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2011 field goals" sheetId="1" r:id="rId4"/>
    <sheet name="2011 placement sd" sheetId="2" r:id="rId5"/>
    <sheet name="2010 field goals" sheetId="3" r:id="rId6"/>
    <sheet name="2010 placement sd" sheetId="4" r:id="rId7"/>
  </sheets>
</workbook>
</file>

<file path=xl/sharedStrings.xml><?xml version="1.0" encoding="utf-8"?>
<sst xmlns="http://schemas.openxmlformats.org/spreadsheetml/2006/main" uniqueCount="180">
  <si>
    <t>Table 1</t>
  </si>
  <si>
    <t>Field Goals</t>
  </si>
  <si>
    <t>FG Overall</t>
  </si>
  <si>
    <t>1-19</t>
  </si>
  <si>
    <t>20-29</t>
  </si>
  <si>
    <t>30-39</t>
  </si>
  <si>
    <t>40-49</t>
  </si>
  <si>
    <t>50+</t>
  </si>
  <si>
    <t>PAT</t>
  </si>
  <si>
    <t>Rk</t>
  </si>
  <si>
    <t>Player</t>
  </si>
  <si>
    <t>Team</t>
  </si>
  <si>
    <t>Pos</t>
  </si>
  <si>
    <r>
      <rPr>
        <b val="1"/>
        <u val="single"/>
        <sz val="11"/>
        <color indexed="14"/>
        <rFont val="Arial"/>
      </rPr>
      <t>FGM</t>
    </r>
  </si>
  <si>
    <r>
      <rPr>
        <b val="1"/>
        <u val="single"/>
        <sz val="11"/>
        <color indexed="14"/>
        <rFont val="Arial"/>
      </rPr>
      <t>FG Att</t>
    </r>
  </si>
  <si>
    <r>
      <rPr>
        <b val="1"/>
        <u val="single"/>
        <sz val="11"/>
        <color indexed="14"/>
        <rFont val="Arial"/>
      </rPr>
      <t>Pct</t>
    </r>
  </si>
  <si>
    <r>
      <rPr>
        <b val="1"/>
        <u val="single"/>
        <sz val="11"/>
        <color indexed="14"/>
        <rFont val="Arial"/>
      </rPr>
      <t>Blk</t>
    </r>
  </si>
  <si>
    <r>
      <rPr>
        <b val="1"/>
        <u val="single"/>
        <sz val="11"/>
        <color indexed="14"/>
        <rFont val="Arial"/>
      </rPr>
      <t>Lng</t>
    </r>
  </si>
  <si>
    <t>Placement</t>
  </si>
  <si>
    <t>Scrimmage</t>
  </si>
  <si>
    <r>
      <rPr>
        <b val="1"/>
        <u val="single"/>
        <sz val="11"/>
        <color indexed="14"/>
        <rFont val="Arial"/>
      </rPr>
      <t>A-M</t>
    </r>
  </si>
  <si>
    <r>
      <rPr>
        <b val="1"/>
        <u val="single"/>
        <sz val="11"/>
        <color indexed="14"/>
        <rFont val="Arial"/>
      </rPr>
      <t>XPM</t>
    </r>
  </si>
  <si>
    <r>
      <rPr>
        <b val="1"/>
        <u val="single"/>
        <sz val="11"/>
        <color indexed="14"/>
        <rFont val="Arial"/>
      </rPr>
      <t>XP Att</t>
    </r>
  </si>
  <si>
    <r>
      <rPr>
        <u val="single"/>
        <sz val="11"/>
        <color indexed="14"/>
        <rFont val="Arial"/>
      </rPr>
      <t>Sebastian Janikowski</t>
    </r>
  </si>
  <si>
    <r>
      <rPr>
        <u val="single"/>
        <sz val="11"/>
        <color indexed="14"/>
        <rFont val="Arial"/>
      </rPr>
      <t>OAK</t>
    </r>
  </si>
  <si>
    <t>K</t>
  </si>
  <si>
    <t>1-1</t>
  </si>
  <si>
    <t>8-8</t>
  </si>
  <si>
    <t>5-5</t>
  </si>
  <si>
    <t>11-10</t>
  </si>
  <si>
    <t>10-7</t>
  </si>
  <si>
    <r>
      <rPr>
        <u val="single"/>
        <sz val="11"/>
        <color indexed="14"/>
        <rFont val="Arial"/>
      </rPr>
      <t>Graham Gano</t>
    </r>
  </si>
  <si>
    <r>
      <rPr>
        <u val="single"/>
        <sz val="11"/>
        <color indexed="14"/>
        <rFont val="Arial"/>
      </rPr>
      <t>WAS</t>
    </r>
  </si>
  <si>
    <t>0-0</t>
  </si>
  <si>
    <t>15-14</t>
  </si>
  <si>
    <t>9-5</t>
  </si>
  <si>
    <t>11-8</t>
  </si>
  <si>
    <t>6-4</t>
  </si>
  <si>
    <r>
      <rPr>
        <u val="single"/>
        <sz val="11"/>
        <color indexed="14"/>
        <rFont val="Arial"/>
      </rPr>
      <t>Matt Prater</t>
    </r>
  </si>
  <si>
    <r>
      <rPr>
        <u val="single"/>
        <sz val="11"/>
        <color indexed="14"/>
        <rFont val="Arial"/>
      </rPr>
      <t>DEN</t>
    </r>
  </si>
  <si>
    <t>6-5</t>
  </si>
  <si>
    <t>7-3</t>
  </si>
  <si>
    <t>4-3</t>
  </si>
  <si>
    <r>
      <rPr>
        <u val="single"/>
        <sz val="11"/>
        <color indexed="14"/>
        <rFont val="Arial"/>
      </rPr>
      <t>Dan Carpenter</t>
    </r>
  </si>
  <si>
    <r>
      <rPr>
        <u val="single"/>
        <sz val="11"/>
        <color indexed="14"/>
        <rFont val="Arial"/>
      </rPr>
      <t>MIA</t>
    </r>
  </si>
  <si>
    <t>7-6</t>
  </si>
  <si>
    <t>12-11</t>
  </si>
  <si>
    <t>4-2</t>
  </si>
  <si>
    <r>
      <rPr>
        <u val="single"/>
        <sz val="11"/>
        <color indexed="14"/>
        <rFont val="Arial"/>
      </rPr>
      <t>Mason Crosby</t>
    </r>
  </si>
  <si>
    <r>
      <rPr>
        <u val="single"/>
        <sz val="11"/>
        <color indexed="14"/>
        <rFont val="Arial"/>
      </rPr>
      <t>GB</t>
    </r>
  </si>
  <si>
    <t>5-4</t>
  </si>
  <si>
    <t>14-14</t>
  </si>
  <si>
    <t>5-3</t>
  </si>
  <si>
    <t>3-2</t>
  </si>
  <si>
    <r>
      <rPr>
        <u val="single"/>
        <sz val="11"/>
        <color indexed="14"/>
        <rFont val="Arial"/>
      </rPr>
      <t>Robbie Gould</t>
    </r>
  </si>
  <si>
    <r>
      <rPr>
        <u val="single"/>
        <sz val="11"/>
        <color indexed="14"/>
        <rFont val="Arial"/>
      </rPr>
      <t>CHI</t>
    </r>
  </si>
  <si>
    <t>10-10</t>
  </si>
  <si>
    <t>6-6</t>
  </si>
  <si>
    <t>10-6</t>
  </si>
  <si>
    <r>
      <rPr>
        <u val="single"/>
        <sz val="11"/>
        <color indexed="14"/>
        <rFont val="Arial"/>
      </rPr>
      <t>Dave Rayner</t>
    </r>
  </si>
  <si>
    <r>
      <rPr>
        <u val="single"/>
        <sz val="11"/>
        <color indexed="14"/>
        <rFont val="Arial"/>
      </rPr>
      <t>BUF</t>
    </r>
  </si>
  <si>
    <t>1-0</t>
  </si>
  <si>
    <r>
      <rPr>
        <u val="single"/>
        <sz val="11"/>
        <color indexed="14"/>
        <rFont val="Arial"/>
      </rPr>
      <t>David Akers</t>
    </r>
  </si>
  <si>
    <r>
      <rPr>
        <u val="single"/>
        <sz val="11"/>
        <color indexed="14"/>
        <rFont val="Arial"/>
      </rPr>
      <t>SF</t>
    </r>
  </si>
  <si>
    <t>2-2</t>
  </si>
  <si>
    <t>16-16</t>
  </si>
  <si>
    <t>14-13</t>
  </si>
  <si>
    <t>11-6</t>
  </si>
  <si>
    <t>9-7</t>
  </si>
  <si>
    <r>
      <rPr>
        <u val="single"/>
        <sz val="11"/>
        <color indexed="14"/>
        <rFont val="Arial"/>
      </rPr>
      <t>Connor Barth</t>
    </r>
  </si>
  <si>
    <r>
      <rPr>
        <u val="single"/>
        <sz val="11"/>
        <color indexed="14"/>
        <rFont val="Arial"/>
      </rPr>
      <t>TB</t>
    </r>
  </si>
  <si>
    <r>
      <rPr>
        <u val="single"/>
        <sz val="11"/>
        <color indexed="14"/>
        <rFont val="Arial"/>
      </rPr>
      <t>Josh Scobee</t>
    </r>
  </si>
  <si>
    <r>
      <rPr>
        <u val="single"/>
        <sz val="11"/>
        <color indexed="14"/>
        <rFont val="Arial"/>
      </rPr>
      <t>JAC</t>
    </r>
  </si>
  <si>
    <t>8-7</t>
  </si>
  <si>
    <r>
      <rPr>
        <u val="single"/>
        <sz val="11"/>
        <color indexed="14"/>
        <rFont val="Arial"/>
      </rPr>
      <t>Phil Dawson</t>
    </r>
  </si>
  <si>
    <r>
      <rPr>
        <u val="single"/>
        <sz val="11"/>
        <color indexed="14"/>
        <rFont val="Arial"/>
      </rPr>
      <t>CLE</t>
    </r>
  </si>
  <si>
    <r>
      <rPr>
        <u val="single"/>
        <sz val="11"/>
        <color indexed="14"/>
        <rFont val="Arial"/>
      </rPr>
      <t>Neil Rackers</t>
    </r>
  </si>
  <si>
    <r>
      <rPr>
        <u val="single"/>
        <sz val="11"/>
        <color indexed="14"/>
        <rFont val="Arial"/>
      </rPr>
      <t>HOU</t>
    </r>
  </si>
  <si>
    <t>8-4</t>
  </si>
  <si>
    <r>
      <rPr>
        <u val="single"/>
        <sz val="11"/>
        <color indexed="14"/>
        <rFont val="Arial"/>
      </rPr>
      <t>Ryan Succop</t>
    </r>
  </si>
  <si>
    <r>
      <rPr>
        <u val="single"/>
        <sz val="11"/>
        <color indexed="14"/>
        <rFont val="Arial"/>
      </rPr>
      <t>KC</t>
    </r>
  </si>
  <si>
    <t>7-7</t>
  </si>
  <si>
    <t>12-7</t>
  </si>
  <si>
    <t>3-3</t>
  </si>
  <si>
    <r>
      <rPr>
        <u val="single"/>
        <sz val="11"/>
        <color indexed="14"/>
        <rFont val="Arial"/>
      </rPr>
      <t>Rob Bironas</t>
    </r>
  </si>
  <si>
    <r>
      <rPr>
        <u val="single"/>
        <sz val="11"/>
        <color indexed="14"/>
        <rFont val="Arial"/>
      </rPr>
      <t>TEN</t>
    </r>
  </si>
  <si>
    <t>10-9</t>
  </si>
  <si>
    <r>
      <rPr>
        <u val="single"/>
        <sz val="11"/>
        <color indexed="14"/>
        <rFont val="Arial"/>
      </rPr>
      <t>John Kasay</t>
    </r>
  </si>
  <si>
    <r>
      <rPr>
        <u val="single"/>
        <sz val="11"/>
        <color indexed="14"/>
        <rFont val="Arial"/>
      </rPr>
      <t>NO</t>
    </r>
  </si>
  <si>
    <t>11-11</t>
  </si>
  <si>
    <t>8-5</t>
  </si>
  <si>
    <t>5-2</t>
  </si>
  <si>
    <r>
      <rPr>
        <u val="single"/>
        <sz val="11"/>
        <color indexed="14"/>
        <rFont val="Arial"/>
      </rPr>
      <t>Ryan Longwell</t>
    </r>
  </si>
  <si>
    <r>
      <rPr>
        <u val="single"/>
        <sz val="11"/>
        <color indexed="14"/>
        <rFont val="Arial"/>
      </rPr>
      <t>MIN</t>
    </r>
  </si>
  <si>
    <r>
      <rPr>
        <u val="single"/>
        <sz val="11"/>
        <color indexed="14"/>
        <rFont val="Arial"/>
      </rPr>
      <t>Nick Novak</t>
    </r>
  </si>
  <si>
    <r>
      <rPr>
        <u val="single"/>
        <sz val="11"/>
        <color indexed="14"/>
        <rFont val="Arial"/>
      </rPr>
      <t>SD</t>
    </r>
  </si>
  <si>
    <t>7-4</t>
  </si>
  <si>
    <r>
      <rPr>
        <u val="single"/>
        <sz val="11"/>
        <color indexed="14"/>
        <rFont val="Arial"/>
      </rPr>
      <t>Adam Vinatieri</t>
    </r>
  </si>
  <si>
    <r>
      <rPr>
        <u val="single"/>
        <sz val="11"/>
        <color indexed="14"/>
        <rFont val="Arial"/>
      </rPr>
      <t>IND</t>
    </r>
  </si>
  <si>
    <t>10-8</t>
  </si>
  <si>
    <r>
      <rPr>
        <u val="single"/>
        <sz val="11"/>
        <color indexed="14"/>
        <rFont val="Arial"/>
      </rPr>
      <t>Stephen Hauschka</t>
    </r>
  </si>
  <si>
    <r>
      <rPr>
        <u val="single"/>
        <sz val="11"/>
        <color indexed="14"/>
        <rFont val="Arial"/>
      </rPr>
      <t>SEA</t>
    </r>
  </si>
  <si>
    <r>
      <rPr>
        <u val="single"/>
        <sz val="11"/>
        <color indexed="14"/>
        <rFont val="Arial"/>
      </rPr>
      <t>Dan Bailey</t>
    </r>
  </si>
  <si>
    <r>
      <rPr>
        <u val="single"/>
        <sz val="11"/>
        <color indexed="14"/>
        <rFont val="Arial"/>
      </rPr>
      <t>DAL</t>
    </r>
  </si>
  <si>
    <t>9-8</t>
  </si>
  <si>
    <t>12-10</t>
  </si>
  <si>
    <r>
      <rPr>
        <u val="single"/>
        <sz val="11"/>
        <color indexed="14"/>
        <rFont val="Arial"/>
      </rPr>
      <t>Matt Bryant</t>
    </r>
  </si>
  <si>
    <r>
      <rPr>
        <u val="single"/>
        <sz val="11"/>
        <color indexed="14"/>
        <rFont val="Arial"/>
      </rPr>
      <t>ATL</t>
    </r>
  </si>
  <si>
    <t>9-9</t>
  </si>
  <si>
    <t>7-5</t>
  </si>
  <si>
    <r>
      <rPr>
        <u val="single"/>
        <sz val="11"/>
        <color indexed="14"/>
        <rFont val="Arial"/>
      </rPr>
      <t>Billy Cundiff</t>
    </r>
  </si>
  <si>
    <r>
      <rPr>
        <u val="single"/>
        <sz val="11"/>
        <color indexed="14"/>
        <rFont val="Arial"/>
      </rPr>
      <t>BAL</t>
    </r>
  </si>
  <si>
    <t>6-1</t>
  </si>
  <si>
    <r>
      <rPr>
        <u val="single"/>
        <sz val="11"/>
        <color indexed="14"/>
        <rFont val="Arial"/>
      </rPr>
      <t>Jay Feely</t>
    </r>
  </si>
  <si>
    <r>
      <rPr>
        <u val="single"/>
        <sz val="11"/>
        <color indexed="14"/>
        <rFont val="Arial"/>
      </rPr>
      <t>ARI</t>
    </r>
  </si>
  <si>
    <t>2-1</t>
  </si>
  <si>
    <r>
      <rPr>
        <u val="single"/>
        <sz val="11"/>
        <color indexed="14"/>
        <rFont val="Arial"/>
      </rPr>
      <t>Nick Folk</t>
    </r>
  </si>
  <si>
    <r>
      <rPr>
        <u val="single"/>
        <sz val="11"/>
        <color indexed="14"/>
        <rFont val="Arial"/>
      </rPr>
      <t>NYJ</t>
    </r>
  </si>
  <si>
    <t>6-3</t>
  </si>
  <si>
    <r>
      <rPr>
        <u val="single"/>
        <sz val="11"/>
        <color indexed="14"/>
        <rFont val="Arial"/>
      </rPr>
      <t>Jason Hanson</t>
    </r>
  </si>
  <si>
    <r>
      <rPr>
        <u val="single"/>
        <sz val="11"/>
        <color indexed="14"/>
        <rFont val="Arial"/>
      </rPr>
      <t>DET</t>
    </r>
  </si>
  <si>
    <r>
      <rPr>
        <u val="single"/>
        <sz val="11"/>
        <color indexed="14"/>
        <rFont val="Arial"/>
      </rPr>
      <t>Alex Henery</t>
    </r>
  </si>
  <si>
    <r>
      <rPr>
        <u val="single"/>
        <sz val="11"/>
        <color indexed="14"/>
        <rFont val="Arial"/>
      </rPr>
      <t>PHI</t>
    </r>
  </si>
  <si>
    <t>11-9</t>
  </si>
  <si>
    <t>4-4</t>
  </si>
  <si>
    <r>
      <rPr>
        <u val="single"/>
        <sz val="11"/>
        <color indexed="14"/>
        <rFont val="Arial"/>
      </rPr>
      <t>Shaun Suisham</t>
    </r>
  </si>
  <si>
    <r>
      <rPr>
        <u val="single"/>
        <sz val="11"/>
        <color indexed="14"/>
        <rFont val="Arial"/>
      </rPr>
      <t>PIT</t>
    </r>
  </si>
  <si>
    <t>8-6</t>
  </si>
  <si>
    <r>
      <rPr>
        <u val="single"/>
        <sz val="11"/>
        <color indexed="14"/>
        <rFont val="Arial"/>
      </rPr>
      <t>Stephen Gostkowski</t>
    </r>
  </si>
  <si>
    <r>
      <rPr>
        <u val="single"/>
        <sz val="11"/>
        <color indexed="14"/>
        <rFont val="Arial"/>
      </rPr>
      <t>NE</t>
    </r>
  </si>
  <si>
    <t>13-12</t>
  </si>
  <si>
    <r>
      <rPr>
        <u val="single"/>
        <sz val="11"/>
        <color indexed="14"/>
        <rFont val="Arial"/>
      </rPr>
      <t>Lawrence Tynes</t>
    </r>
  </si>
  <si>
    <r>
      <rPr>
        <u val="single"/>
        <sz val="11"/>
        <color indexed="14"/>
        <rFont val="Arial"/>
      </rPr>
      <t>NYG</t>
    </r>
  </si>
  <si>
    <t>12-12</t>
  </si>
  <si>
    <t>3-1</t>
  </si>
  <si>
    <r>
      <rPr>
        <u val="single"/>
        <sz val="11"/>
        <color indexed="14"/>
        <rFont val="Arial"/>
      </rPr>
      <t>Josh Brown</t>
    </r>
  </si>
  <si>
    <r>
      <rPr>
        <u val="single"/>
        <sz val="11"/>
        <color indexed="14"/>
        <rFont val="Arial"/>
      </rPr>
      <t>STL</t>
    </r>
  </si>
  <si>
    <t>12-8</t>
  </si>
  <si>
    <t>2-0</t>
  </si>
  <si>
    <r>
      <rPr>
        <u val="single"/>
        <sz val="11"/>
        <color indexed="14"/>
        <rFont val="Arial"/>
      </rPr>
      <t>Rian Lindell</t>
    </r>
  </si>
  <si>
    <r>
      <rPr>
        <u val="single"/>
        <sz val="11"/>
        <color indexed="14"/>
        <rFont val="Arial"/>
      </rPr>
      <t>Mike Nugent</t>
    </r>
  </si>
  <si>
    <r>
      <rPr>
        <u val="single"/>
        <sz val="11"/>
        <color indexed="14"/>
        <rFont val="Arial"/>
      </rPr>
      <t>CIN</t>
    </r>
  </si>
  <si>
    <t>16-14</t>
  </si>
  <si>
    <r>
      <rPr>
        <u val="single"/>
        <sz val="11"/>
        <color indexed="14"/>
        <rFont val="Arial"/>
      </rPr>
      <t>Shayne Graham</t>
    </r>
  </si>
  <si>
    <r>
      <rPr>
        <u val="single"/>
        <sz val="11"/>
        <color indexed="14"/>
        <rFont val="Arial"/>
      </rPr>
      <t>Olindo Mare</t>
    </r>
  </si>
  <si>
    <r>
      <rPr>
        <u val="single"/>
        <sz val="11"/>
        <color indexed="14"/>
        <rFont val="Arial"/>
      </rPr>
      <t>CAR</t>
    </r>
  </si>
  <si>
    <t>9-6</t>
  </si>
  <si>
    <r>
      <rPr>
        <u val="single"/>
        <sz val="11"/>
        <color indexed="14"/>
        <rFont val="Arial"/>
      </rPr>
      <t>Mike Scifres</t>
    </r>
  </si>
  <si>
    <t>P</t>
  </si>
  <si>
    <t>Scrimmage (x)</t>
  </si>
  <si>
    <t>MEAN (X-bar)</t>
  </si>
  <si>
    <t>Scrimmage - MEAN (x - x-bar)</t>
  </si>
  <si>
    <t>Scrimmage -MEAN-squared</t>
  </si>
  <si>
    <t>Calc from built-in funcs</t>
  </si>
  <si>
    <t>N - 1 =</t>
  </si>
  <si>
    <t>Variance =</t>
  </si>
  <si>
    <t xml:space="preserve">SD = </t>
  </si>
  <si>
    <t>Yard</t>
  </si>
  <si>
    <t>Mean =</t>
  </si>
  <si>
    <t>Coefficient of Variance =</t>
  </si>
  <si>
    <t>%</t>
  </si>
  <si>
    <t>SD/Mean *100</t>
  </si>
  <si>
    <t>18-11</t>
  </si>
  <si>
    <t>14-9</t>
  </si>
  <si>
    <t>14-11</t>
  </si>
  <si>
    <t>14-12</t>
  </si>
  <si>
    <r>
      <rPr>
        <u val="single"/>
        <sz val="11"/>
        <color indexed="14"/>
        <rFont val="Arial"/>
      </rPr>
      <t>David Buehler</t>
    </r>
  </si>
  <si>
    <r>
      <rPr>
        <u val="single"/>
        <sz val="11"/>
        <color indexed="14"/>
        <rFont val="Arial"/>
      </rPr>
      <t>Garrett Hartley</t>
    </r>
  </si>
  <si>
    <r>
      <rPr>
        <u val="single"/>
        <sz val="11"/>
        <color indexed="14"/>
        <rFont val="Arial"/>
      </rPr>
      <t>Joe Nedney</t>
    </r>
  </si>
  <si>
    <r>
      <rPr>
        <u val="single"/>
        <sz val="11"/>
        <color indexed="14"/>
        <rFont val="Arial"/>
      </rPr>
      <t>Nate Kaeding</t>
    </r>
  </si>
  <si>
    <t>4-1</t>
  </si>
  <si>
    <t>3-0</t>
  </si>
  <si>
    <r>
      <rPr>
        <u val="single"/>
        <sz val="11"/>
        <color indexed="14"/>
        <rFont val="Arial"/>
      </rPr>
      <t>Jeff Reed</t>
    </r>
  </si>
  <si>
    <r>
      <rPr>
        <u val="single"/>
        <sz val="11"/>
        <color indexed="14"/>
        <rFont val="Arial"/>
      </rPr>
      <t>Clint Stitser</t>
    </r>
  </si>
  <si>
    <r>
      <rPr>
        <u val="single"/>
        <sz val="11"/>
        <color indexed="14"/>
        <rFont val="Arial"/>
      </rPr>
      <t>Shane Andrus</t>
    </r>
  </si>
  <si>
    <r>
      <rPr>
        <u val="single"/>
        <sz val="11"/>
        <color indexed="14"/>
        <rFont val="Arial"/>
      </rPr>
      <t>John Carney</t>
    </r>
  </si>
  <si>
    <r>
      <rPr>
        <u val="single"/>
        <sz val="11"/>
        <color indexed="14"/>
        <rFont val="Arial"/>
      </rPr>
      <t>Aaron Pettrey</t>
    </r>
  </si>
  <si>
    <t>Scrimmage -  MEAN (x - x-bar)</t>
  </si>
  <si>
    <t>Scrimmage MEAN-squared</t>
  </si>
  <si>
    <t xml:space="preserve">Mean = 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</si>
</sst>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9"/>
      <name val="Arial"/>
    </font>
    <font>
      <b val="1"/>
      <sz val="10"/>
      <color indexed="8"/>
      <name val="Helvetica Neue"/>
    </font>
    <font>
      <b val="1"/>
      <sz val="11"/>
      <color indexed="8"/>
      <name val="Arial"/>
    </font>
    <font>
      <b val="1"/>
      <sz val="11"/>
      <color indexed="14"/>
      <name val="Arial"/>
    </font>
    <font>
      <b val="1"/>
      <u val="single"/>
      <sz val="11"/>
      <color indexed="14"/>
      <name val="Arial"/>
    </font>
    <font>
      <sz val="11"/>
      <color indexed="8"/>
      <name val="Arial"/>
    </font>
    <font>
      <sz val="11"/>
      <color indexed="14"/>
      <name val="Arial"/>
    </font>
    <font>
      <u val="single"/>
      <sz val="11"/>
      <color indexed="14"/>
      <name val="Arial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6"/>
        <bgColor auto="1"/>
      </patternFill>
    </fill>
  </fills>
  <borders count="1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5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5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5"/>
      </bottom>
      <diagonal/>
    </border>
    <border>
      <left style="thin">
        <color indexed="11"/>
      </left>
      <right style="thin">
        <color indexed="12"/>
      </right>
      <top style="thin">
        <color indexed="15"/>
      </top>
      <bottom style="thin">
        <color indexed="15"/>
      </bottom>
      <diagonal/>
    </border>
    <border>
      <left style="thin">
        <color indexed="12"/>
      </left>
      <right style="thin">
        <color indexed="11"/>
      </right>
      <top style="thin">
        <color indexed="15"/>
      </top>
      <bottom style="thin">
        <color indexed="15"/>
      </bottom>
      <diagonal/>
    </border>
    <border>
      <left style="thin">
        <color indexed="11"/>
      </left>
      <right style="thin">
        <color indexed="11"/>
      </right>
      <top style="thin">
        <color indexed="15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left"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2" applyNumberFormat="0" applyFont="1" applyFill="1" applyBorder="1" applyAlignment="1" applyProtection="0">
      <alignment vertical="center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horizontal="center" vertical="center" wrapText="1"/>
    </xf>
    <xf numFmtId="0" fontId="4" fillId="3" borderId="4" applyNumberFormat="0" applyFont="1" applyFill="1" applyBorder="1" applyAlignment="1" applyProtection="0">
      <alignment horizontal="center" vertical="center" wrapText="1"/>
    </xf>
    <xf numFmtId="49" fontId="4" fillId="3" borderId="5" applyNumberFormat="1" applyFont="1" applyFill="1" applyBorder="1" applyAlignment="1" applyProtection="0">
      <alignment horizontal="left" vertical="center" wrapText="1"/>
    </xf>
    <xf numFmtId="49" fontId="4" fillId="3" borderId="6" applyNumberFormat="1" applyFont="1" applyFill="1" applyBorder="1" applyAlignment="1" applyProtection="0">
      <alignment horizontal="left" vertical="center" wrapText="1"/>
    </xf>
    <xf numFmtId="49" fontId="4" fillId="3" borderId="7" applyNumberFormat="1" applyFont="1" applyFill="1" applyBorder="1" applyAlignment="1" applyProtection="0">
      <alignment horizontal="left" vertical="center" wrapText="1"/>
    </xf>
    <xf numFmtId="49" fontId="5" fillId="3" borderId="7" applyNumberFormat="1" applyFont="1" applyFill="1" applyBorder="1" applyAlignment="1" applyProtection="0">
      <alignment horizontal="right" vertical="center" wrapText="1"/>
    </xf>
    <xf numFmtId="49" fontId="5" fillId="4" borderId="7" applyNumberFormat="1" applyFont="1" applyFill="1" applyBorder="1" applyAlignment="1" applyProtection="0">
      <alignment horizontal="right" vertical="center" wrapText="1"/>
    </xf>
    <xf numFmtId="0" fontId="7" fillId="5" borderId="8" applyNumberFormat="1" applyFont="1" applyFill="1" applyBorder="1" applyAlignment="1" applyProtection="0">
      <alignment vertical="center" wrapText="1"/>
    </xf>
    <xf numFmtId="49" fontId="8" fillId="5" borderId="9" applyNumberFormat="1" applyFont="1" applyFill="1" applyBorder="1" applyAlignment="1" applyProtection="0">
      <alignment horizontal="left" vertical="center" wrapText="1"/>
    </xf>
    <xf numFmtId="49" fontId="8" fillId="5" borderId="10" applyNumberFormat="1" applyFont="1" applyFill="1" applyBorder="1" applyAlignment="1" applyProtection="0">
      <alignment horizontal="left" vertical="center" wrapText="1"/>
    </xf>
    <xf numFmtId="49" fontId="7" fillId="5" borderId="10" applyNumberFormat="1" applyFont="1" applyFill="1" applyBorder="1" applyAlignment="1" applyProtection="0">
      <alignment horizontal="left" vertical="center" wrapText="1"/>
    </xf>
    <xf numFmtId="0" fontId="7" fillId="5" borderId="10" applyNumberFormat="1" applyFont="1" applyFill="1" applyBorder="1" applyAlignment="1" applyProtection="0">
      <alignment vertical="center" wrapText="1"/>
    </xf>
    <xf numFmtId="49" fontId="7" fillId="5" borderId="10" applyNumberFormat="1" applyFont="1" applyFill="1" applyBorder="1" applyAlignment="1" applyProtection="0">
      <alignment horizontal="right" vertical="center" wrapText="1"/>
    </xf>
    <xf numFmtId="0" fontId="7" fillId="5" borderId="11" applyNumberFormat="1" applyFont="1" applyFill="1" applyBorder="1" applyAlignment="1" applyProtection="0">
      <alignment vertical="center" wrapText="1"/>
    </xf>
    <xf numFmtId="49" fontId="8" fillId="5" borderId="12" applyNumberFormat="1" applyFont="1" applyFill="1" applyBorder="1" applyAlignment="1" applyProtection="0">
      <alignment horizontal="left" vertical="center" wrapText="1"/>
    </xf>
    <xf numFmtId="49" fontId="8" fillId="5" borderId="13" applyNumberFormat="1" applyFont="1" applyFill="1" applyBorder="1" applyAlignment="1" applyProtection="0">
      <alignment horizontal="left" vertical="center" wrapText="1"/>
    </xf>
    <xf numFmtId="49" fontId="7" fillId="5" borderId="13" applyNumberFormat="1" applyFont="1" applyFill="1" applyBorder="1" applyAlignment="1" applyProtection="0">
      <alignment horizontal="left" vertical="center" wrapText="1"/>
    </xf>
    <xf numFmtId="0" fontId="7" fillId="5" borderId="13" applyNumberFormat="1" applyFont="1" applyFill="1" applyBorder="1" applyAlignment="1" applyProtection="0">
      <alignment vertical="center" wrapText="1"/>
    </xf>
    <xf numFmtId="49" fontId="7" fillId="5" borderId="13" applyNumberFormat="1" applyFont="1" applyFill="1" applyBorder="1" applyAlignment="1" applyProtection="0">
      <alignment horizontal="right" vertical="center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6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2" fontId="0" borderId="4" applyNumberFormat="1" applyFont="1" applyFill="0" applyBorder="1" applyAlignment="1" applyProtection="0">
      <alignment vertical="top" wrapText="1"/>
    </xf>
    <xf numFmtId="0" fontId="3" fillId="6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3" fillId="6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1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bdc0bf"/>
      <rgbColor rgb="ffa5a5a5"/>
      <rgbColor rgb="ff3f3f3f"/>
      <rgbColor rgb="ffeff2f6"/>
      <rgbColor rgb="ff364c88"/>
      <rgbColor rgb="ffdddddd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nfl.com/stats/categorystats?seasonType=REG&amp;d-447263-n=1&amp;d-447263-o=2&amp;d-447263-p=1&amp;d-447263-s=KICKING_FG_MADE&amp;tabSeq=0&amp;season=2011&amp;experience=&amp;Submit=Go&amp;archive=true&amp;conference=null&amp;statisticCategory=FIELD_GOALS&amp;qualified=false" TargetMode="External"/><Relationship Id="rId2" Type="http://schemas.openxmlformats.org/officeDocument/2006/relationships/hyperlink" Target="http://www.nfl.com/stats/categorystats?seasonType=REG&amp;d-447263-n=1&amp;d-447263-o=2&amp;d-447263-p=1&amp;d-447263-s=KICKING_FG_ATT&amp;tabSeq=0&amp;season=2011&amp;experience=&amp;Submit=Go&amp;archive=true&amp;conference=null&amp;statisticCategory=FIELD_GOALS&amp;qualified=false" TargetMode="External"/><Relationship Id="rId3" Type="http://schemas.openxmlformats.org/officeDocument/2006/relationships/hyperlink" Target="http://www.nfl.com/stats/categorystats?seasonType=REG&amp;d-447263-n=1&amp;d-447263-o=2&amp;d-447263-p=1&amp;d-447263-s=KICKING_FG_PCT&amp;tabSeq=0&amp;season=2011&amp;experience=&amp;Submit=Go&amp;archive=true&amp;conference=null&amp;statisticCategory=FIELD_GOALS&amp;qualified=false" TargetMode="External"/><Relationship Id="rId4" Type="http://schemas.openxmlformats.org/officeDocument/2006/relationships/hyperlink" Target="http://www.nfl.com/stats/categorystats?seasonType=REG&amp;d-447263-n=1&amp;d-447263-o=2&amp;d-447263-p=1&amp;d-447263-s=KICKING_FG_BLK&amp;tabSeq=0&amp;season=2011&amp;experience=&amp;Submit=Go&amp;archive=true&amp;conference=null&amp;statisticCategory=FIELD_GOALS&amp;qualified=false" TargetMode="External"/><Relationship Id="rId5" Type="http://schemas.openxmlformats.org/officeDocument/2006/relationships/hyperlink" Target="http://www.nfl.com/stats/categorystats?seasonType=REG&amp;d-447263-n=1&amp;d-447263-o=1&amp;d-447263-p=1&amp;d-447263-s=KICKING_FG_LONG&amp;tabSeq=0&amp;season=2011&amp;experience=&amp;Submit=Go&amp;archive=true&amp;conference=null&amp;statisticCategory=FIELD_GOALS&amp;qualified=false" TargetMode="External"/><Relationship Id="rId6" Type="http://schemas.openxmlformats.org/officeDocument/2006/relationships/hyperlink" Target="http://www.nfl.com/stats/categorystats?seasonType=REG&amp;d-447263-n=1&amp;d-447263-o=2&amp;d-447263-p=1&amp;d-447263-s=KICKING_FG_ATT_MADE_1_TO_19&amp;tabSeq=0&amp;season=2011&amp;experience=&amp;Submit=Go&amp;archive=true&amp;conference=null&amp;statisticCategory=FIELD_GOALS&amp;qualified=false" TargetMode="External"/><Relationship Id="rId7" Type="http://schemas.openxmlformats.org/officeDocument/2006/relationships/hyperlink" Target="http://www.nfl.com/stats/categorystats?seasonType=REG&amp;d-447263-n=1&amp;d-447263-o=2&amp;d-447263-p=1&amp;d-447263-s=KICKING_FG_PCT_1_TO_19&amp;tabSeq=0&amp;season=2011&amp;experience=&amp;Submit=Go&amp;archive=true&amp;conference=null&amp;statisticCategory=FIELD_GOALS&amp;qualified=false" TargetMode="External"/><Relationship Id="rId8" Type="http://schemas.openxmlformats.org/officeDocument/2006/relationships/hyperlink" Target="http://www.nfl.com/stats/categorystats?seasonType=REG&amp;d-447263-n=1&amp;d-447263-o=2&amp;d-447263-p=1&amp;d-447263-s=KICKING_FG_ATT_MADE_20_TO_29&amp;tabSeq=0&amp;season=2011&amp;experience=&amp;Submit=Go&amp;archive=true&amp;conference=null&amp;statisticCategory=FIELD_GOALS&amp;qualified=false" TargetMode="External"/><Relationship Id="rId9" Type="http://schemas.openxmlformats.org/officeDocument/2006/relationships/hyperlink" Target="http://www.nfl.com/stats/categorystats?seasonType=REG&amp;d-447263-n=1&amp;d-447263-o=2&amp;d-447263-p=1&amp;d-447263-s=KICKING_FG_PCT_20_TO_29&amp;tabSeq=0&amp;season=2011&amp;experience=&amp;Submit=Go&amp;archive=true&amp;conference=null&amp;statisticCategory=FIELD_GOALS&amp;qualified=false" TargetMode="External"/><Relationship Id="rId10" Type="http://schemas.openxmlformats.org/officeDocument/2006/relationships/hyperlink" Target="http://www.nfl.com/stats/categorystats?seasonType=REG&amp;d-447263-n=1&amp;d-447263-o=2&amp;d-447263-p=1&amp;d-447263-s=KICKING_FG_ATT_MADE_30_TO_39&amp;tabSeq=0&amp;season=2011&amp;experience=&amp;Submit=Go&amp;archive=true&amp;conference=null&amp;statisticCategory=FIELD_GOALS&amp;qualified=false" TargetMode="External"/><Relationship Id="rId11" Type="http://schemas.openxmlformats.org/officeDocument/2006/relationships/hyperlink" Target="http://www.nfl.com/stats/categorystats?seasonType=REG&amp;d-447263-n=1&amp;d-447263-o=2&amp;d-447263-p=1&amp;d-447263-s=KICKING_FG_PCT_30_TO_39&amp;tabSeq=0&amp;season=2011&amp;experience=&amp;Submit=Go&amp;archive=true&amp;conference=null&amp;statisticCategory=FIELD_GOALS&amp;qualified=false" TargetMode="External"/><Relationship Id="rId12" Type="http://schemas.openxmlformats.org/officeDocument/2006/relationships/hyperlink" Target="http://www.nfl.com/stats/categorystats?seasonType=REG&amp;d-447263-n=1&amp;d-447263-o=2&amp;d-447263-p=1&amp;d-447263-s=KICKING_FG_ATT_MADE_40_TO_49&amp;tabSeq=0&amp;season=2011&amp;experience=&amp;Submit=Go&amp;archive=true&amp;conference=null&amp;statisticCategory=FIELD_GOALS&amp;qualified=false" TargetMode="External"/><Relationship Id="rId13" Type="http://schemas.openxmlformats.org/officeDocument/2006/relationships/hyperlink" Target="http://www.nfl.com/stats/categorystats?seasonType=REG&amp;d-447263-n=1&amp;d-447263-o=2&amp;d-447263-p=1&amp;d-447263-s=KICKING_FG_PCT_40_TO_49&amp;tabSeq=0&amp;season=2011&amp;experience=&amp;Submit=Go&amp;archive=true&amp;conference=null&amp;statisticCategory=FIELD_GOALS&amp;qualified=false" TargetMode="External"/><Relationship Id="rId14" Type="http://schemas.openxmlformats.org/officeDocument/2006/relationships/hyperlink" Target="http://www.nfl.com/stats/categorystats?seasonType=REG&amp;d-447263-n=1&amp;d-447263-o=2&amp;d-447263-p=1&amp;d-447263-s=KICKING_FG_ATT_MADE_50PLUS&amp;tabSeq=0&amp;season=2011&amp;experience=&amp;Submit=Go&amp;archive=true&amp;conference=null&amp;statisticCategory=FIELD_GOALS&amp;qualified=false" TargetMode="External"/><Relationship Id="rId15" Type="http://schemas.openxmlformats.org/officeDocument/2006/relationships/hyperlink" Target="http://www.nfl.com/stats/categorystats?seasonType=REG&amp;d-447263-n=1&amp;d-447263-o=2&amp;d-447263-p=1&amp;d-447263-s=KICKING_FG_PCT_50&amp;tabSeq=0&amp;season=2011&amp;experience=&amp;Submit=Go&amp;archive=true&amp;conference=null&amp;statisticCategory=FIELD_GOALS&amp;qualified=false" TargetMode="External"/><Relationship Id="rId16" Type="http://schemas.openxmlformats.org/officeDocument/2006/relationships/hyperlink" Target="http://www.nfl.com/stats/categorystats?seasonType=REG&amp;d-447263-n=1&amp;d-447263-o=2&amp;d-447263-p=1&amp;d-447263-s=KICKING_XK_MADE&amp;tabSeq=0&amp;season=2011&amp;experience=&amp;Submit=Go&amp;archive=true&amp;conference=null&amp;statisticCategory=FIELD_GOALS&amp;qualified=false" TargetMode="External"/><Relationship Id="rId17" Type="http://schemas.openxmlformats.org/officeDocument/2006/relationships/hyperlink" Target="http://www.nfl.com/stats/categorystats?seasonType=REG&amp;d-447263-n=1&amp;d-447263-o=2&amp;d-447263-p=1&amp;d-447263-s=KICKING_XK_ATT&amp;tabSeq=0&amp;season=2011&amp;experience=&amp;Submit=Go&amp;archive=true&amp;conference=null&amp;statisticCategory=FIELD_GOALS&amp;qualified=false" TargetMode="External"/><Relationship Id="rId18" Type="http://schemas.openxmlformats.org/officeDocument/2006/relationships/hyperlink" Target="http://www.nfl.com/stats/categorystats?seasonType=REG&amp;d-447263-n=1&amp;d-447263-o=2&amp;d-447263-p=1&amp;d-447263-s=KICKING_XK_PCT&amp;tabSeq=0&amp;season=2011&amp;experience=&amp;Submit=Go&amp;archive=true&amp;conference=null&amp;statisticCategory=FIELD_GOALS&amp;qualified=false" TargetMode="External"/><Relationship Id="rId19" Type="http://schemas.openxmlformats.org/officeDocument/2006/relationships/hyperlink" Target="http://www.nfl.com/stats/categorystats?seasonType=REG&amp;d-447263-n=1&amp;d-447263-o=2&amp;d-447263-p=1&amp;d-447263-s=KICKING_XK_BLK&amp;tabSeq=0&amp;season=2011&amp;experience=&amp;Submit=Go&amp;archive=true&amp;conference=null&amp;statisticCategory=FIELD_GOALS&amp;qualified=false" TargetMode="External"/><Relationship Id="rId20" Type="http://schemas.openxmlformats.org/officeDocument/2006/relationships/hyperlink" Target="http://www.nfl.com/players/sebastianjanikowski/profile?id=JAN400354" TargetMode="External"/><Relationship Id="rId21" Type="http://schemas.openxmlformats.org/officeDocument/2006/relationships/hyperlink" Target="http://www.nfl.com/teams/oaklandraiders/profile?team=OAK" TargetMode="External"/><Relationship Id="rId22" Type="http://schemas.openxmlformats.org/officeDocument/2006/relationships/hyperlink" Target="http://www.nfl.com/players/grahamgano/profile?id=GAN308500" TargetMode="External"/><Relationship Id="rId23" Type="http://schemas.openxmlformats.org/officeDocument/2006/relationships/hyperlink" Target="http://www.nfl.com/teams/washingtonredskins/profile?team=WAS" TargetMode="External"/><Relationship Id="rId24" Type="http://schemas.openxmlformats.org/officeDocument/2006/relationships/hyperlink" Target="http://www.nfl.com/players/mattprater/profile?id=PRA143616" TargetMode="External"/><Relationship Id="rId25" Type="http://schemas.openxmlformats.org/officeDocument/2006/relationships/hyperlink" Target="http://www.nfl.com/teams/denverbroncos/profile?team=DEN" TargetMode="External"/><Relationship Id="rId26" Type="http://schemas.openxmlformats.org/officeDocument/2006/relationships/hyperlink" Target="http://www.nfl.com/players/dancarpenter/profile?id=CAR297693" TargetMode="External"/><Relationship Id="rId27" Type="http://schemas.openxmlformats.org/officeDocument/2006/relationships/hyperlink" Target="http://www.nfl.com/teams/miamidolphins/profile?team=MIA" TargetMode="External"/><Relationship Id="rId28" Type="http://schemas.openxmlformats.org/officeDocument/2006/relationships/hyperlink" Target="http://www.nfl.com/players/masoncrosby/profile?id=CRO369933" TargetMode="External"/><Relationship Id="rId29" Type="http://schemas.openxmlformats.org/officeDocument/2006/relationships/hyperlink" Target="http://www.nfl.com/teams/greenbaypackers/profile?team=GB" TargetMode="External"/><Relationship Id="rId30" Type="http://schemas.openxmlformats.org/officeDocument/2006/relationships/hyperlink" Target="http://www.nfl.com/players/robbiegould/profile?id=GOU258729" TargetMode="External"/><Relationship Id="rId31" Type="http://schemas.openxmlformats.org/officeDocument/2006/relationships/hyperlink" Target="http://www.nfl.com/teams/chicagobears/profile?team=CHI" TargetMode="External"/><Relationship Id="rId32" Type="http://schemas.openxmlformats.org/officeDocument/2006/relationships/hyperlink" Target="http://www.nfl.com/players/daverayner/profile?id=RAY750488" TargetMode="External"/><Relationship Id="rId33" Type="http://schemas.openxmlformats.org/officeDocument/2006/relationships/hyperlink" Target="http://www.nfl.com/teams/buffalobills/profile?team=BUF" TargetMode="External"/><Relationship Id="rId34" Type="http://schemas.openxmlformats.org/officeDocument/2006/relationships/hyperlink" Target="http://www.nfl.com/players/davidakers/profile?id=AKE551610" TargetMode="External"/><Relationship Id="rId35" Type="http://schemas.openxmlformats.org/officeDocument/2006/relationships/hyperlink" Target="http://www.nfl.com/teams/sanfrancisco49ers/profile?team=SF" TargetMode="External"/><Relationship Id="rId36" Type="http://schemas.openxmlformats.org/officeDocument/2006/relationships/hyperlink" Target="http://www.nfl.com/players/connorbarth/profile?id=BAR722763" TargetMode="External"/><Relationship Id="rId37" Type="http://schemas.openxmlformats.org/officeDocument/2006/relationships/hyperlink" Target="http://www.nfl.com/teams/tampabaybuccaneers/profile?team=TB" TargetMode="External"/><Relationship Id="rId38" Type="http://schemas.openxmlformats.org/officeDocument/2006/relationships/hyperlink" Target="http://www.nfl.com/players/joshscobee/profile?id=SCO003459" TargetMode="External"/><Relationship Id="rId39" Type="http://schemas.openxmlformats.org/officeDocument/2006/relationships/hyperlink" Target="http://www.nfl.com/teams/jacksonvillejaguars/profile?team=JAX" TargetMode="External"/><Relationship Id="rId40" Type="http://schemas.openxmlformats.org/officeDocument/2006/relationships/hyperlink" Target="http://www.nfl.com/players/phildawson/profile?id=DAW705989" TargetMode="External"/><Relationship Id="rId41" Type="http://schemas.openxmlformats.org/officeDocument/2006/relationships/hyperlink" Target="http://www.nfl.com/teams/clevelandbrowns/profile?team=CLE" TargetMode="External"/><Relationship Id="rId42" Type="http://schemas.openxmlformats.org/officeDocument/2006/relationships/hyperlink" Target="http://www.nfl.com/players/neilrackers/profile?id=RAC540222" TargetMode="External"/><Relationship Id="rId43" Type="http://schemas.openxmlformats.org/officeDocument/2006/relationships/hyperlink" Target="http://www.nfl.com/teams/houstontexans/profile?team=HOU" TargetMode="External"/><Relationship Id="rId44" Type="http://schemas.openxmlformats.org/officeDocument/2006/relationships/hyperlink" Target="http://www.nfl.com/players/ryansuccop/profile?id=SUC073828" TargetMode="External"/><Relationship Id="rId45" Type="http://schemas.openxmlformats.org/officeDocument/2006/relationships/hyperlink" Target="http://www.nfl.com/teams/kansascitychiefs/profile?team=KC" TargetMode="External"/><Relationship Id="rId46" Type="http://schemas.openxmlformats.org/officeDocument/2006/relationships/hyperlink" Target="http://www.nfl.com/players/robbironas/profile?id=BIR753911" TargetMode="External"/><Relationship Id="rId47" Type="http://schemas.openxmlformats.org/officeDocument/2006/relationships/hyperlink" Target="http://www.nfl.com/teams/tennesseetitans/profile?team=TEN" TargetMode="External"/><Relationship Id="rId48" Type="http://schemas.openxmlformats.org/officeDocument/2006/relationships/hyperlink" Target="http://www.nfl.com/players/johnkasay/profile?id=KAS023070" TargetMode="External"/><Relationship Id="rId49" Type="http://schemas.openxmlformats.org/officeDocument/2006/relationships/hyperlink" Target="http://www.nfl.com/teams/neworleanssaints/profile?team=NO" TargetMode="External"/><Relationship Id="rId50" Type="http://schemas.openxmlformats.org/officeDocument/2006/relationships/hyperlink" Target="http://www.nfl.com/players/ryanlongwell/profile?id=LON819356" TargetMode="External"/><Relationship Id="rId51" Type="http://schemas.openxmlformats.org/officeDocument/2006/relationships/hyperlink" Target="http://www.nfl.com/teams/minnesotavikings/profile?team=MIN" TargetMode="External"/><Relationship Id="rId52" Type="http://schemas.openxmlformats.org/officeDocument/2006/relationships/hyperlink" Target="http://www.nfl.com/players/nicknovak/profile?id=NOV427288" TargetMode="External"/><Relationship Id="rId53" Type="http://schemas.openxmlformats.org/officeDocument/2006/relationships/hyperlink" Target="http://www.nfl.com/teams/sandiegochargers/profile?team=LAC" TargetMode="External"/><Relationship Id="rId54" Type="http://schemas.openxmlformats.org/officeDocument/2006/relationships/hyperlink" Target="http://www.nfl.com/players/adamvinatieri/profile?id=VIN196019" TargetMode="External"/><Relationship Id="rId55" Type="http://schemas.openxmlformats.org/officeDocument/2006/relationships/hyperlink" Target="http://www.nfl.com/teams/indianapoliscolts/profile?team=IND" TargetMode="External"/><Relationship Id="rId56" Type="http://schemas.openxmlformats.org/officeDocument/2006/relationships/hyperlink" Target="http://www.nfl.com/players/stephenhauschka/profile?id=HAU342462" TargetMode="External"/><Relationship Id="rId57" Type="http://schemas.openxmlformats.org/officeDocument/2006/relationships/hyperlink" Target="http://www.nfl.com/teams/seattleseahawks/profile?team=SEA" TargetMode="External"/><Relationship Id="rId58" Type="http://schemas.openxmlformats.org/officeDocument/2006/relationships/hyperlink" Target="http://www.nfl.com/players/danbailey/profile?id=BAI159977" TargetMode="External"/><Relationship Id="rId59" Type="http://schemas.openxmlformats.org/officeDocument/2006/relationships/hyperlink" Target="http://www.nfl.com/teams/dallascowboys/profile?team=DAL" TargetMode="External"/><Relationship Id="rId60" Type="http://schemas.openxmlformats.org/officeDocument/2006/relationships/hyperlink" Target="http://www.nfl.com/players/mattbryant/profile?id=BRY500226" TargetMode="External"/><Relationship Id="rId61" Type="http://schemas.openxmlformats.org/officeDocument/2006/relationships/hyperlink" Target="http://www.nfl.com/teams/atlantafalcons/profile?team=ATL" TargetMode="External"/><Relationship Id="rId62" Type="http://schemas.openxmlformats.org/officeDocument/2006/relationships/hyperlink" Target="http://www.nfl.com/players/billycundiff/profile?id=CUN046143" TargetMode="External"/><Relationship Id="rId63" Type="http://schemas.openxmlformats.org/officeDocument/2006/relationships/hyperlink" Target="http://www.nfl.com/teams/baltimoreravens/profile?team=BAL" TargetMode="External"/><Relationship Id="rId64" Type="http://schemas.openxmlformats.org/officeDocument/2006/relationships/hyperlink" Target="http://www.nfl.com/players/jayfeely/profile?id=FEE461435" TargetMode="External"/><Relationship Id="rId65" Type="http://schemas.openxmlformats.org/officeDocument/2006/relationships/hyperlink" Target="http://www.nfl.com/teams/arizonacardinals/profile?team=ARI" TargetMode="External"/><Relationship Id="rId66" Type="http://schemas.openxmlformats.org/officeDocument/2006/relationships/hyperlink" Target="http://www.nfl.com/players/nickfolk/profile?id=FOL378021" TargetMode="External"/><Relationship Id="rId67" Type="http://schemas.openxmlformats.org/officeDocument/2006/relationships/hyperlink" Target="http://www.nfl.com/teams/newyorkjets/profile?team=NYJ" TargetMode="External"/><Relationship Id="rId68" Type="http://schemas.openxmlformats.org/officeDocument/2006/relationships/hyperlink" Target="http://www.nfl.com/players/jasonhanson/profile?id=HAN671834" TargetMode="External"/><Relationship Id="rId69" Type="http://schemas.openxmlformats.org/officeDocument/2006/relationships/hyperlink" Target="http://www.nfl.com/teams/detroitlions/profile?team=DET" TargetMode="External"/><Relationship Id="rId70" Type="http://schemas.openxmlformats.org/officeDocument/2006/relationships/hyperlink" Target="http://www.nfl.com/players/alexhenery/profile?id=HEN392894" TargetMode="External"/><Relationship Id="rId71" Type="http://schemas.openxmlformats.org/officeDocument/2006/relationships/hyperlink" Target="http://www.nfl.com/teams/philadelphiaeagles/profile?team=PHI" TargetMode="External"/><Relationship Id="rId72" Type="http://schemas.openxmlformats.org/officeDocument/2006/relationships/hyperlink" Target="http://www.nfl.com/players/shaunsuisham/profile?id=SUI593274" TargetMode="External"/><Relationship Id="rId73" Type="http://schemas.openxmlformats.org/officeDocument/2006/relationships/hyperlink" Target="http://www.nfl.com/teams/pittsburghsteelers/profile?team=PIT" TargetMode="External"/><Relationship Id="rId74" Type="http://schemas.openxmlformats.org/officeDocument/2006/relationships/hyperlink" Target="http://www.nfl.com/players/stephengostkowski/profile?id=GOS721266" TargetMode="External"/><Relationship Id="rId75" Type="http://schemas.openxmlformats.org/officeDocument/2006/relationships/hyperlink" Target="http://www.nfl.com/teams/newenglandpatriots/profile?team=NE" TargetMode="External"/><Relationship Id="rId76" Type="http://schemas.openxmlformats.org/officeDocument/2006/relationships/hyperlink" Target="http://www.nfl.com/players/lawrencetynes/profile?id=TYN427291" TargetMode="External"/><Relationship Id="rId77" Type="http://schemas.openxmlformats.org/officeDocument/2006/relationships/hyperlink" Target="http://www.nfl.com/teams/newyorkgiants/profile?team=NYG" TargetMode="External"/><Relationship Id="rId78" Type="http://schemas.openxmlformats.org/officeDocument/2006/relationships/hyperlink" Target="http://www.nfl.com/players/joshbrown/profile?id=BRO502703" TargetMode="External"/><Relationship Id="rId79" Type="http://schemas.openxmlformats.org/officeDocument/2006/relationships/hyperlink" Target="http://www.nfl.com/teams/st.louisrams/profile?team=LA" TargetMode="External"/><Relationship Id="rId80" Type="http://schemas.openxmlformats.org/officeDocument/2006/relationships/hyperlink" Target="http://www.nfl.com/players/rianlindell/profile?id=LIN159090" TargetMode="External"/><Relationship Id="rId81" Type="http://schemas.openxmlformats.org/officeDocument/2006/relationships/hyperlink" Target="http://www.nfl.com/teams/buffalobills/profile?team=BUF" TargetMode="External"/><Relationship Id="rId82" Type="http://schemas.openxmlformats.org/officeDocument/2006/relationships/hyperlink" Target="http://www.nfl.com/players/mikenugent/profile?id=NUG461506" TargetMode="External"/><Relationship Id="rId83" Type="http://schemas.openxmlformats.org/officeDocument/2006/relationships/hyperlink" Target="http://www.nfl.com/teams/cincinnatibengals/profile?team=CIN" TargetMode="External"/><Relationship Id="rId84" Type="http://schemas.openxmlformats.org/officeDocument/2006/relationships/hyperlink" Target="http://www.nfl.com/players/shaynegraham/profile?id=GRA217171" TargetMode="External"/><Relationship Id="rId85" Type="http://schemas.openxmlformats.org/officeDocument/2006/relationships/hyperlink" Target="http://www.nfl.com/teams/baltimoreravens/profile?team=BAL" TargetMode="External"/><Relationship Id="rId86" Type="http://schemas.openxmlformats.org/officeDocument/2006/relationships/hyperlink" Target="http://www.nfl.com/players/olindomare/profile?id=MAR095836" TargetMode="External"/><Relationship Id="rId87" Type="http://schemas.openxmlformats.org/officeDocument/2006/relationships/hyperlink" Target="http://www.nfl.com/teams/carolinapanthers/profile?team=CAR" TargetMode="External"/><Relationship Id="rId88" Type="http://schemas.openxmlformats.org/officeDocument/2006/relationships/hyperlink" Target="http://www.nfl.com/players/mikescifres/profile?id=SCI453647" TargetMode="External"/><Relationship Id="rId89" Type="http://schemas.openxmlformats.org/officeDocument/2006/relationships/hyperlink" Target="http://www.nfl.com/teams/sandiegochargers/profile?team=LAC" TargetMode="External"/></Relationships>
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://www.nfl.com/stats/categorystats?seasonType=REG&amp;d-447263-n=1&amp;d-447263-o=2&amp;d-447263-p=1&amp;d-447263-s=KICKING_FG_MADE&amp;tabSeq=0&amp;season=2010&amp;experience=&amp;Submit=Go&amp;archive=true&amp;conference=null&amp;statisticCategory=FIELD_GOALS&amp;qualified=false" TargetMode="External"/><Relationship Id="rId2" Type="http://schemas.openxmlformats.org/officeDocument/2006/relationships/hyperlink" Target="http://www.nfl.com/stats/categorystats?seasonType=REG&amp;d-447263-n=1&amp;d-447263-o=2&amp;d-447263-p=1&amp;d-447263-s=KICKING_FG_ATT&amp;tabSeq=0&amp;season=2010&amp;experience=&amp;Submit=Go&amp;archive=true&amp;conference=null&amp;statisticCategory=FIELD_GOALS&amp;qualified=false" TargetMode="External"/><Relationship Id="rId3" Type="http://schemas.openxmlformats.org/officeDocument/2006/relationships/hyperlink" Target="http://www.nfl.com/stats/categorystats?seasonType=REG&amp;d-447263-n=1&amp;d-447263-o=2&amp;d-447263-p=1&amp;d-447263-s=KICKING_FG_PCT&amp;tabSeq=0&amp;season=2010&amp;experience=&amp;Submit=Go&amp;archive=true&amp;conference=null&amp;statisticCategory=FIELD_GOALS&amp;qualified=false" TargetMode="External"/><Relationship Id="rId4" Type="http://schemas.openxmlformats.org/officeDocument/2006/relationships/hyperlink" Target="http://www.nfl.com/stats/categorystats?seasonType=REG&amp;d-447263-n=1&amp;d-447263-o=2&amp;d-447263-p=1&amp;d-447263-s=KICKING_FG_BLK&amp;tabSeq=0&amp;season=2010&amp;experience=&amp;Submit=Go&amp;archive=true&amp;conference=null&amp;statisticCategory=FIELD_GOALS&amp;qualified=false" TargetMode="External"/><Relationship Id="rId5" Type="http://schemas.openxmlformats.org/officeDocument/2006/relationships/hyperlink" Target="http://www.nfl.com/stats/categorystats?seasonType=REG&amp;d-447263-n=1&amp;d-447263-o=1&amp;d-447263-p=1&amp;d-447263-s=KICKING_FG_LONG&amp;tabSeq=0&amp;season=2010&amp;experience=&amp;Submit=Go&amp;archive=true&amp;conference=null&amp;statisticCategory=FIELD_GOALS&amp;qualified=false" TargetMode="External"/><Relationship Id="rId6" Type="http://schemas.openxmlformats.org/officeDocument/2006/relationships/hyperlink" Target="http://www.nfl.com/stats/categorystats?seasonType=REG&amp;d-447263-n=1&amp;d-447263-o=2&amp;d-447263-p=1&amp;d-447263-s=KICKING_FG_ATT_MADE_1_TO_19&amp;tabSeq=0&amp;season=2010&amp;experience=&amp;Submit=Go&amp;archive=true&amp;conference=null&amp;statisticCategory=FIELD_GOALS&amp;qualified=false" TargetMode="External"/><Relationship Id="rId7" Type="http://schemas.openxmlformats.org/officeDocument/2006/relationships/hyperlink" Target="http://www.nfl.com/stats/categorystats?seasonType=REG&amp;d-447263-n=1&amp;d-447263-o=2&amp;d-447263-p=1&amp;d-447263-s=KICKING_FG_PCT_1_TO_19&amp;tabSeq=0&amp;season=2010&amp;experience=&amp;Submit=Go&amp;archive=true&amp;conference=null&amp;statisticCategory=FIELD_GOALS&amp;qualified=false" TargetMode="External"/><Relationship Id="rId8" Type="http://schemas.openxmlformats.org/officeDocument/2006/relationships/hyperlink" Target="http://www.nfl.com/stats/categorystats?seasonType=REG&amp;d-447263-n=1&amp;d-447263-o=2&amp;d-447263-p=1&amp;d-447263-s=KICKING_FG_ATT_MADE_20_TO_29&amp;tabSeq=0&amp;season=2010&amp;experience=&amp;Submit=Go&amp;archive=true&amp;conference=null&amp;statisticCategory=FIELD_GOALS&amp;qualified=false" TargetMode="External"/><Relationship Id="rId9" Type="http://schemas.openxmlformats.org/officeDocument/2006/relationships/hyperlink" Target="http://www.nfl.com/stats/categorystats?seasonType=REG&amp;d-447263-n=1&amp;d-447263-o=2&amp;d-447263-p=1&amp;d-447263-s=KICKING_FG_PCT_20_TO_29&amp;tabSeq=0&amp;season=2010&amp;experience=&amp;Submit=Go&amp;archive=true&amp;conference=null&amp;statisticCategory=FIELD_GOALS&amp;qualified=false" TargetMode="External"/><Relationship Id="rId10" Type="http://schemas.openxmlformats.org/officeDocument/2006/relationships/hyperlink" Target="http://www.nfl.com/stats/categorystats?seasonType=REG&amp;d-447263-n=1&amp;d-447263-o=2&amp;d-447263-p=1&amp;d-447263-s=KICKING_FG_ATT_MADE_30_TO_39&amp;tabSeq=0&amp;season=2010&amp;experience=&amp;Submit=Go&amp;archive=true&amp;conference=null&amp;statisticCategory=FIELD_GOALS&amp;qualified=false" TargetMode="External"/><Relationship Id="rId11" Type="http://schemas.openxmlformats.org/officeDocument/2006/relationships/hyperlink" Target="http://www.nfl.com/stats/categorystats?seasonType=REG&amp;d-447263-n=1&amp;d-447263-o=2&amp;d-447263-p=1&amp;d-447263-s=KICKING_FG_PCT_30_TO_39&amp;tabSeq=0&amp;season=2010&amp;experience=&amp;Submit=Go&amp;archive=true&amp;conference=null&amp;statisticCategory=FIELD_GOALS&amp;qualified=false" TargetMode="External"/><Relationship Id="rId12" Type="http://schemas.openxmlformats.org/officeDocument/2006/relationships/hyperlink" Target="http://www.nfl.com/stats/categorystats?seasonType=REG&amp;d-447263-n=1&amp;d-447263-o=2&amp;d-447263-p=1&amp;d-447263-s=KICKING_FG_ATT_MADE_40_TO_49&amp;tabSeq=0&amp;season=2010&amp;experience=&amp;Submit=Go&amp;archive=true&amp;conference=null&amp;statisticCategory=FIELD_GOALS&amp;qualified=false" TargetMode="External"/><Relationship Id="rId13" Type="http://schemas.openxmlformats.org/officeDocument/2006/relationships/hyperlink" Target="http://www.nfl.com/stats/categorystats?seasonType=REG&amp;d-447263-n=1&amp;d-447263-o=2&amp;d-447263-p=1&amp;d-447263-s=KICKING_FG_PCT_40_TO_49&amp;tabSeq=0&amp;season=2010&amp;experience=&amp;Submit=Go&amp;archive=true&amp;conference=null&amp;statisticCategory=FIELD_GOALS&amp;qualified=false" TargetMode="External"/><Relationship Id="rId14" Type="http://schemas.openxmlformats.org/officeDocument/2006/relationships/hyperlink" Target="http://www.nfl.com/stats/categorystats?seasonType=REG&amp;d-447263-n=1&amp;d-447263-o=2&amp;d-447263-p=1&amp;d-447263-s=KICKING_FG_ATT_MADE_50PLUS&amp;tabSeq=0&amp;season=2010&amp;experience=&amp;Submit=Go&amp;archive=true&amp;conference=null&amp;statisticCategory=FIELD_GOALS&amp;qualified=false" TargetMode="External"/><Relationship Id="rId15" Type="http://schemas.openxmlformats.org/officeDocument/2006/relationships/hyperlink" Target="http://www.nfl.com/stats/categorystats?seasonType=REG&amp;d-447263-n=1&amp;d-447263-o=2&amp;d-447263-p=1&amp;d-447263-s=KICKING_FG_PCT_50&amp;tabSeq=0&amp;season=2010&amp;experience=&amp;Submit=Go&amp;archive=true&amp;conference=null&amp;statisticCategory=FIELD_GOALS&amp;qualified=false" TargetMode="External"/><Relationship Id="rId16" Type="http://schemas.openxmlformats.org/officeDocument/2006/relationships/hyperlink" Target="http://www.nfl.com/stats/categorystats?seasonType=REG&amp;d-447263-n=1&amp;d-447263-o=2&amp;d-447263-p=1&amp;d-447263-s=KICKING_XK_MADE&amp;tabSeq=0&amp;season=2010&amp;experience=&amp;Submit=Go&amp;archive=true&amp;conference=null&amp;statisticCategory=FIELD_GOALS&amp;qualified=false" TargetMode="External"/><Relationship Id="rId17" Type="http://schemas.openxmlformats.org/officeDocument/2006/relationships/hyperlink" Target="http://www.nfl.com/stats/categorystats?seasonType=REG&amp;d-447263-n=1&amp;d-447263-o=2&amp;d-447263-p=1&amp;d-447263-s=KICKING_XK_ATT&amp;tabSeq=0&amp;season=2010&amp;experience=&amp;Submit=Go&amp;archive=true&amp;conference=null&amp;statisticCategory=FIELD_GOALS&amp;qualified=false" TargetMode="External"/><Relationship Id="rId18" Type="http://schemas.openxmlformats.org/officeDocument/2006/relationships/hyperlink" Target="http://www.nfl.com/stats/categorystats?seasonType=REG&amp;d-447263-n=1&amp;d-447263-o=2&amp;d-447263-p=1&amp;d-447263-s=KICKING_XK_PCT&amp;tabSeq=0&amp;season=2010&amp;experience=&amp;Submit=Go&amp;archive=true&amp;conference=null&amp;statisticCategory=FIELD_GOALS&amp;qualified=false" TargetMode="External"/><Relationship Id="rId19" Type="http://schemas.openxmlformats.org/officeDocument/2006/relationships/hyperlink" Target="http://www.nfl.com/stats/categorystats?seasonType=REG&amp;d-447263-n=1&amp;d-447263-o=2&amp;d-447263-p=1&amp;d-447263-s=KICKING_XK_BLK&amp;tabSeq=0&amp;season=2010&amp;experience=&amp;Submit=Go&amp;archive=true&amp;conference=null&amp;statisticCategory=FIELD_GOALS&amp;qualified=false" TargetMode="External"/><Relationship Id="rId20" Type="http://schemas.openxmlformats.org/officeDocument/2006/relationships/hyperlink" Target="http://www.nfl.com/players/dancarpenter/profile?id=CAR297693" TargetMode="External"/><Relationship Id="rId21" Type="http://schemas.openxmlformats.org/officeDocument/2006/relationships/hyperlink" Target="http://www.nfl.com/teams/miamidolphins/profile?team=MIA" TargetMode="External"/><Relationship Id="rId22" Type="http://schemas.openxmlformats.org/officeDocument/2006/relationships/hyperlink" Target="http://www.nfl.com/players/sebastianjanikowski/profile?id=JAN400354" TargetMode="External"/><Relationship Id="rId23" Type="http://schemas.openxmlformats.org/officeDocument/2006/relationships/hyperlink" Target="http://www.nfl.com/teams/oaklandraiders/profile?team=OAK" TargetMode="External"/><Relationship Id="rId24" Type="http://schemas.openxmlformats.org/officeDocument/2006/relationships/hyperlink" Target="http://www.nfl.com/players/mattprater/profile?id=PRA143616" TargetMode="External"/><Relationship Id="rId25" Type="http://schemas.openxmlformats.org/officeDocument/2006/relationships/hyperlink" Target="http://www.nfl.com/teams/denverbroncos/profile?team=DEN" TargetMode="External"/><Relationship Id="rId26" Type="http://schemas.openxmlformats.org/officeDocument/2006/relationships/hyperlink" Target="http://www.nfl.com/players/joshscobee/profile?id=SCO003459" TargetMode="External"/><Relationship Id="rId27" Type="http://schemas.openxmlformats.org/officeDocument/2006/relationships/hyperlink" Target="http://www.nfl.com/teams/jacksonvillejaguars/profile?team=JAX" TargetMode="External"/><Relationship Id="rId28" Type="http://schemas.openxmlformats.org/officeDocument/2006/relationships/hyperlink" Target="http://www.nfl.com/players/neilrackers/profile?id=RAC540222" TargetMode="External"/><Relationship Id="rId29" Type="http://schemas.openxmlformats.org/officeDocument/2006/relationships/hyperlink" Target="http://www.nfl.com/teams/houstontexans/profile?team=HOU" TargetMode="External"/><Relationship Id="rId30" Type="http://schemas.openxmlformats.org/officeDocument/2006/relationships/hyperlink" Target="http://www.nfl.com/players/masoncrosby/profile?id=CRO369933" TargetMode="External"/><Relationship Id="rId31" Type="http://schemas.openxmlformats.org/officeDocument/2006/relationships/hyperlink" Target="http://www.nfl.com/teams/greenbaypackers/profile?team=GB" TargetMode="External"/><Relationship Id="rId32" Type="http://schemas.openxmlformats.org/officeDocument/2006/relationships/hyperlink" Target="http://www.nfl.com/players/nickfolk/profile?id=FOL378021" TargetMode="External"/><Relationship Id="rId33" Type="http://schemas.openxmlformats.org/officeDocument/2006/relationships/hyperlink" Target="http://www.nfl.com/teams/newyorkjets/profile?team=NYJ" TargetMode="External"/><Relationship Id="rId34" Type="http://schemas.openxmlformats.org/officeDocument/2006/relationships/hyperlink" Target="http://www.nfl.com/players/robbironas/profile?id=BIR753911" TargetMode="External"/><Relationship Id="rId35" Type="http://schemas.openxmlformats.org/officeDocument/2006/relationships/hyperlink" Target="http://www.nfl.com/teams/tennesseetitans/profile?team=TEN" TargetMode="External"/><Relationship Id="rId36" Type="http://schemas.openxmlformats.org/officeDocument/2006/relationships/hyperlink" Target="http://www.nfl.com/players/jayfeely/profile?id=FEE461435" TargetMode="External"/><Relationship Id="rId37" Type="http://schemas.openxmlformats.org/officeDocument/2006/relationships/hyperlink" Target="http://www.nfl.com/teams/arizonacardinals/profile?team=ARI" TargetMode="External"/><Relationship Id="rId38" Type="http://schemas.openxmlformats.org/officeDocument/2006/relationships/hyperlink" Target="http://www.nfl.com/players/johnkasay/profile?id=KAS023070" TargetMode="External"/><Relationship Id="rId39" Type="http://schemas.openxmlformats.org/officeDocument/2006/relationships/hyperlink" Target="http://www.nfl.com/teams/carolinapanthers/profile?team=CAR" TargetMode="External"/><Relationship Id="rId40" Type="http://schemas.openxmlformats.org/officeDocument/2006/relationships/hyperlink" Target="http://www.nfl.com/players/daverayner/profile?id=RAY750488" TargetMode="External"/><Relationship Id="rId41" Type="http://schemas.openxmlformats.org/officeDocument/2006/relationships/hyperlink" Target="http://www.nfl.com/teams/detroitlions/profile?team=DET" TargetMode="External"/><Relationship Id="rId42" Type="http://schemas.openxmlformats.org/officeDocument/2006/relationships/hyperlink" Target="http://www.nfl.com/players/robbiegould/profile?id=GOU258729" TargetMode="External"/><Relationship Id="rId43" Type="http://schemas.openxmlformats.org/officeDocument/2006/relationships/hyperlink" Target="http://www.nfl.com/teams/chicagobears/profile?team=CHI" TargetMode="External"/><Relationship Id="rId44" Type="http://schemas.openxmlformats.org/officeDocument/2006/relationships/hyperlink" Target="http://www.nfl.com/players/mikenugent/profile?id=NUG461506" TargetMode="External"/><Relationship Id="rId45" Type="http://schemas.openxmlformats.org/officeDocument/2006/relationships/hyperlink" Target="http://www.nfl.com/teams/cincinnatibengals/profile?team=CIN" TargetMode="External"/><Relationship Id="rId46" Type="http://schemas.openxmlformats.org/officeDocument/2006/relationships/hyperlink" Target="http://www.nfl.com/players/connorbarth/profile?id=BAR722763" TargetMode="External"/><Relationship Id="rId47" Type="http://schemas.openxmlformats.org/officeDocument/2006/relationships/hyperlink" Target="http://www.nfl.com/teams/tampabaybuccaneers/profile?team=TB" TargetMode="External"/><Relationship Id="rId48" Type="http://schemas.openxmlformats.org/officeDocument/2006/relationships/hyperlink" Target="http://www.nfl.com/players/joshbrown/profile?id=BRO502703" TargetMode="External"/><Relationship Id="rId49" Type="http://schemas.openxmlformats.org/officeDocument/2006/relationships/hyperlink" Target="http://www.nfl.com/teams/st.louisrams/profile?team=LA" TargetMode="External"/><Relationship Id="rId50" Type="http://schemas.openxmlformats.org/officeDocument/2006/relationships/hyperlink" Target="http://www.nfl.com/players/davidbuehler/profile?id=BUE266361" TargetMode="External"/><Relationship Id="rId51" Type="http://schemas.openxmlformats.org/officeDocument/2006/relationships/hyperlink" Target="http://www.nfl.com/teams/dallascowboys/profile?team=DAL" TargetMode="External"/><Relationship Id="rId52" Type="http://schemas.openxmlformats.org/officeDocument/2006/relationships/hyperlink" Target="http://www.nfl.com/players/ryansuccop/profile?id=SUC073828" TargetMode="External"/><Relationship Id="rId53" Type="http://schemas.openxmlformats.org/officeDocument/2006/relationships/hyperlink" Target="http://www.nfl.com/teams/kansascitychiefs/profile?team=KC" TargetMode="External"/><Relationship Id="rId54" Type="http://schemas.openxmlformats.org/officeDocument/2006/relationships/hyperlink" Target="http://www.nfl.com/players/lawrencetynes/profile?id=TYN427291" TargetMode="External"/><Relationship Id="rId55" Type="http://schemas.openxmlformats.org/officeDocument/2006/relationships/hyperlink" Target="http://www.nfl.com/teams/newyorkgiants/profile?team=NYG" TargetMode="External"/><Relationship Id="rId56" Type="http://schemas.openxmlformats.org/officeDocument/2006/relationships/hyperlink" Target="http://www.nfl.com/players/jasonhanson/profile?id=HAN671834" TargetMode="External"/><Relationship Id="rId57" Type="http://schemas.openxmlformats.org/officeDocument/2006/relationships/hyperlink" Target="http://www.nfl.com/teams/detroitlions/profile?team=DET" TargetMode="External"/><Relationship Id="rId58" Type="http://schemas.openxmlformats.org/officeDocument/2006/relationships/hyperlink" Target="http://www.nfl.com/players/garretthartley/profile?id=HAR717525" TargetMode="External"/><Relationship Id="rId59" Type="http://schemas.openxmlformats.org/officeDocument/2006/relationships/hyperlink" Target="http://www.nfl.com/teams/neworleanssaints/profile?team=NO" TargetMode="External"/><Relationship Id="rId60" Type="http://schemas.openxmlformats.org/officeDocument/2006/relationships/hyperlink" Target="http://www.nfl.com/players/mattbryant/profile?id=BRY500226" TargetMode="External"/><Relationship Id="rId61" Type="http://schemas.openxmlformats.org/officeDocument/2006/relationships/hyperlink" Target="http://www.nfl.com/teams/atlantafalcons/profile?team=ATL" TargetMode="External"/><Relationship Id="rId62" Type="http://schemas.openxmlformats.org/officeDocument/2006/relationships/hyperlink" Target="http://www.nfl.com/players/rianlindell/profile?id=LIN159090" TargetMode="External"/><Relationship Id="rId63" Type="http://schemas.openxmlformats.org/officeDocument/2006/relationships/hyperlink" Target="http://www.nfl.com/teams/buffalobills/profile?team=BUF" TargetMode="External"/><Relationship Id="rId64" Type="http://schemas.openxmlformats.org/officeDocument/2006/relationships/hyperlink" Target="http://www.nfl.com/players/olindomare/profile?id=MAR095836" TargetMode="External"/><Relationship Id="rId65" Type="http://schemas.openxmlformats.org/officeDocument/2006/relationships/hyperlink" Target="http://www.nfl.com/teams/seattleseahawks/profile?team=SEA" TargetMode="External"/><Relationship Id="rId66" Type="http://schemas.openxmlformats.org/officeDocument/2006/relationships/hyperlink" Target="http://www.nfl.com/players/joenedney/profile?id=NED444954" TargetMode="External"/><Relationship Id="rId67" Type="http://schemas.openxmlformats.org/officeDocument/2006/relationships/hyperlink" Target="http://www.nfl.com/teams/sanfrancisco49ers/profile?team=SF" TargetMode="External"/><Relationship Id="rId68" Type="http://schemas.openxmlformats.org/officeDocument/2006/relationships/hyperlink" Target="http://www.nfl.com/players/davidakers/profile?id=AKE551610" TargetMode="External"/><Relationship Id="rId69" Type="http://schemas.openxmlformats.org/officeDocument/2006/relationships/hyperlink" Target="http://www.nfl.com/teams/philadelphiaeagles/profile?team=PHI" TargetMode="External"/><Relationship Id="rId70" Type="http://schemas.openxmlformats.org/officeDocument/2006/relationships/hyperlink" Target="http://www.nfl.com/players/natekaeding/profile?id=KAE109286" TargetMode="External"/><Relationship Id="rId71" Type="http://schemas.openxmlformats.org/officeDocument/2006/relationships/hyperlink" Target="http://www.nfl.com/teams/sandiegochargers/profile?team=LAC" TargetMode="External"/><Relationship Id="rId72" Type="http://schemas.openxmlformats.org/officeDocument/2006/relationships/hyperlink" Target="http://www.nfl.com/players/billycundiff/profile?id=CUN046143" TargetMode="External"/><Relationship Id="rId73" Type="http://schemas.openxmlformats.org/officeDocument/2006/relationships/hyperlink" Target="http://www.nfl.com/teams/baltimoreravens/profile?team=BAL" TargetMode="External"/><Relationship Id="rId74" Type="http://schemas.openxmlformats.org/officeDocument/2006/relationships/hyperlink" Target="http://www.nfl.com/players/grahamgano/profile?id=GAN308500" TargetMode="External"/><Relationship Id="rId75" Type="http://schemas.openxmlformats.org/officeDocument/2006/relationships/hyperlink" Target="http://www.nfl.com/teams/washingtonredskins/profile?team=WAS" TargetMode="External"/><Relationship Id="rId76" Type="http://schemas.openxmlformats.org/officeDocument/2006/relationships/hyperlink" Target="http://www.nfl.com/players/phildawson/profile?id=DAW705989" TargetMode="External"/><Relationship Id="rId77" Type="http://schemas.openxmlformats.org/officeDocument/2006/relationships/hyperlink" Target="http://www.nfl.com/teams/clevelandbrowns/profile?team=CLE" TargetMode="External"/><Relationship Id="rId78" Type="http://schemas.openxmlformats.org/officeDocument/2006/relationships/hyperlink" Target="http://www.nfl.com/players/ryanlongwell/profile?id=LON819356" TargetMode="External"/><Relationship Id="rId79" Type="http://schemas.openxmlformats.org/officeDocument/2006/relationships/hyperlink" Target="http://www.nfl.com/teams/minnesotavikings/profile?team=MIN" TargetMode="External"/><Relationship Id="rId80" Type="http://schemas.openxmlformats.org/officeDocument/2006/relationships/hyperlink" Target="http://www.nfl.com/players/shaunsuisham/profile?id=SUI593274" TargetMode="External"/><Relationship Id="rId81" Type="http://schemas.openxmlformats.org/officeDocument/2006/relationships/hyperlink" Target="http://www.nfl.com/teams/pittsburghsteelers/profile?team=PIT" TargetMode="External"/><Relationship Id="rId82" Type="http://schemas.openxmlformats.org/officeDocument/2006/relationships/hyperlink" Target="http://www.nfl.com/players/adamvinatieri/profile?id=VIN196019" TargetMode="External"/><Relationship Id="rId83" Type="http://schemas.openxmlformats.org/officeDocument/2006/relationships/hyperlink" Target="http://www.nfl.com/teams/indianapoliscolts/profile?team=IND" TargetMode="External"/><Relationship Id="rId84" Type="http://schemas.openxmlformats.org/officeDocument/2006/relationships/hyperlink" Target="http://www.nfl.com/players/jeffreed/profile?id=REE265822" TargetMode="External"/><Relationship Id="rId85" Type="http://schemas.openxmlformats.org/officeDocument/2006/relationships/hyperlink" Target="http://www.nfl.com/teams/sanfrancisco49ers/profile?team=SF" TargetMode="External"/><Relationship Id="rId86" Type="http://schemas.openxmlformats.org/officeDocument/2006/relationships/hyperlink" Target="http://www.nfl.com/players/clintstitser/profile?id=STI801801" TargetMode="External"/><Relationship Id="rId87" Type="http://schemas.openxmlformats.org/officeDocument/2006/relationships/hyperlink" Target="http://www.nfl.com/teams/cincinnatibengals/profile?team=CIN" TargetMode="External"/><Relationship Id="rId88" Type="http://schemas.openxmlformats.org/officeDocument/2006/relationships/hyperlink" Target="http://www.nfl.com/players/stephenhauschka/profile?id=HAU342462" TargetMode="External"/><Relationship Id="rId89" Type="http://schemas.openxmlformats.org/officeDocument/2006/relationships/hyperlink" Target="http://www.nfl.com/teams/denverbroncos/profile?team=DEN" TargetMode="External"/><Relationship Id="rId90" Type="http://schemas.openxmlformats.org/officeDocument/2006/relationships/hyperlink" Target="http://www.nfl.com/players/stephengostkowski/profile?id=GOS721266" TargetMode="External"/><Relationship Id="rId91" Type="http://schemas.openxmlformats.org/officeDocument/2006/relationships/hyperlink" Target="http://www.nfl.com/teams/newenglandpatriots/profile?team=NE" TargetMode="External"/><Relationship Id="rId92" Type="http://schemas.openxmlformats.org/officeDocument/2006/relationships/hyperlink" Target="http://www.nfl.com/players/shaynegraham/profile?id=GRA217171" TargetMode="External"/><Relationship Id="rId93" Type="http://schemas.openxmlformats.org/officeDocument/2006/relationships/hyperlink" Target="http://www.nfl.com/teams/newenglandpatriots/profile?team=NE" TargetMode="External"/><Relationship Id="rId94" Type="http://schemas.openxmlformats.org/officeDocument/2006/relationships/hyperlink" Target="http://www.nfl.com/players/shaneandrus/profile?id=AND795126" TargetMode="External"/><Relationship Id="rId95" Type="http://schemas.openxmlformats.org/officeDocument/2006/relationships/hyperlink" Target="http://www.nfl.com/teams/sanfrancisco49ers/profile?team=SF" TargetMode="External"/><Relationship Id="rId96" Type="http://schemas.openxmlformats.org/officeDocument/2006/relationships/hyperlink" Target="http://www.nfl.com/players/johncarney/profile?id=CAR243867" TargetMode="External"/><Relationship Id="rId97" Type="http://schemas.openxmlformats.org/officeDocument/2006/relationships/hyperlink" Target="http://www.nfl.com/teams/neworleanssaints/profile?team=NO" TargetMode="External"/><Relationship Id="rId98" Type="http://schemas.openxmlformats.org/officeDocument/2006/relationships/hyperlink" Target="http://www.nfl.com/players/aaronpettrey/profile?id=PET740500" TargetMode="External"/><Relationship Id="rId99" Type="http://schemas.openxmlformats.org/officeDocument/2006/relationships/hyperlink" Target="http://www.nfl.com/teams/cincinnatibengals/profile?team=CI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Y3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0.25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24.25" customHeight="1">
      <c r="A3" s="5"/>
      <c r="B3" s="6"/>
      <c r="C3" s="7"/>
      <c r="D3" s="7"/>
      <c r="E3" t="s" s="8">
        <v>2</v>
      </c>
      <c r="F3" s="7"/>
      <c r="G3" s="7"/>
      <c r="H3" s="7"/>
      <c r="I3" s="7"/>
      <c r="J3" s="9"/>
      <c r="K3" s="9"/>
      <c r="L3" t="s" s="8">
        <v>3</v>
      </c>
      <c r="M3" s="7"/>
      <c r="N3" t="s" s="8">
        <v>4</v>
      </c>
      <c r="O3" s="7"/>
      <c r="P3" t="s" s="8">
        <v>5</v>
      </c>
      <c r="Q3" s="7"/>
      <c r="R3" t="s" s="8">
        <v>6</v>
      </c>
      <c r="S3" s="7"/>
      <c r="T3" t="s" s="8">
        <v>7</v>
      </c>
      <c r="U3" s="7"/>
      <c r="V3" t="s" s="8">
        <v>8</v>
      </c>
      <c r="W3" s="7"/>
      <c r="X3" s="7"/>
      <c r="Y3" s="7"/>
    </row>
    <row r="4" ht="23.95" customHeight="1">
      <c r="A4" t="s" s="10">
        <v>9</v>
      </c>
      <c r="B4" t="s" s="11">
        <v>10</v>
      </c>
      <c r="C4" t="s" s="12">
        <v>11</v>
      </c>
      <c r="D4" t="s" s="12">
        <v>12</v>
      </c>
      <c r="E4" t="s" s="13">
        <v>13</v>
      </c>
      <c r="F4" t="s" s="13">
        <v>14</v>
      </c>
      <c r="G4" t="s" s="13">
        <v>15</v>
      </c>
      <c r="H4" t="s" s="13">
        <v>16</v>
      </c>
      <c r="I4" t="s" s="14">
        <v>17</v>
      </c>
      <c r="J4" t="s" s="14">
        <v>18</v>
      </c>
      <c r="K4" t="s" s="14">
        <v>19</v>
      </c>
      <c r="L4" t="s" s="13">
        <v>20</v>
      </c>
      <c r="M4" t="s" s="13">
        <v>15</v>
      </c>
      <c r="N4" t="s" s="13">
        <v>20</v>
      </c>
      <c r="O4" t="s" s="13">
        <v>15</v>
      </c>
      <c r="P4" t="s" s="13">
        <v>20</v>
      </c>
      <c r="Q4" t="s" s="13">
        <v>15</v>
      </c>
      <c r="R4" t="s" s="13">
        <v>20</v>
      </c>
      <c r="S4" t="s" s="13">
        <v>15</v>
      </c>
      <c r="T4" t="s" s="13">
        <v>20</v>
      </c>
      <c r="U4" t="s" s="13">
        <v>15</v>
      </c>
      <c r="V4" t="s" s="13">
        <v>21</v>
      </c>
      <c r="W4" t="s" s="13">
        <v>22</v>
      </c>
      <c r="X4" t="s" s="13">
        <v>15</v>
      </c>
      <c r="Y4" t="s" s="13">
        <v>16</v>
      </c>
    </row>
    <row r="5" ht="36.3" customHeight="1">
      <c r="A5" s="15">
        <v>1</v>
      </c>
      <c r="B5" t="s" s="16">
        <v>23</v>
      </c>
      <c r="C5" t="s" s="17">
        <v>24</v>
      </c>
      <c r="D5" t="s" s="18">
        <v>25</v>
      </c>
      <c r="E5" s="19">
        <v>31</v>
      </c>
      <c r="F5" s="19">
        <v>35</v>
      </c>
      <c r="G5" s="19">
        <v>89</v>
      </c>
      <c r="H5" s="19">
        <v>2</v>
      </c>
      <c r="I5" s="19">
        <v>63</v>
      </c>
      <c r="J5" s="19">
        <f>I5-7</f>
        <v>56</v>
      </c>
      <c r="K5" s="19">
        <f>J5-10</f>
        <v>46</v>
      </c>
      <c r="L5" t="s" s="20">
        <v>26</v>
      </c>
      <c r="M5" s="19">
        <v>100</v>
      </c>
      <c r="N5" t="s" s="20">
        <v>27</v>
      </c>
      <c r="O5" s="19">
        <v>100</v>
      </c>
      <c r="P5" t="s" s="20">
        <v>28</v>
      </c>
      <c r="Q5" s="19">
        <v>100</v>
      </c>
      <c r="R5" t="s" s="20">
        <v>29</v>
      </c>
      <c r="S5" s="19">
        <v>91</v>
      </c>
      <c r="T5" t="s" s="20">
        <v>30</v>
      </c>
      <c r="U5" s="19">
        <v>70</v>
      </c>
      <c r="V5" s="19">
        <v>36</v>
      </c>
      <c r="W5" s="19">
        <v>36</v>
      </c>
      <c r="X5" s="19">
        <v>100</v>
      </c>
      <c r="Y5" s="19">
        <v>0</v>
      </c>
    </row>
    <row r="6" ht="24.6" customHeight="1">
      <c r="A6" s="21">
        <v>2</v>
      </c>
      <c r="B6" t="s" s="22">
        <v>31</v>
      </c>
      <c r="C6" t="s" s="23">
        <v>32</v>
      </c>
      <c r="D6" t="s" s="24">
        <v>25</v>
      </c>
      <c r="E6" s="25">
        <v>31</v>
      </c>
      <c r="F6" s="25">
        <v>41</v>
      </c>
      <c r="G6" s="25">
        <v>76</v>
      </c>
      <c r="H6" s="25">
        <v>5</v>
      </c>
      <c r="I6" s="25">
        <v>59</v>
      </c>
      <c r="J6" s="25">
        <f>I6-7</f>
        <v>52</v>
      </c>
      <c r="K6" s="25">
        <f>J6-10</f>
        <v>42</v>
      </c>
      <c r="L6" t="s" s="26">
        <v>33</v>
      </c>
      <c r="M6" s="25">
        <v>0</v>
      </c>
      <c r="N6" t="s" s="26">
        <v>34</v>
      </c>
      <c r="O6" s="25">
        <v>93</v>
      </c>
      <c r="P6" t="s" s="26">
        <v>35</v>
      </c>
      <c r="Q6" s="25">
        <v>56</v>
      </c>
      <c r="R6" t="s" s="26">
        <v>36</v>
      </c>
      <c r="S6" s="25">
        <v>73</v>
      </c>
      <c r="T6" t="s" s="26">
        <v>37</v>
      </c>
      <c r="U6" s="25">
        <v>67</v>
      </c>
      <c r="V6" s="25">
        <v>25</v>
      </c>
      <c r="W6" s="25">
        <v>26</v>
      </c>
      <c r="X6" s="25">
        <v>96</v>
      </c>
      <c r="Y6" s="25">
        <v>1</v>
      </c>
    </row>
    <row r="7" ht="24.6" customHeight="1">
      <c r="A7" s="21">
        <v>2</v>
      </c>
      <c r="B7" t="s" s="22">
        <v>38</v>
      </c>
      <c r="C7" t="s" s="23">
        <v>39</v>
      </c>
      <c r="D7" t="s" s="24">
        <v>25</v>
      </c>
      <c r="E7" s="25">
        <v>19</v>
      </c>
      <c r="F7" s="25">
        <v>25</v>
      </c>
      <c r="G7" s="25">
        <v>76</v>
      </c>
      <c r="H7" s="25">
        <v>1</v>
      </c>
      <c r="I7" s="25">
        <v>59</v>
      </c>
      <c r="J7" s="25">
        <f>I7-7</f>
        <v>52</v>
      </c>
      <c r="K7" s="25">
        <f>J7-10</f>
        <v>42</v>
      </c>
      <c r="L7" t="s" s="26">
        <v>33</v>
      </c>
      <c r="M7" s="25">
        <v>0</v>
      </c>
      <c r="N7" t="s" s="26">
        <v>40</v>
      </c>
      <c r="O7" s="25">
        <v>83</v>
      </c>
      <c r="P7" t="s" s="26">
        <v>27</v>
      </c>
      <c r="Q7" s="25">
        <v>100</v>
      </c>
      <c r="R7" t="s" s="26">
        <v>41</v>
      </c>
      <c r="S7" s="25">
        <v>43</v>
      </c>
      <c r="T7" t="s" s="26">
        <v>42</v>
      </c>
      <c r="U7" s="25">
        <v>75</v>
      </c>
      <c r="V7" s="25">
        <v>30</v>
      </c>
      <c r="W7" s="25">
        <v>30</v>
      </c>
      <c r="X7" s="25">
        <v>100</v>
      </c>
      <c r="Y7" s="25">
        <v>0</v>
      </c>
    </row>
    <row r="8" ht="24.6" customHeight="1">
      <c r="A8" s="21">
        <v>4</v>
      </c>
      <c r="B8" t="s" s="22">
        <v>43</v>
      </c>
      <c r="C8" t="s" s="23">
        <v>44</v>
      </c>
      <c r="D8" t="s" s="24">
        <v>25</v>
      </c>
      <c r="E8" s="25">
        <v>29</v>
      </c>
      <c r="F8" s="25">
        <v>34</v>
      </c>
      <c r="G8" s="25">
        <v>85</v>
      </c>
      <c r="H8" s="25">
        <v>1</v>
      </c>
      <c r="I8" s="25">
        <v>58</v>
      </c>
      <c r="J8" s="25">
        <f>I8-7</f>
        <v>51</v>
      </c>
      <c r="K8" s="25">
        <f>J8-10</f>
        <v>41</v>
      </c>
      <c r="L8" t="s" s="26">
        <v>33</v>
      </c>
      <c r="M8" s="25">
        <v>0</v>
      </c>
      <c r="N8" t="s" s="26">
        <v>29</v>
      </c>
      <c r="O8" s="25">
        <v>91</v>
      </c>
      <c r="P8" t="s" s="26">
        <v>45</v>
      </c>
      <c r="Q8" s="25">
        <v>86</v>
      </c>
      <c r="R8" t="s" s="26">
        <v>46</v>
      </c>
      <c r="S8" s="25">
        <v>92</v>
      </c>
      <c r="T8" t="s" s="26">
        <v>47</v>
      </c>
      <c r="U8" s="25">
        <v>50</v>
      </c>
      <c r="V8" s="25">
        <v>26</v>
      </c>
      <c r="W8" s="25">
        <v>26</v>
      </c>
      <c r="X8" s="25">
        <v>100</v>
      </c>
      <c r="Y8" s="25">
        <v>0</v>
      </c>
    </row>
    <row r="9" ht="24.6" customHeight="1">
      <c r="A9" s="21">
        <v>4</v>
      </c>
      <c r="B9" t="s" s="22">
        <v>48</v>
      </c>
      <c r="C9" t="s" s="23">
        <v>49</v>
      </c>
      <c r="D9" t="s" s="24">
        <v>25</v>
      </c>
      <c r="E9" s="25">
        <v>24</v>
      </c>
      <c r="F9" s="25">
        <v>28</v>
      </c>
      <c r="G9" s="25">
        <v>86</v>
      </c>
      <c r="H9" s="25">
        <v>0</v>
      </c>
      <c r="I9" s="25">
        <v>58</v>
      </c>
      <c r="J9" s="25">
        <f>I9-7</f>
        <v>51</v>
      </c>
      <c r="K9" s="25">
        <f>J9-10</f>
        <v>41</v>
      </c>
      <c r="L9" t="s" s="26">
        <v>26</v>
      </c>
      <c r="M9" s="25">
        <v>100</v>
      </c>
      <c r="N9" t="s" s="26">
        <v>50</v>
      </c>
      <c r="O9" s="25">
        <v>80</v>
      </c>
      <c r="P9" t="s" s="26">
        <v>51</v>
      </c>
      <c r="Q9" s="25">
        <v>100</v>
      </c>
      <c r="R9" t="s" s="26">
        <v>52</v>
      </c>
      <c r="S9" s="25">
        <v>60</v>
      </c>
      <c r="T9" t="s" s="26">
        <v>53</v>
      </c>
      <c r="U9" s="25">
        <v>67</v>
      </c>
      <c r="V9" s="25">
        <v>68</v>
      </c>
      <c r="W9" s="25">
        <v>69</v>
      </c>
      <c r="X9" s="25">
        <v>99</v>
      </c>
      <c r="Y9" s="25">
        <v>1</v>
      </c>
    </row>
    <row r="10" ht="24.6" customHeight="1">
      <c r="A10" s="21">
        <v>6</v>
      </c>
      <c r="B10" t="s" s="22">
        <v>54</v>
      </c>
      <c r="C10" t="s" s="23">
        <v>55</v>
      </c>
      <c r="D10" t="s" s="24">
        <v>25</v>
      </c>
      <c r="E10" s="25">
        <v>28</v>
      </c>
      <c r="F10" s="25">
        <v>32</v>
      </c>
      <c r="G10" s="25">
        <v>88</v>
      </c>
      <c r="H10" s="25">
        <v>0</v>
      </c>
      <c r="I10" s="25">
        <v>57</v>
      </c>
      <c r="J10" s="25">
        <f>I10-7</f>
        <v>50</v>
      </c>
      <c r="K10" s="25">
        <f>J10-10</f>
        <v>40</v>
      </c>
      <c r="L10" t="s" s="26">
        <v>33</v>
      </c>
      <c r="M10" s="25">
        <v>0</v>
      </c>
      <c r="N10" t="s" s="26">
        <v>56</v>
      </c>
      <c r="O10" s="25">
        <v>100</v>
      </c>
      <c r="P10" t="s" s="26">
        <v>57</v>
      </c>
      <c r="Q10" s="25">
        <v>100</v>
      </c>
      <c r="R10" t="s" s="26">
        <v>58</v>
      </c>
      <c r="S10" s="25">
        <v>60</v>
      </c>
      <c r="T10" t="s" s="26">
        <v>57</v>
      </c>
      <c r="U10" s="25">
        <v>100</v>
      </c>
      <c r="V10" s="25">
        <v>37</v>
      </c>
      <c r="W10" s="25">
        <v>37</v>
      </c>
      <c r="X10" s="25">
        <v>100</v>
      </c>
      <c r="Y10" s="25">
        <v>0</v>
      </c>
    </row>
    <row r="11" ht="24.6" customHeight="1">
      <c r="A11" s="21">
        <v>7</v>
      </c>
      <c r="B11" t="s" s="22">
        <v>59</v>
      </c>
      <c r="C11" t="s" s="23">
        <v>60</v>
      </c>
      <c r="D11" t="s" s="24">
        <v>25</v>
      </c>
      <c r="E11" s="25">
        <v>10</v>
      </c>
      <c r="F11" s="25">
        <v>15</v>
      </c>
      <c r="G11" s="25">
        <v>67</v>
      </c>
      <c r="H11" s="25">
        <v>0</v>
      </c>
      <c r="I11" s="25">
        <v>56</v>
      </c>
      <c r="J11" s="25">
        <f>I11-7</f>
        <v>49</v>
      </c>
      <c r="K11" s="25">
        <f>J11-10</f>
        <v>39</v>
      </c>
      <c r="L11" t="s" s="26">
        <v>33</v>
      </c>
      <c r="M11" s="25">
        <v>0</v>
      </c>
      <c r="N11" t="s" s="26">
        <v>40</v>
      </c>
      <c r="O11" s="25">
        <v>83</v>
      </c>
      <c r="P11" t="s" s="26">
        <v>42</v>
      </c>
      <c r="Q11" s="25">
        <v>75</v>
      </c>
      <c r="R11" t="s" s="26">
        <v>61</v>
      </c>
      <c r="S11" s="25">
        <v>0</v>
      </c>
      <c r="T11" t="s" s="26">
        <v>47</v>
      </c>
      <c r="U11" s="25">
        <v>50</v>
      </c>
      <c r="V11" s="25">
        <v>13</v>
      </c>
      <c r="W11" s="25">
        <v>13</v>
      </c>
      <c r="X11" s="25">
        <v>100</v>
      </c>
      <c r="Y11" s="25">
        <v>0</v>
      </c>
    </row>
    <row r="12" ht="24.6" customHeight="1">
      <c r="A12" s="21">
        <v>8</v>
      </c>
      <c r="B12" t="s" s="22">
        <v>62</v>
      </c>
      <c r="C12" t="s" s="23">
        <v>63</v>
      </c>
      <c r="D12" t="s" s="24">
        <v>25</v>
      </c>
      <c r="E12" s="25">
        <v>44</v>
      </c>
      <c r="F12" s="25">
        <v>52</v>
      </c>
      <c r="G12" s="25">
        <v>85</v>
      </c>
      <c r="H12" s="25">
        <v>3</v>
      </c>
      <c r="I12" s="25">
        <v>55</v>
      </c>
      <c r="J12" s="25">
        <f>I12-7</f>
        <v>48</v>
      </c>
      <c r="K12" s="25">
        <f>J12-10</f>
        <v>38</v>
      </c>
      <c r="L12" t="s" s="26">
        <v>64</v>
      </c>
      <c r="M12" s="25">
        <v>100</v>
      </c>
      <c r="N12" t="s" s="26">
        <v>65</v>
      </c>
      <c r="O12" s="25">
        <v>100</v>
      </c>
      <c r="P12" t="s" s="26">
        <v>66</v>
      </c>
      <c r="Q12" s="25">
        <v>93</v>
      </c>
      <c r="R12" t="s" s="26">
        <v>67</v>
      </c>
      <c r="S12" s="25">
        <v>54</v>
      </c>
      <c r="T12" t="s" s="26">
        <v>68</v>
      </c>
      <c r="U12" s="25">
        <v>78</v>
      </c>
      <c r="V12" s="25">
        <v>34</v>
      </c>
      <c r="W12" s="25">
        <v>34</v>
      </c>
      <c r="X12" s="25">
        <v>100</v>
      </c>
      <c r="Y12" s="25">
        <v>0</v>
      </c>
    </row>
    <row r="13" ht="24.6" customHeight="1">
      <c r="A13" s="21">
        <v>8</v>
      </c>
      <c r="B13" t="s" s="22">
        <v>69</v>
      </c>
      <c r="C13" t="s" s="23">
        <v>70</v>
      </c>
      <c r="D13" t="s" s="24">
        <v>25</v>
      </c>
      <c r="E13" s="25">
        <v>26</v>
      </c>
      <c r="F13" s="25">
        <v>28</v>
      </c>
      <c r="G13" s="25">
        <v>93</v>
      </c>
      <c r="H13" s="25">
        <v>0</v>
      </c>
      <c r="I13" s="25">
        <v>55</v>
      </c>
      <c r="J13" s="25">
        <f>I13-7</f>
        <v>48</v>
      </c>
      <c r="K13" s="25">
        <f>J13-10</f>
        <v>38</v>
      </c>
      <c r="L13" t="s" s="26">
        <v>33</v>
      </c>
      <c r="M13" s="25">
        <v>0</v>
      </c>
      <c r="N13" t="s" s="26">
        <v>28</v>
      </c>
      <c r="O13" s="25">
        <v>100</v>
      </c>
      <c r="P13" t="s" s="26">
        <v>57</v>
      </c>
      <c r="Q13" s="25">
        <v>100</v>
      </c>
      <c r="R13" t="s" s="26">
        <v>66</v>
      </c>
      <c r="S13" s="25">
        <v>93</v>
      </c>
      <c r="T13" t="s" s="26">
        <v>53</v>
      </c>
      <c r="U13" s="25">
        <v>67</v>
      </c>
      <c r="V13" s="25">
        <v>23</v>
      </c>
      <c r="W13" s="25">
        <v>23</v>
      </c>
      <c r="X13" s="25">
        <v>100</v>
      </c>
      <c r="Y13" s="25">
        <v>0</v>
      </c>
    </row>
    <row r="14" ht="24.6" customHeight="1">
      <c r="A14" s="21">
        <v>8</v>
      </c>
      <c r="B14" t="s" s="22">
        <v>71</v>
      </c>
      <c r="C14" t="s" s="23">
        <v>72</v>
      </c>
      <c r="D14" t="s" s="24">
        <v>25</v>
      </c>
      <c r="E14" s="25">
        <v>23</v>
      </c>
      <c r="F14" s="25">
        <v>25</v>
      </c>
      <c r="G14" s="25">
        <v>92</v>
      </c>
      <c r="H14" s="25">
        <v>0</v>
      </c>
      <c r="I14" s="25">
        <v>55</v>
      </c>
      <c r="J14" s="25">
        <f>I14-7</f>
        <v>48</v>
      </c>
      <c r="K14" s="25">
        <f>J14-10</f>
        <v>38</v>
      </c>
      <c r="L14" t="s" s="26">
        <v>26</v>
      </c>
      <c r="M14" s="25">
        <v>100</v>
      </c>
      <c r="N14" t="s" s="26">
        <v>28</v>
      </c>
      <c r="O14" s="25">
        <v>100</v>
      </c>
      <c r="P14" t="s" s="26">
        <v>28</v>
      </c>
      <c r="Q14" s="25">
        <v>100</v>
      </c>
      <c r="R14" t="s" s="26">
        <v>73</v>
      </c>
      <c r="S14" s="25">
        <v>88</v>
      </c>
      <c r="T14" t="s" s="26">
        <v>40</v>
      </c>
      <c r="U14" s="25">
        <v>83</v>
      </c>
      <c r="V14" s="25">
        <v>24</v>
      </c>
      <c r="W14" s="25">
        <v>24</v>
      </c>
      <c r="X14" s="25">
        <v>100</v>
      </c>
      <c r="Y14" s="25">
        <v>0</v>
      </c>
    </row>
    <row r="15" ht="24.6" customHeight="1">
      <c r="A15" s="21">
        <v>11</v>
      </c>
      <c r="B15" t="s" s="22">
        <v>74</v>
      </c>
      <c r="C15" t="s" s="23">
        <v>75</v>
      </c>
      <c r="D15" t="s" s="24">
        <v>25</v>
      </c>
      <c r="E15" s="25">
        <v>24</v>
      </c>
      <c r="F15" s="25">
        <v>29</v>
      </c>
      <c r="G15" s="25">
        <v>83</v>
      </c>
      <c r="H15" s="25">
        <v>2</v>
      </c>
      <c r="I15" s="25">
        <v>54</v>
      </c>
      <c r="J15" s="25">
        <f>I15-7</f>
        <v>47</v>
      </c>
      <c r="K15" s="25">
        <f>J15-10</f>
        <v>37</v>
      </c>
      <c r="L15" t="s" s="26">
        <v>33</v>
      </c>
      <c r="M15" s="25">
        <v>0</v>
      </c>
      <c r="N15" t="s" s="26">
        <v>68</v>
      </c>
      <c r="O15" s="25">
        <v>78</v>
      </c>
      <c r="P15" t="s" s="26">
        <v>42</v>
      </c>
      <c r="Q15" s="25">
        <v>75</v>
      </c>
      <c r="R15" t="s" s="26">
        <v>73</v>
      </c>
      <c r="S15" s="25">
        <v>88</v>
      </c>
      <c r="T15" t="s" s="26">
        <v>73</v>
      </c>
      <c r="U15" s="25">
        <v>88</v>
      </c>
      <c r="V15" s="25">
        <v>20</v>
      </c>
      <c r="W15" s="25">
        <v>20</v>
      </c>
      <c r="X15" s="25">
        <v>100</v>
      </c>
      <c r="Y15" s="25">
        <v>0</v>
      </c>
    </row>
    <row r="16" ht="24.6" customHeight="1">
      <c r="A16" s="21">
        <v>11</v>
      </c>
      <c r="B16" t="s" s="22">
        <v>76</v>
      </c>
      <c r="C16" t="s" s="23">
        <v>77</v>
      </c>
      <c r="D16" t="s" s="24">
        <v>25</v>
      </c>
      <c r="E16" s="25">
        <v>32</v>
      </c>
      <c r="F16" s="25">
        <v>38</v>
      </c>
      <c r="G16" s="25">
        <v>84</v>
      </c>
      <c r="H16" s="25">
        <v>0</v>
      </c>
      <c r="I16" s="25">
        <v>54</v>
      </c>
      <c r="J16" s="25">
        <f>I16-7</f>
        <v>47</v>
      </c>
      <c r="K16" s="25">
        <f>J16-10</f>
        <v>37</v>
      </c>
      <c r="L16" t="s" s="26">
        <v>33</v>
      </c>
      <c r="M16" s="25">
        <v>0</v>
      </c>
      <c r="N16" t="s" s="26">
        <v>51</v>
      </c>
      <c r="O16" s="25">
        <v>100</v>
      </c>
      <c r="P16" t="s" s="26">
        <v>29</v>
      </c>
      <c r="Q16" s="25">
        <v>91</v>
      </c>
      <c r="R16" t="s" s="26">
        <v>78</v>
      </c>
      <c r="S16" s="25">
        <v>50</v>
      </c>
      <c r="T16" t="s" s="26">
        <v>50</v>
      </c>
      <c r="U16" s="25">
        <v>80</v>
      </c>
      <c r="V16" s="25">
        <v>39</v>
      </c>
      <c r="W16" s="25">
        <v>40</v>
      </c>
      <c r="X16" s="25">
        <v>98</v>
      </c>
      <c r="Y16" s="25">
        <v>1</v>
      </c>
    </row>
    <row r="17" ht="24.6" customHeight="1">
      <c r="A17" s="21">
        <v>11</v>
      </c>
      <c r="B17" t="s" s="22">
        <v>79</v>
      </c>
      <c r="C17" t="s" s="23">
        <v>80</v>
      </c>
      <c r="D17" t="s" s="24">
        <v>25</v>
      </c>
      <c r="E17" s="25">
        <v>24</v>
      </c>
      <c r="F17" s="25">
        <v>30</v>
      </c>
      <c r="G17" s="25">
        <v>80</v>
      </c>
      <c r="H17" s="25">
        <v>2</v>
      </c>
      <c r="I17" s="25">
        <v>54</v>
      </c>
      <c r="J17" s="25">
        <f>I17-7</f>
        <v>47</v>
      </c>
      <c r="K17" s="25">
        <f>J17-10</f>
        <v>37</v>
      </c>
      <c r="L17" t="s" s="26">
        <v>26</v>
      </c>
      <c r="M17" s="25">
        <v>100</v>
      </c>
      <c r="N17" t="s" s="26">
        <v>81</v>
      </c>
      <c r="O17" s="25">
        <v>100</v>
      </c>
      <c r="P17" t="s" s="26">
        <v>45</v>
      </c>
      <c r="Q17" s="25">
        <v>86</v>
      </c>
      <c r="R17" t="s" s="26">
        <v>82</v>
      </c>
      <c r="S17" s="25">
        <v>58</v>
      </c>
      <c r="T17" t="s" s="26">
        <v>83</v>
      </c>
      <c r="U17" s="25">
        <v>100</v>
      </c>
      <c r="V17" s="25">
        <v>20</v>
      </c>
      <c r="W17" s="25">
        <v>20</v>
      </c>
      <c r="X17" s="25">
        <v>100</v>
      </c>
      <c r="Y17" s="25">
        <v>0</v>
      </c>
    </row>
    <row r="18" ht="24.6" customHeight="1">
      <c r="A18" s="21">
        <v>14</v>
      </c>
      <c r="B18" t="s" s="22">
        <v>84</v>
      </c>
      <c r="C18" t="s" s="23">
        <v>85</v>
      </c>
      <c r="D18" t="s" s="24">
        <v>25</v>
      </c>
      <c r="E18" s="25">
        <v>29</v>
      </c>
      <c r="F18" s="25">
        <v>32</v>
      </c>
      <c r="G18" s="25">
        <v>91</v>
      </c>
      <c r="H18" s="25">
        <v>0</v>
      </c>
      <c r="I18" s="25">
        <v>53</v>
      </c>
      <c r="J18" s="25">
        <f>I18-7</f>
        <v>46</v>
      </c>
      <c r="K18" s="25">
        <f>J18-10</f>
        <v>36</v>
      </c>
      <c r="L18" t="s" s="26">
        <v>33</v>
      </c>
      <c r="M18" s="25">
        <v>0</v>
      </c>
      <c r="N18" t="s" s="26">
        <v>28</v>
      </c>
      <c r="O18" s="25">
        <v>100</v>
      </c>
      <c r="P18" t="s" s="26">
        <v>86</v>
      </c>
      <c r="Q18" s="25">
        <v>90</v>
      </c>
      <c r="R18" t="s" s="26">
        <v>86</v>
      </c>
      <c r="S18" s="25">
        <v>90</v>
      </c>
      <c r="T18" t="s" s="26">
        <v>45</v>
      </c>
      <c r="U18" s="25">
        <v>86</v>
      </c>
      <c r="V18" s="25">
        <v>34</v>
      </c>
      <c r="W18" s="25">
        <v>34</v>
      </c>
      <c r="X18" s="25">
        <v>100</v>
      </c>
      <c r="Y18" s="25">
        <v>0</v>
      </c>
    </row>
    <row r="19" ht="24.6" customHeight="1">
      <c r="A19" s="21">
        <v>14</v>
      </c>
      <c r="B19" t="s" s="22">
        <v>87</v>
      </c>
      <c r="C19" t="s" s="23">
        <v>88</v>
      </c>
      <c r="D19" t="s" s="24">
        <v>25</v>
      </c>
      <c r="E19" s="25">
        <v>28</v>
      </c>
      <c r="F19" s="25">
        <v>34</v>
      </c>
      <c r="G19" s="25">
        <v>82</v>
      </c>
      <c r="H19" s="25">
        <v>0</v>
      </c>
      <c r="I19" s="25">
        <v>53</v>
      </c>
      <c r="J19" s="25">
        <f>I19-7</f>
        <v>46</v>
      </c>
      <c r="K19" s="25">
        <f>J19-10</f>
        <v>36</v>
      </c>
      <c r="L19" t="s" s="26">
        <v>33</v>
      </c>
      <c r="M19" s="25">
        <v>0</v>
      </c>
      <c r="N19" t="s" s="26">
        <v>89</v>
      </c>
      <c r="O19" s="25">
        <v>100</v>
      </c>
      <c r="P19" t="s" s="26">
        <v>56</v>
      </c>
      <c r="Q19" s="25">
        <v>100</v>
      </c>
      <c r="R19" t="s" s="26">
        <v>90</v>
      </c>
      <c r="S19" s="25">
        <v>62</v>
      </c>
      <c r="T19" t="s" s="26">
        <v>91</v>
      </c>
      <c r="U19" s="25">
        <v>40</v>
      </c>
      <c r="V19" s="25">
        <v>63</v>
      </c>
      <c r="W19" s="25">
        <v>63</v>
      </c>
      <c r="X19" s="25">
        <v>100</v>
      </c>
      <c r="Y19" s="25">
        <v>0</v>
      </c>
    </row>
    <row r="20" ht="24.6" customHeight="1">
      <c r="A20" s="21">
        <v>14</v>
      </c>
      <c r="B20" t="s" s="22">
        <v>92</v>
      </c>
      <c r="C20" t="s" s="23">
        <v>93</v>
      </c>
      <c r="D20" t="s" s="24">
        <v>25</v>
      </c>
      <c r="E20" s="25">
        <v>22</v>
      </c>
      <c r="F20" s="25">
        <v>28</v>
      </c>
      <c r="G20" s="25">
        <v>79</v>
      </c>
      <c r="H20" s="25">
        <v>1</v>
      </c>
      <c r="I20" s="25">
        <v>53</v>
      </c>
      <c r="J20" s="25">
        <f>I20-7</f>
        <v>46</v>
      </c>
      <c r="K20" s="25">
        <f>J20-10</f>
        <v>36</v>
      </c>
      <c r="L20" t="s" s="26">
        <v>33</v>
      </c>
      <c r="M20" s="25">
        <v>0</v>
      </c>
      <c r="N20" t="s" s="26">
        <v>81</v>
      </c>
      <c r="O20" s="25">
        <v>100</v>
      </c>
      <c r="P20" t="s" s="26">
        <v>73</v>
      </c>
      <c r="Q20" s="25">
        <v>88</v>
      </c>
      <c r="R20" t="s" s="26">
        <v>58</v>
      </c>
      <c r="S20" s="25">
        <v>60</v>
      </c>
      <c r="T20" t="s" s="26">
        <v>53</v>
      </c>
      <c r="U20" s="25">
        <v>67</v>
      </c>
      <c r="V20" s="25">
        <v>38</v>
      </c>
      <c r="W20" s="25">
        <v>39</v>
      </c>
      <c r="X20" s="25">
        <v>97</v>
      </c>
      <c r="Y20" s="25">
        <v>0</v>
      </c>
    </row>
    <row r="21" ht="24.6" customHeight="1">
      <c r="A21" s="21">
        <v>14</v>
      </c>
      <c r="B21" t="s" s="22">
        <v>94</v>
      </c>
      <c r="C21" t="s" s="23">
        <v>95</v>
      </c>
      <c r="D21" t="s" s="24">
        <v>25</v>
      </c>
      <c r="E21" s="25">
        <v>27</v>
      </c>
      <c r="F21" s="25">
        <v>34</v>
      </c>
      <c r="G21" s="25">
        <v>79</v>
      </c>
      <c r="H21" s="25">
        <v>0</v>
      </c>
      <c r="I21" s="25">
        <v>53</v>
      </c>
      <c r="J21" s="25">
        <f>I21-7</f>
        <v>46</v>
      </c>
      <c r="K21" s="25">
        <f>J21-10</f>
        <v>36</v>
      </c>
      <c r="L21" t="s" s="26">
        <v>33</v>
      </c>
      <c r="M21" s="25">
        <v>0</v>
      </c>
      <c r="N21" t="s" s="26">
        <v>89</v>
      </c>
      <c r="O21" s="25">
        <v>100</v>
      </c>
      <c r="P21" t="s" s="26">
        <v>50</v>
      </c>
      <c r="Q21" s="25">
        <v>80</v>
      </c>
      <c r="R21" t="s" s="26">
        <v>36</v>
      </c>
      <c r="S21" s="25">
        <v>73</v>
      </c>
      <c r="T21" t="s" s="26">
        <v>96</v>
      </c>
      <c r="U21" s="25">
        <v>57</v>
      </c>
      <c r="V21" s="25">
        <v>41</v>
      </c>
      <c r="W21" s="25">
        <v>42</v>
      </c>
      <c r="X21" s="25">
        <v>98</v>
      </c>
      <c r="Y21" s="25">
        <v>1</v>
      </c>
    </row>
    <row r="22" ht="24.6" customHeight="1">
      <c r="A22" s="21">
        <v>14</v>
      </c>
      <c r="B22" t="s" s="22">
        <v>97</v>
      </c>
      <c r="C22" t="s" s="23">
        <v>98</v>
      </c>
      <c r="D22" t="s" s="24">
        <v>25</v>
      </c>
      <c r="E22" s="25">
        <v>23</v>
      </c>
      <c r="F22" s="25">
        <v>27</v>
      </c>
      <c r="G22" s="25">
        <v>85</v>
      </c>
      <c r="H22" s="25">
        <v>1</v>
      </c>
      <c r="I22" s="25">
        <v>53</v>
      </c>
      <c r="J22" s="25">
        <f>I22-7</f>
        <v>46</v>
      </c>
      <c r="K22" s="25">
        <f>J22-10</f>
        <v>36</v>
      </c>
      <c r="L22" t="s" s="26">
        <v>33</v>
      </c>
      <c r="M22" s="25">
        <v>0</v>
      </c>
      <c r="N22" t="s" s="26">
        <v>81</v>
      </c>
      <c r="O22" s="25">
        <v>100</v>
      </c>
      <c r="P22" t="s" s="26">
        <v>45</v>
      </c>
      <c r="Q22" s="25">
        <v>86</v>
      </c>
      <c r="R22" t="s" s="26">
        <v>99</v>
      </c>
      <c r="S22" s="25">
        <v>80</v>
      </c>
      <c r="T22" t="s" s="26">
        <v>53</v>
      </c>
      <c r="U22" s="25">
        <v>67</v>
      </c>
      <c r="V22" s="25">
        <v>24</v>
      </c>
      <c r="W22" s="25">
        <v>24</v>
      </c>
      <c r="X22" s="25">
        <v>100</v>
      </c>
      <c r="Y22" s="25">
        <v>0</v>
      </c>
    </row>
    <row r="23" ht="36.6" customHeight="1">
      <c r="A23" s="21">
        <v>19</v>
      </c>
      <c r="B23" t="s" s="22">
        <v>100</v>
      </c>
      <c r="C23" t="s" s="23">
        <v>101</v>
      </c>
      <c r="D23" t="s" s="24">
        <v>25</v>
      </c>
      <c r="E23" s="25">
        <v>25</v>
      </c>
      <c r="F23" s="25">
        <v>30</v>
      </c>
      <c r="G23" s="25">
        <v>83</v>
      </c>
      <c r="H23" s="25">
        <v>2</v>
      </c>
      <c r="I23" s="25">
        <v>52</v>
      </c>
      <c r="J23" s="25">
        <f>I23-7</f>
        <v>45</v>
      </c>
      <c r="K23" s="25">
        <f>J23-10</f>
        <v>35</v>
      </c>
      <c r="L23" t="s" s="26">
        <v>64</v>
      </c>
      <c r="M23" s="25">
        <v>100</v>
      </c>
      <c r="N23" t="s" s="26">
        <v>40</v>
      </c>
      <c r="O23" s="25">
        <v>83</v>
      </c>
      <c r="P23" t="s" s="26">
        <v>86</v>
      </c>
      <c r="Q23" s="25">
        <v>90</v>
      </c>
      <c r="R23" t="s" s="26">
        <v>73</v>
      </c>
      <c r="S23" s="25">
        <v>88</v>
      </c>
      <c r="T23" t="s" s="26">
        <v>47</v>
      </c>
      <c r="U23" s="25">
        <v>50</v>
      </c>
      <c r="V23" s="25">
        <v>34</v>
      </c>
      <c r="W23" s="25">
        <v>34</v>
      </c>
      <c r="X23" s="25">
        <v>100</v>
      </c>
      <c r="Y23" s="25">
        <v>0</v>
      </c>
    </row>
    <row r="24" ht="24.6" customHeight="1">
      <c r="A24" s="21">
        <v>20</v>
      </c>
      <c r="B24" t="s" s="22">
        <v>102</v>
      </c>
      <c r="C24" t="s" s="23">
        <v>103</v>
      </c>
      <c r="D24" t="s" s="24">
        <v>25</v>
      </c>
      <c r="E24" s="25">
        <v>32</v>
      </c>
      <c r="F24" s="25">
        <v>37</v>
      </c>
      <c r="G24" s="25">
        <v>86</v>
      </c>
      <c r="H24" s="25">
        <v>1</v>
      </c>
      <c r="I24" s="25">
        <v>51</v>
      </c>
      <c r="J24" s="25">
        <f>I24-7</f>
        <v>44</v>
      </c>
      <c r="K24" s="25">
        <f>J24-10</f>
        <v>34</v>
      </c>
      <c r="L24" t="s" s="26">
        <v>26</v>
      </c>
      <c r="M24" s="25">
        <v>100</v>
      </c>
      <c r="N24" t="s" s="26">
        <v>104</v>
      </c>
      <c r="O24" s="25">
        <v>89</v>
      </c>
      <c r="P24" t="s" s="26">
        <v>89</v>
      </c>
      <c r="Q24" s="25">
        <v>100</v>
      </c>
      <c r="R24" t="s" s="26">
        <v>105</v>
      </c>
      <c r="S24" s="25">
        <v>83</v>
      </c>
      <c r="T24" t="s" s="26">
        <v>47</v>
      </c>
      <c r="U24" s="25">
        <v>50</v>
      </c>
      <c r="V24" s="25">
        <v>39</v>
      </c>
      <c r="W24" s="25">
        <v>39</v>
      </c>
      <c r="X24" s="25">
        <v>100</v>
      </c>
      <c r="Y24" s="25">
        <v>0</v>
      </c>
    </row>
    <row r="25" ht="24.6" customHeight="1">
      <c r="A25" s="21">
        <v>20</v>
      </c>
      <c r="B25" t="s" s="22">
        <v>106</v>
      </c>
      <c r="C25" t="s" s="23">
        <v>107</v>
      </c>
      <c r="D25" t="s" s="24">
        <v>25</v>
      </c>
      <c r="E25" s="25">
        <v>27</v>
      </c>
      <c r="F25" s="25">
        <v>29</v>
      </c>
      <c r="G25" s="25">
        <v>93</v>
      </c>
      <c r="H25" s="25">
        <v>0</v>
      </c>
      <c r="I25" s="25">
        <v>51</v>
      </c>
      <c r="J25" s="25">
        <f>I25-7</f>
        <v>44</v>
      </c>
      <c r="K25" s="25">
        <f>J25-10</f>
        <v>34</v>
      </c>
      <c r="L25" t="s" s="26">
        <v>64</v>
      </c>
      <c r="M25" s="25">
        <v>100</v>
      </c>
      <c r="N25" t="s" s="26">
        <v>108</v>
      </c>
      <c r="O25" s="25">
        <v>100</v>
      </c>
      <c r="P25" t="s" s="26">
        <v>108</v>
      </c>
      <c r="Q25" s="25">
        <v>100</v>
      </c>
      <c r="R25" t="s" s="26">
        <v>109</v>
      </c>
      <c r="S25" s="25">
        <v>71</v>
      </c>
      <c r="T25" t="s" s="26">
        <v>64</v>
      </c>
      <c r="U25" s="25">
        <v>100</v>
      </c>
      <c r="V25" s="25">
        <v>45</v>
      </c>
      <c r="W25" s="25">
        <v>45</v>
      </c>
      <c r="X25" s="25">
        <v>100</v>
      </c>
      <c r="Y25" s="25">
        <v>0</v>
      </c>
    </row>
    <row r="26" ht="24.6" customHeight="1">
      <c r="A26" s="21">
        <v>20</v>
      </c>
      <c r="B26" t="s" s="22">
        <v>110</v>
      </c>
      <c r="C26" t="s" s="23">
        <v>111</v>
      </c>
      <c r="D26" t="s" s="24">
        <v>25</v>
      </c>
      <c r="E26" s="25">
        <v>28</v>
      </c>
      <c r="F26" s="25">
        <v>37</v>
      </c>
      <c r="G26" s="25">
        <v>76</v>
      </c>
      <c r="H26" s="25">
        <v>0</v>
      </c>
      <c r="I26" s="25">
        <v>51</v>
      </c>
      <c r="J26" s="25">
        <f>I26-7</f>
        <v>44</v>
      </c>
      <c r="K26" s="25">
        <f>J26-10</f>
        <v>34</v>
      </c>
      <c r="L26" t="s" s="26">
        <v>26</v>
      </c>
      <c r="M26" s="25">
        <v>100</v>
      </c>
      <c r="N26" t="s" s="26">
        <v>108</v>
      </c>
      <c r="O26" s="25">
        <v>100</v>
      </c>
      <c r="P26" t="s" s="26">
        <v>105</v>
      </c>
      <c r="Q26" s="25">
        <v>83</v>
      </c>
      <c r="R26" t="s" s="26">
        <v>68</v>
      </c>
      <c r="S26" s="25">
        <v>78</v>
      </c>
      <c r="T26" t="s" s="26">
        <v>112</v>
      </c>
      <c r="U26" s="25">
        <v>17</v>
      </c>
      <c r="V26" s="25">
        <v>38</v>
      </c>
      <c r="W26" s="25">
        <v>38</v>
      </c>
      <c r="X26" s="25">
        <v>100</v>
      </c>
      <c r="Y26" s="25">
        <v>0</v>
      </c>
    </row>
    <row r="27" ht="24.6" customHeight="1">
      <c r="A27" s="21">
        <v>20</v>
      </c>
      <c r="B27" t="s" s="22">
        <v>113</v>
      </c>
      <c r="C27" t="s" s="23">
        <v>114</v>
      </c>
      <c r="D27" t="s" s="24">
        <v>25</v>
      </c>
      <c r="E27" s="25">
        <v>19</v>
      </c>
      <c r="F27" s="25">
        <v>24</v>
      </c>
      <c r="G27" s="25">
        <v>79</v>
      </c>
      <c r="H27" s="25">
        <v>0</v>
      </c>
      <c r="I27" s="25">
        <v>51</v>
      </c>
      <c r="J27" s="25">
        <f>I27-7</f>
        <v>44</v>
      </c>
      <c r="K27" s="25">
        <f>J27-10</f>
        <v>34</v>
      </c>
      <c r="L27" t="s" s="26">
        <v>33</v>
      </c>
      <c r="M27" s="25">
        <v>0</v>
      </c>
      <c r="N27" t="s" s="26">
        <v>108</v>
      </c>
      <c r="O27" s="25">
        <v>100</v>
      </c>
      <c r="P27" t="s" s="26">
        <v>37</v>
      </c>
      <c r="Q27" s="25">
        <v>67</v>
      </c>
      <c r="R27" t="s" s="26">
        <v>109</v>
      </c>
      <c r="S27" s="25">
        <v>71</v>
      </c>
      <c r="T27" t="s" s="26">
        <v>115</v>
      </c>
      <c r="U27" s="25">
        <v>50</v>
      </c>
      <c r="V27" s="25">
        <v>33</v>
      </c>
      <c r="W27" s="25">
        <v>33</v>
      </c>
      <c r="X27" s="25">
        <v>100</v>
      </c>
      <c r="Y27" s="25">
        <v>0</v>
      </c>
    </row>
    <row r="28" ht="24.6" customHeight="1">
      <c r="A28" s="21">
        <v>20</v>
      </c>
      <c r="B28" t="s" s="22">
        <v>116</v>
      </c>
      <c r="C28" t="s" s="23">
        <v>117</v>
      </c>
      <c r="D28" t="s" s="24">
        <v>25</v>
      </c>
      <c r="E28" s="25">
        <v>19</v>
      </c>
      <c r="F28" s="25">
        <v>25</v>
      </c>
      <c r="G28" s="25">
        <v>76</v>
      </c>
      <c r="H28" s="25">
        <v>0</v>
      </c>
      <c r="I28" s="25">
        <v>51</v>
      </c>
      <c r="J28" s="25">
        <f>I28-7</f>
        <v>44</v>
      </c>
      <c r="K28" s="25">
        <f>J28-10</f>
        <v>34</v>
      </c>
      <c r="L28" t="s" s="26">
        <v>33</v>
      </c>
      <c r="M28" s="25">
        <v>0</v>
      </c>
      <c r="N28" t="s" s="26">
        <v>40</v>
      </c>
      <c r="O28" s="25">
        <v>83</v>
      </c>
      <c r="P28" t="s" s="26">
        <v>57</v>
      </c>
      <c r="Q28" s="25">
        <v>100</v>
      </c>
      <c r="R28" t="s" s="26">
        <v>109</v>
      </c>
      <c r="S28" s="25">
        <v>71</v>
      </c>
      <c r="T28" t="s" s="26">
        <v>118</v>
      </c>
      <c r="U28" s="25">
        <v>50</v>
      </c>
      <c r="V28" s="25">
        <v>44</v>
      </c>
      <c r="W28" s="25">
        <v>44</v>
      </c>
      <c r="X28" s="25">
        <v>100</v>
      </c>
      <c r="Y28" s="25">
        <v>0</v>
      </c>
    </row>
    <row r="29" ht="24.6" customHeight="1">
      <c r="A29" s="21">
        <v>20</v>
      </c>
      <c r="B29" t="s" s="22">
        <v>119</v>
      </c>
      <c r="C29" t="s" s="23">
        <v>120</v>
      </c>
      <c r="D29" t="s" s="24">
        <v>25</v>
      </c>
      <c r="E29" s="25">
        <v>24</v>
      </c>
      <c r="F29" s="25">
        <v>29</v>
      </c>
      <c r="G29" s="25">
        <v>83</v>
      </c>
      <c r="H29" s="25">
        <v>1</v>
      </c>
      <c r="I29" s="25">
        <v>51</v>
      </c>
      <c r="J29" s="25">
        <f>I29-7</f>
        <v>44</v>
      </c>
      <c r="K29" s="25">
        <f>J29-10</f>
        <v>34</v>
      </c>
      <c r="L29" t="s" s="26">
        <v>33</v>
      </c>
      <c r="M29" s="25">
        <v>0</v>
      </c>
      <c r="N29" t="s" s="26">
        <v>108</v>
      </c>
      <c r="O29" s="25">
        <v>100</v>
      </c>
      <c r="P29" t="s" s="26">
        <v>104</v>
      </c>
      <c r="Q29" s="25">
        <v>89</v>
      </c>
      <c r="R29" t="s" s="26">
        <v>47</v>
      </c>
      <c r="S29" s="25">
        <v>50</v>
      </c>
      <c r="T29" t="s" s="26">
        <v>109</v>
      </c>
      <c r="U29" s="25">
        <v>71</v>
      </c>
      <c r="V29" s="25">
        <v>54</v>
      </c>
      <c r="W29" s="25">
        <v>54</v>
      </c>
      <c r="X29" s="25">
        <v>100</v>
      </c>
      <c r="Y29" s="25">
        <v>0</v>
      </c>
    </row>
    <row r="30" ht="24.6" customHeight="1">
      <c r="A30" s="21">
        <v>20</v>
      </c>
      <c r="B30" t="s" s="22">
        <v>121</v>
      </c>
      <c r="C30" t="s" s="23">
        <v>122</v>
      </c>
      <c r="D30" t="s" s="24">
        <v>25</v>
      </c>
      <c r="E30" s="25">
        <v>24</v>
      </c>
      <c r="F30" s="25">
        <v>27</v>
      </c>
      <c r="G30" s="25">
        <v>89</v>
      </c>
      <c r="H30" s="25">
        <v>0</v>
      </c>
      <c r="I30" s="25">
        <v>51</v>
      </c>
      <c r="J30" s="25">
        <f>I30-7</f>
        <v>44</v>
      </c>
      <c r="K30" s="25">
        <f>J30-10</f>
        <v>34</v>
      </c>
      <c r="L30" t="s" s="26">
        <v>33</v>
      </c>
      <c r="M30" s="25">
        <v>0</v>
      </c>
      <c r="N30" t="s" s="26">
        <v>56</v>
      </c>
      <c r="O30" s="25">
        <v>100</v>
      </c>
      <c r="P30" t="s" s="26">
        <v>123</v>
      </c>
      <c r="Q30" s="25">
        <v>82</v>
      </c>
      <c r="R30" t="s" s="26">
        <v>124</v>
      </c>
      <c r="S30" s="25">
        <v>100</v>
      </c>
      <c r="T30" t="s" s="26">
        <v>115</v>
      </c>
      <c r="U30" s="25">
        <v>50</v>
      </c>
      <c r="V30" s="25">
        <v>46</v>
      </c>
      <c r="W30" s="25">
        <v>46</v>
      </c>
      <c r="X30" s="25">
        <v>100</v>
      </c>
      <c r="Y30" s="25">
        <v>0</v>
      </c>
    </row>
    <row r="31" ht="24.6" customHeight="1">
      <c r="A31" s="21">
        <v>20</v>
      </c>
      <c r="B31" t="s" s="22">
        <v>125</v>
      </c>
      <c r="C31" t="s" s="23">
        <v>126</v>
      </c>
      <c r="D31" t="s" s="24">
        <v>25</v>
      </c>
      <c r="E31" s="25">
        <v>23</v>
      </c>
      <c r="F31" s="25">
        <v>31</v>
      </c>
      <c r="G31" s="25">
        <v>74</v>
      </c>
      <c r="H31" s="25">
        <v>1</v>
      </c>
      <c r="I31" s="25">
        <v>51</v>
      </c>
      <c r="J31" s="25">
        <f>I31-7</f>
        <v>44</v>
      </c>
      <c r="K31" s="25">
        <f>J31-10</f>
        <v>34</v>
      </c>
      <c r="L31" t="s" s="26">
        <v>64</v>
      </c>
      <c r="M31" s="25">
        <v>100</v>
      </c>
      <c r="N31" t="s" s="26">
        <v>27</v>
      </c>
      <c r="O31" s="25">
        <v>100</v>
      </c>
      <c r="P31" t="s" s="26">
        <v>127</v>
      </c>
      <c r="Q31" s="25">
        <v>75</v>
      </c>
      <c r="R31" t="s" s="26">
        <v>67</v>
      </c>
      <c r="S31" s="25">
        <v>54</v>
      </c>
      <c r="T31" t="s" s="26">
        <v>115</v>
      </c>
      <c r="U31" s="25">
        <v>50</v>
      </c>
      <c r="V31" s="25">
        <v>36</v>
      </c>
      <c r="W31" s="25">
        <v>36</v>
      </c>
      <c r="X31" s="25">
        <v>100</v>
      </c>
      <c r="Y31" s="25">
        <v>0</v>
      </c>
    </row>
    <row r="32" ht="36.6" customHeight="1">
      <c r="A32" s="21">
        <v>28</v>
      </c>
      <c r="B32" t="s" s="22">
        <v>128</v>
      </c>
      <c r="C32" t="s" s="23">
        <v>129</v>
      </c>
      <c r="D32" t="s" s="24">
        <v>25</v>
      </c>
      <c r="E32" s="25">
        <v>28</v>
      </c>
      <c r="F32" s="25">
        <v>33</v>
      </c>
      <c r="G32" s="25">
        <v>85</v>
      </c>
      <c r="H32" s="25">
        <v>0</v>
      </c>
      <c r="I32" s="25">
        <v>50</v>
      </c>
      <c r="J32" s="25">
        <f>I32-7</f>
        <v>43</v>
      </c>
      <c r="K32" s="25">
        <f>J32-10</f>
        <v>33</v>
      </c>
      <c r="L32" t="s" s="26">
        <v>26</v>
      </c>
      <c r="M32" s="25">
        <v>100</v>
      </c>
      <c r="N32" t="s" s="26">
        <v>130</v>
      </c>
      <c r="O32" s="25">
        <v>92</v>
      </c>
      <c r="P32" t="s" s="26">
        <v>40</v>
      </c>
      <c r="Q32" s="25">
        <v>83</v>
      </c>
      <c r="R32" t="s" s="26">
        <v>123</v>
      </c>
      <c r="S32" s="25">
        <v>82</v>
      </c>
      <c r="T32" t="s" s="26">
        <v>115</v>
      </c>
      <c r="U32" s="25">
        <v>50</v>
      </c>
      <c r="V32" s="25">
        <v>59</v>
      </c>
      <c r="W32" s="25">
        <v>59</v>
      </c>
      <c r="X32" s="25">
        <v>100</v>
      </c>
      <c r="Y32" s="25">
        <v>0</v>
      </c>
    </row>
    <row r="33" ht="24.6" customHeight="1">
      <c r="A33" s="21">
        <v>28</v>
      </c>
      <c r="B33" t="s" s="22">
        <v>131</v>
      </c>
      <c r="C33" t="s" s="23">
        <v>132</v>
      </c>
      <c r="D33" t="s" s="24">
        <v>25</v>
      </c>
      <c r="E33" s="25">
        <v>19</v>
      </c>
      <c r="F33" s="25">
        <v>24</v>
      </c>
      <c r="G33" s="25">
        <v>79</v>
      </c>
      <c r="H33" s="25">
        <v>2</v>
      </c>
      <c r="I33" s="25">
        <v>50</v>
      </c>
      <c r="J33" s="25">
        <f>I33-7</f>
        <v>43</v>
      </c>
      <c r="K33" s="25">
        <f>J33-10</f>
        <v>33</v>
      </c>
      <c r="L33" t="s" s="26">
        <v>33</v>
      </c>
      <c r="M33" s="25">
        <v>0</v>
      </c>
      <c r="N33" t="s" s="26">
        <v>133</v>
      </c>
      <c r="O33" s="25">
        <v>100</v>
      </c>
      <c r="P33" t="s" s="26">
        <v>42</v>
      </c>
      <c r="Q33" s="25">
        <v>75</v>
      </c>
      <c r="R33" t="s" s="26">
        <v>52</v>
      </c>
      <c r="S33" s="25">
        <v>60</v>
      </c>
      <c r="T33" t="s" s="26">
        <v>134</v>
      </c>
      <c r="U33" s="25">
        <v>33</v>
      </c>
      <c r="V33" s="25">
        <v>43</v>
      </c>
      <c r="W33" s="25">
        <v>43</v>
      </c>
      <c r="X33" s="25">
        <v>100</v>
      </c>
      <c r="Y33" s="25">
        <v>0</v>
      </c>
    </row>
    <row r="34" ht="24.6" customHeight="1">
      <c r="A34" s="21">
        <v>30</v>
      </c>
      <c r="B34" t="s" s="22">
        <v>135</v>
      </c>
      <c r="C34" t="s" s="23">
        <v>136</v>
      </c>
      <c r="D34" t="s" s="24">
        <v>25</v>
      </c>
      <c r="E34" s="25">
        <v>21</v>
      </c>
      <c r="F34" s="25">
        <v>28</v>
      </c>
      <c r="G34" s="25">
        <v>75</v>
      </c>
      <c r="H34" s="25">
        <v>1</v>
      </c>
      <c r="I34" s="25">
        <v>49</v>
      </c>
      <c r="J34" s="25">
        <f>I34-7</f>
        <v>42</v>
      </c>
      <c r="K34" s="25">
        <f>J34-10</f>
        <v>32</v>
      </c>
      <c r="L34" t="s" s="26">
        <v>33</v>
      </c>
      <c r="M34" s="25">
        <v>0</v>
      </c>
      <c r="N34" t="s" s="26">
        <v>81</v>
      </c>
      <c r="O34" s="25">
        <v>100</v>
      </c>
      <c r="P34" t="s" s="26">
        <v>45</v>
      </c>
      <c r="Q34" s="25">
        <v>86</v>
      </c>
      <c r="R34" t="s" s="26">
        <v>137</v>
      </c>
      <c r="S34" s="25">
        <v>67</v>
      </c>
      <c r="T34" t="s" s="26">
        <v>138</v>
      </c>
      <c r="U34" s="25">
        <v>0</v>
      </c>
      <c r="V34" s="25">
        <v>18</v>
      </c>
      <c r="W34" s="25">
        <v>18</v>
      </c>
      <c r="X34" s="25">
        <v>100</v>
      </c>
      <c r="Y34" s="25">
        <v>0</v>
      </c>
    </row>
    <row r="35" ht="24.6" customHeight="1">
      <c r="A35" s="21">
        <v>30</v>
      </c>
      <c r="B35" t="s" s="22">
        <v>139</v>
      </c>
      <c r="C35" t="s" s="23">
        <v>60</v>
      </c>
      <c r="D35" t="s" s="24">
        <v>25</v>
      </c>
      <c r="E35" s="25">
        <v>13</v>
      </c>
      <c r="F35" s="25">
        <v>15</v>
      </c>
      <c r="G35" s="25">
        <v>87</v>
      </c>
      <c r="H35" s="25">
        <v>1</v>
      </c>
      <c r="I35" s="25">
        <v>49</v>
      </c>
      <c r="J35" s="25">
        <f>I35-7</f>
        <v>42</v>
      </c>
      <c r="K35" s="25">
        <f>J35-10</f>
        <v>32</v>
      </c>
      <c r="L35" t="s" s="26">
        <v>33</v>
      </c>
      <c r="M35" s="25">
        <v>0</v>
      </c>
      <c r="N35" t="s" s="26">
        <v>57</v>
      </c>
      <c r="O35" s="25">
        <v>100</v>
      </c>
      <c r="P35" t="s" s="26">
        <v>53</v>
      </c>
      <c r="Q35" s="25">
        <v>67</v>
      </c>
      <c r="R35" t="s" s="26">
        <v>40</v>
      </c>
      <c r="S35" s="25">
        <v>83</v>
      </c>
      <c r="T35" t="s" s="26">
        <v>33</v>
      </c>
      <c r="U35" s="25">
        <v>0</v>
      </c>
      <c r="V35" s="25">
        <v>25</v>
      </c>
      <c r="W35" s="25">
        <v>25</v>
      </c>
      <c r="X35" s="25">
        <v>100</v>
      </c>
      <c r="Y35" s="25">
        <v>0</v>
      </c>
    </row>
    <row r="36" ht="24.6" customHeight="1">
      <c r="A36" s="21">
        <v>30</v>
      </c>
      <c r="B36" t="s" s="22">
        <v>140</v>
      </c>
      <c r="C36" t="s" s="23">
        <v>141</v>
      </c>
      <c r="D36" t="s" s="24">
        <v>25</v>
      </c>
      <c r="E36" s="25">
        <v>33</v>
      </c>
      <c r="F36" s="25">
        <v>38</v>
      </c>
      <c r="G36" s="25">
        <v>87</v>
      </c>
      <c r="H36" s="25">
        <v>1</v>
      </c>
      <c r="I36" s="25">
        <v>49</v>
      </c>
      <c r="J36" s="25">
        <f>I36-7</f>
        <v>42</v>
      </c>
      <c r="K36" s="25">
        <f>J36-10</f>
        <v>32</v>
      </c>
      <c r="L36" t="s" s="26">
        <v>33</v>
      </c>
      <c r="M36" s="25">
        <v>0</v>
      </c>
      <c r="N36" t="s" s="26">
        <v>51</v>
      </c>
      <c r="O36" s="25">
        <v>100</v>
      </c>
      <c r="P36" t="s" s="26">
        <v>90</v>
      </c>
      <c r="Q36" s="25">
        <v>62</v>
      </c>
      <c r="R36" t="s" s="26">
        <v>142</v>
      </c>
      <c r="S36" s="25">
        <v>88</v>
      </c>
      <c r="T36" t="s" s="26">
        <v>33</v>
      </c>
      <c r="U36" s="25">
        <v>0</v>
      </c>
      <c r="V36" s="25">
        <v>33</v>
      </c>
      <c r="W36" s="25">
        <v>34</v>
      </c>
      <c r="X36" s="25">
        <v>97</v>
      </c>
      <c r="Y36" s="25">
        <v>0</v>
      </c>
    </row>
    <row r="37" ht="24.6" customHeight="1">
      <c r="A37" s="21">
        <v>33</v>
      </c>
      <c r="B37" t="s" s="22">
        <v>143</v>
      </c>
      <c r="C37" t="s" s="23">
        <v>111</v>
      </c>
      <c r="D37" t="s" s="24">
        <v>25</v>
      </c>
      <c r="E37" s="25">
        <v>2</v>
      </c>
      <c r="F37" s="25">
        <v>2</v>
      </c>
      <c r="G37" s="25">
        <v>100</v>
      </c>
      <c r="H37" s="25">
        <v>0</v>
      </c>
      <c r="I37" s="25">
        <v>48</v>
      </c>
      <c r="J37" s="25">
        <f>I37-7</f>
        <v>41</v>
      </c>
      <c r="K37" s="25">
        <f>J37-10</f>
        <v>31</v>
      </c>
      <c r="L37" t="s" s="26">
        <v>33</v>
      </c>
      <c r="M37" s="25">
        <v>0</v>
      </c>
      <c r="N37" t="s" s="26">
        <v>33</v>
      </c>
      <c r="O37" s="25">
        <v>0</v>
      </c>
      <c r="P37" t="s" s="26">
        <v>33</v>
      </c>
      <c r="Q37" s="25">
        <v>0</v>
      </c>
      <c r="R37" t="s" s="26">
        <v>64</v>
      </c>
      <c r="S37" s="25">
        <v>100</v>
      </c>
      <c r="T37" t="s" s="26">
        <v>33</v>
      </c>
      <c r="U37" s="25">
        <v>0</v>
      </c>
      <c r="V37" s="25">
        <v>2</v>
      </c>
      <c r="W37" s="25">
        <v>2</v>
      </c>
      <c r="X37" s="25">
        <v>100</v>
      </c>
      <c r="Y37" s="25">
        <v>0</v>
      </c>
    </row>
    <row r="38" ht="24.6" customHeight="1">
      <c r="A38" s="21">
        <v>34</v>
      </c>
      <c r="B38" t="s" s="22">
        <v>144</v>
      </c>
      <c r="C38" t="s" s="23">
        <v>145</v>
      </c>
      <c r="D38" t="s" s="24">
        <v>25</v>
      </c>
      <c r="E38" s="25">
        <v>22</v>
      </c>
      <c r="F38" s="25">
        <v>28</v>
      </c>
      <c r="G38" s="25">
        <v>79</v>
      </c>
      <c r="H38" s="25">
        <v>2</v>
      </c>
      <c r="I38" s="25">
        <v>45</v>
      </c>
      <c r="J38" s="25">
        <f>I38-7</f>
        <v>38</v>
      </c>
      <c r="K38" s="25">
        <f>J38-10</f>
        <v>28</v>
      </c>
      <c r="L38" t="s" s="26">
        <v>26</v>
      </c>
      <c r="M38" s="25">
        <v>100</v>
      </c>
      <c r="N38" t="s" s="26">
        <v>81</v>
      </c>
      <c r="O38" s="25">
        <v>100</v>
      </c>
      <c r="P38" t="s" s="26">
        <v>146</v>
      </c>
      <c r="Q38" s="25">
        <v>67</v>
      </c>
      <c r="R38" t="s" s="26">
        <v>104</v>
      </c>
      <c r="S38" s="25">
        <v>89</v>
      </c>
      <c r="T38" t="s" s="26">
        <v>138</v>
      </c>
      <c r="U38" s="25">
        <v>0</v>
      </c>
      <c r="V38" s="25">
        <v>44</v>
      </c>
      <c r="W38" s="25">
        <v>45</v>
      </c>
      <c r="X38" s="25">
        <v>98</v>
      </c>
      <c r="Y38" s="25">
        <v>1</v>
      </c>
    </row>
    <row r="39" ht="24.6" customHeight="1">
      <c r="A39" s="21">
        <v>35</v>
      </c>
      <c r="B39" t="s" s="22">
        <v>147</v>
      </c>
      <c r="C39" t="s" s="23">
        <v>95</v>
      </c>
      <c r="D39" t="s" s="24">
        <v>148</v>
      </c>
      <c r="E39" s="25">
        <v>1</v>
      </c>
      <c r="F39" s="25">
        <v>1</v>
      </c>
      <c r="G39" s="25">
        <v>100</v>
      </c>
      <c r="H39" s="25">
        <v>0</v>
      </c>
      <c r="I39" s="25">
        <v>40</v>
      </c>
      <c r="J39" s="25">
        <f>I39-7</f>
        <v>33</v>
      </c>
      <c r="K39" s="25">
        <f>J39-10</f>
        <v>23</v>
      </c>
      <c r="L39" t="s" s="26">
        <v>33</v>
      </c>
      <c r="M39" s="25">
        <v>0</v>
      </c>
      <c r="N39" t="s" s="26">
        <v>33</v>
      </c>
      <c r="O39" s="25">
        <v>0</v>
      </c>
      <c r="P39" t="s" s="26">
        <v>33</v>
      </c>
      <c r="Q39" s="25">
        <v>0</v>
      </c>
      <c r="R39" t="s" s="26">
        <v>26</v>
      </c>
      <c r="S39" s="25">
        <v>100</v>
      </c>
      <c r="T39" t="s" s="26">
        <v>33</v>
      </c>
      <c r="U39" s="25">
        <v>0</v>
      </c>
      <c r="V39" s="25">
        <v>3</v>
      </c>
      <c r="W39" s="25">
        <v>3</v>
      </c>
      <c r="X39" s="25">
        <v>100</v>
      </c>
      <c r="Y39" s="25">
        <v>0</v>
      </c>
    </row>
  </sheetData>
  <mergeCells count="8">
    <mergeCell ref="A1:Y1"/>
    <mergeCell ref="V3:Y3"/>
    <mergeCell ref="L3:M3"/>
    <mergeCell ref="E3:I3"/>
    <mergeCell ref="P3:Q3"/>
    <mergeCell ref="N3:O3"/>
    <mergeCell ref="R3:S3"/>
    <mergeCell ref="T3:U3"/>
  </mergeCells>
  <hyperlinks>
    <hyperlink ref="E4" r:id="rId1" location="" tooltip="" display=""/>
    <hyperlink ref="F4" r:id="rId2" location="" tooltip="" display=""/>
    <hyperlink ref="G4" r:id="rId3" location="" tooltip="" display=""/>
    <hyperlink ref="H4" r:id="rId4" location="" tooltip="" display=""/>
    <hyperlink ref="I4" r:id="rId5" location="" tooltip="" display=""/>
    <hyperlink ref="L4" r:id="rId6" location="" tooltip="" display=""/>
    <hyperlink ref="M4" r:id="rId7" location="" tooltip="" display=""/>
    <hyperlink ref="N4" r:id="rId8" location="" tooltip="" display=""/>
    <hyperlink ref="O4" r:id="rId9" location="" tooltip="" display=""/>
    <hyperlink ref="P4" r:id="rId10" location="" tooltip="" display=""/>
    <hyperlink ref="Q4" r:id="rId11" location="" tooltip="" display=""/>
    <hyperlink ref="R4" r:id="rId12" location="" tooltip="" display=""/>
    <hyperlink ref="S4" r:id="rId13" location="" tooltip="" display=""/>
    <hyperlink ref="T4" r:id="rId14" location="" tooltip="" display=""/>
    <hyperlink ref="U4" r:id="rId15" location="" tooltip="" display=""/>
    <hyperlink ref="V4" r:id="rId16" location="" tooltip="" display=""/>
    <hyperlink ref="W4" r:id="rId17" location="" tooltip="" display=""/>
    <hyperlink ref="X4" r:id="rId18" location="" tooltip="" display=""/>
    <hyperlink ref="Y4" r:id="rId19" location="" tooltip="" display=""/>
    <hyperlink ref="B5" r:id="rId20" location="" tooltip="" display=""/>
    <hyperlink ref="C5" r:id="rId21" location="" tooltip="" display=""/>
    <hyperlink ref="B6" r:id="rId22" location="" tooltip="" display=""/>
    <hyperlink ref="C6" r:id="rId23" location="" tooltip="" display=""/>
    <hyperlink ref="B7" r:id="rId24" location="" tooltip="" display=""/>
    <hyperlink ref="C7" r:id="rId25" location="" tooltip="" display=""/>
    <hyperlink ref="B8" r:id="rId26" location="" tooltip="" display=""/>
    <hyperlink ref="C8" r:id="rId27" location="" tooltip="" display=""/>
    <hyperlink ref="B9" r:id="rId28" location="" tooltip="" display=""/>
    <hyperlink ref="C9" r:id="rId29" location="" tooltip="" display=""/>
    <hyperlink ref="B10" r:id="rId30" location="" tooltip="" display=""/>
    <hyperlink ref="C10" r:id="rId31" location="" tooltip="" display=""/>
    <hyperlink ref="B11" r:id="rId32" location="" tooltip="" display=""/>
    <hyperlink ref="C11" r:id="rId33" location="" tooltip="" display=""/>
    <hyperlink ref="B12" r:id="rId34" location="" tooltip="" display=""/>
    <hyperlink ref="C12" r:id="rId35" location="" tooltip="" display=""/>
    <hyperlink ref="B13" r:id="rId36" location="" tooltip="" display=""/>
    <hyperlink ref="C13" r:id="rId37" location="" tooltip="" display=""/>
    <hyperlink ref="B14" r:id="rId38" location="" tooltip="" display=""/>
    <hyperlink ref="C14" r:id="rId39" location="" tooltip="" display=""/>
    <hyperlink ref="B15" r:id="rId40" location="" tooltip="" display=""/>
    <hyperlink ref="C15" r:id="rId41" location="" tooltip="" display=""/>
    <hyperlink ref="B16" r:id="rId42" location="" tooltip="" display=""/>
    <hyperlink ref="C16" r:id="rId43" location="" tooltip="" display=""/>
    <hyperlink ref="B17" r:id="rId44" location="" tooltip="" display=""/>
    <hyperlink ref="C17" r:id="rId45" location="" tooltip="" display=""/>
    <hyperlink ref="B18" r:id="rId46" location="" tooltip="" display=""/>
    <hyperlink ref="C18" r:id="rId47" location="" tooltip="" display=""/>
    <hyperlink ref="B19" r:id="rId48" location="" tooltip="" display=""/>
    <hyperlink ref="C19" r:id="rId49" location="" tooltip="" display=""/>
    <hyperlink ref="B20" r:id="rId50" location="" tooltip="" display=""/>
    <hyperlink ref="C20" r:id="rId51" location="" tooltip="" display=""/>
    <hyperlink ref="B21" r:id="rId52" location="" tooltip="" display=""/>
    <hyperlink ref="C21" r:id="rId53" location="" tooltip="" display=""/>
    <hyperlink ref="B22" r:id="rId54" location="" tooltip="" display=""/>
    <hyperlink ref="C22" r:id="rId55" location="" tooltip="" display=""/>
    <hyperlink ref="B23" r:id="rId56" location="" tooltip="" display=""/>
    <hyperlink ref="C23" r:id="rId57" location="" tooltip="" display=""/>
    <hyperlink ref="B24" r:id="rId58" location="" tooltip="" display=""/>
    <hyperlink ref="C24" r:id="rId59" location="" tooltip="" display=""/>
    <hyperlink ref="B25" r:id="rId60" location="" tooltip="" display=""/>
    <hyperlink ref="C25" r:id="rId61" location="" tooltip="" display=""/>
    <hyperlink ref="B26" r:id="rId62" location="" tooltip="" display=""/>
    <hyperlink ref="C26" r:id="rId63" location="" tooltip="" display=""/>
    <hyperlink ref="B27" r:id="rId64" location="" tooltip="" display=""/>
    <hyperlink ref="C27" r:id="rId65" location="" tooltip="" display=""/>
    <hyperlink ref="B28" r:id="rId66" location="" tooltip="" display=""/>
    <hyperlink ref="C28" r:id="rId67" location="" tooltip="" display=""/>
    <hyperlink ref="B29" r:id="rId68" location="" tooltip="" display=""/>
    <hyperlink ref="C29" r:id="rId69" location="" tooltip="" display=""/>
    <hyperlink ref="B30" r:id="rId70" location="" tooltip="" display=""/>
    <hyperlink ref="C30" r:id="rId71" location="" tooltip="" display=""/>
    <hyperlink ref="B31" r:id="rId72" location="" tooltip="" display=""/>
    <hyperlink ref="C31" r:id="rId73" location="" tooltip="" display=""/>
    <hyperlink ref="B32" r:id="rId74" location="" tooltip="" display=""/>
    <hyperlink ref="C32" r:id="rId75" location="" tooltip="" display=""/>
    <hyperlink ref="B33" r:id="rId76" location="" tooltip="" display=""/>
    <hyperlink ref="C33" r:id="rId77" location="" tooltip="" display=""/>
    <hyperlink ref="B34" r:id="rId78" location="" tooltip="" display=""/>
    <hyperlink ref="C34" r:id="rId79" location="" tooltip="" display=""/>
    <hyperlink ref="B35" r:id="rId80" location="" tooltip="" display=""/>
    <hyperlink ref="C35" r:id="rId81" location="" tooltip="" display=""/>
    <hyperlink ref="B36" r:id="rId82" location="" tooltip="" display=""/>
    <hyperlink ref="C36" r:id="rId83" location="" tooltip="" display=""/>
    <hyperlink ref="B37" r:id="rId84" location="" tooltip="" display=""/>
    <hyperlink ref="C37" r:id="rId85" location="" tooltip="" display=""/>
    <hyperlink ref="B38" r:id="rId86" location="" tooltip="" display=""/>
    <hyperlink ref="C38" r:id="rId87" location="" tooltip="" display=""/>
    <hyperlink ref="B39" r:id="rId88" location="" tooltip="" display=""/>
    <hyperlink ref="C39" r:id="rId89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4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27" customWidth="1"/>
    <col min="2" max="2" width="16.3516" style="27" customWidth="1"/>
    <col min="3" max="3" width="16.3516" style="27" customWidth="1"/>
    <col min="4" max="4" width="16.3516" style="27" customWidth="1"/>
    <col min="5" max="5" width="16.3516" style="27" customWidth="1"/>
    <col min="6" max="6" width="16.3516" style="27" customWidth="1"/>
    <col min="7" max="256" width="16.3516" style="27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32.25" customHeight="1">
      <c r="A2" t="s" s="28">
        <v>149</v>
      </c>
      <c r="B2" t="s" s="28">
        <v>150</v>
      </c>
      <c r="C2" t="s" s="28">
        <v>151</v>
      </c>
      <c r="D2" t="s" s="28">
        <v>152</v>
      </c>
      <c r="E2" s="4"/>
      <c r="F2" t="s" s="28">
        <v>153</v>
      </c>
    </row>
    <row r="3" ht="20.25" customHeight="1">
      <c r="A3" s="29">
        <v>46</v>
      </c>
      <c r="B3" s="30">
        <v>35.63</v>
      </c>
      <c r="C3" s="31">
        <f>$A3-B3</f>
        <v>10.37</v>
      </c>
      <c r="D3" s="31">
        <f>C3^2</f>
        <v>107.5368999999999</v>
      </c>
      <c r="E3" s="7"/>
      <c r="F3" s="7"/>
    </row>
    <row r="4" ht="20.05" customHeight="1">
      <c r="A4" s="32">
        <v>42</v>
      </c>
      <c r="B4" s="33">
        <v>35.63</v>
      </c>
      <c r="C4" s="34">
        <f>$A4-B4</f>
        <v>6.369999999999997</v>
      </c>
      <c r="D4" s="34">
        <f>C4^2</f>
        <v>40.57689999999997</v>
      </c>
      <c r="E4" s="35"/>
      <c r="F4" s="35"/>
    </row>
    <row r="5" ht="20.05" customHeight="1">
      <c r="A5" s="32">
        <v>42</v>
      </c>
      <c r="B5" s="33">
        <v>35.63</v>
      </c>
      <c r="C5" s="34">
        <f>$A5-B5</f>
        <v>6.369999999999997</v>
      </c>
      <c r="D5" s="34">
        <f>C5^2</f>
        <v>40.57689999999997</v>
      </c>
      <c r="E5" s="35"/>
      <c r="F5" s="35"/>
    </row>
    <row r="6" ht="20.05" customHeight="1">
      <c r="A6" s="32">
        <v>41</v>
      </c>
      <c r="B6" s="33">
        <v>35.63</v>
      </c>
      <c r="C6" s="34">
        <f>$A6-B6</f>
        <v>5.369999999999997</v>
      </c>
      <c r="D6" s="34">
        <f>C6^2</f>
        <v>28.83689999999997</v>
      </c>
      <c r="E6" s="35"/>
      <c r="F6" s="35"/>
    </row>
    <row r="7" ht="20.05" customHeight="1">
      <c r="A7" s="32">
        <v>41</v>
      </c>
      <c r="B7" s="33">
        <v>35.63</v>
      </c>
      <c r="C7" s="34">
        <f>$A7-B7</f>
        <v>5.369999999999997</v>
      </c>
      <c r="D7" s="34">
        <f>C7^2</f>
        <v>28.83689999999997</v>
      </c>
      <c r="E7" s="35"/>
      <c r="F7" s="35"/>
    </row>
    <row r="8" ht="20.05" customHeight="1">
      <c r="A8" s="32">
        <v>40</v>
      </c>
      <c r="B8" s="33">
        <v>35.63</v>
      </c>
      <c r="C8" s="34">
        <f>$A8-B8</f>
        <v>4.369999999999997</v>
      </c>
      <c r="D8" s="34">
        <f>C8^2</f>
        <v>19.09689999999998</v>
      </c>
      <c r="E8" s="35"/>
      <c r="F8" s="35"/>
    </row>
    <row r="9" ht="20.05" customHeight="1">
      <c r="A9" s="32">
        <v>39</v>
      </c>
      <c r="B9" s="33">
        <v>35.63</v>
      </c>
      <c r="C9" s="34">
        <f>$A9-B9</f>
        <v>3.369999999999997</v>
      </c>
      <c r="D9" s="34">
        <f>C9^2</f>
        <v>11.35689999999998</v>
      </c>
      <c r="E9" s="35"/>
      <c r="F9" s="35"/>
    </row>
    <row r="10" ht="20.05" customHeight="1">
      <c r="A10" s="32">
        <v>38</v>
      </c>
      <c r="B10" s="33">
        <v>35.63</v>
      </c>
      <c r="C10" s="34">
        <f>$A10-B10</f>
        <v>2.369999999999997</v>
      </c>
      <c r="D10" s="34">
        <f>C10^2</f>
        <v>5.616899999999988</v>
      </c>
      <c r="E10" s="35"/>
      <c r="F10" s="35"/>
    </row>
    <row r="11" ht="20.05" customHeight="1">
      <c r="A11" s="32">
        <v>38</v>
      </c>
      <c r="B11" s="33">
        <v>35.63</v>
      </c>
      <c r="C11" s="34">
        <f>$A11-B11</f>
        <v>2.369999999999997</v>
      </c>
      <c r="D11" s="34">
        <f>C11^2</f>
        <v>5.616899999999988</v>
      </c>
      <c r="E11" s="35"/>
      <c r="F11" s="35"/>
    </row>
    <row r="12" ht="20.05" customHeight="1">
      <c r="A12" s="32">
        <v>38</v>
      </c>
      <c r="B12" s="33">
        <v>35.63</v>
      </c>
      <c r="C12" s="34">
        <f>$A12-B12</f>
        <v>2.369999999999997</v>
      </c>
      <c r="D12" s="34">
        <f>C12^2</f>
        <v>5.616899999999988</v>
      </c>
      <c r="E12" s="35"/>
      <c r="F12" s="35"/>
    </row>
    <row r="13" ht="20.05" customHeight="1">
      <c r="A13" s="32">
        <v>37</v>
      </c>
      <c r="B13" s="33">
        <v>35.63</v>
      </c>
      <c r="C13" s="34">
        <f>$A13-B13</f>
        <v>1.369999999999997</v>
      </c>
      <c r="D13" s="34">
        <f>C13^2</f>
        <v>1.876899999999993</v>
      </c>
      <c r="E13" s="35"/>
      <c r="F13" s="35"/>
    </row>
    <row r="14" ht="20.05" customHeight="1">
      <c r="A14" s="32">
        <v>37</v>
      </c>
      <c r="B14" s="33">
        <v>35.63</v>
      </c>
      <c r="C14" s="34">
        <f>$A14-B14</f>
        <v>1.369999999999997</v>
      </c>
      <c r="D14" s="34">
        <f>C14^2</f>
        <v>1.876899999999993</v>
      </c>
      <c r="E14" s="35"/>
      <c r="F14" s="35"/>
    </row>
    <row r="15" ht="20.05" customHeight="1">
      <c r="A15" s="32">
        <v>37</v>
      </c>
      <c r="B15" s="33">
        <v>35.63</v>
      </c>
      <c r="C15" s="34">
        <f>$A15-B15</f>
        <v>1.369999999999997</v>
      </c>
      <c r="D15" s="34">
        <f>C15^2</f>
        <v>1.876899999999993</v>
      </c>
      <c r="E15" s="35"/>
      <c r="F15" s="35"/>
    </row>
    <row r="16" ht="20.05" customHeight="1">
      <c r="A16" s="32">
        <v>36</v>
      </c>
      <c r="B16" s="33">
        <v>35.63</v>
      </c>
      <c r="C16" s="34">
        <f>$A16-B16</f>
        <v>0.3699999999999974</v>
      </c>
      <c r="D16" s="34">
        <f>C16^2</f>
        <v>0.1368999999999981</v>
      </c>
      <c r="E16" s="35"/>
      <c r="F16" s="35"/>
    </row>
    <row r="17" ht="20.05" customHeight="1">
      <c r="A17" s="32">
        <v>36</v>
      </c>
      <c r="B17" s="33">
        <v>35.63</v>
      </c>
      <c r="C17" s="34">
        <f>$A17-B17</f>
        <v>0.3699999999999974</v>
      </c>
      <c r="D17" s="34">
        <f>C17^2</f>
        <v>0.1368999999999981</v>
      </c>
      <c r="E17" s="35"/>
      <c r="F17" s="35"/>
    </row>
    <row r="18" ht="20.05" customHeight="1">
      <c r="A18" s="32">
        <v>36</v>
      </c>
      <c r="B18" s="33">
        <v>35.63</v>
      </c>
      <c r="C18" s="34">
        <f>$A18-B18</f>
        <v>0.3699999999999974</v>
      </c>
      <c r="D18" s="34">
        <f>C18^2</f>
        <v>0.1368999999999981</v>
      </c>
      <c r="E18" s="35"/>
      <c r="F18" s="35"/>
    </row>
    <row r="19" ht="20.05" customHeight="1">
      <c r="A19" s="32">
        <v>36</v>
      </c>
      <c r="B19" s="33">
        <v>35.63</v>
      </c>
      <c r="C19" s="34">
        <f>$A19-B19</f>
        <v>0.3699999999999974</v>
      </c>
      <c r="D19" s="34">
        <f>C19^2</f>
        <v>0.1368999999999981</v>
      </c>
      <c r="E19" s="35"/>
      <c r="F19" s="35"/>
    </row>
    <row r="20" ht="20.05" customHeight="1">
      <c r="A20" s="32">
        <v>36</v>
      </c>
      <c r="B20" s="33">
        <v>35.63</v>
      </c>
      <c r="C20" s="34">
        <f>$A20-B20</f>
        <v>0.3699999999999974</v>
      </c>
      <c r="D20" s="34">
        <f>C20^2</f>
        <v>0.1368999999999981</v>
      </c>
      <c r="E20" s="35"/>
      <c r="F20" s="35"/>
    </row>
    <row r="21" ht="20.05" customHeight="1">
      <c r="A21" s="32">
        <v>35</v>
      </c>
      <c r="B21" s="33">
        <v>35.63</v>
      </c>
      <c r="C21" s="34">
        <f>$A21-B21</f>
        <v>-0.6300000000000026</v>
      </c>
      <c r="D21" s="34">
        <f>C21^2</f>
        <v>0.3969000000000033</v>
      </c>
      <c r="E21" s="35"/>
      <c r="F21" s="35"/>
    </row>
    <row r="22" ht="20.05" customHeight="1">
      <c r="A22" s="32">
        <v>34</v>
      </c>
      <c r="B22" s="33">
        <v>35.63</v>
      </c>
      <c r="C22" s="34">
        <f>$A22-B22</f>
        <v>-1.630000000000003</v>
      </c>
      <c r="D22" s="34">
        <f>C22^2</f>
        <v>2.656900000000008</v>
      </c>
      <c r="E22" s="35"/>
      <c r="F22" s="35"/>
    </row>
    <row r="23" ht="20.05" customHeight="1">
      <c r="A23" s="32">
        <v>34</v>
      </c>
      <c r="B23" s="33">
        <v>35.63</v>
      </c>
      <c r="C23" s="34">
        <f>$A23-B23</f>
        <v>-1.630000000000003</v>
      </c>
      <c r="D23" s="34">
        <f>C23^2</f>
        <v>2.656900000000008</v>
      </c>
      <c r="E23" s="35"/>
      <c r="F23" s="35"/>
    </row>
    <row r="24" ht="20.05" customHeight="1">
      <c r="A24" s="32">
        <v>34</v>
      </c>
      <c r="B24" s="33">
        <v>35.63</v>
      </c>
      <c r="C24" s="34">
        <f>$A24-B24</f>
        <v>-1.630000000000003</v>
      </c>
      <c r="D24" s="34">
        <f>C24^2</f>
        <v>2.656900000000008</v>
      </c>
      <c r="E24" s="35"/>
      <c r="F24" s="35"/>
    </row>
    <row r="25" ht="20.05" customHeight="1">
      <c r="A25" s="32">
        <v>34</v>
      </c>
      <c r="B25" s="33">
        <v>35.63</v>
      </c>
      <c r="C25" s="34">
        <f>$A25-B25</f>
        <v>-1.630000000000003</v>
      </c>
      <c r="D25" s="34">
        <f>C25^2</f>
        <v>2.656900000000008</v>
      </c>
      <c r="E25" s="35"/>
      <c r="F25" s="35"/>
    </row>
    <row r="26" ht="20.05" customHeight="1">
      <c r="A26" s="32">
        <v>34</v>
      </c>
      <c r="B26" s="33">
        <v>35.63</v>
      </c>
      <c r="C26" s="34">
        <f>$A26-B26</f>
        <v>-1.630000000000003</v>
      </c>
      <c r="D26" s="34">
        <f>C26^2</f>
        <v>2.656900000000008</v>
      </c>
      <c r="E26" s="35"/>
      <c r="F26" s="35"/>
    </row>
    <row r="27" ht="20.05" customHeight="1">
      <c r="A27" s="32">
        <v>34</v>
      </c>
      <c r="B27" s="33">
        <v>35.63</v>
      </c>
      <c r="C27" s="34">
        <f>$A27-B27</f>
        <v>-1.630000000000003</v>
      </c>
      <c r="D27" s="34">
        <f>C27^2</f>
        <v>2.656900000000008</v>
      </c>
      <c r="E27" s="35"/>
      <c r="F27" s="35"/>
    </row>
    <row r="28" ht="20.05" customHeight="1">
      <c r="A28" s="32">
        <v>34</v>
      </c>
      <c r="B28" s="33">
        <v>35.63</v>
      </c>
      <c r="C28" s="34">
        <f>$A28-B28</f>
        <v>-1.630000000000003</v>
      </c>
      <c r="D28" s="34">
        <f>C28^2</f>
        <v>2.656900000000008</v>
      </c>
      <c r="E28" s="35"/>
      <c r="F28" s="35"/>
    </row>
    <row r="29" ht="20.05" customHeight="1">
      <c r="A29" s="32">
        <v>34</v>
      </c>
      <c r="B29" s="33">
        <v>35.63</v>
      </c>
      <c r="C29" s="34">
        <f>$A29-B29</f>
        <v>-1.630000000000003</v>
      </c>
      <c r="D29" s="34">
        <f>C29^2</f>
        <v>2.656900000000008</v>
      </c>
      <c r="E29" s="35"/>
      <c r="F29" s="35"/>
    </row>
    <row r="30" ht="20.05" customHeight="1">
      <c r="A30" s="32">
        <v>33</v>
      </c>
      <c r="B30" s="33">
        <v>35.63</v>
      </c>
      <c r="C30" s="34">
        <f>$A30-B30</f>
        <v>-2.630000000000003</v>
      </c>
      <c r="D30" s="34">
        <f>C30^2</f>
        <v>6.916900000000013</v>
      </c>
      <c r="E30" s="35"/>
      <c r="F30" s="35"/>
    </row>
    <row r="31" ht="20.05" customHeight="1">
      <c r="A31" s="32">
        <v>33</v>
      </c>
      <c r="B31" s="33">
        <v>35.63</v>
      </c>
      <c r="C31" s="34">
        <f>$A31-B31</f>
        <v>-2.630000000000003</v>
      </c>
      <c r="D31" s="34">
        <f>C31^2</f>
        <v>6.916900000000013</v>
      </c>
      <c r="E31" s="35"/>
      <c r="F31" s="35"/>
    </row>
    <row r="32" ht="20.05" customHeight="1">
      <c r="A32" s="32">
        <v>32</v>
      </c>
      <c r="B32" s="33">
        <v>35.63</v>
      </c>
      <c r="C32" s="34">
        <f>$A32-B32</f>
        <v>-3.630000000000003</v>
      </c>
      <c r="D32" s="34">
        <f>C32^2</f>
        <v>13.17690000000002</v>
      </c>
      <c r="E32" s="35"/>
      <c r="F32" s="35"/>
    </row>
    <row r="33" ht="20.05" customHeight="1">
      <c r="A33" s="32">
        <v>32</v>
      </c>
      <c r="B33" s="33">
        <v>35.63</v>
      </c>
      <c r="C33" s="34">
        <f>$A33-B33</f>
        <v>-3.630000000000003</v>
      </c>
      <c r="D33" s="34">
        <f>C33^2</f>
        <v>13.17690000000002</v>
      </c>
      <c r="E33" s="35"/>
      <c r="F33" s="35"/>
    </row>
    <row r="34" ht="20.05" customHeight="1">
      <c r="A34" s="32">
        <v>32</v>
      </c>
      <c r="B34" s="33">
        <v>35.63</v>
      </c>
      <c r="C34" s="34">
        <f>$A34-B34</f>
        <v>-3.630000000000003</v>
      </c>
      <c r="D34" s="34">
        <f>C34^2</f>
        <v>13.17690000000002</v>
      </c>
      <c r="E34" s="35"/>
      <c r="F34" s="35"/>
    </row>
    <row r="35" ht="20.05" customHeight="1">
      <c r="A35" s="32">
        <v>31</v>
      </c>
      <c r="B35" s="33">
        <v>35.63</v>
      </c>
      <c r="C35" s="34">
        <f>$A35-B35</f>
        <v>-4.630000000000003</v>
      </c>
      <c r="D35" s="34">
        <f>C35^2</f>
        <v>21.43690000000002</v>
      </c>
      <c r="E35" s="35"/>
      <c r="F35" s="35"/>
    </row>
    <row r="36" ht="20.05" customHeight="1">
      <c r="A36" s="32">
        <v>28</v>
      </c>
      <c r="B36" s="33">
        <v>35.63</v>
      </c>
      <c r="C36" s="34">
        <f>$A36-B36</f>
        <v>-7.630000000000003</v>
      </c>
      <c r="D36" s="34">
        <f>C36^2</f>
        <v>58.21690000000004</v>
      </c>
      <c r="E36" s="35"/>
      <c r="F36" s="35"/>
    </row>
    <row r="37" ht="20.05" customHeight="1">
      <c r="A37" s="32">
        <v>23</v>
      </c>
      <c r="B37" s="33">
        <v>35.63</v>
      </c>
      <c r="C37" s="34">
        <f>$A37-B37</f>
        <v>-12.63</v>
      </c>
      <c r="D37" s="34">
        <f>C37^2</f>
        <v>159.5169000000001</v>
      </c>
      <c r="E37" s="35"/>
      <c r="F37" s="35"/>
    </row>
    <row r="38" ht="20.05" customHeight="1">
      <c r="A38" s="36"/>
      <c r="B38" s="37"/>
      <c r="C38" s="35"/>
      <c r="D38" s="34">
        <f>SUM(D3:D37)</f>
        <v>614.1715000000002</v>
      </c>
      <c r="E38" s="35"/>
      <c r="F38" s="35"/>
    </row>
    <row r="39" ht="20.05" customHeight="1">
      <c r="A39" s="36"/>
      <c r="B39" t="s" s="38">
        <v>154</v>
      </c>
      <c r="C39" s="39">
        <f>COUNT(A3:A37)-1</f>
        <v>34</v>
      </c>
      <c r="D39" s="35"/>
      <c r="E39" s="35"/>
      <c r="F39" s="35"/>
    </row>
    <row r="40" ht="20.05" customHeight="1">
      <c r="A40" s="36"/>
      <c r="B40" t="s" s="38">
        <v>155</v>
      </c>
      <c r="C40" s="34">
        <f>D38/C39</f>
        <v>18.06386764705883</v>
      </c>
      <c r="D40" s="35"/>
      <c r="E40" s="35"/>
      <c r="F40" s="39">
        <f>VAR($A3:$A37)</f>
        <v>18.06386554621848</v>
      </c>
    </row>
    <row r="41" ht="20.05" customHeight="1">
      <c r="A41" s="36"/>
      <c r="B41" t="s" s="38">
        <v>156</v>
      </c>
      <c r="C41" s="34">
        <f>SQRT(C40)</f>
        <v>4.250160896608365</v>
      </c>
      <c r="D41" t="s" s="40">
        <v>157</v>
      </c>
      <c r="E41" s="35"/>
      <c r="F41" s="39">
        <f>STDEV($A3:$A37)</f>
        <v>4.250160649460027</v>
      </c>
    </row>
    <row r="42" ht="20.05" customHeight="1">
      <c r="A42" s="36"/>
      <c r="B42" t="s" s="38">
        <v>158</v>
      </c>
      <c r="C42" s="34">
        <v>35.64</v>
      </c>
      <c r="D42" t="s" s="40">
        <v>157</v>
      </c>
      <c r="E42" s="35"/>
      <c r="F42" s="35"/>
    </row>
    <row r="43" ht="32.05" customHeight="1">
      <c r="A43" s="36"/>
      <c r="B43" t="s" s="38">
        <v>159</v>
      </c>
      <c r="C43" s="34">
        <f>C41/C42*100</f>
        <v>11.92525504098868</v>
      </c>
      <c r="D43" t="s" s="40">
        <v>160</v>
      </c>
      <c r="E43" t="s" s="40">
        <v>161</v>
      </c>
      <c r="F43" s="35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Y4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41" customWidth="1"/>
    <col min="2" max="2" width="16.3516" style="41" customWidth="1"/>
    <col min="3" max="3" width="16.3516" style="41" customWidth="1"/>
    <col min="4" max="4" width="16.3516" style="41" customWidth="1"/>
    <col min="5" max="5" width="16.3516" style="41" customWidth="1"/>
    <col min="6" max="6" width="16.3516" style="41" customWidth="1"/>
    <col min="7" max="7" width="16.3516" style="41" customWidth="1"/>
    <col min="8" max="8" width="16.3516" style="41" customWidth="1"/>
    <col min="9" max="9" width="16.3516" style="41" customWidth="1"/>
    <col min="10" max="10" width="16.3516" style="41" customWidth="1"/>
    <col min="11" max="11" width="16.3516" style="41" customWidth="1"/>
    <col min="12" max="12" width="16.3516" style="41" customWidth="1"/>
    <col min="13" max="13" width="16.3516" style="41" customWidth="1"/>
    <col min="14" max="14" width="16.3516" style="41" customWidth="1"/>
    <col min="15" max="15" width="16.3516" style="41" customWidth="1"/>
    <col min="16" max="16" width="16.3516" style="41" customWidth="1"/>
    <col min="17" max="17" width="16.3516" style="41" customWidth="1"/>
    <col min="18" max="18" width="16.3516" style="41" customWidth="1"/>
    <col min="19" max="19" width="16.3516" style="41" customWidth="1"/>
    <col min="20" max="20" width="16.3516" style="41" customWidth="1"/>
    <col min="21" max="21" width="16.3516" style="41" customWidth="1"/>
    <col min="22" max="22" width="16.3516" style="41" customWidth="1"/>
    <col min="23" max="23" width="16.3516" style="41" customWidth="1"/>
    <col min="24" max="24" width="16.3516" style="41" customWidth="1"/>
    <col min="25" max="25" width="16.3516" style="41" customWidth="1"/>
    <col min="26" max="256" width="16.3516" style="4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0.25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24.25" customHeight="1">
      <c r="A3" s="5"/>
      <c r="B3" s="6"/>
      <c r="C3" s="7"/>
      <c r="D3" s="7"/>
      <c r="E3" t="s" s="8">
        <v>2</v>
      </c>
      <c r="F3" s="7"/>
      <c r="G3" s="7"/>
      <c r="H3" s="7"/>
      <c r="I3" s="7"/>
      <c r="J3" s="9"/>
      <c r="K3" s="9"/>
      <c r="L3" t="s" s="8">
        <v>3</v>
      </c>
      <c r="M3" s="7"/>
      <c r="N3" t="s" s="8">
        <v>4</v>
      </c>
      <c r="O3" s="7"/>
      <c r="P3" t="s" s="8">
        <v>5</v>
      </c>
      <c r="Q3" s="7"/>
      <c r="R3" t="s" s="8">
        <v>6</v>
      </c>
      <c r="S3" s="7"/>
      <c r="T3" t="s" s="8">
        <v>7</v>
      </c>
      <c r="U3" s="7"/>
      <c r="V3" t="s" s="8">
        <v>8</v>
      </c>
      <c r="W3" s="7"/>
      <c r="X3" s="7"/>
      <c r="Y3" s="7"/>
    </row>
    <row r="4" ht="23.95" customHeight="1">
      <c r="A4" t="s" s="10">
        <v>9</v>
      </c>
      <c r="B4" t="s" s="11">
        <v>10</v>
      </c>
      <c r="C4" t="s" s="12">
        <v>11</v>
      </c>
      <c r="D4" t="s" s="12">
        <v>12</v>
      </c>
      <c r="E4" t="s" s="13">
        <v>13</v>
      </c>
      <c r="F4" t="s" s="13">
        <v>14</v>
      </c>
      <c r="G4" t="s" s="13">
        <v>15</v>
      </c>
      <c r="H4" t="s" s="13">
        <v>16</v>
      </c>
      <c r="I4" t="s" s="14">
        <v>17</v>
      </c>
      <c r="J4" t="s" s="14">
        <v>18</v>
      </c>
      <c r="K4" t="s" s="14">
        <v>19</v>
      </c>
      <c r="L4" t="s" s="13">
        <v>20</v>
      </c>
      <c r="M4" t="s" s="13">
        <v>15</v>
      </c>
      <c r="N4" t="s" s="13">
        <v>20</v>
      </c>
      <c r="O4" t="s" s="13">
        <v>15</v>
      </c>
      <c r="P4" t="s" s="13">
        <v>20</v>
      </c>
      <c r="Q4" t="s" s="13">
        <v>15</v>
      </c>
      <c r="R4" t="s" s="13">
        <v>20</v>
      </c>
      <c r="S4" t="s" s="13">
        <v>15</v>
      </c>
      <c r="T4" t="s" s="13">
        <v>20</v>
      </c>
      <c r="U4" t="s" s="13">
        <v>15</v>
      </c>
      <c r="V4" t="s" s="13">
        <v>21</v>
      </c>
      <c r="W4" t="s" s="13">
        <v>22</v>
      </c>
      <c r="X4" t="s" s="13">
        <v>15</v>
      </c>
      <c r="Y4" t="s" s="13">
        <v>16</v>
      </c>
    </row>
    <row r="5" ht="24.3" customHeight="1">
      <c r="A5" s="15">
        <v>1</v>
      </c>
      <c r="B5" t="s" s="16">
        <v>43</v>
      </c>
      <c r="C5" t="s" s="17">
        <v>44</v>
      </c>
      <c r="D5" t="s" s="18">
        <v>25</v>
      </c>
      <c r="E5" s="19">
        <v>30</v>
      </c>
      <c r="F5" s="19">
        <v>41</v>
      </c>
      <c r="G5" s="19">
        <v>73</v>
      </c>
      <c r="H5" s="19">
        <v>2</v>
      </c>
      <c r="I5" s="19">
        <v>60</v>
      </c>
      <c r="J5" s="19">
        <f>I5-7</f>
        <v>53</v>
      </c>
      <c r="K5" s="19">
        <f>J5-10</f>
        <v>43</v>
      </c>
      <c r="L5" t="s" s="20">
        <v>26</v>
      </c>
      <c r="M5" s="19">
        <v>100</v>
      </c>
      <c r="N5" t="s" s="20">
        <v>108</v>
      </c>
      <c r="O5" s="19">
        <v>100</v>
      </c>
      <c r="P5" t="s" s="20">
        <v>28</v>
      </c>
      <c r="Q5" s="19">
        <v>100</v>
      </c>
      <c r="R5" t="s" s="20">
        <v>162</v>
      </c>
      <c r="S5" s="19">
        <v>61</v>
      </c>
      <c r="T5" t="s" s="20">
        <v>78</v>
      </c>
      <c r="U5" s="19">
        <v>50</v>
      </c>
      <c r="V5" s="19">
        <v>25</v>
      </c>
      <c r="W5" s="19">
        <v>25</v>
      </c>
      <c r="X5" s="19">
        <v>100</v>
      </c>
      <c r="Y5" s="19">
        <v>0</v>
      </c>
    </row>
    <row r="6" ht="36.6" customHeight="1">
      <c r="A6" s="21">
        <v>2</v>
      </c>
      <c r="B6" t="s" s="22">
        <v>23</v>
      </c>
      <c r="C6" t="s" s="23">
        <v>24</v>
      </c>
      <c r="D6" t="s" s="24">
        <v>25</v>
      </c>
      <c r="E6" s="25">
        <v>33</v>
      </c>
      <c r="F6" s="25">
        <v>41</v>
      </c>
      <c r="G6" s="25">
        <v>80</v>
      </c>
      <c r="H6" s="25">
        <v>0</v>
      </c>
      <c r="I6" s="25">
        <v>59</v>
      </c>
      <c r="J6" s="25">
        <f>I6-7</f>
        <v>52</v>
      </c>
      <c r="K6" s="25">
        <f>J6-10</f>
        <v>42</v>
      </c>
      <c r="L6" t="s" s="26">
        <v>33</v>
      </c>
      <c r="M6" s="25">
        <v>0</v>
      </c>
      <c r="N6" t="s" s="26">
        <v>27</v>
      </c>
      <c r="O6" s="25">
        <v>100</v>
      </c>
      <c r="P6" t="s" s="26">
        <v>66</v>
      </c>
      <c r="Q6" s="25">
        <v>93</v>
      </c>
      <c r="R6" t="s" s="26">
        <v>137</v>
      </c>
      <c r="S6" s="25">
        <v>67</v>
      </c>
      <c r="T6" t="s" s="26">
        <v>96</v>
      </c>
      <c r="U6" s="25">
        <v>57</v>
      </c>
      <c r="V6" s="25">
        <v>43</v>
      </c>
      <c r="W6" s="25">
        <v>43</v>
      </c>
      <c r="X6" s="25">
        <v>100</v>
      </c>
      <c r="Y6" s="25">
        <v>0</v>
      </c>
    </row>
    <row r="7" ht="24.6" customHeight="1">
      <c r="A7" s="21">
        <v>2</v>
      </c>
      <c r="B7" t="s" s="22">
        <v>38</v>
      </c>
      <c r="C7" t="s" s="23">
        <v>39</v>
      </c>
      <c r="D7" t="s" s="24">
        <v>25</v>
      </c>
      <c r="E7" s="25">
        <v>16</v>
      </c>
      <c r="F7" s="25">
        <v>18</v>
      </c>
      <c r="G7" s="25">
        <v>89</v>
      </c>
      <c r="H7" s="25">
        <v>0</v>
      </c>
      <c r="I7" s="25">
        <v>59</v>
      </c>
      <c r="J7" s="25">
        <f>I7-7</f>
        <v>52</v>
      </c>
      <c r="K7" s="25">
        <f>J7-10</f>
        <v>42</v>
      </c>
      <c r="L7" t="s" s="26">
        <v>33</v>
      </c>
      <c r="M7" s="25">
        <v>0</v>
      </c>
      <c r="N7" t="s" s="26">
        <v>83</v>
      </c>
      <c r="O7" s="25">
        <v>100</v>
      </c>
      <c r="P7" t="s" s="26">
        <v>81</v>
      </c>
      <c r="Q7" s="25">
        <v>100</v>
      </c>
      <c r="R7" t="s" s="26">
        <v>50</v>
      </c>
      <c r="S7" s="25">
        <v>80</v>
      </c>
      <c r="T7" t="s" s="26">
        <v>53</v>
      </c>
      <c r="U7" s="25">
        <v>67</v>
      </c>
      <c r="V7" s="25">
        <v>28</v>
      </c>
      <c r="W7" s="25">
        <v>29</v>
      </c>
      <c r="X7" s="25">
        <v>97</v>
      </c>
      <c r="Y7" s="25">
        <v>0</v>
      </c>
    </row>
    <row r="8" ht="24.6" customHeight="1">
      <c r="A8" s="21">
        <v>2</v>
      </c>
      <c r="B8" t="s" s="22">
        <v>71</v>
      </c>
      <c r="C8" t="s" s="23">
        <v>72</v>
      </c>
      <c r="D8" t="s" s="24">
        <v>25</v>
      </c>
      <c r="E8" s="25">
        <v>22</v>
      </c>
      <c r="F8" s="25">
        <v>28</v>
      </c>
      <c r="G8" s="25">
        <v>79</v>
      </c>
      <c r="H8" s="25">
        <v>1</v>
      </c>
      <c r="I8" s="25">
        <v>59</v>
      </c>
      <c r="J8" s="25">
        <f>I8-7</f>
        <v>52</v>
      </c>
      <c r="K8" s="25">
        <f>J8-10</f>
        <v>42</v>
      </c>
      <c r="L8" t="s" s="26">
        <v>64</v>
      </c>
      <c r="M8" s="25">
        <v>100</v>
      </c>
      <c r="N8" t="s" s="26">
        <v>83</v>
      </c>
      <c r="O8" s="25">
        <v>100</v>
      </c>
      <c r="P8" t="s" s="26">
        <v>45</v>
      </c>
      <c r="Q8" s="25">
        <v>86</v>
      </c>
      <c r="R8" t="s" s="26">
        <v>163</v>
      </c>
      <c r="S8" s="25">
        <v>64</v>
      </c>
      <c r="T8" t="s" s="26">
        <v>64</v>
      </c>
      <c r="U8" s="25">
        <v>100</v>
      </c>
      <c r="V8" s="25">
        <v>41</v>
      </c>
      <c r="W8" s="25">
        <v>41</v>
      </c>
      <c r="X8" s="25">
        <v>100</v>
      </c>
      <c r="Y8" s="25">
        <v>0</v>
      </c>
    </row>
    <row r="9" ht="24.6" customHeight="1">
      <c r="A9" s="21">
        <v>5</v>
      </c>
      <c r="B9" t="s" s="22">
        <v>76</v>
      </c>
      <c r="C9" t="s" s="23">
        <v>77</v>
      </c>
      <c r="D9" t="s" s="24">
        <v>25</v>
      </c>
      <c r="E9" s="25">
        <v>27</v>
      </c>
      <c r="F9" s="25">
        <v>30</v>
      </c>
      <c r="G9" s="25">
        <v>90</v>
      </c>
      <c r="H9" s="25">
        <v>0</v>
      </c>
      <c r="I9" s="25">
        <v>57</v>
      </c>
      <c r="J9" s="25">
        <f>I9-7</f>
        <v>50</v>
      </c>
      <c r="K9" s="25">
        <f>J9-10</f>
        <v>40</v>
      </c>
      <c r="L9" t="s" s="26">
        <v>33</v>
      </c>
      <c r="M9" s="25">
        <v>0</v>
      </c>
      <c r="N9" t="s" s="26">
        <v>27</v>
      </c>
      <c r="O9" s="25">
        <v>100</v>
      </c>
      <c r="P9" t="s" s="26">
        <v>89</v>
      </c>
      <c r="Q9" s="25">
        <v>100</v>
      </c>
      <c r="R9" t="s" s="26">
        <v>109</v>
      </c>
      <c r="S9" s="25">
        <v>71</v>
      </c>
      <c r="T9" t="s" s="26">
        <v>42</v>
      </c>
      <c r="U9" s="25">
        <v>75</v>
      </c>
      <c r="V9" s="25">
        <v>43</v>
      </c>
      <c r="W9" s="25">
        <v>43</v>
      </c>
      <c r="X9" s="25">
        <v>100</v>
      </c>
      <c r="Y9" s="25">
        <v>0</v>
      </c>
    </row>
    <row r="10" ht="24.6" customHeight="1">
      <c r="A10" s="21">
        <v>6</v>
      </c>
      <c r="B10" t="s" s="22">
        <v>48</v>
      </c>
      <c r="C10" t="s" s="23">
        <v>49</v>
      </c>
      <c r="D10" t="s" s="24">
        <v>25</v>
      </c>
      <c r="E10" s="25">
        <v>22</v>
      </c>
      <c r="F10" s="25">
        <v>28</v>
      </c>
      <c r="G10" s="25">
        <v>79</v>
      </c>
      <c r="H10" s="25">
        <v>2</v>
      </c>
      <c r="I10" s="25">
        <v>56</v>
      </c>
      <c r="J10" s="25">
        <f>I10-7</f>
        <v>49</v>
      </c>
      <c r="K10" s="25">
        <f>J10-10</f>
        <v>39</v>
      </c>
      <c r="L10" t="s" s="26">
        <v>26</v>
      </c>
      <c r="M10" s="25">
        <v>100</v>
      </c>
      <c r="N10" t="s" s="26">
        <v>73</v>
      </c>
      <c r="O10" s="25">
        <v>88</v>
      </c>
      <c r="P10" t="s" s="26">
        <v>50</v>
      </c>
      <c r="Q10" s="25">
        <v>80</v>
      </c>
      <c r="R10" t="s" s="26">
        <v>99</v>
      </c>
      <c r="S10" s="25">
        <v>80</v>
      </c>
      <c r="T10" t="s" s="26">
        <v>47</v>
      </c>
      <c r="U10" s="25">
        <v>50</v>
      </c>
      <c r="V10" s="25">
        <v>46</v>
      </c>
      <c r="W10" s="25">
        <v>46</v>
      </c>
      <c r="X10" s="25">
        <v>100</v>
      </c>
      <c r="Y10" s="25">
        <v>0</v>
      </c>
    </row>
    <row r="11" ht="24.6" customHeight="1">
      <c r="A11" s="21">
        <v>6</v>
      </c>
      <c r="B11" t="s" s="22">
        <v>116</v>
      </c>
      <c r="C11" t="s" s="23">
        <v>117</v>
      </c>
      <c r="D11" t="s" s="24">
        <v>25</v>
      </c>
      <c r="E11" s="25">
        <v>30</v>
      </c>
      <c r="F11" s="25">
        <v>39</v>
      </c>
      <c r="G11" s="25">
        <v>77</v>
      </c>
      <c r="H11" s="25">
        <v>1</v>
      </c>
      <c r="I11" s="25">
        <v>56</v>
      </c>
      <c r="J11" s="25">
        <f>I11-7</f>
        <v>49</v>
      </c>
      <c r="K11" s="25">
        <f>J11-10</f>
        <v>39</v>
      </c>
      <c r="L11" t="s" s="26">
        <v>26</v>
      </c>
      <c r="M11" s="25">
        <v>100</v>
      </c>
      <c r="N11" t="s" s="26">
        <v>29</v>
      </c>
      <c r="O11" s="25">
        <v>91</v>
      </c>
      <c r="P11" t="s" s="26">
        <v>142</v>
      </c>
      <c r="Q11" s="25">
        <v>88</v>
      </c>
      <c r="R11" t="s" s="26">
        <v>118</v>
      </c>
      <c r="S11" s="25">
        <v>50</v>
      </c>
      <c r="T11" t="s" s="26">
        <v>91</v>
      </c>
      <c r="U11" s="25">
        <v>40</v>
      </c>
      <c r="V11" s="25">
        <v>37</v>
      </c>
      <c r="W11" s="25">
        <v>37</v>
      </c>
      <c r="X11" s="25">
        <v>100</v>
      </c>
      <c r="Y11" s="25">
        <v>0</v>
      </c>
    </row>
    <row r="12" ht="24.6" customHeight="1">
      <c r="A12" s="21">
        <v>8</v>
      </c>
      <c r="B12" t="s" s="22">
        <v>84</v>
      </c>
      <c r="C12" t="s" s="23">
        <v>85</v>
      </c>
      <c r="D12" t="s" s="24">
        <v>25</v>
      </c>
      <c r="E12" s="25">
        <v>24</v>
      </c>
      <c r="F12" s="25">
        <v>26</v>
      </c>
      <c r="G12" s="25">
        <v>92</v>
      </c>
      <c r="H12" s="25">
        <v>0</v>
      </c>
      <c r="I12" s="25">
        <v>55</v>
      </c>
      <c r="J12" s="25">
        <f>I12-7</f>
        <v>48</v>
      </c>
      <c r="K12" s="25">
        <f>J12-10</f>
        <v>38</v>
      </c>
      <c r="L12" t="s" s="26">
        <v>33</v>
      </c>
      <c r="M12" s="25">
        <v>0</v>
      </c>
      <c r="N12" t="s" s="26">
        <v>57</v>
      </c>
      <c r="O12" s="25">
        <v>100</v>
      </c>
      <c r="P12" t="s" s="26">
        <v>104</v>
      </c>
      <c r="Q12" s="25">
        <v>89</v>
      </c>
      <c r="R12" t="s" s="26">
        <v>27</v>
      </c>
      <c r="S12" s="25">
        <v>100</v>
      </c>
      <c r="T12" t="s" s="26">
        <v>53</v>
      </c>
      <c r="U12" s="25">
        <v>67</v>
      </c>
      <c r="V12" s="25">
        <v>38</v>
      </c>
      <c r="W12" s="25">
        <v>38</v>
      </c>
      <c r="X12" s="25">
        <v>100</v>
      </c>
      <c r="Y12" s="25">
        <v>0</v>
      </c>
    </row>
    <row r="13" ht="24.6" customHeight="1">
      <c r="A13" s="21">
        <v>8</v>
      </c>
      <c r="B13" t="s" s="22">
        <v>113</v>
      </c>
      <c r="C13" t="s" s="23">
        <v>114</v>
      </c>
      <c r="D13" t="s" s="24">
        <v>25</v>
      </c>
      <c r="E13" s="25">
        <v>24</v>
      </c>
      <c r="F13" s="25">
        <v>27</v>
      </c>
      <c r="G13" s="25">
        <v>89</v>
      </c>
      <c r="H13" s="25">
        <v>0</v>
      </c>
      <c r="I13" s="25">
        <v>55</v>
      </c>
      <c r="J13" s="25">
        <f>I13-7</f>
        <v>48</v>
      </c>
      <c r="K13" s="25">
        <f>J13-10</f>
        <v>38</v>
      </c>
      <c r="L13" t="s" s="26">
        <v>33</v>
      </c>
      <c r="M13" s="25">
        <v>0</v>
      </c>
      <c r="N13" t="s" s="26">
        <v>27</v>
      </c>
      <c r="O13" s="25">
        <v>100</v>
      </c>
      <c r="P13" t="s" s="26">
        <v>57</v>
      </c>
      <c r="Q13" s="25">
        <v>100</v>
      </c>
      <c r="R13" t="s" s="26">
        <v>99</v>
      </c>
      <c r="S13" s="25">
        <v>80</v>
      </c>
      <c r="T13" t="s" s="26">
        <v>53</v>
      </c>
      <c r="U13" s="25">
        <v>67</v>
      </c>
      <c r="V13" s="25">
        <v>29</v>
      </c>
      <c r="W13" s="25">
        <v>29</v>
      </c>
      <c r="X13" s="25">
        <v>100</v>
      </c>
      <c r="Y13" s="25">
        <v>0</v>
      </c>
    </row>
    <row r="14" ht="24.6" customHeight="1">
      <c r="A14" s="21">
        <v>8</v>
      </c>
      <c r="B14" t="s" s="22">
        <v>87</v>
      </c>
      <c r="C14" t="s" s="23">
        <v>145</v>
      </c>
      <c r="D14" t="s" s="24">
        <v>25</v>
      </c>
      <c r="E14" s="25">
        <v>25</v>
      </c>
      <c r="F14" s="25">
        <v>29</v>
      </c>
      <c r="G14" s="25">
        <v>86</v>
      </c>
      <c r="H14" s="25">
        <v>0</v>
      </c>
      <c r="I14" s="25">
        <v>55</v>
      </c>
      <c r="J14" s="25">
        <f>I14-7</f>
        <v>48</v>
      </c>
      <c r="K14" s="25">
        <f>J14-10</f>
        <v>38</v>
      </c>
      <c r="L14" t="s" s="26">
        <v>33</v>
      </c>
      <c r="M14" s="25">
        <v>0</v>
      </c>
      <c r="N14" t="s" s="26">
        <v>108</v>
      </c>
      <c r="O14" s="25">
        <v>100</v>
      </c>
      <c r="P14" t="s" s="26">
        <v>64</v>
      </c>
      <c r="Q14" s="25">
        <v>100</v>
      </c>
      <c r="R14" t="s" s="26">
        <v>164</v>
      </c>
      <c r="S14" s="25">
        <v>79</v>
      </c>
      <c r="T14" t="s" s="26">
        <v>42</v>
      </c>
      <c r="U14" s="25">
        <v>75</v>
      </c>
      <c r="V14" s="25">
        <v>17</v>
      </c>
      <c r="W14" s="25">
        <v>17</v>
      </c>
      <c r="X14" s="25">
        <v>100</v>
      </c>
      <c r="Y14" s="25">
        <v>0</v>
      </c>
    </row>
    <row r="15" ht="24.6" customHeight="1">
      <c r="A15" s="21">
        <v>8</v>
      </c>
      <c r="B15" t="s" s="22">
        <v>59</v>
      </c>
      <c r="C15" t="s" s="23">
        <v>120</v>
      </c>
      <c r="D15" t="s" s="24">
        <v>25</v>
      </c>
      <c r="E15" s="25">
        <v>13</v>
      </c>
      <c r="F15" s="25">
        <v>16</v>
      </c>
      <c r="G15" s="25">
        <v>81</v>
      </c>
      <c r="H15" s="25">
        <v>0</v>
      </c>
      <c r="I15" s="25">
        <v>55</v>
      </c>
      <c r="J15" s="25">
        <f>I15-7</f>
        <v>48</v>
      </c>
      <c r="K15" s="25">
        <f>J15-10</f>
        <v>38</v>
      </c>
      <c r="L15" t="s" s="26">
        <v>33</v>
      </c>
      <c r="M15" s="25">
        <v>0</v>
      </c>
      <c r="N15" t="s" s="26">
        <v>83</v>
      </c>
      <c r="O15" s="25">
        <v>100</v>
      </c>
      <c r="P15" t="s" s="26">
        <v>83</v>
      </c>
      <c r="Q15" s="25">
        <v>100</v>
      </c>
      <c r="R15" t="s" s="26">
        <v>90</v>
      </c>
      <c r="S15" s="25">
        <v>62</v>
      </c>
      <c r="T15" t="s" s="26">
        <v>64</v>
      </c>
      <c r="U15" s="25">
        <v>100</v>
      </c>
      <c r="V15" s="25">
        <v>16</v>
      </c>
      <c r="W15" s="25">
        <v>16</v>
      </c>
      <c r="X15" s="25">
        <v>100</v>
      </c>
      <c r="Y15" s="25">
        <v>0</v>
      </c>
    </row>
    <row r="16" ht="24.6" customHeight="1">
      <c r="A16" s="21">
        <v>12</v>
      </c>
      <c r="B16" t="s" s="22">
        <v>54</v>
      </c>
      <c r="C16" t="s" s="23">
        <v>55</v>
      </c>
      <c r="D16" t="s" s="24">
        <v>25</v>
      </c>
      <c r="E16" s="25">
        <v>25</v>
      </c>
      <c r="F16" s="25">
        <v>30</v>
      </c>
      <c r="G16" s="25">
        <v>83</v>
      </c>
      <c r="H16" s="25">
        <v>1</v>
      </c>
      <c r="I16" s="25">
        <v>54</v>
      </c>
      <c r="J16" s="25">
        <f>I16-7</f>
        <v>47</v>
      </c>
      <c r="K16" s="25">
        <f>J16-10</f>
        <v>37</v>
      </c>
      <c r="L16" t="s" s="26">
        <v>26</v>
      </c>
      <c r="M16" s="25">
        <v>100</v>
      </c>
      <c r="N16" t="s" s="26">
        <v>108</v>
      </c>
      <c r="O16" s="25">
        <v>100</v>
      </c>
      <c r="P16" t="s" s="26">
        <v>104</v>
      </c>
      <c r="Q16" s="25">
        <v>89</v>
      </c>
      <c r="R16" t="s" s="26">
        <v>96</v>
      </c>
      <c r="S16" s="25">
        <v>57</v>
      </c>
      <c r="T16" t="s" s="26">
        <v>42</v>
      </c>
      <c r="U16" s="25">
        <v>75</v>
      </c>
      <c r="V16" s="25">
        <v>35</v>
      </c>
      <c r="W16" s="25">
        <v>35</v>
      </c>
      <c r="X16" s="25">
        <v>100</v>
      </c>
      <c r="Y16" s="25">
        <v>0</v>
      </c>
    </row>
    <row r="17" ht="24.6" customHeight="1">
      <c r="A17" s="21">
        <v>12</v>
      </c>
      <c r="B17" t="s" s="22">
        <v>140</v>
      </c>
      <c r="C17" t="s" s="23">
        <v>141</v>
      </c>
      <c r="D17" t="s" s="24">
        <v>25</v>
      </c>
      <c r="E17" s="25">
        <v>15</v>
      </c>
      <c r="F17" s="25">
        <v>19</v>
      </c>
      <c r="G17" s="25">
        <v>79</v>
      </c>
      <c r="H17" s="25">
        <v>1</v>
      </c>
      <c r="I17" s="25">
        <v>54</v>
      </c>
      <c r="J17" s="25">
        <f>I17-7</f>
        <v>47</v>
      </c>
      <c r="K17" s="25">
        <f>J17-10</f>
        <v>37</v>
      </c>
      <c r="L17" t="s" s="26">
        <v>33</v>
      </c>
      <c r="M17" s="25">
        <v>0</v>
      </c>
      <c r="N17" t="s" s="26">
        <v>28</v>
      </c>
      <c r="O17" s="25">
        <v>100</v>
      </c>
      <c r="P17" t="s" s="26">
        <v>81</v>
      </c>
      <c r="Q17" s="25">
        <v>100</v>
      </c>
      <c r="R17" t="s" s="26">
        <v>134</v>
      </c>
      <c r="S17" s="25">
        <v>33</v>
      </c>
      <c r="T17" t="s" s="26">
        <v>47</v>
      </c>
      <c r="U17" s="25">
        <v>50</v>
      </c>
      <c r="V17" s="25">
        <v>17</v>
      </c>
      <c r="W17" s="25">
        <v>17</v>
      </c>
      <c r="X17" s="25">
        <v>100</v>
      </c>
      <c r="Y17" s="25">
        <v>0</v>
      </c>
    </row>
    <row r="18" ht="24.6" customHeight="1">
      <c r="A18" s="21">
        <v>14</v>
      </c>
      <c r="B18" t="s" s="22">
        <v>69</v>
      </c>
      <c r="C18" t="s" s="23">
        <v>70</v>
      </c>
      <c r="D18" t="s" s="24">
        <v>25</v>
      </c>
      <c r="E18" s="25">
        <v>23</v>
      </c>
      <c r="F18" s="25">
        <v>28</v>
      </c>
      <c r="G18" s="25">
        <v>82</v>
      </c>
      <c r="H18" s="25">
        <v>2</v>
      </c>
      <c r="I18" s="25">
        <v>53</v>
      </c>
      <c r="J18" s="25">
        <f>I18-7</f>
        <v>46</v>
      </c>
      <c r="K18" s="25">
        <f>J18-10</f>
        <v>36</v>
      </c>
      <c r="L18" t="s" s="26">
        <v>33</v>
      </c>
      <c r="M18" s="25">
        <v>0</v>
      </c>
      <c r="N18" t="s" s="26">
        <v>57</v>
      </c>
      <c r="O18" s="25">
        <v>100</v>
      </c>
      <c r="P18" t="s" s="26">
        <v>56</v>
      </c>
      <c r="Q18" s="25">
        <v>100</v>
      </c>
      <c r="R18" t="s" s="26">
        <v>58</v>
      </c>
      <c r="S18" s="25">
        <v>60</v>
      </c>
      <c r="T18" t="s" s="26">
        <v>115</v>
      </c>
      <c r="U18" s="25">
        <v>50</v>
      </c>
      <c r="V18" s="25">
        <v>36</v>
      </c>
      <c r="W18" s="25">
        <v>36</v>
      </c>
      <c r="X18" s="25">
        <v>100</v>
      </c>
      <c r="Y18" s="25">
        <v>0</v>
      </c>
    </row>
    <row r="19" ht="24.6" customHeight="1">
      <c r="A19" s="21">
        <v>14</v>
      </c>
      <c r="B19" t="s" s="22">
        <v>135</v>
      </c>
      <c r="C19" t="s" s="23">
        <v>136</v>
      </c>
      <c r="D19" t="s" s="24">
        <v>25</v>
      </c>
      <c r="E19" s="25">
        <v>33</v>
      </c>
      <c r="F19" s="25">
        <v>39</v>
      </c>
      <c r="G19" s="25">
        <v>85</v>
      </c>
      <c r="H19" s="25">
        <v>2</v>
      </c>
      <c r="I19" s="25">
        <v>53</v>
      </c>
      <c r="J19" s="25">
        <f>I19-7</f>
        <v>46</v>
      </c>
      <c r="K19" s="25">
        <f>J19-10</f>
        <v>36</v>
      </c>
      <c r="L19" t="s" s="26">
        <v>33</v>
      </c>
      <c r="M19" s="25">
        <v>0</v>
      </c>
      <c r="N19" t="s" s="26">
        <v>46</v>
      </c>
      <c r="O19" s="25">
        <v>92</v>
      </c>
      <c r="P19" t="s" s="26">
        <v>165</v>
      </c>
      <c r="Q19" s="25">
        <v>86</v>
      </c>
      <c r="R19" t="s" s="26">
        <v>68</v>
      </c>
      <c r="S19" s="25">
        <v>78</v>
      </c>
      <c r="T19" t="s" s="26">
        <v>42</v>
      </c>
      <c r="U19" s="25">
        <v>75</v>
      </c>
      <c r="V19" s="25">
        <v>26</v>
      </c>
      <c r="W19" s="25">
        <v>27</v>
      </c>
      <c r="X19" s="25">
        <v>96</v>
      </c>
      <c r="Y19" s="25">
        <v>0</v>
      </c>
    </row>
    <row r="20" ht="24.6" customHeight="1">
      <c r="A20" s="21">
        <v>14</v>
      </c>
      <c r="B20" t="s" s="22">
        <v>166</v>
      </c>
      <c r="C20" t="s" s="23">
        <v>103</v>
      </c>
      <c r="D20" t="s" s="24">
        <v>25</v>
      </c>
      <c r="E20" s="25">
        <v>24</v>
      </c>
      <c r="F20" s="25">
        <v>32</v>
      </c>
      <c r="G20" s="25">
        <v>75</v>
      </c>
      <c r="H20" s="25">
        <v>0</v>
      </c>
      <c r="I20" s="25">
        <v>53</v>
      </c>
      <c r="J20" s="25">
        <f>I20-7</f>
        <v>46</v>
      </c>
      <c r="K20" s="25">
        <f>J20-10</f>
        <v>36</v>
      </c>
      <c r="L20" t="s" s="26">
        <v>33</v>
      </c>
      <c r="M20" s="25">
        <v>0</v>
      </c>
      <c r="N20" t="s" s="26">
        <v>27</v>
      </c>
      <c r="O20" s="25">
        <v>100</v>
      </c>
      <c r="P20" t="s" s="26">
        <v>96</v>
      </c>
      <c r="Q20" s="25">
        <v>57</v>
      </c>
      <c r="R20" t="s" s="26">
        <v>36</v>
      </c>
      <c r="S20" s="25">
        <v>73</v>
      </c>
      <c r="T20" t="s" s="26">
        <v>37</v>
      </c>
      <c r="U20" s="25">
        <v>67</v>
      </c>
      <c r="V20" s="25">
        <v>42</v>
      </c>
      <c r="W20" s="25">
        <v>44</v>
      </c>
      <c r="X20" s="25">
        <v>96</v>
      </c>
      <c r="Y20" s="25">
        <v>1</v>
      </c>
    </row>
    <row r="21" ht="24.6" customHeight="1">
      <c r="A21" s="21">
        <v>14</v>
      </c>
      <c r="B21" t="s" s="22">
        <v>79</v>
      </c>
      <c r="C21" t="s" s="23">
        <v>80</v>
      </c>
      <c r="D21" t="s" s="24">
        <v>25</v>
      </c>
      <c r="E21" s="25">
        <v>20</v>
      </c>
      <c r="F21" s="25">
        <v>26</v>
      </c>
      <c r="G21" s="25">
        <v>77</v>
      </c>
      <c r="H21" s="25">
        <v>1</v>
      </c>
      <c r="I21" s="25">
        <v>53</v>
      </c>
      <c r="J21" s="25">
        <f>I21-7</f>
        <v>46</v>
      </c>
      <c r="K21" s="25">
        <f>J21-10</f>
        <v>36</v>
      </c>
      <c r="L21" t="s" s="26">
        <v>33</v>
      </c>
      <c r="M21" s="25">
        <v>0</v>
      </c>
      <c r="N21" t="s" s="26">
        <v>57</v>
      </c>
      <c r="O21" s="25">
        <v>100</v>
      </c>
      <c r="P21" t="s" s="26">
        <v>68</v>
      </c>
      <c r="Q21" s="25">
        <v>78</v>
      </c>
      <c r="R21" t="s" s="26">
        <v>127</v>
      </c>
      <c r="S21" s="25">
        <v>75</v>
      </c>
      <c r="T21" t="s" s="26">
        <v>134</v>
      </c>
      <c r="U21" s="25">
        <v>33</v>
      </c>
      <c r="V21" s="25">
        <v>42</v>
      </c>
      <c r="W21" s="25">
        <v>42</v>
      </c>
      <c r="X21" s="25">
        <v>100</v>
      </c>
      <c r="Y21" s="25">
        <v>0</v>
      </c>
    </row>
    <row r="22" ht="24.6" customHeight="1">
      <c r="A22" s="21">
        <v>14</v>
      </c>
      <c r="B22" t="s" s="22">
        <v>131</v>
      </c>
      <c r="C22" t="s" s="23">
        <v>132</v>
      </c>
      <c r="D22" t="s" s="24">
        <v>25</v>
      </c>
      <c r="E22" s="25">
        <v>19</v>
      </c>
      <c r="F22" s="25">
        <v>23</v>
      </c>
      <c r="G22" s="25">
        <v>83</v>
      </c>
      <c r="H22" s="25">
        <v>0</v>
      </c>
      <c r="I22" s="25">
        <v>53</v>
      </c>
      <c r="J22" s="25">
        <f>I22-7</f>
        <v>46</v>
      </c>
      <c r="K22" s="25">
        <f>J22-10</f>
        <v>36</v>
      </c>
      <c r="L22" t="s" s="26">
        <v>33</v>
      </c>
      <c r="M22" s="25">
        <v>0</v>
      </c>
      <c r="N22" t="s" s="26">
        <v>133</v>
      </c>
      <c r="O22" s="25">
        <v>100</v>
      </c>
      <c r="P22" t="s" s="26">
        <v>47</v>
      </c>
      <c r="Q22" s="25">
        <v>50</v>
      </c>
      <c r="R22" t="s" s="26">
        <v>42</v>
      </c>
      <c r="S22" s="25">
        <v>75</v>
      </c>
      <c r="T22" t="s" s="26">
        <v>53</v>
      </c>
      <c r="U22" s="25">
        <v>67</v>
      </c>
      <c r="V22" s="25">
        <v>43</v>
      </c>
      <c r="W22" s="25">
        <v>43</v>
      </c>
      <c r="X22" s="25">
        <v>100</v>
      </c>
      <c r="Y22" s="25">
        <v>0</v>
      </c>
    </row>
    <row r="23" ht="24.6" customHeight="1">
      <c r="A23" s="21">
        <v>19</v>
      </c>
      <c r="B23" t="s" s="22">
        <v>119</v>
      </c>
      <c r="C23" t="s" s="23">
        <v>120</v>
      </c>
      <c r="D23" t="s" s="24">
        <v>25</v>
      </c>
      <c r="E23" s="25">
        <v>12</v>
      </c>
      <c r="F23" s="25">
        <v>14</v>
      </c>
      <c r="G23" s="25">
        <v>86</v>
      </c>
      <c r="H23" s="25">
        <v>0</v>
      </c>
      <c r="I23" s="25">
        <v>52</v>
      </c>
      <c r="J23" s="25">
        <f>I23-7</f>
        <v>45</v>
      </c>
      <c r="K23" s="25">
        <f>J23-10</f>
        <v>35</v>
      </c>
      <c r="L23" t="s" s="26">
        <v>33</v>
      </c>
      <c r="M23" s="25">
        <v>0</v>
      </c>
      <c r="N23" t="s" s="26">
        <v>26</v>
      </c>
      <c r="O23" s="25">
        <v>100</v>
      </c>
      <c r="P23" t="s" s="26">
        <v>124</v>
      </c>
      <c r="Q23" s="25">
        <v>100</v>
      </c>
      <c r="R23" t="s" s="26">
        <v>50</v>
      </c>
      <c r="S23" s="25">
        <v>80</v>
      </c>
      <c r="T23" t="s" s="26">
        <v>42</v>
      </c>
      <c r="U23" s="25">
        <v>75</v>
      </c>
      <c r="V23" s="25">
        <v>19</v>
      </c>
      <c r="W23" s="25">
        <v>19</v>
      </c>
      <c r="X23" s="25">
        <v>100</v>
      </c>
      <c r="Y23" s="25">
        <v>0</v>
      </c>
    </row>
    <row r="24" ht="24.6" customHeight="1">
      <c r="A24" s="21">
        <v>19</v>
      </c>
      <c r="B24" t="s" s="22">
        <v>167</v>
      </c>
      <c r="C24" t="s" s="23">
        <v>88</v>
      </c>
      <c r="D24" t="s" s="24">
        <v>25</v>
      </c>
      <c r="E24" s="25">
        <v>20</v>
      </c>
      <c r="F24" s="25">
        <v>25</v>
      </c>
      <c r="G24" s="25">
        <v>80</v>
      </c>
      <c r="H24" s="25">
        <v>0</v>
      </c>
      <c r="I24" s="25">
        <v>52</v>
      </c>
      <c r="J24" s="25">
        <f>I24-7</f>
        <v>45</v>
      </c>
      <c r="K24" s="25">
        <f>J24-10</f>
        <v>35</v>
      </c>
      <c r="L24" t="s" s="26">
        <v>26</v>
      </c>
      <c r="M24" s="25">
        <v>100</v>
      </c>
      <c r="N24" t="s" s="26">
        <v>37</v>
      </c>
      <c r="O24" s="25">
        <v>67</v>
      </c>
      <c r="P24" t="s" s="26">
        <v>68</v>
      </c>
      <c r="Q24" s="25">
        <v>78</v>
      </c>
      <c r="R24" t="s" s="26">
        <v>45</v>
      </c>
      <c r="S24" s="25">
        <v>86</v>
      </c>
      <c r="T24" t="s" s="26">
        <v>64</v>
      </c>
      <c r="U24" s="25">
        <v>100</v>
      </c>
      <c r="V24" s="25">
        <v>40</v>
      </c>
      <c r="W24" s="25">
        <v>40</v>
      </c>
      <c r="X24" s="25">
        <v>100</v>
      </c>
      <c r="Y24" s="25">
        <v>0</v>
      </c>
    </row>
    <row r="25" ht="24.6" customHeight="1">
      <c r="A25" s="21">
        <v>21</v>
      </c>
      <c r="B25" t="s" s="22">
        <v>106</v>
      </c>
      <c r="C25" t="s" s="23">
        <v>107</v>
      </c>
      <c r="D25" t="s" s="24">
        <v>25</v>
      </c>
      <c r="E25" s="25">
        <v>28</v>
      </c>
      <c r="F25" s="25">
        <v>31</v>
      </c>
      <c r="G25" s="25">
        <v>90</v>
      </c>
      <c r="H25" s="25">
        <v>1</v>
      </c>
      <c r="I25" s="25">
        <v>51</v>
      </c>
      <c r="J25" s="25">
        <f>I25-7</f>
        <v>44</v>
      </c>
      <c r="K25" s="25">
        <f>J25-10</f>
        <v>34</v>
      </c>
      <c r="L25" t="s" s="26">
        <v>33</v>
      </c>
      <c r="M25" s="25">
        <v>0</v>
      </c>
      <c r="N25" t="s" s="26">
        <v>89</v>
      </c>
      <c r="O25" s="25">
        <v>100</v>
      </c>
      <c r="P25" t="s" s="26">
        <v>104</v>
      </c>
      <c r="Q25" s="25">
        <v>89</v>
      </c>
      <c r="R25" t="s" s="26">
        <v>99</v>
      </c>
      <c r="S25" s="25">
        <v>80</v>
      </c>
      <c r="T25" t="s" s="26">
        <v>26</v>
      </c>
      <c r="U25" s="25">
        <v>100</v>
      </c>
      <c r="V25" s="25">
        <v>44</v>
      </c>
      <c r="W25" s="25">
        <v>44</v>
      </c>
      <c r="X25" s="25">
        <v>100</v>
      </c>
      <c r="Y25" s="25">
        <v>0</v>
      </c>
    </row>
    <row r="26" ht="24.6" customHeight="1">
      <c r="A26" s="21">
        <v>21</v>
      </c>
      <c r="B26" t="s" s="22">
        <v>139</v>
      </c>
      <c r="C26" t="s" s="23">
        <v>60</v>
      </c>
      <c r="D26" t="s" s="24">
        <v>25</v>
      </c>
      <c r="E26" s="25">
        <v>16</v>
      </c>
      <c r="F26" s="25">
        <v>21</v>
      </c>
      <c r="G26" s="25">
        <v>76</v>
      </c>
      <c r="H26" s="25">
        <v>0</v>
      </c>
      <c r="I26" s="25">
        <v>51</v>
      </c>
      <c r="J26" s="25">
        <f>I26-7</f>
        <v>44</v>
      </c>
      <c r="K26" s="25">
        <f>J26-10</f>
        <v>34</v>
      </c>
      <c r="L26" t="s" s="26">
        <v>26</v>
      </c>
      <c r="M26" s="25">
        <v>100</v>
      </c>
      <c r="N26" t="s" s="26">
        <v>57</v>
      </c>
      <c r="O26" s="25">
        <v>100</v>
      </c>
      <c r="P26" t="s" s="26">
        <v>40</v>
      </c>
      <c r="Q26" s="25">
        <v>83</v>
      </c>
      <c r="R26" t="s" s="26">
        <v>53</v>
      </c>
      <c r="S26" s="25">
        <v>67</v>
      </c>
      <c r="T26" t="s" s="26">
        <v>91</v>
      </c>
      <c r="U26" s="25">
        <v>40</v>
      </c>
      <c r="V26" s="25">
        <v>31</v>
      </c>
      <c r="W26" s="25">
        <v>32</v>
      </c>
      <c r="X26" s="25">
        <v>97</v>
      </c>
      <c r="Y26" s="25">
        <v>1</v>
      </c>
    </row>
    <row r="27" ht="24.6" customHeight="1">
      <c r="A27" s="21">
        <v>21</v>
      </c>
      <c r="B27" t="s" s="22">
        <v>144</v>
      </c>
      <c r="C27" t="s" s="23">
        <v>101</v>
      </c>
      <c r="D27" t="s" s="24">
        <v>25</v>
      </c>
      <c r="E27" s="25">
        <v>25</v>
      </c>
      <c r="F27" s="25">
        <v>30</v>
      </c>
      <c r="G27" s="25">
        <v>83</v>
      </c>
      <c r="H27" s="25">
        <v>0</v>
      </c>
      <c r="I27" s="25">
        <v>51</v>
      </c>
      <c r="J27" s="25">
        <f>I27-7</f>
        <v>44</v>
      </c>
      <c r="K27" s="25">
        <f>J27-10</f>
        <v>34</v>
      </c>
      <c r="L27" t="s" s="26">
        <v>64</v>
      </c>
      <c r="M27" s="25">
        <v>100</v>
      </c>
      <c r="N27" t="s" s="26">
        <v>105</v>
      </c>
      <c r="O27" s="25">
        <v>83</v>
      </c>
      <c r="P27" t="s" s="26">
        <v>81</v>
      </c>
      <c r="Q27" s="25">
        <v>100</v>
      </c>
      <c r="R27" t="s" s="26">
        <v>109</v>
      </c>
      <c r="S27" s="25">
        <v>71</v>
      </c>
      <c r="T27" t="s" s="26">
        <v>115</v>
      </c>
      <c r="U27" s="25">
        <v>50</v>
      </c>
      <c r="V27" s="25">
        <v>31</v>
      </c>
      <c r="W27" s="25">
        <v>31</v>
      </c>
      <c r="X27" s="25">
        <v>100</v>
      </c>
      <c r="Y27" s="25">
        <v>0</v>
      </c>
    </row>
    <row r="28" ht="24.6" customHeight="1">
      <c r="A28" s="21">
        <v>21</v>
      </c>
      <c r="B28" t="s" s="22">
        <v>168</v>
      </c>
      <c r="C28" t="s" s="23">
        <v>63</v>
      </c>
      <c r="D28" t="s" s="24">
        <v>25</v>
      </c>
      <c r="E28" s="25">
        <v>11</v>
      </c>
      <c r="F28" s="25">
        <v>13</v>
      </c>
      <c r="G28" s="25">
        <v>85</v>
      </c>
      <c r="H28" s="25">
        <v>0</v>
      </c>
      <c r="I28" s="25">
        <v>51</v>
      </c>
      <c r="J28" s="25">
        <f>I28-7</f>
        <v>44</v>
      </c>
      <c r="K28" s="25">
        <f>J28-10</f>
        <v>34</v>
      </c>
      <c r="L28" t="s" s="26">
        <v>33</v>
      </c>
      <c r="M28" s="25">
        <v>0</v>
      </c>
      <c r="N28" t="s" s="26">
        <v>57</v>
      </c>
      <c r="O28" s="25">
        <v>100</v>
      </c>
      <c r="P28" t="s" s="26">
        <v>64</v>
      </c>
      <c r="Q28" s="25">
        <v>100</v>
      </c>
      <c r="R28" t="s" s="26">
        <v>115</v>
      </c>
      <c r="S28" s="25">
        <v>50</v>
      </c>
      <c r="T28" t="s" s="26">
        <v>53</v>
      </c>
      <c r="U28" s="25">
        <v>67</v>
      </c>
      <c r="V28" s="25">
        <v>17</v>
      </c>
      <c r="W28" s="25">
        <v>17</v>
      </c>
      <c r="X28" s="25">
        <v>100</v>
      </c>
      <c r="Y28" s="25">
        <v>0</v>
      </c>
    </row>
    <row r="29" ht="24.6" customHeight="1">
      <c r="A29" s="21">
        <v>25</v>
      </c>
      <c r="B29" t="s" s="22">
        <v>62</v>
      </c>
      <c r="C29" t="s" s="23">
        <v>122</v>
      </c>
      <c r="D29" t="s" s="24">
        <v>25</v>
      </c>
      <c r="E29" s="25">
        <v>32</v>
      </c>
      <c r="F29" s="25">
        <v>38</v>
      </c>
      <c r="G29" s="25">
        <v>84</v>
      </c>
      <c r="H29" s="25">
        <v>1</v>
      </c>
      <c r="I29" s="25">
        <v>50</v>
      </c>
      <c r="J29" s="25">
        <f>I29-7</f>
        <v>43</v>
      </c>
      <c r="K29" s="25">
        <f>J29-10</f>
        <v>33</v>
      </c>
      <c r="L29" t="s" s="26">
        <v>33</v>
      </c>
      <c r="M29" s="25">
        <v>0</v>
      </c>
      <c r="N29" t="s" s="26">
        <v>133</v>
      </c>
      <c r="O29" s="25">
        <v>100</v>
      </c>
      <c r="P29" t="s" s="26">
        <v>105</v>
      </c>
      <c r="Q29" s="25">
        <v>83</v>
      </c>
      <c r="R29" t="s" s="26">
        <v>123</v>
      </c>
      <c r="S29" s="25">
        <v>82</v>
      </c>
      <c r="T29" t="s" s="26">
        <v>134</v>
      </c>
      <c r="U29" s="25">
        <v>33</v>
      </c>
      <c r="V29" s="25">
        <v>47</v>
      </c>
      <c r="W29" s="25">
        <v>47</v>
      </c>
      <c r="X29" s="25">
        <v>100</v>
      </c>
      <c r="Y29" s="25">
        <v>0</v>
      </c>
    </row>
    <row r="30" ht="24.6" customHeight="1">
      <c r="A30" s="21">
        <v>25</v>
      </c>
      <c r="B30" t="s" s="22">
        <v>169</v>
      </c>
      <c r="C30" t="s" s="23">
        <v>95</v>
      </c>
      <c r="D30" t="s" s="24">
        <v>25</v>
      </c>
      <c r="E30" s="25">
        <v>23</v>
      </c>
      <c r="F30" s="25">
        <v>28</v>
      </c>
      <c r="G30" s="25">
        <v>82</v>
      </c>
      <c r="H30" s="25">
        <v>1</v>
      </c>
      <c r="I30" s="25">
        <v>50</v>
      </c>
      <c r="J30" s="25">
        <f>I30-7</f>
        <v>43</v>
      </c>
      <c r="K30" s="25">
        <f>J30-10</f>
        <v>33</v>
      </c>
      <c r="L30" t="s" s="26">
        <v>33</v>
      </c>
      <c r="M30" s="25">
        <v>0</v>
      </c>
      <c r="N30" t="s" s="26">
        <v>57</v>
      </c>
      <c r="O30" s="25">
        <v>100</v>
      </c>
      <c r="P30" t="s" s="26">
        <v>73</v>
      </c>
      <c r="Q30" s="25">
        <v>88</v>
      </c>
      <c r="R30" t="s" s="26">
        <v>86</v>
      </c>
      <c r="S30" s="25">
        <v>90</v>
      </c>
      <c r="T30" t="s" s="26">
        <v>170</v>
      </c>
      <c r="U30" s="25">
        <v>25</v>
      </c>
      <c r="V30" s="25">
        <v>40</v>
      </c>
      <c r="W30" s="25">
        <v>40</v>
      </c>
      <c r="X30" s="25">
        <v>100</v>
      </c>
      <c r="Y30" s="25">
        <v>0</v>
      </c>
    </row>
    <row r="31" ht="24.6" customHeight="1">
      <c r="A31" s="21">
        <v>27</v>
      </c>
      <c r="B31" t="s" s="22">
        <v>110</v>
      </c>
      <c r="C31" t="s" s="23">
        <v>111</v>
      </c>
      <c r="D31" t="s" s="24">
        <v>25</v>
      </c>
      <c r="E31" s="25">
        <v>26</v>
      </c>
      <c r="F31" s="25">
        <v>29</v>
      </c>
      <c r="G31" s="25">
        <v>90</v>
      </c>
      <c r="H31" s="25">
        <v>0</v>
      </c>
      <c r="I31" s="25">
        <v>49</v>
      </c>
      <c r="J31" s="25">
        <f>I31-7</f>
        <v>42</v>
      </c>
      <c r="K31" s="25">
        <f>J31-10</f>
        <v>32</v>
      </c>
      <c r="L31" t="s" s="26">
        <v>33</v>
      </c>
      <c r="M31" s="25">
        <v>0</v>
      </c>
      <c r="N31" t="s" s="26">
        <v>89</v>
      </c>
      <c r="O31" s="25">
        <v>100</v>
      </c>
      <c r="P31" t="s" s="26">
        <v>104</v>
      </c>
      <c r="Q31" s="25">
        <v>89</v>
      </c>
      <c r="R31" t="s" s="26">
        <v>73</v>
      </c>
      <c r="S31" s="25">
        <v>88</v>
      </c>
      <c r="T31" t="s" s="26">
        <v>61</v>
      </c>
      <c r="U31" s="25">
        <v>0</v>
      </c>
      <c r="V31" s="25">
        <v>39</v>
      </c>
      <c r="W31" s="25">
        <v>39</v>
      </c>
      <c r="X31" s="25">
        <v>100</v>
      </c>
      <c r="Y31" s="25">
        <v>0</v>
      </c>
    </row>
    <row r="32" ht="24.6" customHeight="1">
      <c r="A32" s="21">
        <v>27</v>
      </c>
      <c r="B32" t="s" s="22">
        <v>31</v>
      </c>
      <c r="C32" t="s" s="23">
        <v>32</v>
      </c>
      <c r="D32" t="s" s="24">
        <v>25</v>
      </c>
      <c r="E32" s="25">
        <v>24</v>
      </c>
      <c r="F32" s="25">
        <v>35</v>
      </c>
      <c r="G32" s="25">
        <v>69</v>
      </c>
      <c r="H32" s="25">
        <v>1</v>
      </c>
      <c r="I32" s="25">
        <v>49</v>
      </c>
      <c r="J32" s="25">
        <f>I32-7</f>
        <v>42</v>
      </c>
      <c r="K32" s="25">
        <f>J32-10</f>
        <v>32</v>
      </c>
      <c r="L32" t="s" s="26">
        <v>26</v>
      </c>
      <c r="M32" s="25">
        <v>100</v>
      </c>
      <c r="N32" t="s" s="26">
        <v>99</v>
      </c>
      <c r="O32" s="25">
        <v>80</v>
      </c>
      <c r="P32" t="s" s="26">
        <v>96</v>
      </c>
      <c r="Q32" s="25">
        <v>57</v>
      </c>
      <c r="R32" t="s" s="26">
        <v>164</v>
      </c>
      <c r="S32" s="25">
        <v>79</v>
      </c>
      <c r="T32" t="s" s="26">
        <v>171</v>
      </c>
      <c r="U32" s="25">
        <v>0</v>
      </c>
      <c r="V32" s="25">
        <v>28</v>
      </c>
      <c r="W32" s="25">
        <v>28</v>
      </c>
      <c r="X32" s="25">
        <v>100</v>
      </c>
      <c r="Y32" s="25">
        <v>0</v>
      </c>
    </row>
    <row r="33" ht="24.6" customHeight="1">
      <c r="A33" s="21">
        <v>29</v>
      </c>
      <c r="B33" t="s" s="22">
        <v>74</v>
      </c>
      <c r="C33" t="s" s="23">
        <v>75</v>
      </c>
      <c r="D33" t="s" s="24">
        <v>25</v>
      </c>
      <c r="E33" s="25">
        <v>23</v>
      </c>
      <c r="F33" s="25">
        <v>28</v>
      </c>
      <c r="G33" s="25">
        <v>82</v>
      </c>
      <c r="H33" s="25">
        <v>0</v>
      </c>
      <c r="I33" s="25">
        <v>48</v>
      </c>
      <c r="J33" s="25">
        <f>I33-7</f>
        <v>41</v>
      </c>
      <c r="K33" s="25">
        <f>J33-10</f>
        <v>31</v>
      </c>
      <c r="L33" t="s" s="26">
        <v>83</v>
      </c>
      <c r="M33" s="25">
        <v>100</v>
      </c>
      <c r="N33" t="s" s="26">
        <v>81</v>
      </c>
      <c r="O33" s="25">
        <v>100</v>
      </c>
      <c r="P33" t="s" s="26">
        <v>56</v>
      </c>
      <c r="Q33" s="25">
        <v>100</v>
      </c>
      <c r="R33" t="s" s="26">
        <v>52</v>
      </c>
      <c r="S33" s="25">
        <v>60</v>
      </c>
      <c r="T33" t="s" s="26">
        <v>171</v>
      </c>
      <c r="U33" s="25">
        <v>0</v>
      </c>
      <c r="V33" s="25">
        <v>28</v>
      </c>
      <c r="W33" s="25">
        <v>28</v>
      </c>
      <c r="X33" s="25">
        <v>100</v>
      </c>
      <c r="Y33" s="25">
        <v>0</v>
      </c>
    </row>
    <row r="34" ht="24.6" customHeight="1">
      <c r="A34" s="21">
        <v>29</v>
      </c>
      <c r="B34" t="s" s="22">
        <v>92</v>
      </c>
      <c r="C34" t="s" s="23">
        <v>93</v>
      </c>
      <c r="D34" t="s" s="24">
        <v>25</v>
      </c>
      <c r="E34" s="25">
        <v>17</v>
      </c>
      <c r="F34" s="25">
        <v>18</v>
      </c>
      <c r="G34" s="25">
        <v>94</v>
      </c>
      <c r="H34" s="25">
        <v>0</v>
      </c>
      <c r="I34" s="25">
        <v>48</v>
      </c>
      <c r="J34" s="25">
        <f>I34-7</f>
        <v>41</v>
      </c>
      <c r="K34" s="25">
        <f>J34-10</f>
        <v>31</v>
      </c>
      <c r="L34" t="s" s="26">
        <v>33</v>
      </c>
      <c r="M34" s="25">
        <v>0</v>
      </c>
      <c r="N34" t="s" s="26">
        <v>81</v>
      </c>
      <c r="O34" s="25">
        <v>100</v>
      </c>
      <c r="P34" t="s" s="26">
        <v>104</v>
      </c>
      <c r="Q34" s="25">
        <v>89</v>
      </c>
      <c r="R34" t="s" s="26">
        <v>64</v>
      </c>
      <c r="S34" s="25">
        <v>100</v>
      </c>
      <c r="T34" t="s" s="26">
        <v>33</v>
      </c>
      <c r="U34" s="25">
        <v>0</v>
      </c>
      <c r="V34" s="25">
        <v>30</v>
      </c>
      <c r="W34" s="25">
        <v>31</v>
      </c>
      <c r="X34" s="25">
        <v>97</v>
      </c>
      <c r="Y34" s="25">
        <v>1</v>
      </c>
    </row>
    <row r="35" ht="24.6" customHeight="1">
      <c r="A35" s="21">
        <v>29</v>
      </c>
      <c r="B35" t="s" s="22">
        <v>125</v>
      </c>
      <c r="C35" t="s" s="23">
        <v>126</v>
      </c>
      <c r="D35" t="s" s="24">
        <v>25</v>
      </c>
      <c r="E35" s="25">
        <v>14</v>
      </c>
      <c r="F35" s="25">
        <v>15</v>
      </c>
      <c r="G35" s="25">
        <v>93</v>
      </c>
      <c r="H35" s="25">
        <v>0</v>
      </c>
      <c r="I35" s="25">
        <v>48</v>
      </c>
      <c r="J35" s="25">
        <f>I35-7</f>
        <v>41</v>
      </c>
      <c r="K35" s="25">
        <f>J35-10</f>
        <v>31</v>
      </c>
      <c r="L35" t="s" s="26">
        <v>26</v>
      </c>
      <c r="M35" s="25">
        <v>100</v>
      </c>
      <c r="N35" t="s" s="26">
        <v>124</v>
      </c>
      <c r="O35" s="25">
        <v>100</v>
      </c>
      <c r="P35" t="s" s="26">
        <v>26</v>
      </c>
      <c r="Q35" s="25">
        <v>100</v>
      </c>
      <c r="R35" t="s" s="26">
        <v>104</v>
      </c>
      <c r="S35" s="25">
        <v>89</v>
      </c>
      <c r="T35" t="s" s="26">
        <v>33</v>
      </c>
      <c r="U35" s="25">
        <v>0</v>
      </c>
      <c r="V35" s="25">
        <v>19</v>
      </c>
      <c r="W35" s="25">
        <v>19</v>
      </c>
      <c r="X35" s="25">
        <v>100</v>
      </c>
      <c r="Y35" s="25">
        <v>0</v>
      </c>
    </row>
    <row r="36" ht="24.6" customHeight="1">
      <c r="A36" s="21">
        <v>29</v>
      </c>
      <c r="B36" t="s" s="22">
        <v>97</v>
      </c>
      <c r="C36" t="s" s="23">
        <v>98</v>
      </c>
      <c r="D36" t="s" s="24">
        <v>25</v>
      </c>
      <c r="E36" s="25">
        <v>26</v>
      </c>
      <c r="F36" s="25">
        <v>28</v>
      </c>
      <c r="G36" s="25">
        <v>93</v>
      </c>
      <c r="H36" s="25">
        <v>1</v>
      </c>
      <c r="I36" s="25">
        <v>48</v>
      </c>
      <c r="J36" s="25">
        <f>I36-7</f>
        <v>41</v>
      </c>
      <c r="K36" s="25">
        <f>J36-10</f>
        <v>31</v>
      </c>
      <c r="L36" t="s" s="26">
        <v>33</v>
      </c>
      <c r="M36" s="25">
        <v>0</v>
      </c>
      <c r="N36" t="s" s="26">
        <v>27</v>
      </c>
      <c r="O36" s="25">
        <v>100</v>
      </c>
      <c r="P36" t="s" s="26">
        <v>86</v>
      </c>
      <c r="Q36" s="25">
        <v>90</v>
      </c>
      <c r="R36" t="s" s="26">
        <v>86</v>
      </c>
      <c r="S36" s="25">
        <v>90</v>
      </c>
      <c r="T36" t="s" s="26">
        <v>33</v>
      </c>
      <c r="U36" s="25">
        <v>0</v>
      </c>
      <c r="V36" s="25">
        <v>51</v>
      </c>
      <c r="W36" s="25">
        <v>51</v>
      </c>
      <c r="X36" s="25">
        <v>100</v>
      </c>
      <c r="Y36" s="25">
        <v>0</v>
      </c>
    </row>
    <row r="37" ht="24.6" customHeight="1">
      <c r="A37" s="21">
        <v>33</v>
      </c>
      <c r="B37" t="s" s="22">
        <v>172</v>
      </c>
      <c r="C37" t="s" s="23">
        <v>63</v>
      </c>
      <c r="D37" t="s" s="24">
        <v>25</v>
      </c>
      <c r="E37" s="25">
        <v>9</v>
      </c>
      <c r="F37" s="25">
        <v>10</v>
      </c>
      <c r="G37" s="25">
        <v>90</v>
      </c>
      <c r="H37" s="25">
        <v>0</v>
      </c>
      <c r="I37" s="25">
        <v>47</v>
      </c>
      <c r="J37" s="25">
        <f>I37-7</f>
        <v>40</v>
      </c>
      <c r="K37" s="25">
        <f>J37-10</f>
        <v>30</v>
      </c>
      <c r="L37" t="s" s="26">
        <v>33</v>
      </c>
      <c r="M37" s="25">
        <v>0</v>
      </c>
      <c r="N37" t="s" s="26">
        <v>83</v>
      </c>
      <c r="O37" s="25">
        <v>100</v>
      </c>
      <c r="P37" t="s" s="26">
        <v>42</v>
      </c>
      <c r="Q37" s="25">
        <v>75</v>
      </c>
      <c r="R37" t="s" s="26">
        <v>83</v>
      </c>
      <c r="S37" s="25">
        <v>100</v>
      </c>
      <c r="T37" t="s" s="26">
        <v>33</v>
      </c>
      <c r="U37" s="25">
        <v>0</v>
      </c>
      <c r="V37" s="25">
        <v>13</v>
      </c>
      <c r="W37" s="25">
        <v>13</v>
      </c>
      <c r="X37" s="25">
        <v>100</v>
      </c>
      <c r="Y37" s="25">
        <v>0</v>
      </c>
    </row>
    <row r="38" ht="24.6" customHeight="1">
      <c r="A38" s="21">
        <v>33</v>
      </c>
      <c r="B38" t="s" s="22">
        <v>173</v>
      </c>
      <c r="C38" t="s" s="23">
        <v>141</v>
      </c>
      <c r="D38" t="s" s="24">
        <v>25</v>
      </c>
      <c r="E38" s="25">
        <v>7</v>
      </c>
      <c r="F38" s="25">
        <v>8</v>
      </c>
      <c r="G38" s="25">
        <v>88</v>
      </c>
      <c r="H38" s="25">
        <v>0</v>
      </c>
      <c r="I38" s="25">
        <v>47</v>
      </c>
      <c r="J38" s="25">
        <f>I38-7</f>
        <v>40</v>
      </c>
      <c r="K38" s="25">
        <f>J38-10</f>
        <v>30</v>
      </c>
      <c r="L38" t="s" s="26">
        <v>33</v>
      </c>
      <c r="M38" s="25">
        <v>0</v>
      </c>
      <c r="N38" t="s" s="26">
        <v>50</v>
      </c>
      <c r="O38" s="25">
        <v>80</v>
      </c>
      <c r="P38" t="s" s="26">
        <v>64</v>
      </c>
      <c r="Q38" s="25">
        <v>100</v>
      </c>
      <c r="R38" t="s" s="26">
        <v>26</v>
      </c>
      <c r="S38" s="25">
        <v>100</v>
      </c>
      <c r="T38" t="s" s="26">
        <v>33</v>
      </c>
      <c r="U38" s="25">
        <v>0</v>
      </c>
      <c r="V38" s="25">
        <v>8</v>
      </c>
      <c r="W38" s="25">
        <v>10</v>
      </c>
      <c r="X38" s="25">
        <v>80</v>
      </c>
      <c r="Y38" s="25">
        <v>0</v>
      </c>
    </row>
    <row r="39" ht="36.6" customHeight="1">
      <c r="A39" s="21">
        <v>35</v>
      </c>
      <c r="B39" t="s" s="22">
        <v>100</v>
      </c>
      <c r="C39" t="s" s="23">
        <v>39</v>
      </c>
      <c r="D39" t="s" s="24">
        <v>25</v>
      </c>
      <c r="E39" s="25">
        <v>6</v>
      </c>
      <c r="F39" s="25">
        <v>7</v>
      </c>
      <c r="G39" s="25">
        <v>86</v>
      </c>
      <c r="H39" s="25">
        <v>0</v>
      </c>
      <c r="I39" s="25">
        <v>46</v>
      </c>
      <c r="J39" s="25">
        <f>I39-7</f>
        <v>39</v>
      </c>
      <c r="K39" s="25">
        <f>J39-10</f>
        <v>29</v>
      </c>
      <c r="L39" t="s" s="26">
        <v>33</v>
      </c>
      <c r="M39" s="25">
        <v>0</v>
      </c>
      <c r="N39" t="s" s="26">
        <v>26</v>
      </c>
      <c r="O39" s="25">
        <v>100</v>
      </c>
      <c r="P39" t="s" s="26">
        <v>83</v>
      </c>
      <c r="Q39" s="25">
        <v>100</v>
      </c>
      <c r="R39" t="s" s="26">
        <v>53</v>
      </c>
      <c r="S39" s="25">
        <v>67</v>
      </c>
      <c r="T39" t="s" s="26">
        <v>33</v>
      </c>
      <c r="U39" s="25">
        <v>0</v>
      </c>
      <c r="V39" s="25">
        <v>10</v>
      </c>
      <c r="W39" s="25">
        <v>10</v>
      </c>
      <c r="X39" s="25">
        <v>100</v>
      </c>
      <c r="Y39" s="25">
        <v>0</v>
      </c>
    </row>
    <row r="40" ht="36.6" customHeight="1">
      <c r="A40" s="21">
        <v>36</v>
      </c>
      <c r="B40" t="s" s="22">
        <v>128</v>
      </c>
      <c r="C40" t="s" s="23">
        <v>129</v>
      </c>
      <c r="D40" t="s" s="24">
        <v>25</v>
      </c>
      <c r="E40" s="25">
        <v>10</v>
      </c>
      <c r="F40" s="25">
        <v>13</v>
      </c>
      <c r="G40" s="25">
        <v>77</v>
      </c>
      <c r="H40" s="25">
        <v>0</v>
      </c>
      <c r="I40" s="25">
        <v>43</v>
      </c>
      <c r="J40" s="25">
        <f>I40-7</f>
        <v>36</v>
      </c>
      <c r="K40" s="25">
        <f>J40-10</f>
        <v>26</v>
      </c>
      <c r="L40" t="s" s="26">
        <v>33</v>
      </c>
      <c r="M40" s="25">
        <v>0</v>
      </c>
      <c r="N40" t="s" s="26">
        <v>64</v>
      </c>
      <c r="O40" s="25">
        <v>100</v>
      </c>
      <c r="P40" t="s" s="26">
        <v>45</v>
      </c>
      <c r="Q40" s="25">
        <v>86</v>
      </c>
      <c r="R40" t="s" s="26">
        <v>53</v>
      </c>
      <c r="S40" s="25">
        <v>67</v>
      </c>
      <c r="T40" t="s" s="26">
        <v>61</v>
      </c>
      <c r="U40" s="25">
        <v>0</v>
      </c>
      <c r="V40" s="25">
        <v>26</v>
      </c>
      <c r="W40" s="25">
        <v>26</v>
      </c>
      <c r="X40" s="25">
        <v>100</v>
      </c>
      <c r="Y40" s="25">
        <v>0</v>
      </c>
    </row>
    <row r="41" ht="24.6" customHeight="1">
      <c r="A41" s="21">
        <v>37</v>
      </c>
      <c r="B41" t="s" s="22">
        <v>143</v>
      </c>
      <c r="C41" t="s" s="23">
        <v>129</v>
      </c>
      <c r="D41" t="s" s="24">
        <v>25</v>
      </c>
      <c r="E41" s="25">
        <v>12</v>
      </c>
      <c r="F41" s="25">
        <v>12</v>
      </c>
      <c r="G41" s="25">
        <v>100</v>
      </c>
      <c r="H41" s="25">
        <v>0</v>
      </c>
      <c r="I41" s="25">
        <v>41</v>
      </c>
      <c r="J41" s="25">
        <f>I41-7</f>
        <v>34</v>
      </c>
      <c r="K41" s="25">
        <f>J41-10</f>
        <v>24</v>
      </c>
      <c r="L41" t="s" s="26">
        <v>26</v>
      </c>
      <c r="M41" s="25">
        <v>100</v>
      </c>
      <c r="N41" t="s" s="26">
        <v>28</v>
      </c>
      <c r="O41" s="25">
        <v>100</v>
      </c>
      <c r="P41" t="s" s="26">
        <v>28</v>
      </c>
      <c r="Q41" s="25">
        <v>100</v>
      </c>
      <c r="R41" t="s" s="26">
        <v>26</v>
      </c>
      <c r="S41" s="25">
        <v>100</v>
      </c>
      <c r="T41" t="s" s="26">
        <v>33</v>
      </c>
      <c r="U41" s="25">
        <v>0</v>
      </c>
      <c r="V41" s="25">
        <v>35</v>
      </c>
      <c r="W41" s="25">
        <v>37</v>
      </c>
      <c r="X41" s="25">
        <v>95</v>
      </c>
      <c r="Y41" s="25">
        <v>0</v>
      </c>
    </row>
    <row r="42" ht="24.6" customHeight="1">
      <c r="A42" s="21">
        <v>38</v>
      </c>
      <c r="B42" t="s" s="22">
        <v>174</v>
      </c>
      <c r="C42" t="s" s="23">
        <v>63</v>
      </c>
      <c r="D42" t="s" s="24">
        <v>25</v>
      </c>
      <c r="E42" s="25">
        <v>2</v>
      </c>
      <c r="F42" s="25">
        <v>4</v>
      </c>
      <c r="G42" s="25">
        <v>50</v>
      </c>
      <c r="H42" s="25">
        <v>1</v>
      </c>
      <c r="I42" s="25">
        <v>38</v>
      </c>
      <c r="J42" s="25">
        <f>I42-7</f>
        <v>31</v>
      </c>
      <c r="K42" s="25">
        <f>J42-10</f>
        <v>21</v>
      </c>
      <c r="L42" t="s" s="26">
        <v>33</v>
      </c>
      <c r="M42" s="25">
        <v>0</v>
      </c>
      <c r="N42" t="s" s="26">
        <v>26</v>
      </c>
      <c r="O42" s="25">
        <v>100</v>
      </c>
      <c r="P42" t="s" s="26">
        <v>115</v>
      </c>
      <c r="Q42" s="25">
        <v>50</v>
      </c>
      <c r="R42" t="s" s="26">
        <v>61</v>
      </c>
      <c r="S42" s="25">
        <v>0</v>
      </c>
      <c r="T42" t="s" s="26">
        <v>33</v>
      </c>
      <c r="U42" s="25">
        <v>0</v>
      </c>
      <c r="V42" s="25">
        <v>3</v>
      </c>
      <c r="W42" s="25">
        <v>3</v>
      </c>
      <c r="X42" s="25">
        <v>100</v>
      </c>
      <c r="Y42" s="25">
        <v>0</v>
      </c>
    </row>
    <row r="43" ht="24.6" customHeight="1">
      <c r="A43" s="21">
        <v>39</v>
      </c>
      <c r="B43" t="s" s="22">
        <v>175</v>
      </c>
      <c r="C43" t="s" s="23">
        <v>88</v>
      </c>
      <c r="D43" t="s" s="24">
        <v>25</v>
      </c>
      <c r="E43" s="25">
        <v>5</v>
      </c>
      <c r="F43" s="25">
        <v>6</v>
      </c>
      <c r="G43" s="25">
        <v>83</v>
      </c>
      <c r="H43" s="25">
        <v>0</v>
      </c>
      <c r="I43" s="25">
        <v>32</v>
      </c>
      <c r="J43" s="25">
        <f>I43-7</f>
        <v>25</v>
      </c>
      <c r="K43" s="25">
        <f>J43-10</f>
        <v>15</v>
      </c>
      <c r="L43" t="s" s="26">
        <v>33</v>
      </c>
      <c r="M43" s="25">
        <v>0</v>
      </c>
      <c r="N43" t="s" s="26">
        <v>115</v>
      </c>
      <c r="O43" s="25">
        <v>50</v>
      </c>
      <c r="P43" t="s" s="26">
        <v>124</v>
      </c>
      <c r="Q43" s="25">
        <v>100</v>
      </c>
      <c r="R43" t="s" s="26">
        <v>33</v>
      </c>
      <c r="S43" s="25">
        <v>0</v>
      </c>
      <c r="T43" t="s" s="26">
        <v>33</v>
      </c>
      <c r="U43" s="25">
        <v>0</v>
      </c>
      <c r="V43" s="25">
        <v>3</v>
      </c>
      <c r="W43" s="25">
        <v>3</v>
      </c>
      <c r="X43" s="25">
        <v>100</v>
      </c>
      <c r="Y43" s="25">
        <v>0</v>
      </c>
    </row>
    <row r="44" ht="24.6" customHeight="1">
      <c r="A44" s="21">
        <v>40</v>
      </c>
      <c r="B44" t="s" s="22">
        <v>176</v>
      </c>
      <c r="C44" t="s" s="23">
        <v>141</v>
      </c>
      <c r="D44" t="s" s="24">
        <v>25</v>
      </c>
      <c r="E44" s="25">
        <v>2</v>
      </c>
      <c r="F44" s="25">
        <v>4</v>
      </c>
      <c r="G44" s="25">
        <v>50</v>
      </c>
      <c r="H44" s="25">
        <v>0</v>
      </c>
      <c r="I44" s="25">
        <v>28</v>
      </c>
      <c r="J44" s="25">
        <f>I44-7</f>
        <v>21</v>
      </c>
      <c r="K44" s="25">
        <f>J44-10</f>
        <v>11</v>
      </c>
      <c r="L44" t="s" s="26">
        <v>26</v>
      </c>
      <c r="M44" s="25">
        <v>100</v>
      </c>
      <c r="N44" t="s" s="26">
        <v>115</v>
      </c>
      <c r="O44" s="25">
        <v>50</v>
      </c>
      <c r="P44" t="s" s="26">
        <v>33</v>
      </c>
      <c r="Q44" s="25">
        <v>0</v>
      </c>
      <c r="R44" t="s" s="26">
        <v>61</v>
      </c>
      <c r="S44" s="25">
        <v>0</v>
      </c>
      <c r="T44" t="s" s="26">
        <v>33</v>
      </c>
      <c r="U44" s="25">
        <v>0</v>
      </c>
      <c r="V44" s="25">
        <v>5</v>
      </c>
      <c r="W44" s="25">
        <v>5</v>
      </c>
      <c r="X44" s="25">
        <v>100</v>
      </c>
      <c r="Y44" s="25">
        <v>0</v>
      </c>
    </row>
  </sheetData>
  <mergeCells count="8">
    <mergeCell ref="A1:Y1"/>
    <mergeCell ref="V3:Y3"/>
    <mergeCell ref="L3:M3"/>
    <mergeCell ref="E3:I3"/>
    <mergeCell ref="P3:Q3"/>
    <mergeCell ref="N3:O3"/>
    <mergeCell ref="R3:S3"/>
    <mergeCell ref="T3:U3"/>
  </mergeCells>
  <hyperlinks>
    <hyperlink ref="E4" r:id="rId1" location="" tooltip="" display=""/>
    <hyperlink ref="F4" r:id="rId2" location="" tooltip="" display=""/>
    <hyperlink ref="G4" r:id="rId3" location="" tooltip="" display=""/>
    <hyperlink ref="H4" r:id="rId4" location="" tooltip="" display=""/>
    <hyperlink ref="I4" r:id="rId5" location="" tooltip="" display=""/>
    <hyperlink ref="L4" r:id="rId6" location="" tooltip="" display=""/>
    <hyperlink ref="M4" r:id="rId7" location="" tooltip="" display=""/>
    <hyperlink ref="N4" r:id="rId8" location="" tooltip="" display=""/>
    <hyperlink ref="O4" r:id="rId9" location="" tooltip="" display=""/>
    <hyperlink ref="P4" r:id="rId10" location="" tooltip="" display=""/>
    <hyperlink ref="Q4" r:id="rId11" location="" tooltip="" display=""/>
    <hyperlink ref="R4" r:id="rId12" location="" tooltip="" display=""/>
    <hyperlink ref="S4" r:id="rId13" location="" tooltip="" display=""/>
    <hyperlink ref="T4" r:id="rId14" location="" tooltip="" display=""/>
    <hyperlink ref="U4" r:id="rId15" location="" tooltip="" display=""/>
    <hyperlink ref="V4" r:id="rId16" location="" tooltip="" display=""/>
    <hyperlink ref="W4" r:id="rId17" location="" tooltip="" display=""/>
    <hyperlink ref="X4" r:id="rId18" location="" tooltip="" display=""/>
    <hyperlink ref="Y4" r:id="rId19" location="" tooltip="" display=""/>
    <hyperlink ref="B5" r:id="rId20" location="" tooltip="" display=""/>
    <hyperlink ref="C5" r:id="rId21" location="" tooltip="" display=""/>
    <hyperlink ref="B6" r:id="rId22" location="" tooltip="" display=""/>
    <hyperlink ref="C6" r:id="rId23" location="" tooltip="" display=""/>
    <hyperlink ref="B7" r:id="rId24" location="" tooltip="" display=""/>
    <hyperlink ref="C7" r:id="rId25" location="" tooltip="" display=""/>
    <hyperlink ref="B8" r:id="rId26" location="" tooltip="" display=""/>
    <hyperlink ref="C8" r:id="rId27" location="" tooltip="" display=""/>
    <hyperlink ref="B9" r:id="rId28" location="" tooltip="" display=""/>
    <hyperlink ref="C9" r:id="rId29" location="" tooltip="" display=""/>
    <hyperlink ref="B10" r:id="rId30" location="" tooltip="" display=""/>
    <hyperlink ref="C10" r:id="rId31" location="" tooltip="" display=""/>
    <hyperlink ref="B11" r:id="rId32" location="" tooltip="" display=""/>
    <hyperlink ref="C11" r:id="rId33" location="" tooltip="" display=""/>
    <hyperlink ref="B12" r:id="rId34" location="" tooltip="" display=""/>
    <hyperlink ref="C12" r:id="rId35" location="" tooltip="" display=""/>
    <hyperlink ref="B13" r:id="rId36" location="" tooltip="" display=""/>
    <hyperlink ref="C13" r:id="rId37" location="" tooltip="" display=""/>
    <hyperlink ref="B14" r:id="rId38" location="" tooltip="" display=""/>
    <hyperlink ref="C14" r:id="rId39" location="" tooltip="" display=""/>
    <hyperlink ref="B15" r:id="rId40" location="" tooltip="" display=""/>
    <hyperlink ref="C15" r:id="rId41" location="" tooltip="" display=""/>
    <hyperlink ref="B16" r:id="rId42" location="" tooltip="" display=""/>
    <hyperlink ref="C16" r:id="rId43" location="" tooltip="" display=""/>
    <hyperlink ref="B17" r:id="rId44" location="" tooltip="" display=""/>
    <hyperlink ref="C17" r:id="rId45" location="" tooltip="" display=""/>
    <hyperlink ref="B18" r:id="rId46" location="" tooltip="" display=""/>
    <hyperlink ref="C18" r:id="rId47" location="" tooltip="" display=""/>
    <hyperlink ref="B19" r:id="rId48" location="" tooltip="" display=""/>
    <hyperlink ref="C19" r:id="rId49" location="" tooltip="" display=""/>
    <hyperlink ref="B20" r:id="rId50" location="" tooltip="" display=""/>
    <hyperlink ref="C20" r:id="rId51" location="" tooltip="" display=""/>
    <hyperlink ref="B21" r:id="rId52" location="" tooltip="" display=""/>
    <hyperlink ref="C21" r:id="rId53" location="" tooltip="" display=""/>
    <hyperlink ref="B22" r:id="rId54" location="" tooltip="" display=""/>
    <hyperlink ref="C22" r:id="rId55" location="" tooltip="" display=""/>
    <hyperlink ref="B23" r:id="rId56" location="" tooltip="" display=""/>
    <hyperlink ref="C23" r:id="rId57" location="" tooltip="" display=""/>
    <hyperlink ref="B24" r:id="rId58" location="" tooltip="" display=""/>
    <hyperlink ref="C24" r:id="rId59" location="" tooltip="" display=""/>
    <hyperlink ref="B25" r:id="rId60" location="" tooltip="" display=""/>
    <hyperlink ref="C25" r:id="rId61" location="" tooltip="" display=""/>
    <hyperlink ref="B26" r:id="rId62" location="" tooltip="" display=""/>
    <hyperlink ref="C26" r:id="rId63" location="" tooltip="" display=""/>
    <hyperlink ref="B27" r:id="rId64" location="" tooltip="" display=""/>
    <hyperlink ref="C27" r:id="rId65" location="" tooltip="" display=""/>
    <hyperlink ref="B28" r:id="rId66" location="" tooltip="" display=""/>
    <hyperlink ref="C28" r:id="rId67" location="" tooltip="" display=""/>
    <hyperlink ref="B29" r:id="rId68" location="" tooltip="" display=""/>
    <hyperlink ref="C29" r:id="rId69" location="" tooltip="" display=""/>
    <hyperlink ref="B30" r:id="rId70" location="" tooltip="" display=""/>
    <hyperlink ref="C30" r:id="rId71" location="" tooltip="" display=""/>
    <hyperlink ref="B31" r:id="rId72" location="" tooltip="" display=""/>
    <hyperlink ref="C31" r:id="rId73" location="" tooltip="" display=""/>
    <hyperlink ref="B32" r:id="rId74" location="" tooltip="" display=""/>
    <hyperlink ref="C32" r:id="rId75" location="" tooltip="" display=""/>
    <hyperlink ref="B33" r:id="rId76" location="" tooltip="" display=""/>
    <hyperlink ref="C33" r:id="rId77" location="" tooltip="" display=""/>
    <hyperlink ref="B34" r:id="rId78" location="" tooltip="" display=""/>
    <hyperlink ref="C34" r:id="rId79" location="" tooltip="" display=""/>
    <hyperlink ref="B35" r:id="rId80" location="" tooltip="" display=""/>
    <hyperlink ref="C35" r:id="rId81" location="" tooltip="" display=""/>
    <hyperlink ref="B36" r:id="rId82" location="" tooltip="" display=""/>
    <hyperlink ref="C36" r:id="rId83" location="" tooltip="" display=""/>
    <hyperlink ref="B37" r:id="rId84" location="" tooltip="" display=""/>
    <hyperlink ref="C37" r:id="rId85" location="" tooltip="" display=""/>
    <hyperlink ref="B38" r:id="rId86" location="" tooltip="" display=""/>
    <hyperlink ref="C38" r:id="rId87" location="" tooltip="" display=""/>
    <hyperlink ref="B39" r:id="rId88" location="" tooltip="" display=""/>
    <hyperlink ref="C39" r:id="rId89" location="" tooltip="" display=""/>
    <hyperlink ref="B40" r:id="rId90" location="" tooltip="" display=""/>
    <hyperlink ref="C40" r:id="rId91" location="" tooltip="" display=""/>
    <hyperlink ref="B41" r:id="rId92" location="" tooltip="" display=""/>
    <hyperlink ref="C41" r:id="rId93" location="" tooltip="" display=""/>
    <hyperlink ref="B42" r:id="rId94" location="" tooltip="" display=""/>
    <hyperlink ref="C42" r:id="rId95" location="" tooltip="" display=""/>
    <hyperlink ref="B43" r:id="rId96" location="" tooltip="" display=""/>
    <hyperlink ref="C43" r:id="rId97" location="" tooltip="" display=""/>
    <hyperlink ref="B44" r:id="rId98" location="" tooltip="" display=""/>
    <hyperlink ref="C44" r:id="rId99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4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42" customWidth="1"/>
    <col min="2" max="2" width="16.3516" style="42" customWidth="1"/>
    <col min="3" max="3" width="16.3516" style="42" customWidth="1"/>
    <col min="4" max="4" width="16.3516" style="42" customWidth="1"/>
    <col min="5" max="5" width="16.3516" style="42" customWidth="1"/>
    <col min="6" max="6" width="16.3516" style="42" customWidth="1"/>
    <col min="7" max="7" width="16.3516" style="42" customWidth="1"/>
    <col min="8" max="256" width="16.3516" style="42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32.25" customHeight="1">
      <c r="A2" t="s" s="28">
        <v>149</v>
      </c>
      <c r="B2" t="s" s="28">
        <v>150</v>
      </c>
      <c r="C2" t="s" s="28">
        <v>177</v>
      </c>
      <c r="D2" t="s" s="28">
        <v>178</v>
      </c>
      <c r="E2" s="4"/>
      <c r="F2" s="4"/>
      <c r="G2" t="s" s="28">
        <v>153</v>
      </c>
    </row>
    <row r="3" ht="20.25" customHeight="1">
      <c r="A3" s="29">
        <v>43</v>
      </c>
      <c r="B3" s="30">
        <v>33.47</v>
      </c>
      <c r="C3" s="31">
        <f>$A3-B3</f>
        <v>9.530000000000001</v>
      </c>
      <c r="D3" s="31">
        <f>C3^2</f>
        <v>90.82090000000002</v>
      </c>
      <c r="E3" s="7"/>
      <c r="F3" s="7"/>
      <c r="G3" s="7"/>
    </row>
    <row r="4" ht="20.05" customHeight="1">
      <c r="A4" s="32">
        <v>42</v>
      </c>
      <c r="B4" s="33">
        <v>33.47</v>
      </c>
      <c r="C4" s="34">
        <f>$A4-B4</f>
        <v>8.530000000000001</v>
      </c>
      <c r="D4" s="34">
        <f>C4^2</f>
        <v>72.76090000000002</v>
      </c>
      <c r="E4" s="35"/>
      <c r="F4" s="35"/>
      <c r="G4" s="35"/>
    </row>
    <row r="5" ht="20.05" customHeight="1">
      <c r="A5" s="32">
        <v>42</v>
      </c>
      <c r="B5" s="33">
        <v>33.47</v>
      </c>
      <c r="C5" s="34">
        <f>$A5-B5</f>
        <v>8.530000000000001</v>
      </c>
      <c r="D5" s="34">
        <f>C5^2</f>
        <v>72.76090000000002</v>
      </c>
      <c r="E5" s="35"/>
      <c r="F5" s="35"/>
      <c r="G5" s="35"/>
    </row>
    <row r="6" ht="20.05" customHeight="1">
      <c r="A6" s="32">
        <v>42</v>
      </c>
      <c r="B6" s="33">
        <v>33.47</v>
      </c>
      <c r="C6" s="34">
        <f>$A6-B6</f>
        <v>8.530000000000001</v>
      </c>
      <c r="D6" s="34">
        <f>C6^2</f>
        <v>72.76090000000002</v>
      </c>
      <c r="E6" s="35"/>
      <c r="F6" s="35"/>
      <c r="G6" s="35"/>
    </row>
    <row r="7" ht="20.05" customHeight="1">
      <c r="A7" s="32">
        <v>40</v>
      </c>
      <c r="B7" s="33">
        <v>33.47</v>
      </c>
      <c r="C7" s="34">
        <f>$A7-B7</f>
        <v>6.530000000000001</v>
      </c>
      <c r="D7" s="34">
        <f>C7^2</f>
        <v>42.64090000000002</v>
      </c>
      <c r="E7" s="35"/>
      <c r="F7" s="35"/>
      <c r="G7" s="35"/>
    </row>
    <row r="8" ht="20.05" customHeight="1">
      <c r="A8" s="32">
        <v>39</v>
      </c>
      <c r="B8" s="33">
        <v>33.47</v>
      </c>
      <c r="C8" s="34">
        <f>$A8-B8</f>
        <v>5.530000000000001</v>
      </c>
      <c r="D8" s="34">
        <f>C8^2</f>
        <v>30.58090000000001</v>
      </c>
      <c r="E8" s="35"/>
      <c r="F8" s="35"/>
      <c r="G8" s="35"/>
    </row>
    <row r="9" ht="20.05" customHeight="1">
      <c r="A9" s="32">
        <v>39</v>
      </c>
      <c r="B9" s="33">
        <v>33.47</v>
      </c>
      <c r="C9" s="34">
        <f>$A9-B9</f>
        <v>5.530000000000001</v>
      </c>
      <c r="D9" s="34">
        <f>C9^2</f>
        <v>30.58090000000001</v>
      </c>
      <c r="E9" s="35"/>
      <c r="F9" s="35"/>
      <c r="G9" s="35"/>
    </row>
    <row r="10" ht="20.05" customHeight="1">
      <c r="A10" s="32">
        <v>38</v>
      </c>
      <c r="B10" s="33">
        <v>33.47</v>
      </c>
      <c r="C10" s="34">
        <f>$A10-B10</f>
        <v>4.530000000000001</v>
      </c>
      <c r="D10" s="34">
        <f>C10^2</f>
        <v>20.52090000000001</v>
      </c>
      <c r="E10" s="35"/>
      <c r="F10" s="35"/>
      <c r="G10" s="35"/>
    </row>
    <row r="11" ht="20.05" customHeight="1">
      <c r="A11" s="32">
        <v>38</v>
      </c>
      <c r="B11" s="33">
        <v>33.47</v>
      </c>
      <c r="C11" s="34">
        <f>$A11-B11</f>
        <v>4.530000000000001</v>
      </c>
      <c r="D11" s="34">
        <f>C11^2</f>
        <v>20.52090000000001</v>
      </c>
      <c r="E11" s="35"/>
      <c r="F11" s="35"/>
      <c r="G11" s="35"/>
    </row>
    <row r="12" ht="20.05" customHeight="1">
      <c r="A12" s="32">
        <v>38</v>
      </c>
      <c r="B12" s="33">
        <v>33.47</v>
      </c>
      <c r="C12" s="34">
        <f>$A12-B12</f>
        <v>4.530000000000001</v>
      </c>
      <c r="D12" s="34">
        <f>C12^2</f>
        <v>20.52090000000001</v>
      </c>
      <c r="E12" s="35"/>
      <c r="F12" s="35"/>
      <c r="G12" s="35"/>
    </row>
    <row r="13" ht="20.05" customHeight="1">
      <c r="A13" s="32">
        <v>38</v>
      </c>
      <c r="B13" s="33">
        <v>33.47</v>
      </c>
      <c r="C13" s="34">
        <f>$A13-B13</f>
        <v>4.530000000000001</v>
      </c>
      <c r="D13" s="34">
        <f>C13^2</f>
        <v>20.52090000000001</v>
      </c>
      <c r="E13" s="35"/>
      <c r="F13" s="35"/>
      <c r="G13" s="35"/>
    </row>
    <row r="14" ht="20.05" customHeight="1">
      <c r="A14" s="32">
        <v>37</v>
      </c>
      <c r="B14" s="33">
        <v>33.47</v>
      </c>
      <c r="C14" s="34">
        <f>$A14-B14</f>
        <v>3.530000000000001</v>
      </c>
      <c r="D14" s="34">
        <f>C14^2</f>
        <v>12.46090000000001</v>
      </c>
      <c r="E14" s="35"/>
      <c r="F14" s="35"/>
      <c r="G14" s="35"/>
    </row>
    <row r="15" ht="20.05" customHeight="1">
      <c r="A15" s="32">
        <v>37</v>
      </c>
      <c r="B15" s="33">
        <v>33.47</v>
      </c>
      <c r="C15" s="34">
        <f>$A15-B15</f>
        <v>3.530000000000001</v>
      </c>
      <c r="D15" s="34">
        <f>C15^2</f>
        <v>12.46090000000001</v>
      </c>
      <c r="E15" s="35"/>
      <c r="F15" s="35"/>
      <c r="G15" s="35"/>
    </row>
    <row r="16" ht="20.05" customHeight="1">
      <c r="A16" s="32">
        <v>36</v>
      </c>
      <c r="B16" s="33">
        <v>33.47</v>
      </c>
      <c r="C16" s="34">
        <f>$A16-B16</f>
        <v>2.530000000000001</v>
      </c>
      <c r="D16" s="34">
        <f>C16^2</f>
        <v>6.400900000000005</v>
      </c>
      <c r="E16" s="35"/>
      <c r="F16" s="35"/>
      <c r="G16" s="35"/>
    </row>
    <row r="17" ht="20.05" customHeight="1">
      <c r="A17" s="32">
        <v>36</v>
      </c>
      <c r="B17" s="33">
        <v>33.47</v>
      </c>
      <c r="C17" s="34">
        <f>$A17-B17</f>
        <v>2.530000000000001</v>
      </c>
      <c r="D17" s="34">
        <f>C17^2</f>
        <v>6.400900000000005</v>
      </c>
      <c r="E17" s="35"/>
      <c r="F17" s="35"/>
      <c r="G17" s="35"/>
    </row>
    <row r="18" ht="20.05" customHeight="1">
      <c r="A18" s="32">
        <v>36</v>
      </c>
      <c r="B18" s="33">
        <v>33.47</v>
      </c>
      <c r="C18" s="34">
        <f>$A18-B18</f>
        <v>2.530000000000001</v>
      </c>
      <c r="D18" s="34">
        <f>C18^2</f>
        <v>6.400900000000005</v>
      </c>
      <c r="E18" s="35"/>
      <c r="F18" s="35"/>
      <c r="G18" s="35"/>
    </row>
    <row r="19" ht="20.05" customHeight="1">
      <c r="A19" s="32">
        <v>36</v>
      </c>
      <c r="B19" s="33">
        <v>33.47</v>
      </c>
      <c r="C19" s="34">
        <f>$A19-B19</f>
        <v>2.530000000000001</v>
      </c>
      <c r="D19" s="34">
        <f>C19^2</f>
        <v>6.400900000000005</v>
      </c>
      <c r="E19" s="35"/>
      <c r="F19" s="35"/>
      <c r="G19" s="35"/>
    </row>
    <row r="20" ht="20.05" customHeight="1">
      <c r="A20" s="32">
        <v>36</v>
      </c>
      <c r="B20" s="33">
        <v>33.47</v>
      </c>
      <c r="C20" s="34">
        <f>$A20-B20</f>
        <v>2.530000000000001</v>
      </c>
      <c r="D20" s="34">
        <f>C20^2</f>
        <v>6.400900000000005</v>
      </c>
      <c r="E20" s="35"/>
      <c r="F20" s="35"/>
      <c r="G20" s="35"/>
    </row>
    <row r="21" ht="20.05" customHeight="1">
      <c r="A21" s="32">
        <v>35</v>
      </c>
      <c r="B21" s="33">
        <v>33.47</v>
      </c>
      <c r="C21" s="34">
        <f>$A21-B21</f>
        <v>1.530000000000001</v>
      </c>
      <c r="D21" s="34">
        <f>C21^2</f>
        <v>2.340900000000004</v>
      </c>
      <c r="E21" s="35"/>
      <c r="F21" s="35"/>
      <c r="G21" s="35"/>
    </row>
    <row r="22" ht="20.05" customHeight="1">
      <c r="A22" s="32">
        <v>35</v>
      </c>
      <c r="B22" s="33">
        <v>33.47</v>
      </c>
      <c r="C22" s="34">
        <f>$A22-B22</f>
        <v>1.530000000000001</v>
      </c>
      <c r="D22" s="34">
        <f>C22^2</f>
        <v>2.340900000000004</v>
      </c>
      <c r="E22" s="35"/>
      <c r="F22" s="35"/>
      <c r="G22" s="35"/>
    </row>
    <row r="23" ht="20.05" customHeight="1">
      <c r="A23" s="32">
        <v>34</v>
      </c>
      <c r="B23" s="33">
        <v>33.47</v>
      </c>
      <c r="C23" s="34">
        <f>$A23-B23</f>
        <v>0.5300000000000011</v>
      </c>
      <c r="D23" s="34">
        <f>C23^2</f>
        <v>0.2809000000000012</v>
      </c>
      <c r="E23" s="35"/>
      <c r="F23" s="35"/>
      <c r="G23" s="35"/>
    </row>
    <row r="24" ht="20.05" customHeight="1">
      <c r="A24" s="32">
        <v>34</v>
      </c>
      <c r="B24" s="33">
        <v>33.47</v>
      </c>
      <c r="C24" s="34">
        <f>$A24-B24</f>
        <v>0.5300000000000011</v>
      </c>
      <c r="D24" s="34">
        <f>C24^2</f>
        <v>0.2809000000000012</v>
      </c>
      <c r="E24" s="35"/>
      <c r="F24" s="35"/>
      <c r="G24" s="35"/>
    </row>
    <row r="25" ht="20.05" customHeight="1">
      <c r="A25" s="32">
        <v>34</v>
      </c>
      <c r="B25" s="33">
        <v>33.47</v>
      </c>
      <c r="C25" s="34">
        <f>$A25-B25</f>
        <v>0.5300000000000011</v>
      </c>
      <c r="D25" s="34">
        <f>C25^2</f>
        <v>0.2809000000000012</v>
      </c>
      <c r="E25" s="35"/>
      <c r="F25" s="35"/>
      <c r="G25" s="35"/>
    </row>
    <row r="26" ht="20.05" customHeight="1">
      <c r="A26" s="32">
        <v>34</v>
      </c>
      <c r="B26" s="33">
        <v>33.47</v>
      </c>
      <c r="C26" s="34">
        <f>$A26-B26</f>
        <v>0.5300000000000011</v>
      </c>
      <c r="D26" s="34">
        <f>C26^2</f>
        <v>0.2809000000000012</v>
      </c>
      <c r="E26" s="35"/>
      <c r="F26" s="35"/>
      <c r="G26" s="35"/>
    </row>
    <row r="27" ht="20.05" customHeight="1">
      <c r="A27" s="32">
        <v>33</v>
      </c>
      <c r="B27" s="33">
        <v>33.47</v>
      </c>
      <c r="C27" s="34">
        <f>$A27-B27</f>
        <v>-0.4699999999999989</v>
      </c>
      <c r="D27" s="34">
        <f>C27^2</f>
        <v>0.2208999999999989</v>
      </c>
      <c r="E27" s="35"/>
      <c r="F27" s="35"/>
      <c r="G27" s="35"/>
    </row>
    <row r="28" ht="20.05" customHeight="1">
      <c r="A28" s="32">
        <v>33</v>
      </c>
      <c r="B28" s="33">
        <v>33.47</v>
      </c>
      <c r="C28" s="34">
        <f>$A28-B28</f>
        <v>-0.4699999999999989</v>
      </c>
      <c r="D28" s="34">
        <f>C28^2</f>
        <v>0.2208999999999989</v>
      </c>
      <c r="E28" s="35"/>
      <c r="F28" s="35"/>
      <c r="G28" s="35"/>
    </row>
    <row r="29" ht="20.05" customHeight="1">
      <c r="A29" s="32">
        <v>32</v>
      </c>
      <c r="B29" s="33">
        <v>33.47</v>
      </c>
      <c r="C29" s="34">
        <f>$A29-B29</f>
        <v>-1.469999999999999</v>
      </c>
      <c r="D29" s="34">
        <f>C29^2</f>
        <v>2.160899999999997</v>
      </c>
      <c r="E29" s="35"/>
      <c r="F29" s="35"/>
      <c r="G29" s="35"/>
    </row>
    <row r="30" ht="20.05" customHeight="1">
      <c r="A30" s="32">
        <v>32</v>
      </c>
      <c r="B30" s="33">
        <v>33.47</v>
      </c>
      <c r="C30" s="34">
        <f>$A30-B30</f>
        <v>-1.469999999999999</v>
      </c>
      <c r="D30" s="34">
        <f>C30^2</f>
        <v>2.160899999999997</v>
      </c>
      <c r="E30" s="35"/>
      <c r="F30" s="35"/>
      <c r="G30" s="35"/>
    </row>
    <row r="31" ht="20.05" customHeight="1">
      <c r="A31" s="32">
        <v>31</v>
      </c>
      <c r="B31" s="33">
        <v>33.47</v>
      </c>
      <c r="C31" s="34">
        <f>$A31-B31</f>
        <v>-2.469999999999999</v>
      </c>
      <c r="D31" s="34">
        <f>C31^2</f>
        <v>6.100899999999994</v>
      </c>
      <c r="E31" s="35"/>
      <c r="F31" s="35"/>
      <c r="G31" s="35"/>
    </row>
    <row r="32" ht="20.05" customHeight="1">
      <c r="A32" s="32">
        <v>31</v>
      </c>
      <c r="B32" s="33">
        <v>33.47</v>
      </c>
      <c r="C32" s="34">
        <f>$A32-B32</f>
        <v>-2.469999999999999</v>
      </c>
      <c r="D32" s="34">
        <f>C32^2</f>
        <v>6.100899999999994</v>
      </c>
      <c r="E32" s="35"/>
      <c r="F32" s="35"/>
      <c r="G32" s="35"/>
    </row>
    <row r="33" ht="20.05" customHeight="1">
      <c r="A33" s="32">
        <v>31</v>
      </c>
      <c r="B33" s="33">
        <v>33.47</v>
      </c>
      <c r="C33" s="34">
        <f>$A33-B33</f>
        <v>-2.469999999999999</v>
      </c>
      <c r="D33" s="34">
        <f>C33^2</f>
        <v>6.100899999999994</v>
      </c>
      <c r="E33" s="35"/>
      <c r="F33" s="35"/>
      <c r="G33" s="35"/>
    </row>
    <row r="34" ht="20.05" customHeight="1">
      <c r="A34" s="32">
        <v>31</v>
      </c>
      <c r="B34" s="33">
        <v>33.47</v>
      </c>
      <c r="C34" s="34">
        <f>$A34-B34</f>
        <v>-2.469999999999999</v>
      </c>
      <c r="D34" s="34">
        <f>C34^2</f>
        <v>6.100899999999994</v>
      </c>
      <c r="E34" s="35"/>
      <c r="F34" s="35"/>
      <c r="G34" s="35"/>
    </row>
    <row r="35" ht="20.05" customHeight="1">
      <c r="A35" s="32">
        <v>30</v>
      </c>
      <c r="B35" s="33">
        <v>33.47</v>
      </c>
      <c r="C35" s="34">
        <f>$A35-B35</f>
        <v>-3.469999999999999</v>
      </c>
      <c r="D35" s="34">
        <f>C35^2</f>
        <v>12.04089999999999</v>
      </c>
      <c r="E35" s="35"/>
      <c r="F35" s="35"/>
      <c r="G35" s="35"/>
    </row>
    <row r="36" ht="20.05" customHeight="1">
      <c r="A36" s="32">
        <v>30</v>
      </c>
      <c r="B36" s="33">
        <v>33.47</v>
      </c>
      <c r="C36" s="34">
        <f>$A36-B36</f>
        <v>-3.469999999999999</v>
      </c>
      <c r="D36" s="34">
        <f>C36^2</f>
        <v>12.04089999999999</v>
      </c>
      <c r="E36" s="35"/>
      <c r="F36" s="35"/>
      <c r="G36" s="35"/>
    </row>
    <row r="37" ht="20.05" customHeight="1">
      <c r="A37" s="32">
        <v>29</v>
      </c>
      <c r="B37" s="33">
        <v>33.47</v>
      </c>
      <c r="C37" s="34">
        <f>$A37-B37</f>
        <v>-4.469999999999999</v>
      </c>
      <c r="D37" s="34">
        <f>C37^2</f>
        <v>19.98089999999999</v>
      </c>
      <c r="E37" s="35"/>
      <c r="F37" s="35"/>
      <c r="G37" s="35"/>
    </row>
    <row r="38" ht="20.05" customHeight="1">
      <c r="A38" s="32">
        <v>26</v>
      </c>
      <c r="B38" s="33">
        <v>33.47</v>
      </c>
      <c r="C38" s="34">
        <f>$A38-B38</f>
        <v>-7.469999999999999</v>
      </c>
      <c r="D38" s="34">
        <f>C38^2</f>
        <v>55.80089999999998</v>
      </c>
      <c r="E38" s="35"/>
      <c r="F38" s="35"/>
      <c r="G38" s="35"/>
    </row>
    <row r="39" ht="20.05" customHeight="1">
      <c r="A39" s="32">
        <v>24</v>
      </c>
      <c r="B39" s="33">
        <v>33.47</v>
      </c>
      <c r="C39" s="34">
        <f>$A39-B39</f>
        <v>-9.469999999999999</v>
      </c>
      <c r="D39" s="34">
        <f>C39^2</f>
        <v>89.68089999999998</v>
      </c>
      <c r="E39" s="35"/>
      <c r="F39" s="35"/>
      <c r="G39" s="35"/>
    </row>
    <row r="40" ht="20.05" customHeight="1">
      <c r="A40" s="32">
        <v>21</v>
      </c>
      <c r="B40" s="33">
        <v>33.47</v>
      </c>
      <c r="C40" s="34">
        <f>$A40-B40</f>
        <v>-12.47</v>
      </c>
      <c r="D40" s="34">
        <f>C40^2</f>
        <v>155.5009</v>
      </c>
      <c r="E40" s="35"/>
      <c r="F40" s="35"/>
      <c r="G40" s="35"/>
    </row>
    <row r="41" ht="20.05" customHeight="1">
      <c r="A41" s="32">
        <v>15</v>
      </c>
      <c r="B41" s="33">
        <v>33.47</v>
      </c>
      <c r="C41" s="34">
        <f>$A41-B41</f>
        <v>-18.47</v>
      </c>
      <c r="D41" s="34">
        <f>C41^2</f>
        <v>341.1408999999999</v>
      </c>
      <c r="E41" s="35"/>
      <c r="F41" s="35"/>
      <c r="G41" s="35"/>
    </row>
    <row r="42" ht="20.05" customHeight="1">
      <c r="A42" s="32">
        <v>11</v>
      </c>
      <c r="B42" s="33">
        <v>33.47</v>
      </c>
      <c r="C42" s="34">
        <f>$A42-B42</f>
        <v>-22.47</v>
      </c>
      <c r="D42" s="34">
        <f>C42^2</f>
        <v>504.9008999999999</v>
      </c>
      <c r="E42" s="35"/>
      <c r="F42" s="35"/>
      <c r="G42" s="35"/>
    </row>
    <row r="43" ht="20.05" customHeight="1">
      <c r="A43" s="36"/>
      <c r="B43" s="37"/>
      <c r="C43" s="34"/>
      <c r="D43" s="34">
        <f>SUM(D3:D42)</f>
        <v>1777.976</v>
      </c>
      <c r="E43" s="35"/>
      <c r="F43" s="35"/>
      <c r="G43" s="35"/>
    </row>
    <row r="44" ht="20.05" customHeight="1">
      <c r="A44" s="36"/>
      <c r="B44" s="37"/>
      <c r="C44" t="s" s="40">
        <v>154</v>
      </c>
      <c r="D44" s="43">
        <f>COUNT($A3:$A42)-1</f>
        <v>39</v>
      </c>
      <c r="E44" s="35"/>
      <c r="F44" s="35"/>
      <c r="G44" s="35"/>
    </row>
    <row r="45" ht="20.05" customHeight="1">
      <c r="A45" s="36"/>
      <c r="B45" s="37"/>
      <c r="C45" t="s" s="40">
        <v>155</v>
      </c>
      <c r="D45" s="34">
        <f>D43/D44</f>
        <v>45.5891282051282</v>
      </c>
      <c r="E45" s="35"/>
      <c r="F45" s="35"/>
      <c r="G45" s="34">
        <f>VAR($A3:$A42)</f>
        <v>45.58910256410256</v>
      </c>
    </row>
    <row r="46" ht="20.05" customHeight="1">
      <c r="A46" s="36"/>
      <c r="B46" s="37"/>
      <c r="C46" t="s" s="40">
        <v>156</v>
      </c>
      <c r="D46" s="34">
        <f>SQRT(D45)</f>
        <v>6.751972171530937</v>
      </c>
      <c r="E46" t="s" s="40">
        <v>157</v>
      </c>
      <c r="F46" s="35"/>
      <c r="G46" s="34">
        <f>STDEV($A3:$A42)</f>
        <v>6.751970272750211</v>
      </c>
    </row>
    <row r="47" ht="20.05" customHeight="1">
      <c r="A47" s="36"/>
      <c r="B47" s="37"/>
      <c r="C47" t="s" s="40">
        <v>179</v>
      </c>
      <c r="D47" s="34">
        <v>33.47</v>
      </c>
      <c r="E47" t="s" s="40">
        <v>157</v>
      </c>
      <c r="F47" s="35"/>
      <c r="G47" s="35"/>
    </row>
    <row r="48" ht="32.05" customHeight="1">
      <c r="A48" s="36"/>
      <c r="B48" s="37"/>
      <c r="C48" t="s" s="40">
        <v>159</v>
      </c>
      <c r="D48" s="34">
        <f>D46/D47*100</f>
        <v>20.17320636848203</v>
      </c>
      <c r="E48" t="s" s="40">
        <v>160</v>
      </c>
      <c r="F48" t="s" s="40">
        <v>161</v>
      </c>
      <c r="G48" s="35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