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wnloads\Dokumente\Tennis\scores\"/>
    </mc:Choice>
  </mc:AlternateContent>
  <xr:revisionPtr revIDLastSave="0" documentId="13_ncr:1_{A8DD71FA-DA39-4887-A4FE-94EE4B5EC79C}" xr6:coauthVersionLast="36" xr6:coauthVersionMax="36" xr10:uidLastSave="{00000000-0000-0000-0000-000000000000}"/>
  <bookViews>
    <workbookView xWindow="0" yWindow="0" windowWidth="28800" windowHeight="12230" xr2:uid="{1147298F-7DB5-4397-9CEE-EEB73F1430DD}"/>
  </bookViews>
  <sheets>
    <sheet name="clubs" sheetId="3" r:id="rId1"/>
    <sheet name="matches" sheetId="2" r:id="rId2"/>
    <sheet name="notes" sheetId="4" r:id="rId3"/>
  </sheets>
  <externalReferences>
    <externalReference r:id="rId4"/>
  </externalReferences>
  <definedNames>
    <definedName name="ExternalData_1" localSheetId="1" hidden="1">matches!#REF!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52" i="2" l="1"/>
  <c r="D3052" i="2"/>
  <c r="J3052" i="2"/>
  <c r="C3051" i="2"/>
  <c r="D3051" i="2"/>
  <c r="J3051" i="2"/>
  <c r="C3050" i="2"/>
  <c r="D3050" i="2"/>
  <c r="J3050" i="2"/>
  <c r="C3049" i="2"/>
  <c r="D3049" i="2"/>
  <c r="J3049" i="2"/>
  <c r="C3048" i="2"/>
  <c r="D3048" i="2"/>
  <c r="J3048" i="2"/>
  <c r="C3042" i="2"/>
  <c r="D3042" i="2"/>
  <c r="J3042" i="2"/>
  <c r="C3047" i="2"/>
  <c r="D3047" i="2"/>
  <c r="J3047" i="2"/>
  <c r="C3046" i="2"/>
  <c r="D3046" i="2"/>
  <c r="J3046" i="2"/>
  <c r="C3045" i="2"/>
  <c r="D3045" i="2"/>
  <c r="J3045" i="2"/>
  <c r="C3044" i="2"/>
  <c r="D3044" i="2"/>
  <c r="J3044" i="2"/>
  <c r="C3043" i="2"/>
  <c r="D3043" i="2"/>
  <c r="J3043" i="2"/>
  <c r="C3041" i="2"/>
  <c r="D3041" i="2"/>
  <c r="J3041" i="2"/>
  <c r="C3040" i="2"/>
  <c r="D3040" i="2"/>
  <c r="J3040" i="2"/>
  <c r="C3039" i="2"/>
  <c r="D3039" i="2"/>
  <c r="J3039" i="2"/>
  <c r="C3038" i="2"/>
  <c r="D3038" i="2"/>
  <c r="J3038" i="2"/>
  <c r="C3037" i="2"/>
  <c r="D3037" i="2"/>
  <c r="J3037" i="2"/>
  <c r="C3036" i="2"/>
  <c r="D3036" i="2"/>
  <c r="J3036" i="2"/>
  <c r="C3035" i="2"/>
  <c r="D3035" i="2"/>
  <c r="J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C2" i="2"/>
  <c r="J3030" i="2" l="1"/>
  <c r="J3031" i="2"/>
  <c r="J3032" i="2"/>
  <c r="J3033" i="2"/>
  <c r="J3034" i="2"/>
  <c r="J3029" i="2"/>
  <c r="J3027" i="2"/>
  <c r="J3028" i="2"/>
  <c r="J3025" i="2"/>
  <c r="J3026" i="2"/>
  <c r="J3024" i="2"/>
  <c r="J3023" i="2"/>
  <c r="D547" i="4"/>
  <c r="E547" i="4" s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E211" i="4" s="1"/>
  <c r="D212" i="4"/>
  <c r="D213" i="4"/>
  <c r="D214" i="4"/>
  <c r="D215" i="4"/>
  <c r="D216" i="4"/>
  <c r="D217" i="4"/>
  <c r="E217" i="4" s="1"/>
  <c r="D218" i="4"/>
  <c r="D219" i="4"/>
  <c r="D220" i="4"/>
  <c r="D221" i="4"/>
  <c r="D222" i="4"/>
  <c r="D223" i="4"/>
  <c r="E223" i="4" s="1"/>
  <c r="D224" i="4"/>
  <c r="D225" i="4"/>
  <c r="D226" i="4"/>
  <c r="D227" i="4"/>
  <c r="D228" i="4"/>
  <c r="D229" i="4"/>
  <c r="E229" i="4" s="1"/>
  <c r="D230" i="4"/>
  <c r="D231" i="4"/>
  <c r="D232" i="4"/>
  <c r="D233" i="4"/>
  <c r="D234" i="4"/>
  <c r="D235" i="4"/>
  <c r="E235" i="4" s="1"/>
  <c r="D236" i="4"/>
  <c r="D237" i="4"/>
  <c r="D238" i="4"/>
  <c r="D239" i="4"/>
  <c r="D240" i="4"/>
  <c r="D241" i="4"/>
  <c r="E241" i="4" s="1"/>
  <c r="D242" i="4"/>
  <c r="D243" i="4"/>
  <c r="D244" i="4"/>
  <c r="E244" i="4" s="1"/>
  <c r="D245" i="4"/>
  <c r="E245" i="4" s="1"/>
  <c r="D246" i="4"/>
  <c r="D247" i="4"/>
  <c r="E247" i="4" s="1"/>
  <c r="D248" i="4"/>
  <c r="D249" i="4"/>
  <c r="D250" i="4"/>
  <c r="E250" i="4" s="1"/>
  <c r="D251" i="4"/>
  <c r="D252" i="4"/>
  <c r="D253" i="4"/>
  <c r="E253" i="4" s="1"/>
  <c r="D254" i="4"/>
  <c r="D255" i="4"/>
  <c r="D256" i="4"/>
  <c r="E256" i="4" s="1"/>
  <c r="D257" i="4"/>
  <c r="D258" i="4"/>
  <c r="D259" i="4"/>
  <c r="E259" i="4" s="1"/>
  <c r="D260" i="4"/>
  <c r="D261" i="4"/>
  <c r="E261" i="4" s="1"/>
  <c r="D262" i="4"/>
  <c r="E262" i="4" s="1"/>
  <c r="D263" i="4"/>
  <c r="E263" i="4" s="1"/>
  <c r="D264" i="4"/>
  <c r="D265" i="4"/>
  <c r="E265" i="4" s="1"/>
  <c r="D266" i="4"/>
  <c r="D267" i="4"/>
  <c r="D268" i="4"/>
  <c r="E268" i="4" s="1"/>
  <c r="D269" i="4"/>
  <c r="D270" i="4"/>
  <c r="E270" i="4" s="1"/>
  <c r="D271" i="4"/>
  <c r="E271" i="4" s="1"/>
  <c r="D272" i="4"/>
  <c r="D273" i="4"/>
  <c r="D274" i="4"/>
  <c r="E274" i="4" s="1"/>
  <c r="D275" i="4"/>
  <c r="D276" i="4"/>
  <c r="D277" i="4"/>
  <c r="E277" i="4" s="1"/>
  <c r="D278" i="4"/>
  <c r="D279" i="4"/>
  <c r="E279" i="4" s="1"/>
  <c r="D280" i="4"/>
  <c r="E280" i="4" s="1"/>
  <c r="D281" i="4"/>
  <c r="E281" i="4" s="1"/>
  <c r="D282" i="4"/>
  <c r="D283" i="4"/>
  <c r="E283" i="4" s="1"/>
  <c r="D284" i="4"/>
  <c r="D285" i="4"/>
  <c r="D286" i="4"/>
  <c r="E286" i="4" s="1"/>
  <c r="D287" i="4"/>
  <c r="D288" i="4"/>
  <c r="E288" i="4" s="1"/>
  <c r="D289" i="4"/>
  <c r="E289" i="4" s="1"/>
  <c r="D290" i="4"/>
  <c r="D291" i="4"/>
  <c r="D292" i="4"/>
  <c r="E292" i="4" s="1"/>
  <c r="D293" i="4"/>
  <c r="D294" i="4"/>
  <c r="D295" i="4"/>
  <c r="E295" i="4" s="1"/>
  <c r="D296" i="4"/>
  <c r="D297" i="4"/>
  <c r="E297" i="4" s="1"/>
  <c r="D298" i="4"/>
  <c r="E298" i="4" s="1"/>
  <c r="D299" i="4"/>
  <c r="E299" i="4" s="1"/>
  <c r="D300" i="4"/>
  <c r="D301" i="4"/>
  <c r="E301" i="4" s="1"/>
  <c r="D302" i="4"/>
  <c r="D303" i="4"/>
  <c r="D304" i="4"/>
  <c r="E304" i="4" s="1"/>
  <c r="D305" i="4"/>
  <c r="D306" i="4"/>
  <c r="E306" i="4" s="1"/>
  <c r="D307" i="4"/>
  <c r="E307" i="4" s="1"/>
  <c r="D308" i="4"/>
  <c r="D309" i="4"/>
  <c r="D310" i="4"/>
  <c r="E310" i="4" s="1"/>
  <c r="D311" i="4"/>
  <c r="D312" i="4"/>
  <c r="D313" i="4"/>
  <c r="E313" i="4" s="1"/>
  <c r="D314" i="4"/>
  <c r="D315" i="4"/>
  <c r="E315" i="4" s="1"/>
  <c r="D316" i="4"/>
  <c r="E316" i="4" s="1"/>
  <c r="D317" i="4"/>
  <c r="E317" i="4" s="1"/>
  <c r="D318" i="4"/>
  <c r="D319" i="4"/>
  <c r="E319" i="4" s="1"/>
  <c r="D320" i="4"/>
  <c r="D321" i="4"/>
  <c r="D322" i="4"/>
  <c r="E322" i="4" s="1"/>
  <c r="D323" i="4"/>
  <c r="D324" i="4"/>
  <c r="E324" i="4" s="1"/>
  <c r="D325" i="4"/>
  <c r="E325" i="4" s="1"/>
  <c r="D326" i="4"/>
  <c r="D327" i="4"/>
  <c r="D328" i="4"/>
  <c r="E328" i="4" s="1"/>
  <c r="D329" i="4"/>
  <c r="D330" i="4"/>
  <c r="D331" i="4"/>
  <c r="E331" i="4" s="1"/>
  <c r="D332" i="4"/>
  <c r="D333" i="4"/>
  <c r="E333" i="4" s="1"/>
  <c r="D334" i="4"/>
  <c r="E334" i="4" s="1"/>
  <c r="D335" i="4"/>
  <c r="E335" i="4" s="1"/>
  <c r="D336" i="4"/>
  <c r="D337" i="4"/>
  <c r="E337" i="4" s="1"/>
  <c r="D338" i="4"/>
  <c r="D339" i="4"/>
  <c r="D340" i="4"/>
  <c r="E340" i="4" s="1"/>
  <c r="D341" i="4"/>
  <c r="D342" i="4"/>
  <c r="E342" i="4" s="1"/>
  <c r="D343" i="4"/>
  <c r="E343" i="4" s="1"/>
  <c r="D344" i="4"/>
  <c r="D345" i="4"/>
  <c r="D346" i="4"/>
  <c r="E346" i="4" s="1"/>
  <c r="D347" i="4"/>
  <c r="D348" i="4"/>
  <c r="D349" i="4"/>
  <c r="E349" i="4" s="1"/>
  <c r="D350" i="4"/>
  <c r="D351" i="4"/>
  <c r="E351" i="4" s="1"/>
  <c r="D352" i="4"/>
  <c r="E352" i="4" s="1"/>
  <c r="D353" i="4"/>
  <c r="E353" i="4" s="1"/>
  <c r="D354" i="4"/>
  <c r="D355" i="4"/>
  <c r="E355" i="4" s="1"/>
  <c r="D356" i="4"/>
  <c r="D357" i="4"/>
  <c r="D358" i="4"/>
  <c r="E358" i="4" s="1"/>
  <c r="D359" i="4"/>
  <c r="D360" i="4"/>
  <c r="E360" i="4" s="1"/>
  <c r="D361" i="4"/>
  <c r="E361" i="4" s="1"/>
  <c r="D362" i="4"/>
  <c r="D363" i="4"/>
  <c r="D364" i="4"/>
  <c r="E364" i="4" s="1"/>
  <c r="D365" i="4"/>
  <c r="D366" i="4"/>
  <c r="D367" i="4"/>
  <c r="E367" i="4" s="1"/>
  <c r="D368" i="4"/>
  <c r="D369" i="4"/>
  <c r="E369" i="4" s="1"/>
  <c r="D370" i="4"/>
  <c r="E370" i="4" s="1"/>
  <c r="D371" i="4"/>
  <c r="E371" i="4" s="1"/>
  <c r="D372" i="4"/>
  <c r="E372" i="4" s="1"/>
  <c r="D373" i="4"/>
  <c r="E373" i="4" s="1"/>
  <c r="D374" i="4"/>
  <c r="D375" i="4"/>
  <c r="D376" i="4"/>
  <c r="E376" i="4" s="1"/>
  <c r="D377" i="4"/>
  <c r="D378" i="4"/>
  <c r="E378" i="4" s="1"/>
  <c r="D379" i="4"/>
  <c r="E379" i="4" s="1"/>
  <c r="D380" i="4"/>
  <c r="D381" i="4"/>
  <c r="D382" i="4"/>
  <c r="E382" i="4" s="1"/>
  <c r="D383" i="4"/>
  <c r="D384" i="4"/>
  <c r="D385" i="4"/>
  <c r="E385" i="4" s="1"/>
  <c r="D386" i="4"/>
  <c r="D387" i="4"/>
  <c r="E387" i="4" s="1"/>
  <c r="D388" i="4"/>
  <c r="E388" i="4" s="1"/>
  <c r="D389" i="4"/>
  <c r="E389" i="4" s="1"/>
  <c r="D390" i="4"/>
  <c r="E390" i="4" s="1"/>
  <c r="D391" i="4"/>
  <c r="E391" i="4" s="1"/>
  <c r="D392" i="4"/>
  <c r="D393" i="4"/>
  <c r="D394" i="4"/>
  <c r="E394" i="4" s="1"/>
  <c r="D395" i="4"/>
  <c r="D396" i="4"/>
  <c r="E396" i="4" s="1"/>
  <c r="D397" i="4"/>
  <c r="E397" i="4" s="1"/>
  <c r="D398" i="4"/>
  <c r="D399" i="4"/>
  <c r="D400" i="4"/>
  <c r="E400" i="4" s="1"/>
  <c r="D401" i="4"/>
  <c r="D402" i="4"/>
  <c r="D403" i="4"/>
  <c r="E403" i="4" s="1"/>
  <c r="D404" i="4"/>
  <c r="D405" i="4"/>
  <c r="E405" i="4" s="1"/>
  <c r="D406" i="4"/>
  <c r="E406" i="4" s="1"/>
  <c r="D407" i="4"/>
  <c r="E407" i="4" s="1"/>
  <c r="D408" i="4"/>
  <c r="E408" i="4" s="1"/>
  <c r="D409" i="4"/>
  <c r="E409" i="4" s="1"/>
  <c r="D410" i="4"/>
  <c r="D411" i="4"/>
  <c r="D412" i="4"/>
  <c r="E412" i="4" s="1"/>
  <c r="D413" i="4"/>
  <c r="D414" i="4"/>
  <c r="E414" i="4" s="1"/>
  <c r="D415" i="4"/>
  <c r="E415" i="4" s="1"/>
  <c r="D416" i="4"/>
  <c r="D417" i="4"/>
  <c r="D418" i="4"/>
  <c r="E418" i="4" s="1"/>
  <c r="D419" i="4"/>
  <c r="D420" i="4"/>
  <c r="D421" i="4"/>
  <c r="E421" i="4" s="1"/>
  <c r="D422" i="4"/>
  <c r="D423" i="4"/>
  <c r="E423" i="4" s="1"/>
  <c r="D424" i="4"/>
  <c r="E424" i="4" s="1"/>
  <c r="D425" i="4"/>
  <c r="E425" i="4" s="1"/>
  <c r="D426" i="4"/>
  <c r="E426" i="4" s="1"/>
  <c r="D427" i="4"/>
  <c r="E427" i="4" s="1"/>
  <c r="D428" i="4"/>
  <c r="D429" i="4"/>
  <c r="D430" i="4"/>
  <c r="E430" i="4" s="1"/>
  <c r="D431" i="4"/>
  <c r="D432" i="4"/>
  <c r="E432" i="4" s="1"/>
  <c r="D433" i="4"/>
  <c r="E433" i="4" s="1"/>
  <c r="D434" i="4"/>
  <c r="D435" i="4"/>
  <c r="D436" i="4"/>
  <c r="E436" i="4" s="1"/>
  <c r="D437" i="4"/>
  <c r="D438" i="4"/>
  <c r="D439" i="4"/>
  <c r="E439" i="4" s="1"/>
  <c r="D440" i="4"/>
  <c r="D441" i="4"/>
  <c r="E441" i="4" s="1"/>
  <c r="D442" i="4"/>
  <c r="E442" i="4" s="1"/>
  <c r="D443" i="4"/>
  <c r="E443" i="4" s="1"/>
  <c r="D444" i="4"/>
  <c r="E444" i="4" s="1"/>
  <c r="D445" i="4"/>
  <c r="E445" i="4" s="1"/>
  <c r="D446" i="4"/>
  <c r="D447" i="4"/>
  <c r="D448" i="4"/>
  <c r="E448" i="4" s="1"/>
  <c r="D449" i="4"/>
  <c r="D450" i="4"/>
  <c r="E450" i="4" s="1"/>
  <c r="D451" i="4"/>
  <c r="E451" i="4" s="1"/>
  <c r="D452" i="4"/>
  <c r="D453" i="4"/>
  <c r="D454" i="4"/>
  <c r="E454" i="4" s="1"/>
  <c r="D455" i="4"/>
  <c r="D456" i="4"/>
  <c r="D457" i="4"/>
  <c r="E457" i="4" s="1"/>
  <c r="D458" i="4"/>
  <c r="D459" i="4"/>
  <c r="E459" i="4" s="1"/>
  <c r="D460" i="4"/>
  <c r="E460" i="4" s="1"/>
  <c r="D461" i="4"/>
  <c r="E461" i="4" s="1"/>
  <c r="D462" i="4"/>
  <c r="E462" i="4" s="1"/>
  <c r="D463" i="4"/>
  <c r="E463" i="4" s="1"/>
  <c r="D464" i="4"/>
  <c r="D465" i="4"/>
  <c r="D466" i="4"/>
  <c r="E466" i="4" s="1"/>
  <c r="D467" i="4"/>
  <c r="D468" i="4"/>
  <c r="E468" i="4" s="1"/>
  <c r="D469" i="4"/>
  <c r="E469" i="4" s="1"/>
  <c r="D470" i="4"/>
  <c r="D471" i="4"/>
  <c r="D472" i="4"/>
  <c r="E472" i="4" s="1"/>
  <c r="D473" i="4"/>
  <c r="D474" i="4"/>
  <c r="D475" i="4"/>
  <c r="E475" i="4" s="1"/>
  <c r="D476" i="4"/>
  <c r="D477" i="4"/>
  <c r="E477" i="4" s="1"/>
  <c r="D478" i="4"/>
  <c r="E478" i="4" s="1"/>
  <c r="D479" i="4"/>
  <c r="E479" i="4" s="1"/>
  <c r="D480" i="4"/>
  <c r="E480" i="4" s="1"/>
  <c r="D481" i="4"/>
  <c r="E481" i="4" s="1"/>
  <c r="D482" i="4"/>
  <c r="D483" i="4"/>
  <c r="D484" i="4"/>
  <c r="E484" i="4" s="1"/>
  <c r="D485" i="4"/>
  <c r="D486" i="4"/>
  <c r="E486" i="4" s="1"/>
  <c r="D487" i="4"/>
  <c r="E487" i="4" s="1"/>
  <c r="D488" i="4"/>
  <c r="D489" i="4"/>
  <c r="D490" i="4"/>
  <c r="E490" i="4" s="1"/>
  <c r="D491" i="4"/>
  <c r="D492" i="4"/>
  <c r="D493" i="4"/>
  <c r="E493" i="4" s="1"/>
  <c r="D494" i="4"/>
  <c r="D495" i="4"/>
  <c r="E495" i="4" s="1"/>
  <c r="D496" i="4"/>
  <c r="E496" i="4" s="1"/>
  <c r="D497" i="4"/>
  <c r="E497" i="4" s="1"/>
  <c r="D498" i="4"/>
  <c r="E498" i="4" s="1"/>
  <c r="D499" i="4"/>
  <c r="E499" i="4" s="1"/>
  <c r="D500" i="4"/>
  <c r="D501" i="4"/>
  <c r="D502" i="4"/>
  <c r="E502" i="4" s="1"/>
  <c r="D503" i="4"/>
  <c r="D504" i="4"/>
  <c r="E504" i="4" s="1"/>
  <c r="D505" i="4"/>
  <c r="E505" i="4" s="1"/>
  <c r="D506" i="4"/>
  <c r="D507" i="4"/>
  <c r="D508" i="4"/>
  <c r="E508" i="4" s="1"/>
  <c r="D509" i="4"/>
  <c r="D510" i="4"/>
  <c r="D511" i="4"/>
  <c r="E511" i="4" s="1"/>
  <c r="D512" i="4"/>
  <c r="D513" i="4"/>
  <c r="E513" i="4" s="1"/>
  <c r="D514" i="4"/>
  <c r="E514" i="4" s="1"/>
  <c r="D515" i="4"/>
  <c r="E515" i="4" s="1"/>
  <c r="D516" i="4"/>
  <c r="E516" i="4" s="1"/>
  <c r="D517" i="4"/>
  <c r="E517" i="4" s="1"/>
  <c r="D518" i="4"/>
  <c r="D519" i="4"/>
  <c r="D520" i="4"/>
  <c r="E520" i="4" s="1"/>
  <c r="D521" i="4"/>
  <c r="D522" i="4"/>
  <c r="E522" i="4" s="1"/>
  <c r="D523" i="4"/>
  <c r="E523" i="4" s="1"/>
  <c r="D524" i="4"/>
  <c r="D525" i="4"/>
  <c r="D526" i="4"/>
  <c r="E526" i="4" s="1"/>
  <c r="D527" i="4"/>
  <c r="D528" i="4"/>
  <c r="D529" i="4"/>
  <c r="E529" i="4" s="1"/>
  <c r="D530" i="4"/>
  <c r="D531" i="4"/>
  <c r="E531" i="4" s="1"/>
  <c r="D532" i="4"/>
  <c r="E532" i="4" s="1"/>
  <c r="D533" i="4"/>
  <c r="E533" i="4" s="1"/>
  <c r="D534" i="4"/>
  <c r="E534" i="4" s="1"/>
  <c r="D535" i="4"/>
  <c r="E535" i="4" s="1"/>
  <c r="D536" i="4"/>
  <c r="D537" i="4"/>
  <c r="D538" i="4"/>
  <c r="E538" i="4" s="1"/>
  <c r="D539" i="4"/>
  <c r="D540" i="4"/>
  <c r="E540" i="4" s="1"/>
  <c r="D541" i="4"/>
  <c r="E541" i="4" s="1"/>
  <c r="D542" i="4"/>
  <c r="D543" i="4"/>
  <c r="D544" i="4"/>
  <c r="E544" i="4" s="1"/>
  <c r="D545" i="4"/>
  <c r="D546" i="4"/>
  <c r="D6" i="4"/>
  <c r="E6" i="4" s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2" i="4"/>
  <c r="E213" i="4"/>
  <c r="E214" i="4"/>
  <c r="E215" i="4"/>
  <c r="E216" i="4"/>
  <c r="E218" i="4"/>
  <c r="E219" i="4"/>
  <c r="E220" i="4"/>
  <c r="E221" i="4"/>
  <c r="E222" i="4"/>
  <c r="E224" i="4"/>
  <c r="E225" i="4"/>
  <c r="E226" i="4"/>
  <c r="E227" i="4"/>
  <c r="E228" i="4"/>
  <c r="E230" i="4"/>
  <c r="E231" i="4"/>
  <c r="E232" i="4"/>
  <c r="E233" i="4"/>
  <c r="E234" i="4"/>
  <c r="E236" i="4"/>
  <c r="E237" i="4"/>
  <c r="E238" i="4"/>
  <c r="E239" i="4"/>
  <c r="E240" i="4"/>
  <c r="E242" i="4"/>
  <c r="E243" i="4"/>
  <c r="E246" i="4"/>
  <c r="E248" i="4"/>
  <c r="E249" i="4"/>
  <c r="E251" i="4"/>
  <c r="E252" i="4"/>
  <c r="E254" i="4"/>
  <c r="E255" i="4"/>
  <c r="E257" i="4"/>
  <c r="E258" i="4"/>
  <c r="E260" i="4"/>
  <c r="E264" i="4"/>
  <c r="E266" i="4"/>
  <c r="E267" i="4"/>
  <c r="E269" i="4"/>
  <c r="E272" i="4"/>
  <c r="E273" i="4"/>
  <c r="E275" i="4"/>
  <c r="E276" i="4"/>
  <c r="E278" i="4"/>
  <c r="E282" i="4"/>
  <c r="E284" i="4"/>
  <c r="E285" i="4"/>
  <c r="E287" i="4"/>
  <c r="E290" i="4"/>
  <c r="E291" i="4"/>
  <c r="E293" i="4"/>
  <c r="E294" i="4"/>
  <c r="E296" i="4"/>
  <c r="E300" i="4"/>
  <c r="E302" i="4"/>
  <c r="E303" i="4"/>
  <c r="E305" i="4"/>
  <c r="E308" i="4"/>
  <c r="E309" i="4"/>
  <c r="E311" i="4"/>
  <c r="E312" i="4"/>
  <c r="E314" i="4"/>
  <c r="E318" i="4"/>
  <c r="E320" i="4"/>
  <c r="E321" i="4"/>
  <c r="E323" i="4"/>
  <c r="E326" i="4"/>
  <c r="E327" i="4"/>
  <c r="E329" i="4"/>
  <c r="E330" i="4"/>
  <c r="E332" i="4"/>
  <c r="E336" i="4"/>
  <c r="E338" i="4"/>
  <c r="E339" i="4"/>
  <c r="E341" i="4"/>
  <c r="E344" i="4"/>
  <c r="E345" i="4"/>
  <c r="E347" i="4"/>
  <c r="E348" i="4"/>
  <c r="E350" i="4"/>
  <c r="E354" i="4"/>
  <c r="E356" i="4"/>
  <c r="E357" i="4"/>
  <c r="E359" i="4"/>
  <c r="E362" i="4"/>
  <c r="E363" i="4"/>
  <c r="E365" i="4"/>
  <c r="E366" i="4"/>
  <c r="E368" i="4"/>
  <c r="E374" i="4"/>
  <c r="E375" i="4"/>
  <c r="E377" i="4"/>
  <c r="E380" i="4"/>
  <c r="E381" i="4"/>
  <c r="E383" i="4"/>
  <c r="E384" i="4"/>
  <c r="E386" i="4"/>
  <c r="E392" i="4"/>
  <c r="E393" i="4"/>
  <c r="E395" i="4"/>
  <c r="E398" i="4"/>
  <c r="E399" i="4"/>
  <c r="E401" i="4"/>
  <c r="E402" i="4"/>
  <c r="E404" i="4"/>
  <c r="E410" i="4"/>
  <c r="E411" i="4"/>
  <c r="E413" i="4"/>
  <c r="E416" i="4"/>
  <c r="E417" i="4"/>
  <c r="E419" i="4"/>
  <c r="E420" i="4"/>
  <c r="E422" i="4"/>
  <c r="E428" i="4"/>
  <c r="E429" i="4"/>
  <c r="E431" i="4"/>
  <c r="E434" i="4"/>
  <c r="E435" i="4"/>
  <c r="E437" i="4"/>
  <c r="E438" i="4"/>
  <c r="E440" i="4"/>
  <c r="E446" i="4"/>
  <c r="E447" i="4"/>
  <c r="E449" i="4"/>
  <c r="E452" i="4"/>
  <c r="E453" i="4"/>
  <c r="E455" i="4"/>
  <c r="E456" i="4"/>
  <c r="E458" i="4"/>
  <c r="E464" i="4"/>
  <c r="E465" i="4"/>
  <c r="E467" i="4"/>
  <c r="E470" i="4"/>
  <c r="E471" i="4"/>
  <c r="E473" i="4"/>
  <c r="E474" i="4"/>
  <c r="E476" i="4"/>
  <c r="E482" i="4"/>
  <c r="E483" i="4"/>
  <c r="E485" i="4"/>
  <c r="E488" i="4"/>
  <c r="E489" i="4"/>
  <c r="E491" i="4"/>
  <c r="E492" i="4"/>
  <c r="E494" i="4"/>
  <c r="E500" i="4"/>
  <c r="E501" i="4"/>
  <c r="E503" i="4"/>
  <c r="E506" i="4"/>
  <c r="E507" i="4"/>
  <c r="E509" i="4"/>
  <c r="E510" i="4"/>
  <c r="E512" i="4"/>
  <c r="E518" i="4"/>
  <c r="E519" i="4"/>
  <c r="E521" i="4"/>
  <c r="E524" i="4"/>
  <c r="E525" i="4"/>
  <c r="E527" i="4"/>
  <c r="E528" i="4"/>
  <c r="E530" i="4"/>
  <c r="E536" i="4"/>
  <c r="E537" i="4"/>
  <c r="E539" i="4"/>
  <c r="E542" i="4"/>
  <c r="E543" i="4"/>
  <c r="E545" i="4"/>
  <c r="E546" i="4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250DE7-B5E0-4D45-A22C-5CEBB1912BCB}" keepAlive="1" name="Query - tennisbl21" description="Connection to the 'tennisbl21' query in the workbook." type="5" refreshedVersion="6" background="1" saveData="1">
    <dbPr connection="Provider=Microsoft.Mashup.OleDb.1;Data Source=$Workbook$;Location=tennisbl21;Extended Properties=&quot;&quot;" command="SELECT * FROM [tennisbl21]"/>
  </connection>
</connections>
</file>

<file path=xl/sharedStrings.xml><?xml version="1.0" encoding="utf-8"?>
<sst xmlns="http://schemas.openxmlformats.org/spreadsheetml/2006/main" count="19606" uniqueCount="1684">
  <si>
    <t>date</t>
  </si>
  <si>
    <t>score</t>
  </si>
  <si>
    <t>7-6 7-6</t>
  </si>
  <si>
    <t>6-4 6-1</t>
  </si>
  <si>
    <t>6-4 6-2</t>
  </si>
  <si>
    <t>6-4 6-3</t>
  </si>
  <si>
    <t>6-4 6-4</t>
  </si>
  <si>
    <t>winner_name</t>
  </si>
  <si>
    <t>loser_name</t>
  </si>
  <si>
    <t>winner_id</t>
  </si>
  <si>
    <t>loser_id</t>
  </si>
  <si>
    <t>Matthias Bachinger</t>
  </si>
  <si>
    <t>Rudolf Molleker</t>
  </si>
  <si>
    <t>Andre Begemann</t>
  </si>
  <si>
    <t>Roberto Carballes Baena</t>
  </si>
  <si>
    <t>Teymuraz Gabashvili</t>
  </si>
  <si>
    <t>Henri Squire</t>
  </si>
  <si>
    <t>Radu Albot</t>
  </si>
  <si>
    <t>Maximilian Marterer</t>
  </si>
  <si>
    <t>Julian Lenz</t>
  </si>
  <si>
    <t>Jeremy Jahn</t>
  </si>
  <si>
    <t>Andrea Collarini</t>
  </si>
  <si>
    <t>Andrea Arnaboldi</t>
  </si>
  <si>
    <t>Viktor Durasovic</t>
  </si>
  <si>
    <t>Kacper Zuk</t>
  </si>
  <si>
    <t>Daniel Cukierman</t>
  </si>
  <si>
    <t>Jan Zielinski</t>
  </si>
  <si>
    <t>David Pel</t>
  </si>
  <si>
    <t>Constant Lestienne</t>
  </si>
  <si>
    <t>Javier Barranco Cosano</t>
  </si>
  <si>
    <t>Francisco Cerundolo</t>
  </si>
  <si>
    <t>Florian Mayer</t>
  </si>
  <si>
    <t>Mischa Zverev</t>
  </si>
  <si>
    <t>Leopold Zima</t>
  </si>
  <si>
    <t>Mika Berghaus</t>
  </si>
  <si>
    <t>Andrej Martin</t>
  </si>
  <si>
    <t>Robin Haase</t>
  </si>
  <si>
    <t>Michael Vrbensky</t>
  </si>
  <si>
    <t>Federico Gaio</t>
  </si>
  <si>
    <t>Paolo Lorenzi</t>
  </si>
  <si>
    <t>Flavio Cobolli</t>
  </si>
  <si>
    <t>Jiri Vesely</t>
  </si>
  <si>
    <t>Kimmer Coppejans</t>
  </si>
  <si>
    <t>Dustin Brown</t>
  </si>
  <si>
    <t>Adam Pavlasek</t>
  </si>
  <si>
    <t>Daniel Brands</t>
  </si>
  <si>
    <t>Pedro Martinez Portero</t>
  </si>
  <si>
    <t>Bernabe Zapata Miralles</t>
  </si>
  <si>
    <t>Tobias Kamke</t>
  </si>
  <si>
    <t>Nicolas Kicker</t>
  </si>
  <si>
    <t>Philipp Kohlschreiber</t>
  </si>
  <si>
    <t>Kamil Majchrzak</t>
  </si>
  <si>
    <t>Peter Gojowczyk</t>
  </si>
  <si>
    <t>Jurij Rodionov</t>
  </si>
  <si>
    <t>Damir Dzumhur</t>
  </si>
  <si>
    <t>Blaz Rola</t>
  </si>
  <si>
    <t>Alessandro Giannessi</t>
  </si>
  <si>
    <t>Matteo Viola</t>
  </si>
  <si>
    <t>Marco Cecchinato</t>
  </si>
  <si>
    <t>Andrea Pellegrino</t>
  </si>
  <si>
    <t>Pablo Cuevas</t>
  </si>
  <si>
    <t>Salvatore Caruso</t>
  </si>
  <si>
    <t>Carlos Taberner</t>
  </si>
  <si>
    <t>Vit Kopriva</t>
  </si>
  <si>
    <t>Thomas Fabbiano</t>
  </si>
  <si>
    <t>Roberto Marcora</t>
  </si>
  <si>
    <t>Renzo Olivo</t>
  </si>
  <si>
    <t>Tallon Griekspoor</t>
  </si>
  <si>
    <t>Mario Vilella Martinez</t>
  </si>
  <si>
    <t>Lukas Rosol</t>
  </si>
  <si>
    <t>Daniel Altmaier</t>
  </si>
  <si>
    <t>Nikola Milojevic</t>
  </si>
  <si>
    <t>Luca Vanni</t>
  </si>
  <si>
    <t>Petros Tsitsipas</t>
  </si>
  <si>
    <t>Filip Horansky</t>
  </si>
  <si>
    <t>Dennis Novak</t>
  </si>
  <si>
    <t>Dominik Koepfer</t>
  </si>
  <si>
    <t>Benjamin Hassan</t>
  </si>
  <si>
    <t>Nils Langer</t>
  </si>
  <si>
    <t>Emil Ruusuvuori</t>
  </si>
  <si>
    <t>Alejandro Tabilo</t>
  </si>
  <si>
    <t>Lorenzo Giustino</t>
  </si>
  <si>
    <t>Lukas Jastraunig</t>
  </si>
  <si>
    <t>Jonas Forejtek</t>
  </si>
  <si>
    <t>Daniel de Jonge</t>
  </si>
  <si>
    <t>Andrea Vavassori</t>
  </si>
  <si>
    <t>Juan Manuel Cerundolo</t>
  </si>
  <si>
    <t>Sebastian Ofner</t>
  </si>
  <si>
    <t>Stefano Travaglia</t>
  </si>
  <si>
    <t>Enzo Couacaud</t>
  </si>
  <si>
    <t>Steve Darcis</t>
  </si>
  <si>
    <t>Martin Cuevas</t>
  </si>
  <si>
    <t>Juan Ignacio Londero</t>
  </si>
  <si>
    <t>Arthur Rinderknech</t>
  </si>
  <si>
    <t>Jozef Kovalik</t>
  </si>
  <si>
    <t>Manuel Guinard</t>
  </si>
  <si>
    <t>Dayne Kelly</t>
  </si>
  <si>
    <t>Arnaud Bovy</t>
  </si>
  <si>
    <t>Robin Stanek</t>
  </si>
  <si>
    <t>Gauthier Onclin</t>
  </si>
  <si>
    <t>Zizou Bergs</t>
  </si>
  <si>
    <t>Tim van Rijthoven</t>
  </si>
  <si>
    <t>Yannick Mertens</t>
  </si>
  <si>
    <t>Clement Geens</t>
  </si>
  <si>
    <t>Oscar Otte</t>
  </si>
  <si>
    <t>Danilo Petrovic</t>
  </si>
  <si>
    <t>Steven Diez</t>
  </si>
  <si>
    <t>Ruben Bemelmans</t>
  </si>
  <si>
    <t>Raul Brancaccio</t>
  </si>
  <si>
    <t>Eduard Esteve Lobato</t>
  </si>
  <si>
    <t>Pol Toledo Bague</t>
  </si>
  <si>
    <t>Juan Ignacio Galarza</t>
  </si>
  <si>
    <t>Sami Reinwein</t>
  </si>
  <si>
    <t>Jim Walder</t>
  </si>
  <si>
    <t>Jochen Bertsch</t>
  </si>
  <si>
    <t>Thorsten Bertsch</t>
  </si>
  <si>
    <t>Andrew Paulson</t>
  </si>
  <si>
    <t>Laslo Urrutia Fuentes</t>
  </si>
  <si>
    <t>Marc Polmans</t>
  </si>
  <si>
    <t>Daniel Masur</t>
  </si>
  <si>
    <t>Dimitar Kuzmanov</t>
  </si>
  <si>
    <t>Stefan Seifert</t>
  </si>
  <si>
    <t>Niels Visker</t>
  </si>
  <si>
    <t>Florian Barth</t>
  </si>
  <si>
    <t>Matteo Donati</t>
  </si>
  <si>
    <t>Pedro Sakamoto</t>
  </si>
  <si>
    <t>Leonard von Hindte</t>
  </si>
  <si>
    <t>George von Massow</t>
  </si>
  <si>
    <t>Alexey Vatutin</t>
  </si>
  <si>
    <t>Jesper de Jong</t>
  </si>
  <si>
    <t>Mohamed Safwat</t>
  </si>
  <si>
    <t>Mats Moraing</t>
  </si>
  <si>
    <t>Jeroen Vanneste</t>
  </si>
  <si>
    <t>Evan Furness</t>
  </si>
  <si>
    <t>Baptiste Crepatte</t>
  </si>
  <si>
    <t>Lucas Hellfritsch</t>
  </si>
  <si>
    <t>Tak Khunn Wang</t>
  </si>
  <si>
    <t>Niklas Guttau</t>
  </si>
  <si>
    <t>Harri Heliovaara</t>
  </si>
  <si>
    <t>Jelle Sels</t>
  </si>
  <si>
    <t>Laurent Lokoli</t>
  </si>
  <si>
    <t>Robin Sanz</t>
  </si>
  <si>
    <t>Kenneth Raisma</t>
  </si>
  <si>
    <t>David Pichler</t>
  </si>
  <si>
    <t>Michel Dornbusch</t>
  </si>
  <si>
    <t>Lasse Muscheites</t>
  </si>
  <si>
    <t>Alvaro Lopez San Martin</t>
  </si>
  <si>
    <t>Aleksandre Metreveli</t>
  </si>
  <si>
    <t>Alexandre Muller</t>
  </si>
  <si>
    <t>Agustin Velotti</t>
  </si>
  <si>
    <t>Romain Jouan</t>
  </si>
  <si>
    <t>Jules Okala</t>
  </si>
  <si>
    <t>Gijs Brouwer</t>
  </si>
  <si>
    <t>Gabriel Donev</t>
  </si>
  <si>
    <t>Laurynas Grigelis</t>
  </si>
  <si>
    <t>Lukas Ollert</t>
  </si>
  <si>
    <t>Marius Copil</t>
  </si>
  <si>
    <t>Demian Raab</t>
  </si>
  <si>
    <t>Timo Stodder</t>
  </si>
  <si>
    <t>Nino Ehrenschneider</t>
  </si>
  <si>
    <t>Lenard Soha</t>
  </si>
  <si>
    <t>Tomas Martin Etcheverry</t>
  </si>
  <si>
    <t>Thomas Laurent</t>
  </si>
  <si>
    <t>Tim Handel</t>
  </si>
  <si>
    <t>Torben Steinorth</t>
  </si>
  <si>
    <t>Frank Wintermantel</t>
  </si>
  <si>
    <t>Pietro Rondoni</t>
  </si>
  <si>
    <t>Francesco Vilardo</t>
  </si>
  <si>
    <t>Omar Giacalone</t>
  </si>
  <si>
    <t>Harold Mayot</t>
  </si>
  <si>
    <t>Johann Willems</t>
  </si>
  <si>
    <t>Patrick Zahraj</t>
  </si>
  <si>
    <t>Marek Jaloviec</t>
  </si>
  <si>
    <t>Daniel Baumann</t>
  </si>
  <si>
    <t>Jonathan Mridha</t>
  </si>
  <si>
    <t>Adrian Obert</t>
  </si>
  <si>
    <t>Bastian Bross</t>
  </si>
  <si>
    <t>Philipp Bauer</t>
  </si>
  <si>
    <t>Yannick Maden</t>
  </si>
  <si>
    <t>Christoph Negritu</t>
  </si>
  <si>
    <t>Stephan Hoiss</t>
  </si>
  <si>
    <t>Samuel Bensoussan</t>
  </si>
  <si>
    <t>Alexander Donski</t>
  </si>
  <si>
    <t>Ronan Joncour</t>
  </si>
  <si>
    <t>Carlos Lopez Montagud</t>
  </si>
  <si>
    <t>Benjamin Winter Lopez</t>
  </si>
  <si>
    <t>Tristan Lamasine</t>
  </si>
  <si>
    <t>Viktor Galovic</t>
  </si>
  <si>
    <t>Georgii Kravchenko</t>
  </si>
  <si>
    <t>Jan Satral</t>
  </si>
  <si>
    <t>Michael Feucht</t>
  </si>
  <si>
    <t>Fabian Penzkofer</t>
  </si>
  <si>
    <t>Constantin Frantzen</t>
  </si>
  <si>
    <t>Lukas Engelhardt</t>
  </si>
  <si>
    <t>Alejandro Gonzalez</t>
  </si>
  <si>
    <t>Dragos Nicolae Madaras</t>
  </si>
  <si>
    <t>Matias Zukas</t>
  </si>
  <si>
    <t>Nico Hornitschek</t>
  </si>
  <si>
    <t>Filip Bergevi</t>
  </si>
  <si>
    <t>Dan Added</t>
  </si>
  <si>
    <t>Pascal Meis</t>
  </si>
  <si>
    <t>Antoine Escoffier</t>
  </si>
  <si>
    <t>Davide Galoppini</t>
  </si>
  <si>
    <t>Marco Brugnerotto</t>
  </si>
  <si>
    <t>Filip Cristian Jianu</t>
  </si>
  <si>
    <t>Tim Zeitvogel</t>
  </si>
  <si>
    <t>Mariano Kestelboim</t>
  </si>
  <si>
    <t>Alessandro Bega</t>
  </si>
  <si>
    <t>Quentin Folliot</t>
  </si>
  <si>
    <t>Simone Roncalli</t>
  </si>
  <si>
    <t>Sandro Ehrat</t>
  </si>
  <si>
    <t>Aleksandr Nedovyesov</t>
  </si>
  <si>
    <t>Tim Sandkaulen</t>
  </si>
  <si>
    <t>Martin Klizan</t>
  </si>
  <si>
    <t>Aljaz Bedene</t>
  </si>
  <si>
    <t>Matwe Middelkoop</t>
  </si>
  <si>
    <t>Tomas Machac</t>
  </si>
  <si>
    <t>Gian Marco Moroni</t>
  </si>
  <si>
    <t>Gerald Melzer</t>
  </si>
  <si>
    <t>Alex Molcan</t>
  </si>
  <si>
    <t>Quentin Halys</t>
  </si>
  <si>
    <t>Benoit Paire</t>
  </si>
  <si>
    <t>Hugo Dellien</t>
  </si>
  <si>
    <t>Dusan Lajovic</t>
  </si>
  <si>
    <t>Zdenek Kolar</t>
  </si>
  <si>
    <t>Borna Gojo</t>
  </si>
  <si>
    <t>Julian Reister</t>
  </si>
  <si>
    <t>Patrik Rikl</t>
  </si>
  <si>
    <t>Bastien Presuhn</t>
  </si>
  <si>
    <t>Dante Gennaro</t>
  </si>
  <si>
    <t>Nicola Kuhn</t>
  </si>
  <si>
    <t>Nino Serdarusic</t>
  </si>
  <si>
    <t>Vaclav Safranek</t>
  </si>
  <si>
    <t>Yannik Reuter</t>
  </si>
  <si>
    <t>Guillermo Garcia Lopez</t>
  </si>
  <si>
    <t>Filip Duda</t>
  </si>
  <si>
    <t>Tim Heger</t>
  </si>
  <si>
    <t>Moritz Dettinger</t>
  </si>
  <si>
    <t>Cem Ilkel</t>
  </si>
  <si>
    <t>Maximilian Neuchrist</t>
  </si>
  <si>
    <t>Franco Emanuel Egea</t>
  </si>
  <si>
    <t>Arthur Reymond</t>
  </si>
  <si>
    <t>Jimmy Yang</t>
  </si>
  <si>
    <t>Leandro Portmann</t>
  </si>
  <si>
    <t>Alex Marti Pujolras</t>
  </si>
  <si>
    <t>7-5 7-6</t>
  </si>
  <si>
    <t>6-0 6-2</t>
  </si>
  <si>
    <t>6-3 6-4</t>
  </si>
  <si>
    <t>6-2 6-0</t>
  </si>
  <si>
    <t>6-1 6-0</t>
  </si>
  <si>
    <t>6-3 6-2</t>
  </si>
  <si>
    <t>7-6 6-1</t>
  </si>
  <si>
    <t>7-6 6-3</t>
  </si>
  <si>
    <t>7-5 6-2</t>
  </si>
  <si>
    <t>6-0 6-4</t>
  </si>
  <si>
    <t>6-1 6-2</t>
  </si>
  <si>
    <t>6-1 7-5</t>
  </si>
  <si>
    <t>6-1 7-6</t>
  </si>
  <si>
    <t>6-2 6-1</t>
  </si>
  <si>
    <t>6-2 7-6</t>
  </si>
  <si>
    <t>7-5 6-3</t>
  </si>
  <si>
    <t>6-3 6-3</t>
  </si>
  <si>
    <t>7-6 6-4</t>
  </si>
  <si>
    <t>6-1 6-3</t>
  </si>
  <si>
    <t>6-2 6-2</t>
  </si>
  <si>
    <t>6-3 6-1</t>
  </si>
  <si>
    <t>7-6 7-5</t>
  </si>
  <si>
    <t>6-4 7-6</t>
  </si>
  <si>
    <t>7-6 6-2</t>
  </si>
  <si>
    <t>6-3 7-6</t>
  </si>
  <si>
    <t>6-7 1-6</t>
  </si>
  <si>
    <t>7-6 6-0</t>
  </si>
  <si>
    <t>6-4 7-5</t>
  </si>
  <si>
    <t>6-2 7-5</t>
  </si>
  <si>
    <t>6-2 6-3</t>
  </si>
  <si>
    <t>6-0 6-1</t>
  </si>
  <si>
    <t>6-1 6-4</t>
  </si>
  <si>
    <t>6-2 6-4</t>
  </si>
  <si>
    <t>6-0 6-3</t>
  </si>
  <si>
    <t>6-3 6-0</t>
  </si>
  <si>
    <t>6-0 6-0</t>
  </si>
  <si>
    <t>7-5 6-4</t>
  </si>
  <si>
    <t>6-3 7-5</t>
  </si>
  <si>
    <t>6-1 6-1</t>
  </si>
  <si>
    <t>7-5 6-0</t>
  </si>
  <si>
    <t>6-4 6-0</t>
  </si>
  <si>
    <t>Albert Ramos</t>
  </si>
  <si>
    <t>Tom Schonenberg</t>
  </si>
  <si>
    <t>Jurgen Melzer</t>
  </si>
  <si>
    <t>Lukas Rupke</t>
  </si>
  <si>
    <t>Jurgen Zopp</t>
  </si>
  <si>
    <t>Adrian Menendez Maceiras</t>
  </si>
  <si>
    <t>Roberto Ortega Olmedo</t>
  </si>
  <si>
    <t>Patrik Niklas Salminen</t>
  </si>
  <si>
    <t>Jan Lennard Struff</t>
  </si>
  <si>
    <t>Oriol Roca Batalla</t>
  </si>
  <si>
    <t>Antoine Cornut Chauvinc</t>
  </si>
  <si>
    <t>Gerard Granollers</t>
  </si>
  <si>
    <t>Johannes Haerteis</t>
  </si>
  <si>
    <t>Paul Woerner</t>
  </si>
  <si>
    <t>Christian Hirschmueller</t>
  </si>
  <si>
    <t>Pablo Andujar</t>
  </si>
  <si>
    <t>Marvin Moeller</t>
  </si>
  <si>
    <t>Alberto Barroso Campos</t>
  </si>
  <si>
    <t>Tristan Samuel Weissborn</t>
  </si>
  <si>
    <t>Jean Luc Gassmann</t>
  </si>
  <si>
    <t>JC Aragone</t>
  </si>
  <si>
    <t>Tim Ruehl</t>
  </si>
  <si>
    <t>Lukas Ruepke</t>
  </si>
  <si>
    <t>Julien Cagnina</t>
  </si>
  <si>
    <t>Hazem Naw</t>
  </si>
  <si>
    <t>Antonie Hoang</t>
  </si>
  <si>
    <t>Juan Samuel Arauzo Martinez</t>
  </si>
  <si>
    <t>Riccardo Bellotti</t>
  </si>
  <si>
    <t>Francisco Comesana</t>
  </si>
  <si>
    <t>Dmitry Popko</t>
  </si>
  <si>
    <t>Jaume Munar</t>
  </si>
  <si>
    <t>Andreas Haider Maurer</t>
  </si>
  <si>
    <t>Tim Puetz</t>
  </si>
  <si>
    <t>Daniel Elahi Galan Riveros</t>
  </si>
  <si>
    <t>6-2 1-0 RET</t>
  </si>
  <si>
    <t>6-3 RET</t>
  </si>
  <si>
    <t>W/O</t>
  </si>
  <si>
    <t>1-0 RET</t>
  </si>
  <si>
    <t>6-1 2-0 RET</t>
  </si>
  <si>
    <t>3-3 RET</t>
  </si>
  <si>
    <t>6-2 2-0 RET</t>
  </si>
  <si>
    <t>2-5 RET</t>
  </si>
  <si>
    <t>7-5 6-1</t>
  </si>
  <si>
    <t>6-0 7-6</t>
  </si>
  <si>
    <t>6-3 1-0 RET</t>
  </si>
  <si>
    <t>6-7 1-0 RET</t>
  </si>
  <si>
    <t>6-1 1-0 RET</t>
  </si>
  <si>
    <t>6-0 1-0 RET</t>
  </si>
  <si>
    <t>Franco Agamenone</t>
  </si>
  <si>
    <t>Geoffrey Blancaneaux</t>
  </si>
  <si>
    <t>Thiago Monteiro</t>
  </si>
  <si>
    <t>7-6(4) 6-2</t>
  </si>
  <si>
    <t>Gastao Elias</t>
  </si>
  <si>
    <t>6-4 4-1 RET</t>
  </si>
  <si>
    <t>Yannick Hanfmann</t>
  </si>
  <si>
    <t>7-6(5) 6-3</t>
  </si>
  <si>
    <t>Federico Coria</t>
  </si>
  <si>
    <t>Jiri Lehecka</t>
  </si>
  <si>
    <t>Filip Krajinovic</t>
  </si>
  <si>
    <t>Federico Delbonis</t>
  </si>
  <si>
    <t>Zsombor Piros</t>
  </si>
  <si>
    <t>Duje Ajdukovic</t>
  </si>
  <si>
    <t>Joao Domingues</t>
  </si>
  <si>
    <t>Nikoloz Basilashvili</t>
  </si>
  <si>
    <t>Daniel Elahi Galan</t>
  </si>
  <si>
    <t>6-4 7-6(4)</t>
  </si>
  <si>
    <t>7-6(3) 6-4</t>
  </si>
  <si>
    <t>7-6(2) 6-3</t>
  </si>
  <si>
    <t>7-6(5) 6-2</t>
  </si>
  <si>
    <t>Sebastian Baez</t>
  </si>
  <si>
    <t>7-6(5) 7-5</t>
  </si>
  <si>
    <t>Mathias Bourgue</t>
  </si>
  <si>
    <t>Max Hans Rehberg</t>
  </si>
  <si>
    <t>7-6(9) 6-1</t>
  </si>
  <si>
    <t>6-4 7-6(7)</t>
  </si>
  <si>
    <t>7-5 7-5</t>
  </si>
  <si>
    <t>7-6(4) 7-6(7)</t>
  </si>
  <si>
    <t>6-3 7-6(1)</t>
  </si>
  <si>
    <t>Gianluca Mager</t>
  </si>
  <si>
    <t>Filip Misolic</t>
  </si>
  <si>
    <t>6-3 7-6(3)</t>
  </si>
  <si>
    <t>Henri Laaksonen</t>
  </si>
  <si>
    <t>Mats Rosenkranz</t>
  </si>
  <si>
    <t>Antoine Hoang</t>
  </si>
  <si>
    <t>Frederik Nielsen</t>
  </si>
  <si>
    <t>7-6(8) 6-1</t>
  </si>
  <si>
    <t>Philip Florig</t>
  </si>
  <si>
    <t>Kevin Krawietz</t>
  </si>
  <si>
    <t>7-6(5) 7-6(4)</t>
  </si>
  <si>
    <t>Robin Kern</t>
  </si>
  <si>
    <t>7-6(4) 6-3</t>
  </si>
  <si>
    <t>Alexander Erler</t>
  </si>
  <si>
    <t>7-5 7-6(4)</t>
  </si>
  <si>
    <t>Luciano Darderi</t>
  </si>
  <si>
    <t>Enrico Dalla Valle</t>
  </si>
  <si>
    <t>6-3 7-6(5)</t>
  </si>
  <si>
    <t>Liam Gavrielides</t>
  </si>
  <si>
    <t>7-6(4) 6-1</t>
  </si>
  <si>
    <t>6-4 7-6(5)</t>
  </si>
  <si>
    <t>Felipe Meligeni Alves</t>
  </si>
  <si>
    <t>Lucas Miedler</t>
  </si>
  <si>
    <t>Pedro Sousa</t>
  </si>
  <si>
    <t>Juan Pablo Varillas Patino Samudio</t>
  </si>
  <si>
    <t>7-6(2) 6-2</t>
  </si>
  <si>
    <t>Santiago Fa Rodriguez Taverna</t>
  </si>
  <si>
    <t>Gregoire Barrere</t>
  </si>
  <si>
    <t>Marco Trungelliti</t>
  </si>
  <si>
    <t>Michael Geerts</t>
  </si>
  <si>
    <t>Jan Choinski</t>
  </si>
  <si>
    <t>7-6(5) 7-6(3)</t>
  </si>
  <si>
    <t>7-6(3) 6-2</t>
  </si>
  <si>
    <t>7-6(3) 6-1</t>
  </si>
  <si>
    <t>Gleb Sakharov</t>
  </si>
  <si>
    <t>Jack Findel Hawkins</t>
  </si>
  <si>
    <t>Pedro Vives Marcos</t>
  </si>
  <si>
    <t>Alexander Meyer</t>
  </si>
  <si>
    <t>Vitaliy Sachko</t>
  </si>
  <si>
    <t>Frederico Ferreira Silva</t>
  </si>
  <si>
    <t>Louis Wessels</t>
  </si>
  <si>
    <t>Maxime Chazal</t>
  </si>
  <si>
    <t>Riccardo Bonadio</t>
  </si>
  <si>
    <t>Matteo Martineau</t>
  </si>
  <si>
    <t>Benito Sanchez Martinez</t>
  </si>
  <si>
    <t>7-5 7-6(3)</t>
  </si>
  <si>
    <t>Corentin Denolly</t>
  </si>
  <si>
    <t>Fernando Romboli</t>
  </si>
  <si>
    <t>Sergio Martos Gornes</t>
  </si>
  <si>
    <t>Tristan Wolke</t>
  </si>
  <si>
    <t>Markus Malaszszak</t>
  </si>
  <si>
    <t>Alfredo Perez</t>
  </si>
  <si>
    <t>Calvin Hemery</t>
  </si>
  <si>
    <t>Dominik Wirlend</t>
  </si>
  <si>
    <t>Francesco Forti</t>
  </si>
  <si>
    <t>Finn Stodder</t>
  </si>
  <si>
    <t>Nicolas Alvarez Varona</t>
  </si>
  <si>
    <t>Nikolas Sanchez Izquierdo</t>
  </si>
  <si>
    <t>Maxime Hamou</t>
  </si>
  <si>
    <t>August Holmgren</t>
  </si>
  <si>
    <t>Yannick Vandenbulcke</t>
  </si>
  <si>
    <t>Nies Henning Lampe</t>
  </si>
  <si>
    <t>Johan Nikles</t>
  </si>
  <si>
    <t>Yshai Oliel</t>
  </si>
  <si>
    <t>Benedikt Henning</t>
  </si>
  <si>
    <t>Botic Van De Zandschulp</t>
  </si>
  <si>
    <t>Andy Blair</t>
  </si>
  <si>
    <t>Szymon Walkow</t>
  </si>
  <si>
    <t>Diego Augusto Barreto Sanchez</t>
  </si>
  <si>
    <t>Florian Broska</t>
  </si>
  <si>
    <t>6-3 7-6(6)</t>
  </si>
  <si>
    <t>7-6(3) 6-3</t>
  </si>
  <si>
    <t>6-2 7-6(4)</t>
  </si>
  <si>
    <t>Joris De Loore</t>
  </si>
  <si>
    <t>Niels Desein</t>
  </si>
  <si>
    <t>Facundo Bagnis</t>
  </si>
  <si>
    <t>Marvin Netuschil</t>
  </si>
  <si>
    <t>7-6(3) 7-6(3)</t>
  </si>
  <si>
    <t>Wesley Koolhof</t>
  </si>
  <si>
    <t>Oleksii Krutykh</t>
  </si>
  <si>
    <t>Lucas Bouquet</t>
  </si>
  <si>
    <t>Imanol Lopez Morillo</t>
  </si>
  <si>
    <t>Thiemo De Bakker</t>
  </si>
  <si>
    <t>Luca Gelhardt</t>
  </si>
  <si>
    <t>6-3 7-6(8)</t>
  </si>
  <si>
    <t>Karlo Cubelic</t>
  </si>
  <si>
    <t>Nick Hardt</t>
  </si>
  <si>
    <t>Lukas Klein</t>
  </si>
  <si>
    <t>Tomas Lipovsek Puches</t>
  </si>
  <si>
    <t>Evgeny Karlovskiy</t>
  </si>
  <si>
    <t>Oliver Olsson</t>
  </si>
  <si>
    <t>Kenny De Schepper</t>
  </si>
  <si>
    <t>Cristian Carli</t>
  </si>
  <si>
    <t>6-2 7-6(3)</t>
  </si>
  <si>
    <t>6-3 7-6(10)</t>
  </si>
  <si>
    <t>2-0 RET</t>
  </si>
  <si>
    <t>Steve Mundt</t>
  </si>
  <si>
    <t>7-6(1) 6-2</t>
  </si>
  <si>
    <t>Fabrizio Ornago</t>
  </si>
  <si>
    <t>Dax Donders</t>
  </si>
  <si>
    <t>Sean Hess</t>
  </si>
  <si>
    <t>7-6(2) 6-4</t>
  </si>
  <si>
    <t>6-2 7-6(5)</t>
  </si>
  <si>
    <t>7-5 7-6(1)</t>
  </si>
  <si>
    <t>Petros Chrysochos</t>
  </si>
  <si>
    <t>Omar Salman</t>
  </si>
  <si>
    <t>Luis Erlenbusch</t>
  </si>
  <si>
    <t>Moritz Baumann</t>
  </si>
  <si>
    <t>Valentin Vacherot</t>
  </si>
  <si>
    <t>Oscar Jose Gutierrez</t>
  </si>
  <si>
    <t>Peter Torebko</t>
  </si>
  <si>
    <t>Luc Fomba</t>
  </si>
  <si>
    <t>Bogdan Ionut Apostol</t>
  </si>
  <si>
    <t>Albano Olivetti</t>
  </si>
  <si>
    <t>Thomas Statzberger</t>
  </si>
  <si>
    <t>Hernan Casanova</t>
  </si>
  <si>
    <t>Guido Andreozzi</t>
  </si>
  <si>
    <t>Alexis Klegou</t>
  </si>
  <si>
    <t>Francisco Bahamonde</t>
  </si>
  <si>
    <t>Jiri Barnat</t>
  </si>
  <si>
    <t>Luca Wiedenmann</t>
  </si>
  <si>
    <t>Valentin Florez</t>
  </si>
  <si>
    <t>Malek Jaziri</t>
  </si>
  <si>
    <t>Alexandar Lazarov</t>
  </si>
  <si>
    <t>Vladyslav Orlov</t>
  </si>
  <si>
    <t>Marek Gengel</t>
  </si>
  <si>
    <t>Peter Fajta</t>
  </si>
  <si>
    <t>Carlos Gomez Herrera</t>
  </si>
  <si>
    <t>N Sriram Balaji</t>
  </si>
  <si>
    <t>Jakob Cadonau</t>
  </si>
  <si>
    <t>Aziz Dougaz</t>
  </si>
  <si>
    <t>Daniele Capecchi</t>
  </si>
  <si>
    <t>7-6(5) 6-4</t>
  </si>
  <si>
    <t>Sebastian Prechtel</t>
  </si>
  <si>
    <t>Yannick Wunderlich</t>
  </si>
  <si>
    <t>Daniel Uhlig</t>
  </si>
  <si>
    <t>Alberto Cammarata</t>
  </si>
  <si>
    <t>Maximilian Scholl</t>
  </si>
  <si>
    <t>Facundo Mena</t>
  </si>
  <si>
    <t>7-6(7) 6-1</t>
  </si>
  <si>
    <t>Constantin Schmitz</t>
  </si>
  <si>
    <t>6-3 7-6(0)</t>
  </si>
  <si>
    <t>Stefan Peter Hampe</t>
  </si>
  <si>
    <t>Yannik Steinegger</t>
  </si>
  <si>
    <t>Adrian Andreev</t>
  </si>
  <si>
    <t>Gergely Madarasz</t>
  </si>
  <si>
    <t>David Fix</t>
  </si>
  <si>
    <t>Justin Schlageter</t>
  </si>
  <si>
    <t>Nerman Fatic</t>
  </si>
  <si>
    <t>Andrea Picchione</t>
  </si>
  <si>
    <t>Calin Manda</t>
  </si>
  <si>
    <t>Pierre Faivre</t>
  </si>
  <si>
    <t>7-6(5) 6-0</t>
  </si>
  <si>
    <t>Lukas Schneider</t>
  </si>
  <si>
    <t>Otto Virtanen</t>
  </si>
  <si>
    <t>Pedro Cachin</t>
  </si>
  <si>
    <t>Dominique Graf</t>
  </si>
  <si>
    <t>Darko Bojanovic</t>
  </si>
  <si>
    <t>Fabian Groetsch</t>
  </si>
  <si>
    <t>7-6(4) 7-6(5)</t>
  </si>
  <si>
    <t>6-1 7-6(2)</t>
  </si>
  <si>
    <t>6-4 7-6(3)</t>
  </si>
  <si>
    <t>Cedrik Marcel Stebe</t>
  </si>
  <si>
    <t>7-6(4) 6-4</t>
  </si>
  <si>
    <t>Yannik Kelm</t>
  </si>
  <si>
    <t>7-6(8) 6-3</t>
  </si>
  <si>
    <t>6-0 7-6(2)</t>
  </si>
  <si>
    <t>Christian Wedel</t>
  </si>
  <si>
    <t>Pablo Llamas Ruiz</t>
  </si>
  <si>
    <t>Simon Freund</t>
  </si>
  <si>
    <t>Pol Martin Tiffon</t>
  </si>
  <si>
    <t>Stevan Popovic</t>
  </si>
  <si>
    <t>Inigo Cervantes Huegun</t>
  </si>
  <si>
    <t>Uladzimir Ignatik</t>
  </si>
  <si>
    <t>Jan Mertl</t>
  </si>
  <si>
    <t>Michal Konecny</t>
  </si>
  <si>
    <t>Mick Lescure</t>
  </si>
  <si>
    <t>Jordi Walder</t>
  </si>
  <si>
    <t>Dominik Bartels</t>
  </si>
  <si>
    <t>Miki Jankovic</t>
  </si>
  <si>
    <t>Oldenburger TeV</t>
  </si>
  <si>
    <t>TK BW Aachen</t>
  </si>
  <si>
    <t>Der Club an der Alster Hamburg</t>
  </si>
  <si>
    <t>SpVgg Hainsacker</t>
  </si>
  <si>
    <t>FTC Palmengarten</t>
  </si>
  <si>
    <t>George Von Massow</t>
  </si>
  <si>
    <t>Jonas Merckx</t>
  </si>
  <si>
    <t>Leonard Von Hindte</t>
  </si>
  <si>
    <t>Flemming Peters</t>
  </si>
  <si>
    <t>Joao Monteiro</t>
  </si>
  <si>
    <t>6-2 7-6(2)</t>
  </si>
  <si>
    <t>Paul Cayre</t>
  </si>
  <si>
    <t>Petr Nouza</t>
  </si>
  <si>
    <t>Valentin Guenther</t>
  </si>
  <si>
    <t>7-6(4) 7-6(6)</t>
  </si>
  <si>
    <t>Matthias Wunner</t>
  </si>
  <si>
    <t>Niclas Braun</t>
  </si>
  <si>
    <t>Jannik Rother</t>
  </si>
  <si>
    <t>Colin Van Beem</t>
  </si>
  <si>
    <t>Nick Van Der Meer</t>
  </si>
  <si>
    <t>Lenny Hampel</t>
  </si>
  <si>
    <t>Lennert Van Der Linden</t>
  </si>
  <si>
    <t>Niels Lootsma</t>
  </si>
  <si>
    <t>Daniel Little</t>
  </si>
  <si>
    <t>7-6(5) 6-1</t>
  </si>
  <si>
    <t>6-0 7-6(5)</t>
  </si>
  <si>
    <t>Julius Gold</t>
  </si>
  <si>
    <t>7-6(4) 6-0</t>
  </si>
  <si>
    <t>Elias Breiter</t>
  </si>
  <si>
    <t>6-3 3-1 RET</t>
  </si>
  <si>
    <t>David Slachev</t>
  </si>
  <si>
    <t>Alexander Leischner</t>
  </si>
  <si>
    <t>Jan Skerbatis</t>
  </si>
  <si>
    <t>Niklas Albuszies</t>
  </si>
  <si>
    <t>Daniel Mueller</t>
  </si>
  <si>
    <t>Tyler Schmidt</t>
  </si>
  <si>
    <t>Mike Steib</t>
  </si>
  <si>
    <t>Zino Preis</t>
  </si>
  <si>
    <t>7-6(7) 6-4</t>
  </si>
  <si>
    <t>Norbert Gombos</t>
  </si>
  <si>
    <t>6-1 7-6(6)</t>
  </si>
  <si>
    <t>Peter Heller</t>
  </si>
  <si>
    <t>6-0 7-6(9)</t>
  </si>
  <si>
    <t>6-0 7-6(3)</t>
  </si>
  <si>
    <t>6-1 7-6(8)</t>
  </si>
  <si>
    <t>7-6(3) 7-5</t>
  </si>
  <si>
    <t>6-0 7-5</t>
  </si>
  <si>
    <t>7-5 7-6(5)</t>
  </si>
  <si>
    <t>6-1 7-6(4)</t>
  </si>
  <si>
    <t>David Eisenzapf</t>
  </si>
  <si>
    <t>Kevin Kaczynski</t>
  </si>
  <si>
    <t>6-4 7-6(6)</t>
  </si>
  <si>
    <t>Jonas Lichte</t>
  </si>
  <si>
    <t>Marcin Gawron</t>
  </si>
  <si>
    <t>Blaz Kavcic</t>
  </si>
  <si>
    <t>Christopher Heyman</t>
  </si>
  <si>
    <t>Tim Beutler</t>
  </si>
  <si>
    <t>Stephanos Schinas</t>
  </si>
  <si>
    <t>Philipp Pavlenko</t>
  </si>
  <si>
    <t>6-2 7-6(14)</t>
  </si>
  <si>
    <t>7-6(5) 7-6(1)</t>
  </si>
  <si>
    <t>Yannick Ebbinghaus</t>
  </si>
  <si>
    <t>Nuno Borges</t>
  </si>
  <si>
    <t>7-5 1-0 RET</t>
  </si>
  <si>
    <t>Jonas Pelle Hartenstein</t>
  </si>
  <si>
    <t>Sebastian Rieschick</t>
  </si>
  <si>
    <t>Dominik Schulz</t>
  </si>
  <si>
    <t>Maxime Tchoutakian</t>
  </si>
  <si>
    <t>Clinton Thomson</t>
  </si>
  <si>
    <t>Jonas Erdmann</t>
  </si>
  <si>
    <t>Dominik Hrbaty</t>
  </si>
  <si>
    <t>Lukasz Kubot</t>
  </si>
  <si>
    <t>Lamine Ouahab</t>
  </si>
  <si>
    <t>Alexander Flock</t>
  </si>
  <si>
    <t>Ivo Minar</t>
  </si>
  <si>
    <t>Horacio Zeballos</t>
  </si>
  <si>
    <t>Dieter Kindlmann</t>
  </si>
  <si>
    <t>Jan Hernych</t>
  </si>
  <si>
    <t>Marco Mirnegg</t>
  </si>
  <si>
    <t>Bastian Knittel</t>
  </si>
  <si>
    <t>Gianluca Naso</t>
  </si>
  <si>
    <t>Jesse Huta Galung</t>
  </si>
  <si>
    <t>Marton Fucsovics</t>
  </si>
  <si>
    <t>Andrey Golubev</t>
  </si>
  <si>
    <t>Francesco Aldi</t>
  </si>
  <si>
    <t>Diego Junqueira</t>
  </si>
  <si>
    <t>Franco Ferreiro</t>
  </si>
  <si>
    <t>Antonio Veic</t>
  </si>
  <si>
    <t>Dennis Van Scheppingen</t>
  </si>
  <si>
    <t>Thomas Schoorel</t>
  </si>
  <si>
    <t>Maximo Gonzalez</t>
  </si>
  <si>
    <t>Grega Zemlja</t>
  </si>
  <si>
    <t>Juan Ignacio Chela</t>
  </si>
  <si>
    <t>Sebastian Decoud</t>
  </si>
  <si>
    <t>Evgeny Korolev</t>
  </si>
  <si>
    <t>Albert Montanes</t>
  </si>
  <si>
    <t>Roberto Bautista Agut</t>
  </si>
  <si>
    <t>Jaroslav Pospisil</t>
  </si>
  <si>
    <t>Johannes Ager</t>
  </si>
  <si>
    <t>Fabio Fognini</t>
  </si>
  <si>
    <t>Andreas Vinciguerra</t>
  </si>
  <si>
    <t>Robin Stork</t>
  </si>
  <si>
    <t>Albert Wagner</t>
  </si>
  <si>
    <t>Andreas Leipert</t>
  </si>
  <si>
    <t>Armin Sandbichler</t>
  </si>
  <si>
    <t>Potito Starace</t>
  </si>
  <si>
    <t>Viktor Troicki</t>
  </si>
  <si>
    <t>Thomas Muster</t>
  </si>
  <si>
    <t>Daniel Munoz De La Nava</t>
  </si>
  <si>
    <t>Elias Ymer</t>
  </si>
  <si>
    <t>Daniel Gimeno Traver</t>
  </si>
  <si>
    <t>Flavio Cipolla</t>
  </si>
  <si>
    <t>Santiago Gonzalez</t>
  </si>
  <si>
    <t>Filippo Volandri</t>
  </si>
  <si>
    <t>Adrian Ungur</t>
  </si>
  <si>
    <t>Simon Greul</t>
  </si>
  <si>
    <t>Andreas Beck</t>
  </si>
  <si>
    <t>Bjorn Phau</t>
  </si>
  <si>
    <t>Alexander Peya</t>
  </si>
  <si>
    <t>Juan Pablo Brzezicki</t>
  </si>
  <si>
    <t>Robin Vik</t>
  </si>
  <si>
    <t>Simon Stadler</t>
  </si>
  <si>
    <t>Denis Gremelmayr</t>
  </si>
  <si>
    <t>Marc Gicquel</t>
  </si>
  <si>
    <t>Marc Sieber</t>
  </si>
  <si>
    <t>Edouard Roger Vasselin</t>
  </si>
  <si>
    <t>Steven Moneke</t>
  </si>
  <si>
    <t>Massimo Ocera</t>
  </si>
  <si>
    <t>Rui Machado</t>
  </si>
  <si>
    <t>Xavier Malisse</t>
  </si>
  <si>
    <t>Diego Sebastian Schwartzman</t>
  </si>
  <si>
    <t>Oscar Sabate Bretos</t>
  </si>
  <si>
    <t>Juan Martin Aranguren</t>
  </si>
  <si>
    <t>Joao Sousa</t>
  </si>
  <si>
    <t>Daniele Giorgini</t>
  </si>
  <si>
    <t>Christian Magg</t>
  </si>
  <si>
    <t>Arnau Brugues Davi</t>
  </si>
  <si>
    <t>Ruben Ramirez Hidalgo</t>
  </si>
  <si>
    <t>Joao Souza</t>
  </si>
  <si>
    <t>Benjamin Becker</t>
  </si>
  <si>
    <t>Josselin Ouanna</t>
  </si>
  <si>
    <t>Victor Hanescu</t>
  </si>
  <si>
    <t>Nicolas Devilder</t>
  </si>
  <si>
    <t>Leos Friedl</t>
  </si>
  <si>
    <t>Pablo Galdon</t>
  </si>
  <si>
    <t>Simone Vagnozzi</t>
  </si>
  <si>
    <t>Martin Alund</t>
  </si>
  <si>
    <t>Martin Emmrich</t>
  </si>
  <si>
    <t>Maximilian Scheiter</t>
  </si>
  <si>
    <t>Lucius Von Arnim</t>
  </si>
  <si>
    <t>Andreas Seppi</t>
  </si>
  <si>
    <t>Igor Sijsling</t>
  </si>
  <si>
    <t>Maximilian Zell</t>
  </si>
  <si>
    <t>Oskar Maenner</t>
  </si>
  <si>
    <t>Sebastian Wagner</t>
  </si>
  <si>
    <t>Bohdan Ulihrach</t>
  </si>
  <si>
    <t>Jan Masik</t>
  </si>
  <si>
    <t>Jarkko Nieminen</t>
  </si>
  <si>
    <t>Marcos Baghdatis</t>
  </si>
  <si>
    <t>Marcel Granollers</t>
  </si>
  <si>
    <t>Jeremy Chardy</t>
  </si>
  <si>
    <t>Micke Kontinen</t>
  </si>
  <si>
    <t>Kevin Deden</t>
  </si>
  <si>
    <t>Marc Meigel</t>
  </si>
  <si>
    <t>Sascha Kloer</t>
  </si>
  <si>
    <t>Johann Georg Fankhauser</t>
  </si>
  <si>
    <t>Gerald Kamitz</t>
  </si>
  <si>
    <t>Oliver Marach</t>
  </si>
  <si>
    <t>Moritz Holzer</t>
  </si>
  <si>
    <t>Christoph Steiner</t>
  </si>
  <si>
    <t>Stefan Koubek</t>
  </si>
  <si>
    <t>Marc Lopez</t>
  </si>
  <si>
    <t>Sergiy Stakhovsky</t>
  </si>
  <si>
    <t>Dominic Thiem</t>
  </si>
  <si>
    <t>Mark De Jong</t>
  </si>
  <si>
    <t>Ricardas Berankis</t>
  </si>
  <si>
    <t>Kristijan Mesaros</t>
  </si>
  <si>
    <t>Ricardo Ojeda Lara</t>
  </si>
  <si>
    <t>Rogerio Dutra Silva</t>
  </si>
  <si>
    <t>Roman Jebavy</t>
  </si>
  <si>
    <t>Gavin Van Peperzeel</t>
  </si>
  <si>
    <t>Filip Veger</t>
  </si>
  <si>
    <t>Maximilian Dinslaken</t>
  </si>
  <si>
    <t>Hans Podlipnik Castillo</t>
  </si>
  <si>
    <t>Jasper Smit</t>
  </si>
  <si>
    <t>Simone Bolelli</t>
  </si>
  <si>
    <t>Attila Balazs</t>
  </si>
  <si>
    <t>Rainer Eitzinger</t>
  </si>
  <si>
    <t>Julien Obry</t>
  </si>
  <si>
    <t>Blazej Koniusz</t>
  </si>
  <si>
    <t>John Millman</t>
  </si>
  <si>
    <t>Dominik Meffert</t>
  </si>
  <si>
    <t>Jerzy Janowicz</t>
  </si>
  <si>
    <t>Guillermo Olaso</t>
  </si>
  <si>
    <t>Franko Skugor</t>
  </si>
  <si>
    <t>Germain Gigounon</t>
  </si>
  <si>
    <t>Marco Dierckx</t>
  </si>
  <si>
    <t>Manuel Pena Lopez</t>
  </si>
  <si>
    <t>Victor Crivoi</t>
  </si>
  <si>
    <t>Michal Przysiezny</t>
  </si>
  <si>
    <t>Benjamin Balleret</t>
  </si>
  <si>
    <t>Jordi Samper Montana</t>
  </si>
  <si>
    <t>Dragos Dima</t>
  </si>
  <si>
    <t>Andres Molteni</t>
  </si>
  <si>
    <t>Ivan Navarro</t>
  </si>
  <si>
    <t>Jens Janssen</t>
  </si>
  <si>
    <t>Malte Stropp</t>
  </si>
  <si>
    <t>Antal Van Der Duim</t>
  </si>
  <si>
    <t>Santiago Giraldo</t>
  </si>
  <si>
    <t>Carlos Berlocq</t>
  </si>
  <si>
    <t>Pere Riba</t>
  </si>
  <si>
    <t>Bijan Mokhaberi</t>
  </si>
  <si>
    <t>Philipp Oswald</t>
  </si>
  <si>
    <t>Michael Lammer</t>
  </si>
  <si>
    <t>Kristof Vliegen</t>
  </si>
  <si>
    <t>Olivier Rochus</t>
  </si>
  <si>
    <t>Jan Hajek</t>
  </si>
  <si>
    <t>Oscar Hernandez</t>
  </si>
  <si>
    <t>Brian Dabul</t>
  </si>
  <si>
    <t>Miljan Zekic</t>
  </si>
  <si>
    <t>Ante Pavic</t>
  </si>
  <si>
    <t>Aslan Karatsev</t>
  </si>
  <si>
    <t>Marco Chiudinelli</t>
  </si>
  <si>
    <t>Alberto Brizzi</t>
  </si>
  <si>
    <t>Paul Capdeville</t>
  </si>
  <si>
    <t>Dusan Lojda</t>
  </si>
  <si>
    <t>Sadio Doumbia</t>
  </si>
  <si>
    <t>Leonardo Tavares</t>
  </si>
  <si>
    <t>Arthur De Greef</t>
  </si>
  <si>
    <t>Christian Garin</t>
  </si>
  <si>
    <t>Martin Fischer</t>
  </si>
  <si>
    <t>Tobias Simon</t>
  </si>
  <si>
    <t>Jonathan Eysseric</t>
  </si>
  <si>
    <t>Pavol Cervenak</t>
  </si>
  <si>
    <t>Sander Arends</t>
  </si>
  <si>
    <t>Sven Thiergard</t>
  </si>
  <si>
    <t>Enrique Lopez Perez</t>
  </si>
  <si>
    <t>Axel Michon</t>
  </si>
  <si>
    <t>Remi Boutillier</t>
  </si>
  <si>
    <t>Jonas Luetjen</t>
  </si>
  <si>
    <t>Filip Prpic</t>
  </si>
  <si>
    <t>Javier Marti</t>
  </si>
  <si>
    <t>Michael Berrer</t>
  </si>
  <si>
    <t>Lorenzo Sonego</t>
  </si>
  <si>
    <t>Ivan Gakhov</t>
  </si>
  <si>
    <t>Sven Andre</t>
  </si>
  <si>
    <t>Pascal Wilkat</t>
  </si>
  <si>
    <t>Gaetan De Lovinfosse</t>
  </si>
  <si>
    <t>Martin Vassallo Arguello</t>
  </si>
  <si>
    <t>Nikola Ciric</t>
  </si>
  <si>
    <t>Florent Serra</t>
  </si>
  <si>
    <t>Arnaud Clement</t>
  </si>
  <si>
    <t>Peter Luczak</t>
  </si>
  <si>
    <t>Jose Checa Calvo</t>
  </si>
  <si>
    <t>Pierre Hugues Herbert</t>
  </si>
  <si>
    <t>Michal Mertinak</t>
  </si>
  <si>
    <t>Evgeny Donskoy</t>
  </si>
  <si>
    <t>Leonardo Mayer</t>
  </si>
  <si>
    <t>Nicolas Reissig</t>
  </si>
  <si>
    <t>Philipp Petzschner</t>
  </si>
  <si>
    <t>Daniel Koellerer</t>
  </si>
  <si>
    <t>Jiri Vanek</t>
  </si>
  <si>
    <t>Jannis Kahlke</t>
  </si>
  <si>
    <t>Younes El Aynaoui</t>
  </si>
  <si>
    <t>Igor Andreev</t>
  </si>
  <si>
    <t>Filip Polasek</t>
  </si>
  <si>
    <t>Jaan Frederik Brunken</t>
  </si>
  <si>
    <t>Herbert Wiltschnig</t>
  </si>
  <si>
    <t>Jiri Novak</t>
  </si>
  <si>
    <t>Michal Tabara</t>
  </si>
  <si>
    <t>Nicolas Kiefer</t>
  </si>
  <si>
    <t>Ivan Dodig</t>
  </si>
  <si>
    <t>Martin Strogies</t>
  </si>
  <si>
    <t>Alejandro Davidovich Fokina</t>
  </si>
  <si>
    <t>Santiago Ventura</t>
  </si>
  <si>
    <t>Max Hertl</t>
  </si>
  <si>
    <t>Mateusz Kowalczyk</t>
  </si>
  <si>
    <t>Daniel Muller</t>
  </si>
  <si>
    <t>Maxime Authom</t>
  </si>
  <si>
    <t>Pascal Brunner</t>
  </si>
  <si>
    <t>Raphael Oezelli</t>
  </si>
  <si>
    <t>Marius Zay</t>
  </si>
  <si>
    <t>Henri Kontinen</t>
  </si>
  <si>
    <t>Michael Bogner</t>
  </si>
  <si>
    <t>Pablo Carreno Busta</t>
  </si>
  <si>
    <t>Janko Tipsarevic</t>
  </si>
  <si>
    <t>Marco Crugnola</t>
  </si>
  <si>
    <t>Paul Henri Mathieu</t>
  </si>
  <si>
    <t>Jose Hernandez</t>
  </si>
  <si>
    <t>Filippo Baldi</t>
  </si>
  <si>
    <t>Matteo Fago</t>
  </si>
  <si>
    <t>Miloslav Mecir</t>
  </si>
  <si>
    <t>Tobias Prehn</t>
  </si>
  <si>
    <t>Casper Ruud</t>
  </si>
  <si>
    <t>Prajnesh Gunneswaran</t>
  </si>
  <si>
    <t>Mate Valkusz</t>
  </si>
  <si>
    <t>Philipp Dittmer</t>
  </si>
  <si>
    <t>Rainer Schuettler</t>
  </si>
  <si>
    <t>Laurent Recouderc</t>
  </si>
  <si>
    <t>Alexander Zverev</t>
  </si>
  <si>
    <t>Bastian Trinker</t>
  </si>
  <si>
    <t>Alexander Kuerschner</t>
  </si>
  <si>
    <t>Florian Fallert</t>
  </si>
  <si>
    <t>Tommy Haas</t>
  </si>
  <si>
    <t>Daniel Steinbrenner</t>
  </si>
  <si>
    <t>Florian Kaiser</t>
  </si>
  <si>
    <t>Jan Minar</t>
  </si>
  <si>
    <t>Lennart Zynga</t>
  </si>
  <si>
    <t>Leonardo Azzaro</t>
  </si>
  <si>
    <t>Matteo Trevisan</t>
  </si>
  <si>
    <t>Julius Hillmann</t>
  </si>
  <si>
    <t>Philipp Scholz</t>
  </si>
  <si>
    <t>7-6(6) 6-4</t>
  </si>
  <si>
    <t>7-5 4-2 RET</t>
  </si>
  <si>
    <t>7-6(3) 6-0</t>
  </si>
  <si>
    <t>6-1 7-6(5)</t>
  </si>
  <si>
    <t>6-4 7-6(2)</t>
  </si>
  <si>
    <t>7-6(6) 6-2</t>
  </si>
  <si>
    <t>7-6(7) 6-3</t>
  </si>
  <si>
    <t>6-3 7-6(4)</t>
  </si>
  <si>
    <t>7-6(8) 6-4</t>
  </si>
  <si>
    <t>7-5 7-6(6)</t>
  </si>
  <si>
    <t>7-6(4) 4-1 RET</t>
  </si>
  <si>
    <t>6-2 7-6(7)</t>
  </si>
  <si>
    <t>6-1 7-6(1)</t>
  </si>
  <si>
    <t>7-6(1) 6-3</t>
  </si>
  <si>
    <t>7-5 7-6(2)</t>
  </si>
  <si>
    <t>6-1 7-6(3)</t>
  </si>
  <si>
    <t>7-6(6) 6-0</t>
  </si>
  <si>
    <t>6-3 7-6(9)</t>
  </si>
  <si>
    <t>6-2 3-0 RET</t>
  </si>
  <si>
    <t>7-6(2) 7-6(5)</t>
  </si>
  <si>
    <t>7-6(7) 6-2</t>
  </si>
  <si>
    <t>3-2 RET</t>
  </si>
  <si>
    <t>6-2 7-6(1)</t>
  </si>
  <si>
    <t>6-2 7-6(9)</t>
  </si>
  <si>
    <t>7-6(6) 6-1</t>
  </si>
  <si>
    <t>6-4 2-1 RET</t>
  </si>
  <si>
    <t>7-6(9) 6-0</t>
  </si>
  <si>
    <t>6-1 7-6(10)</t>
  </si>
  <si>
    <t>7-6(6) 6-3</t>
  </si>
  <si>
    <t>3-0 RET</t>
  </si>
  <si>
    <t>6-4 7-6(9)</t>
  </si>
  <si>
    <t>6-4 7-6(0)</t>
  </si>
  <si>
    <t>6-2 3-1 RET</t>
  </si>
  <si>
    <t>7-6(2) 7-6(3)</t>
  </si>
  <si>
    <t>6-2 RET</t>
  </si>
  <si>
    <t>5-2 RET</t>
  </si>
  <si>
    <t>7-6(1) 6-1</t>
  </si>
  <si>
    <t>4-6 2-3 RET</t>
  </si>
  <si>
    <t>7-6(7) 2-0 RET</t>
  </si>
  <si>
    <t>7-6(3) 7-6(4)</t>
  </si>
  <si>
    <t>7-6(4) 7-6(3)</t>
  </si>
  <si>
    <t>7-5 4-0 RET</t>
  </si>
  <si>
    <t>7-6(4) 7-5</t>
  </si>
  <si>
    <t>5-3 RET</t>
  </si>
  <si>
    <t>7-6(9) 6-2</t>
  </si>
  <si>
    <t>2-1 RET</t>
  </si>
  <si>
    <t>7-5 7-6(0)</t>
  </si>
  <si>
    <t>7-6(1) 6-0</t>
  </si>
  <si>
    <t>6-4 7-6(1)</t>
  </si>
  <si>
    <t>7-6(12) 6-1</t>
  </si>
  <si>
    <t>6-3 2-1 RET</t>
  </si>
  <si>
    <t>7-6(3) 7-6(5)</t>
  </si>
  <si>
    <t>6-3 5-5 RET</t>
  </si>
  <si>
    <t>6-3 7-6(2)</t>
  </si>
  <si>
    <t>7-6(8) 6-2</t>
  </si>
  <si>
    <t>7-6 3-1 RET</t>
  </si>
  <si>
    <t>tourney_id</t>
  </si>
  <si>
    <t>venue</t>
  </si>
  <si>
    <t>Wilhelmshavener THC</t>
  </si>
  <si>
    <t>1. FC Nuernberg</t>
  </si>
  <si>
    <t>Bremerhavener TV</t>
  </si>
  <si>
    <t>Erfurter TC RW</t>
  </si>
  <si>
    <t>Gladbacher HTC</t>
  </si>
  <si>
    <t>HTC BW Krefeld</t>
  </si>
  <si>
    <t>Koelner THC</t>
  </si>
  <si>
    <t>Rochusclub Dusseldorf</t>
  </si>
  <si>
    <t>SV Wacker Burghausen</t>
  </si>
  <si>
    <t>TC Amberg am Schanzl</t>
  </si>
  <si>
    <t>TC BW Halle</t>
  </si>
  <si>
    <t>TC BW Neuss</t>
  </si>
  <si>
    <t>TC Bruckmuehl Feldkirchen</t>
  </si>
  <si>
    <t>TC Grosshesselohe</t>
  </si>
  <si>
    <t>TK GW Mannheim</t>
  </si>
  <si>
    <t>TV Reutlingen</t>
  </si>
  <si>
    <t>TuS Sennelager</t>
  </si>
  <si>
    <t>city</t>
  </si>
  <si>
    <t>Nuremberg</t>
  </si>
  <si>
    <t>Moenchengladbach</t>
  </si>
  <si>
    <t>Ludwigshafen</t>
  </si>
  <si>
    <t>BASF TC Ludwigshafen</t>
  </si>
  <si>
    <t>Bielefelder TTC</t>
  </si>
  <si>
    <t>Bielefeld</t>
  </si>
  <si>
    <t>Oldenburg</t>
  </si>
  <si>
    <t>Bremen</t>
  </si>
  <si>
    <t>Bremer TC von 1912</t>
  </si>
  <si>
    <t>Bremerhaven</t>
  </si>
  <si>
    <t>Hamburg</t>
  </si>
  <si>
    <t>Erfurt</t>
  </si>
  <si>
    <t>Aachen</t>
  </si>
  <si>
    <t>Berlin</t>
  </si>
  <si>
    <t>Frankfurt</t>
  </si>
  <si>
    <t>Krefeld</t>
  </si>
  <si>
    <t>Dusseldorf</t>
  </si>
  <si>
    <t>Cologne</t>
  </si>
  <si>
    <t>LTTC Rot-Weiss Berlin</t>
  </si>
  <si>
    <t>TC Weinheim 1902</t>
  </si>
  <si>
    <t>Weinheim</t>
  </si>
  <si>
    <t>Pforzheim</t>
  </si>
  <si>
    <t>TC Wolfsberg Pforzheim</t>
  </si>
  <si>
    <t>away_team</t>
  </si>
  <si>
    <t>home_team</t>
  </si>
  <si>
    <t>Bremer TC von 1912 e.V.</t>
  </si>
  <si>
    <t>TC Weinheim 1902 1902</t>
  </si>
  <si>
    <t>TC BW Aachen</t>
  </si>
  <si>
    <t>league</t>
  </si>
  <si>
    <t>German Bundesliga 2 North</t>
  </si>
  <si>
    <t>German Bundesliga 2 South</t>
  </si>
  <si>
    <t>German Bundesliga</t>
  </si>
  <si>
    <t>Mannheim</t>
  </si>
  <si>
    <t>Reutlingen</t>
  </si>
  <si>
    <t>TEC Waldau Stuttgart</t>
  </si>
  <si>
    <t>Paderborn</t>
  </si>
  <si>
    <t>Bruehl</t>
  </si>
  <si>
    <t>THC Bruehl</t>
  </si>
  <si>
    <t>TP Versmold</t>
  </si>
  <si>
    <t>Versmold</t>
  </si>
  <si>
    <t>Wilhelmshaven</t>
  </si>
  <si>
    <t>Neuss</t>
  </si>
  <si>
    <t>TC Bredeney</t>
  </si>
  <si>
    <t>Essen</t>
  </si>
  <si>
    <t>Amberg</t>
  </si>
  <si>
    <t>Augsburg</t>
  </si>
  <si>
    <t>Iserlohn</t>
  </si>
  <si>
    <t>TC Augsburg</t>
  </si>
  <si>
    <t>TC 1899 BW Berlin</t>
  </si>
  <si>
    <t>Burghausen</t>
  </si>
  <si>
    <t>TC 1860 Rosenheim</t>
  </si>
  <si>
    <t>Rosenheim</t>
  </si>
  <si>
    <t>Lappersdorf</t>
  </si>
  <si>
    <t>Kiel</t>
  </si>
  <si>
    <t>Suchsdorfer SV</t>
  </si>
  <si>
    <t>TC BW Wuerzburg</t>
  </si>
  <si>
    <t>Wuerzburg</t>
  </si>
  <si>
    <t>Halle (Westfalen)</t>
  </si>
  <si>
    <t>Feldkirchen-Westerham</t>
  </si>
  <si>
    <t>TC BW Oberweier</t>
  </si>
  <si>
    <t>Friesenheim</t>
  </si>
  <si>
    <t>Pullach</t>
  </si>
  <si>
    <t>TC Iserlohn</t>
  </si>
  <si>
    <t>TC SCC Berlin</t>
  </si>
  <si>
    <t>TK Kurhaus Aachen</t>
  </si>
  <si>
    <t>ungerade Spiele: +2h</t>
  </si>
  <si>
    <t>Robert Strombachs</t>
  </si>
  <si>
    <t>5-1 RET</t>
  </si>
  <si>
    <t>Maximilian Wilde</t>
  </si>
  <si>
    <t>Row Labels</t>
  </si>
  <si>
    <t>Grand Total</t>
  </si>
  <si>
    <t>(blank)</t>
  </si>
  <si>
    <t>Count of winner_name</t>
  </si>
  <si>
    <t>Tobias Berning</t>
  </si>
  <si>
    <t>David Guez</t>
  </si>
  <si>
    <t>6-6 RET</t>
  </si>
  <si>
    <t>Count of loser_name</t>
  </si>
  <si>
    <t>2011</t>
  </si>
  <si>
    <t>2013</t>
  </si>
  <si>
    <t>2014</t>
  </si>
  <si>
    <t>2015</t>
  </si>
  <si>
    <t>2016</t>
  </si>
  <si>
    <t>2017</t>
  </si>
  <si>
    <t>2018</t>
  </si>
  <si>
    <t>2019</t>
  </si>
  <si>
    <t>2021</t>
  </si>
  <si>
    <t>2022</t>
  </si>
  <si>
    <t>2010</t>
  </si>
  <si>
    <t>2012</t>
  </si>
  <si>
    <t>German Bundesliga 2</t>
  </si>
  <si>
    <t>Leandro Migani</t>
  </si>
  <si>
    <t>Tomas Tenconi</t>
  </si>
  <si>
    <t>Alexander Satschko</t>
  </si>
  <si>
    <t>Damian Patriarca</t>
  </si>
  <si>
    <t>Alberto Giraudo</t>
  </si>
  <si>
    <t>Marcos Jimenez Letrado</t>
  </si>
  <si>
    <t>TV Espelkamp Mittwald</t>
  </si>
  <si>
    <t>Espelkamp</t>
  </si>
  <si>
    <t>Dortmunder TK RW 98</t>
  </si>
  <si>
    <t>Dortmund</t>
  </si>
  <si>
    <t>Lars Behlen</t>
  </si>
  <si>
    <t>Eric Prodon</t>
  </si>
  <si>
    <t>Tobias Siechau</t>
  </si>
  <si>
    <t>Nicolas Renavand</t>
  </si>
  <si>
    <t>Igor Rivchin</t>
  </si>
  <si>
    <t>Franz Stauder</t>
  </si>
  <si>
    <t>Marc Senkbeil</t>
  </si>
  <si>
    <t>3-6 6-4 [10-2]</t>
  </si>
  <si>
    <t>7-6 2-6 [11-9]</t>
  </si>
  <si>
    <t>6-2 3-6 [10-6]</t>
  </si>
  <si>
    <t>6-4 0-6 [10-6]</t>
  </si>
  <si>
    <t>4-6 6-3 [10-7]</t>
  </si>
  <si>
    <t>2-6 6-3 [10-5]</t>
  </si>
  <si>
    <t>5-7 6-4 [10-7]</t>
  </si>
  <si>
    <t>3-6 6-4 [10-6]</t>
  </si>
  <si>
    <t>6-3 4-6 [10-8]</t>
  </si>
  <si>
    <t>5-7 6-1 [10-5]</t>
  </si>
  <si>
    <t>4-6 6-3 [10-6]</t>
  </si>
  <si>
    <t>4-6 6-4 [10-7]</t>
  </si>
  <si>
    <t>3-6 7-5 [11-9]</t>
  </si>
  <si>
    <t>4-6 6-2 [10-8]</t>
  </si>
  <si>
    <t>6-4 1-6 [10-8]</t>
  </si>
  <si>
    <t>2-6 7-6 [11-9]</t>
  </si>
  <si>
    <t>6-4 6-7 [10-6]</t>
  </si>
  <si>
    <t>6-4 3-6 [10-7]</t>
  </si>
  <si>
    <t>2-6 7-5 [12-10]</t>
  </si>
  <si>
    <t>4-6 6-4 [10-4]</t>
  </si>
  <si>
    <t>6-7 6-1 [10-8]</t>
  </si>
  <si>
    <t>6-2 3-6 [10-7]</t>
  </si>
  <si>
    <t>6-4 2-6 [10-5]</t>
  </si>
  <si>
    <t>6-3 2-6 [10-8]</t>
  </si>
  <si>
    <t>7-5 4-6 [10-6]</t>
  </si>
  <si>
    <t>4-6 7-5 [10-7]</t>
  </si>
  <si>
    <t>3-6 6-1 [10-2]</t>
  </si>
  <si>
    <t>6-1 5-7 [10-4]</t>
  </si>
  <si>
    <t>3-6 6-2 [10-6]</t>
  </si>
  <si>
    <t>2-6 6-3 [12-10]</t>
  </si>
  <si>
    <t>6-7 6-3 [10-8]</t>
  </si>
  <si>
    <t>3-6 7-5 [10-7]</t>
  </si>
  <si>
    <t>7-6 4-6 [10-4]</t>
  </si>
  <si>
    <t>7-6 4-6 [10-8]</t>
  </si>
  <si>
    <t>4-6 6-4 [10-8]</t>
  </si>
  <si>
    <t>3-6 7-6 [10-8]</t>
  </si>
  <si>
    <t>4-6 6-2 [10-7]</t>
  </si>
  <si>
    <t>6-4 3-6 [10-3]</t>
  </si>
  <si>
    <t>2-6 7-6 [10-7]</t>
  </si>
  <si>
    <t>4-6 6-0 [10-5]</t>
  </si>
  <si>
    <t>6-4 6-7 [10-5]</t>
  </si>
  <si>
    <t>1-6 6-3 [10-6]</t>
  </si>
  <si>
    <t>4-6 6-4 [10-6]</t>
  </si>
  <si>
    <t>0-6 6-4 [10-6]</t>
  </si>
  <si>
    <t>6-4 2-6 [10-7]</t>
  </si>
  <si>
    <t>4-6 6-2 [10-4]</t>
  </si>
  <si>
    <t>0-6 6-3 [10-4]</t>
  </si>
  <si>
    <t>3-6 6-4 [10-4]</t>
  </si>
  <si>
    <t>5-7 6-4 [10-8]</t>
  </si>
  <si>
    <t>6-4 4-6 [10-6]</t>
  </si>
  <si>
    <t>6-4 6-7 [10-4]</t>
  </si>
  <si>
    <t>6-4 5-7 [10-5]</t>
  </si>
  <si>
    <t>3-6 6-4 [10-7]</t>
  </si>
  <si>
    <t>6-3 3-6 [10-6]</t>
  </si>
  <si>
    <t>6-7 6-0 [10-5]</t>
  </si>
  <si>
    <t>7-5 0-6 [10-8]</t>
  </si>
  <si>
    <t>4-6 6-1 [10-7]</t>
  </si>
  <si>
    <t>6-4 4-6 [10-4]</t>
  </si>
  <si>
    <t>2-6 6-4 [12-10]</t>
  </si>
  <si>
    <t>5-7 6-4 [11-9]</t>
  </si>
  <si>
    <t>6-3 0-6 [10-6]</t>
  </si>
  <si>
    <t>1-6 6-3 [10-5]</t>
  </si>
  <si>
    <t>6-4 5-7 [10-8]</t>
  </si>
  <si>
    <t>4-6 6-1 [17-15]</t>
  </si>
  <si>
    <t>3-6 6-4 [10-1]</t>
  </si>
  <si>
    <t>6-2 1-6 [10-8]</t>
  </si>
  <si>
    <t>6-7 6-3 [10-7]</t>
  </si>
  <si>
    <t>4-6 7-6 [10-4]</t>
  </si>
  <si>
    <t>1-6 7-6 [10-5]</t>
  </si>
  <si>
    <t>3-6 7-5 [10-5]</t>
  </si>
  <si>
    <t>6-2 2-6 [10-5]</t>
  </si>
  <si>
    <t>4-6 6-1 [11-9]</t>
  </si>
  <si>
    <t>3-6 6-3 [10-5]</t>
  </si>
  <si>
    <t>6-1 4-6 [10-5]</t>
  </si>
  <si>
    <t>6-3 3-6 [10-7]</t>
  </si>
  <si>
    <t>3-6 6-2 [10-8]</t>
  </si>
  <si>
    <t>7-6 4-6 [10-7]</t>
  </si>
  <si>
    <t>6-2 4-6 [10-6]</t>
  </si>
  <si>
    <t>4-6 6-3 [14-12]</t>
  </si>
  <si>
    <t>1-6 7-6 [14-12]</t>
  </si>
  <si>
    <t>1-6 6-2 [10-8]</t>
  </si>
  <si>
    <t>6-3 2-6 [10-0]</t>
  </si>
  <si>
    <t>6-7 7-6 [10-8]</t>
  </si>
  <si>
    <t>3-6 7-5 [10-6]</t>
  </si>
  <si>
    <t>6-1 2-6 [11-9]</t>
  </si>
  <si>
    <t>6-2 4-6 [10-5]</t>
  </si>
  <si>
    <t>5-7 7-6 [12-10]</t>
  </si>
  <si>
    <t>4-6 7-6 [10-6]</t>
  </si>
  <si>
    <t>6-0 1-6 [10-7]</t>
  </si>
  <si>
    <t>3-6 6-1 [10-6]</t>
  </si>
  <si>
    <t>6-3 4-6 [11-9]</t>
  </si>
  <si>
    <t>6-2 5-7 [12-10]</t>
  </si>
  <si>
    <t>6-3 2-6 [10-7]</t>
  </si>
  <si>
    <t>6-7 6-2 [17-15]</t>
  </si>
  <si>
    <t>2-6 7-5 [10-6]</t>
  </si>
  <si>
    <t>2-6 7-6 [10-4]</t>
  </si>
  <si>
    <t>6-1 4-6 [10-7]</t>
  </si>
  <si>
    <t>6-2 6-7 [12-10]</t>
  </si>
  <si>
    <t>0-6 7-5 [10-5]</t>
  </si>
  <si>
    <t>5-7 6-4 [12-10]</t>
  </si>
  <si>
    <t>6-7 7-6 [10-5]</t>
  </si>
  <si>
    <t>4-6 7-5 [15-13]</t>
  </si>
  <si>
    <t>6-4 4-6 [14-12]</t>
  </si>
  <si>
    <t>5-7 7-6 [10-8]</t>
  </si>
  <si>
    <t>6-3 4-6 [10-7]</t>
  </si>
  <si>
    <t>7-6 2-6 [10-5]</t>
  </si>
  <si>
    <t>4-6 6-4 [10-5]</t>
  </si>
  <si>
    <t>3-6 7-5 [10-4]</t>
  </si>
  <si>
    <t>6-4 1-6 [10-4]</t>
  </si>
  <si>
    <t>6-1 4-6 [10-3]</t>
  </si>
  <si>
    <t>6-3 5-7 [10-6]</t>
  </si>
  <si>
    <t>3-6 6-2 [10-7]</t>
  </si>
  <si>
    <t>6-3 3-6 [10-3]</t>
  </si>
  <si>
    <t>6-2 2-6 [10-3]</t>
  </si>
  <si>
    <t>6-4 3-6 [10-1]</t>
  </si>
  <si>
    <t>2-6 6-3 [10-8]</t>
  </si>
  <si>
    <t>6-7 6-1 [10-2]</t>
  </si>
  <si>
    <t>2-6 6-2 [10-6]</t>
  </si>
  <si>
    <t>3-6 6-2 [10-5]</t>
  </si>
  <si>
    <t>6-3 4-6 [10-5]</t>
  </si>
  <si>
    <t>5-7 7-5 [10-3]</t>
  </si>
  <si>
    <t>7-5 2-6 [10-4]</t>
  </si>
  <si>
    <t>7-6 5-7 [10-3]</t>
  </si>
  <si>
    <t>6-3 3-6 [10-5]</t>
  </si>
  <si>
    <t>6-1 2-6 [10-6]</t>
  </si>
  <si>
    <t>2-6 6-3 [11-9]</t>
  </si>
  <si>
    <t>7-6 3-6 [10-6]</t>
  </si>
  <si>
    <t>7-5 5-7 [10-4]</t>
  </si>
  <si>
    <t>3-6 6-3 [10-8]</t>
  </si>
  <si>
    <t>6-1 5-7 [10-6]</t>
  </si>
  <si>
    <t>6-3 3-6 [10-8]</t>
  </si>
  <si>
    <t>7-5 4-6 [10-4]</t>
  </si>
  <si>
    <t>4-6 6-4 [10-2]</t>
  </si>
  <si>
    <t>5-7 6-2 [11-9]</t>
  </si>
  <si>
    <t>6-3 4-6 [10-6]</t>
  </si>
  <si>
    <t>6-3 4-6 [17-15]</t>
  </si>
  <si>
    <t>5-7 6-3 [10-7]</t>
  </si>
  <si>
    <t>3-6 6-3 [10-6]</t>
  </si>
  <si>
    <t>2-6 7-6(4) [10-7]</t>
  </si>
  <si>
    <t>6-4 1-6 [10-3]</t>
  </si>
  <si>
    <t>5-7 6-2 [10-4]</t>
  </si>
  <si>
    <t>6-4 2-6 [11-9]</t>
  </si>
  <si>
    <t>2-6 6-4 [10-6]</t>
  </si>
  <si>
    <t>4-6 6-1 [10-2]</t>
  </si>
  <si>
    <t>7-5 6-7(2) [11-9]</t>
  </si>
  <si>
    <t>7-6(4) 6-7(5) [13-11]</t>
  </si>
  <si>
    <t>6-1 4-6 [10-8]</t>
  </si>
  <si>
    <t>4-6 7-5 [10-5]</t>
  </si>
  <si>
    <t>6-1 6-7(3) [10-8]</t>
  </si>
  <si>
    <t>6-4 6-7(4) [10-8]</t>
  </si>
  <si>
    <t>1-6 6-2 [11-9]</t>
  </si>
  <si>
    <t>6-7(4) 6-4 [10-8]</t>
  </si>
  <si>
    <t>6-1 3-6 [10-7]</t>
  </si>
  <si>
    <t>6-3 2-6 [10-5]</t>
  </si>
  <si>
    <t>6-3 3-6 [12-10]</t>
  </si>
  <si>
    <t>6-1 3-6 [10-8]</t>
  </si>
  <si>
    <t>6-3 6-7(7) [10-6]</t>
  </si>
  <si>
    <t>6-2 1-6 [10-7]</t>
  </si>
  <si>
    <t>6-2 6-7(7) [10-7]</t>
  </si>
  <si>
    <t>7-5 3-6 [10-8]</t>
  </si>
  <si>
    <t>6-7(4) 7-6(5) [10-6]</t>
  </si>
  <si>
    <t>2-6 7-6(4) [10-4]</t>
  </si>
  <si>
    <t>7-6(4) 2-6 [10-4]</t>
  </si>
  <si>
    <t>7-5 5-7 [10-8]</t>
  </si>
  <si>
    <t>6-7(5) 6-0 [10-5]</t>
  </si>
  <si>
    <t>6-1 5-7 [10-8]</t>
  </si>
  <si>
    <t>5-7 6-1 [11-9]</t>
  </si>
  <si>
    <t>5-7 6-4 [10-1]</t>
  </si>
  <si>
    <t>3-6 6-1 [10-1]</t>
  </si>
  <si>
    <t>6-7(2) 6-2 [10-5]</t>
  </si>
  <si>
    <t>6-2 3-6 [10-8]</t>
  </si>
  <si>
    <t>5-7 7-5 [10-8]</t>
  </si>
  <si>
    <t>7-5 2-6 [10-6]</t>
  </si>
  <si>
    <t>7-5 4-6 [10-8]</t>
  </si>
  <si>
    <t>4-6 6-2 [10-5]</t>
  </si>
  <si>
    <t>7-6(4) 3-6 [10-5]</t>
  </si>
  <si>
    <t>6-3 3-6 [16-14]</t>
  </si>
  <si>
    <t>5-7 6-3 [10-5]</t>
  </si>
  <si>
    <t>7-6(3) 1-6 [10-4]</t>
  </si>
  <si>
    <t>6-2 6-7(6) [11-9]</t>
  </si>
  <si>
    <t>2-6 6-3 [10-2]</t>
  </si>
  <si>
    <t>6-7(5) 6-1 [10-8]</t>
  </si>
  <si>
    <t>6-2 6-7(4) [10-8]</t>
  </si>
  <si>
    <t>2-6 6-1 [10-5]</t>
  </si>
  <si>
    <t>2-6 7-6(6) [10-7]</t>
  </si>
  <si>
    <t>6-3 5-7 [15-13]</t>
  </si>
  <si>
    <t>2-6 7-6(4) [10-6]</t>
  </si>
  <si>
    <t>7-6(8) 6-7(6) [10-8]</t>
  </si>
  <si>
    <t>5-7 7-6(6) [10-7]</t>
  </si>
  <si>
    <t>5-7 7-6(6) [10-4]</t>
  </si>
  <si>
    <t>3-6 6-2 [11-9]</t>
  </si>
  <si>
    <t>6-1 3-6 [11-9]</t>
  </si>
  <si>
    <t>5-7 7-6(7) [11-9]</t>
  </si>
  <si>
    <t>2-6 7-5 [11-9]</t>
  </si>
  <si>
    <t>7-6(7) 5-7 [10-8]</t>
  </si>
  <si>
    <t>3-6 7-6(3) [11-9]</t>
  </si>
  <si>
    <t>6-3 2-6 [10-4]</t>
  </si>
  <si>
    <t>3-6 7-6 [11-9]</t>
  </si>
  <si>
    <t>6-4 2-6 [13-11]</t>
  </si>
  <si>
    <t>7-6(2) 4-6 [10-8]</t>
  </si>
  <si>
    <t>6-3 5-7 [10-5]</t>
  </si>
  <si>
    <t>6-7(5) 7-6(4) [10-6]</t>
  </si>
  <si>
    <t>6-7(3) 7-5 [10-7]</t>
  </si>
  <si>
    <t>6-2 2-6 [10-6]</t>
  </si>
  <si>
    <t>3-6 6-2 [10-4]</t>
  </si>
  <si>
    <t>7-6(5) 3-6 [10-8]</t>
  </si>
  <si>
    <t>2-6 6-2 [10-7]</t>
  </si>
  <si>
    <t>4-6 6-2 [10-2]</t>
  </si>
  <si>
    <t>6-3 5-7 [11-9]</t>
  </si>
  <si>
    <t>6-4 3-6 [12-10]</t>
  </si>
  <si>
    <t>6-4 2-6 [10-3]</t>
  </si>
  <si>
    <t>6-0 6-7(4) [11-9]</t>
  </si>
  <si>
    <t>6-7(6) 7-6(4) [10-8]</t>
  </si>
  <si>
    <t>6-4 0-6 [11-9]</t>
  </si>
  <si>
    <t>4-6 7-5 [13-11]</t>
  </si>
  <si>
    <t>6-3 5-7 [10-7]</t>
  </si>
  <si>
    <t>7-6(4) 4-6 [12-10]</t>
  </si>
  <si>
    <t>6-1 6-7(5) [10-8]</t>
  </si>
  <si>
    <t>4-6 7-6(4) [10-8]</t>
  </si>
  <si>
    <t>2-6 6-4 [10-5]</t>
  </si>
  <si>
    <t>6-3 5-7 [10-3]</t>
  </si>
  <si>
    <t>6-3 4-6 [13-11]</t>
  </si>
  <si>
    <t>6-7(5) 6-4 [10-7]</t>
  </si>
  <si>
    <t>7-6(1) 6-7(5) [10-7]</t>
  </si>
  <si>
    <t>6-0 1-6 [10-8]</t>
  </si>
  <si>
    <t>6-1 2-6 [10-7]</t>
  </si>
  <si>
    <t>6-0 4-6 [11-9]</t>
  </si>
  <si>
    <t>6-7(1) 7-5 [10-6]</t>
  </si>
  <si>
    <t>5-7 7-5 [10-4]</t>
  </si>
  <si>
    <t>1-6 6-4 [19-17]</t>
  </si>
  <si>
    <t>6-7(5) 6-4 [10-6]</t>
  </si>
  <si>
    <t>3-6 6-4 [11-9]</t>
  </si>
  <si>
    <t>2-6 6-1 [10-4]</t>
  </si>
  <si>
    <t>1-6 6-3 [11-9]</t>
  </si>
  <si>
    <t>4-6 6-2 [10-6]</t>
  </si>
  <si>
    <t>6-4 6-7(1) [10-4]</t>
  </si>
  <si>
    <t>7-6(5) 6-7(4) [10-8]</t>
  </si>
  <si>
    <t>6-7(3) 6-3 [10-5]</t>
  </si>
  <si>
    <t>6-1 0-6 [10-6]</t>
  </si>
  <si>
    <t>6-0 3-6 [10-3]</t>
  </si>
  <si>
    <t>6-2 2-6 [10-7]</t>
  </si>
  <si>
    <t>4-6 7-6(7) [10-2]</t>
  </si>
  <si>
    <t>6-4 2-6 [10-6]</t>
  </si>
  <si>
    <t>6-4 3-6 [10-8]</t>
  </si>
  <si>
    <t>7-6(4) 4-6 [10-8]</t>
  </si>
  <si>
    <t>2-6 6-2 [11-9]</t>
  </si>
  <si>
    <t>4-6 7-6(6) [10-2]</t>
  </si>
  <si>
    <t>6-2 3-6 [11-9]</t>
  </si>
  <si>
    <t>2-6 6-4 [10-7]</t>
  </si>
  <si>
    <t>6-1 3-6 [10-3]</t>
  </si>
  <si>
    <t>6-3 1-6 [10-4]</t>
  </si>
  <si>
    <t>3-6 6-0 [10-7]</t>
  </si>
  <si>
    <t>7-6 2-6 [10-4]</t>
  </si>
  <si>
    <t>3-6 6-2 [14-12]</t>
  </si>
  <si>
    <t>7-5 6-7(4) [10-8]</t>
  </si>
  <si>
    <t>3-6 6-2 [10-2]</t>
  </si>
  <si>
    <t>6-3 6-7(5) [10-7]</t>
  </si>
  <si>
    <t>4-6 6-1 [10-8]</t>
  </si>
  <si>
    <t>6-2 6-7 [10-5]</t>
  </si>
  <si>
    <t>4-6 6-3 [10-4]</t>
  </si>
  <si>
    <t>6-1 2-6 [12-10]</t>
  </si>
  <si>
    <t>3-6 7-6(4) [14-12]</t>
  </si>
  <si>
    <t>6-3 6-7(3) [11-9]</t>
  </si>
  <si>
    <t>6-7(5) 6-2 [10-8]</t>
  </si>
  <si>
    <t>7-6 4-6 [10-3]</t>
  </si>
  <si>
    <t>6-7 7-6 [10-6]</t>
  </si>
  <si>
    <t>6-7(2) 7-6(2) [10-6]</t>
  </si>
  <si>
    <t>7-5 3-6 [10-6]</t>
  </si>
  <si>
    <t>6-4 1-6 [10-2]</t>
  </si>
  <si>
    <t>6-3 6-7(6) [10-8]</t>
  </si>
  <si>
    <t>6-1 2-6 [10-4]</t>
  </si>
  <si>
    <t>6-1 4-6 [10-4]</t>
  </si>
  <si>
    <t>6-7(4) 6-4 [10-5]</t>
  </si>
  <si>
    <t>3-6 7-6(3) [10-4]</t>
  </si>
  <si>
    <t>6-3 1-6 [10-5]</t>
  </si>
  <si>
    <t>6-4 3-6 [10-4]</t>
  </si>
  <si>
    <t>3-6 7-5 [15-13]</t>
  </si>
  <si>
    <t>3-6 6-3 [14-12]</t>
  </si>
  <si>
    <t>7-5 3-6 [10-7]</t>
  </si>
  <si>
    <t>6-0 4-6 [10-2]</t>
  </si>
  <si>
    <t>6-7(3) 6-4 [10-7]</t>
  </si>
  <si>
    <t>6-4 3-6 [11-9]</t>
  </si>
  <si>
    <t>1-6 7-6(3) [10-6]</t>
  </si>
  <si>
    <t>7-5 6-7(5) [10-7]</t>
  </si>
  <si>
    <t>6-0 4-6 [10-6]</t>
  </si>
  <si>
    <t>7-6(5) 6-7(5) [10-8]</t>
  </si>
  <si>
    <t>1-6 6-1 [10-8]</t>
  </si>
  <si>
    <t>7-6(4) 4-6 [10-6]</t>
  </si>
  <si>
    <t>0-6 6-3 [10-5]</t>
  </si>
  <si>
    <t>6-7(2) 6-1 [10-8]</t>
  </si>
  <si>
    <t>4-6 6-3 [10-8]</t>
  </si>
  <si>
    <t>1-6 6-4 [10-5]</t>
  </si>
  <si>
    <t>5-7 7-6(4) [10-6]</t>
  </si>
  <si>
    <t>6-7(12) 6-2 [11-9]</t>
  </si>
  <si>
    <t>5-7 6-2 [10-3]</t>
  </si>
  <si>
    <t>5-7 6-4 [10-5]</t>
  </si>
  <si>
    <t>2-6 7-6(3) [14-12]</t>
  </si>
  <si>
    <t>3-6 6-1 [10-8]</t>
  </si>
  <si>
    <t>6-4 4-6 [11-9]</t>
  </si>
  <si>
    <t>4-6 6-3 [10-5]</t>
  </si>
  <si>
    <t>6-0 5-7 [12-10]</t>
  </si>
  <si>
    <t>6-7(3) 6-1 [10-6]</t>
  </si>
  <si>
    <t>7-5 4-6 [11-9]</t>
  </si>
  <si>
    <t>2-6 7-5 [10-2]</t>
  </si>
  <si>
    <t>5-7 7-5 [10-5]</t>
  </si>
  <si>
    <t>6-2 4-6 [10-8]</t>
  </si>
  <si>
    <t>5-7 6-4 [10-3]</t>
  </si>
  <si>
    <t>6-7(7) 6-4 [10-6]</t>
  </si>
  <si>
    <t>1-6 6-4 [10-4]</t>
  </si>
  <si>
    <t>6-4 2-6 [10-4]</t>
  </si>
  <si>
    <t>5-7 6-2 [10-8]</t>
  </si>
  <si>
    <t>6-4 6-7(6) [12-10]</t>
  </si>
  <si>
    <t>7-5 6-7(8) [10-8]</t>
  </si>
  <si>
    <t>3-6 6-3 [16-14]</t>
  </si>
  <si>
    <t>4-6 6-0 [10-7]</t>
  </si>
  <si>
    <t>6-7(4) 6-4 [10-7]</t>
  </si>
  <si>
    <t>1-6 7-5 [10-6]</t>
  </si>
  <si>
    <t>7-6(7) 4-6 [10-3]</t>
  </si>
  <si>
    <t>3-6 6-1 [10-7]</t>
  </si>
  <si>
    <t>6-4 4-6 [10-1]</t>
  </si>
  <si>
    <t>6-2 5-7 [10-5]</t>
  </si>
  <si>
    <t>7-6(5) 6-7(5) [10-6]</t>
  </si>
  <si>
    <t>6-7(5) 6-4 [10-5]</t>
  </si>
  <si>
    <t>0-6 6-3 [14-12]</t>
  </si>
  <si>
    <t>5-7 7-6(3) [11-9]</t>
  </si>
  <si>
    <t>6-7(4) 6-3 [10-8]</t>
  </si>
  <si>
    <t>7-6(5) 4-6 [14-12]</t>
  </si>
  <si>
    <t>6-7(9) 6-0 [11-9]</t>
  </si>
  <si>
    <t>4-6 6-3 [13-11]</t>
  </si>
  <si>
    <t>4-6 6-4 [10-3]</t>
  </si>
  <si>
    <t>6-3 4-6 [10-3]</t>
  </si>
  <si>
    <t>2-6 7-6(5) [10-5]</t>
  </si>
  <si>
    <t>2-6 6-3 [10-3]</t>
  </si>
  <si>
    <t>6-4 3-6 [10-5]</t>
  </si>
  <si>
    <t>7-6(4) 3-6 [10-8]</t>
  </si>
  <si>
    <t>2-6 6-4 [11-9]</t>
  </si>
  <si>
    <t>7-6(2) 4-6 [10-4]</t>
  </si>
  <si>
    <t>6-2 0-6 [10-6]</t>
  </si>
  <si>
    <t>3-6 6-4 [10-5]</t>
  </si>
  <si>
    <t>6-2 4-6 [10-7]</t>
  </si>
  <si>
    <t>6-3 6-7(10) [10-6]</t>
  </si>
  <si>
    <t>6-1 4-6 [10-6]</t>
  </si>
  <si>
    <t>6-2 4-6 [10-4]</t>
  </si>
  <si>
    <t>7-6(7) 4-6 [11-9]</t>
  </si>
  <si>
    <t>4-6 7-5 [10-6]</t>
  </si>
  <si>
    <t>4-6 6-1 [10-4]</t>
  </si>
  <si>
    <t>7-5 3-6 [10-5]</t>
  </si>
  <si>
    <t>6-4 6-7(4) [10-7]</t>
  </si>
  <si>
    <t>6-1 5-7 [10-5]</t>
  </si>
  <si>
    <t>4-6 6-0 [10-6]</t>
  </si>
  <si>
    <t>5-7 6-1 [10-8]</t>
  </si>
  <si>
    <t>7-6(3) 4-6 [11-9]</t>
  </si>
  <si>
    <t>7-6(7) 4-6 [10-7]</t>
  </si>
  <si>
    <t>3-6 7-5 [10-8]</t>
  </si>
  <si>
    <t>6-4 4-6 [10-5]</t>
  </si>
  <si>
    <t>2-6 6-4 [10-4]</t>
  </si>
  <si>
    <t>7-6(7) 1-6 [10-7]</t>
  </si>
  <si>
    <t>7-5 6-7(2) [10-4]</t>
  </si>
  <si>
    <t>1-6 6-4 [10-6]</t>
  </si>
  <si>
    <t>6-1 4-6 [13-11]</t>
  </si>
  <si>
    <t>1-6 6-1 [10-5]</t>
  </si>
  <si>
    <t>4-6 7-6(4) [10-6]</t>
  </si>
  <si>
    <t>6-3 6-7 [10-4]</t>
  </si>
  <si>
    <t>2-6 7-6 [10-5]</t>
  </si>
  <si>
    <t>2-6 6-3 [10-6]</t>
  </si>
  <si>
    <t>7-5 5-7 [11-9]</t>
  </si>
  <si>
    <t>6-2 1-6 [10-5]</t>
  </si>
  <si>
    <t>6-4 6-7(3) [10-0]</t>
  </si>
  <si>
    <t>6-3 6-7(5) [10-6]</t>
  </si>
  <si>
    <t>6-7(3) 7-6(6) [10-8]</t>
  </si>
  <si>
    <t>3-6 6-3 [10-7]</t>
  </si>
  <si>
    <t>7-5 6-7(2) [10-6]</t>
  </si>
  <si>
    <t>5-7 6-4 [10-6]</t>
  </si>
  <si>
    <t>6-3 6-7(1) [10-7]</t>
  </si>
  <si>
    <t>6-1 2-6 [10-2]</t>
  </si>
  <si>
    <t>7-6(0) 1-6 [10-7]</t>
  </si>
  <si>
    <t>6-3 2-6 [10-1]</t>
  </si>
  <si>
    <t>7-6(0) 4-6 [10-2]</t>
  </si>
  <si>
    <t>6-3 5-7 [12-10]</t>
  </si>
  <si>
    <t>7-5 4-6 [10-7]</t>
  </si>
  <si>
    <t>2-6 6-1 [10-6]</t>
  </si>
  <si>
    <t>6-3 6-7(1) [11-9]</t>
  </si>
  <si>
    <t>6-3 1-6 [11-9]</t>
  </si>
  <si>
    <t>6-4 5-7 [10-7]</t>
  </si>
  <si>
    <t>4-6 7-6(3) [10-6]</t>
  </si>
  <si>
    <t>6-7(4) 7-5 [10-8]</t>
  </si>
  <si>
    <t>6-7 6-3 [10-3]</t>
  </si>
  <si>
    <t>5-7 6-3 [10-4]</t>
  </si>
  <si>
    <t>6-7 6-4 [10-8]</t>
  </si>
  <si>
    <t>6-7(2) 6-3 [10-5]</t>
  </si>
  <si>
    <t>5-7 7-6(5) [10-8]</t>
  </si>
  <si>
    <t>6-4 6-7(11) [10-8]</t>
  </si>
  <si>
    <t>7-6(5) 3-6 [11-9]</t>
  </si>
  <si>
    <t>6-3 3-6 [10-4]</t>
  </si>
  <si>
    <t>5-7 6-3 [10-8]</t>
  </si>
  <si>
    <t>6-3 0-6 [10-5]</t>
  </si>
  <si>
    <t>6-3 0-6 [13-11]</t>
  </si>
  <si>
    <t>7-5 6-7(5) [11-9]</t>
  </si>
  <si>
    <t>6-4 6-7(6) [10-6]</t>
  </si>
  <si>
    <t>1-6 6-4 [10-2]</t>
  </si>
  <si>
    <t>7-5 6-7 [10-4]</t>
  </si>
  <si>
    <t>6-2 2-6 [10-8]</t>
  </si>
  <si>
    <t>4-6 6-3 [11-9]</t>
  </si>
  <si>
    <t>6-3 5-7 [10-8]</t>
  </si>
  <si>
    <t>5-7 6-2 [10-7]</t>
  </si>
  <si>
    <t>6-2 4-6 [14-12]</t>
  </si>
  <si>
    <t>4-6 6-4 [11-9]</t>
  </si>
  <si>
    <t>6-1 1-6 [10-4]</t>
  </si>
  <si>
    <t>6-4 5-7 [10-4]</t>
  </si>
  <si>
    <t>4-6 6-3 [15-13]</t>
  </si>
  <si>
    <t>6-7(5) 7-5 [10-8]</t>
  </si>
  <si>
    <t>2-6 6-1 [10-8]</t>
  </si>
  <si>
    <t>6-7(3) 6-3 [12-10]</t>
  </si>
  <si>
    <t>6-7 7-5 [10-6]</t>
  </si>
  <si>
    <t>6-1 0-6 [10-5]</t>
  </si>
  <si>
    <t>6-4 4-6 [10-8]</t>
  </si>
  <si>
    <t>2-6 6-3 [10-7]</t>
  </si>
  <si>
    <t>4-6 6-2 [11-9]</t>
  </si>
  <si>
    <t>6-4 1-6 [10-6]</t>
  </si>
  <si>
    <t>6-7(4) 6-1 [12-10]</t>
  </si>
  <si>
    <t>6-3 2-6 [10-3]</t>
  </si>
  <si>
    <t>1-6 7-5 [10-5]</t>
  </si>
  <si>
    <t>7-5 5-7 [14-12]</t>
  </si>
  <si>
    <t>6-7 6-3 [12-10]</t>
  </si>
  <si>
    <t>3-6 7-5 [12-10]</t>
  </si>
  <si>
    <t>7-6(4) 4-6 [10-1]</t>
  </si>
  <si>
    <t>6-2 6-7(5) [10-5]</t>
  </si>
  <si>
    <t>7-5 3-6 [12-10]</t>
  </si>
  <si>
    <t>6-2 4-6 [12-10]</t>
  </si>
  <si>
    <t>7-6(2) 3-6 [10-7]</t>
  </si>
  <si>
    <t>6-4 5-7 [10-6]</t>
  </si>
  <si>
    <t>6-4 1-6 [12-10]</t>
  </si>
  <si>
    <t>6-2 3-6 [10-1]</t>
  </si>
  <si>
    <t>7-5 2-6 [10-8]</t>
  </si>
  <si>
    <t>6-1 3-6 [13-11]</t>
  </si>
  <si>
    <t>6-4 6-7(8) [11-9]</t>
  </si>
  <si>
    <t>6-2 2-6 [16-14]</t>
  </si>
  <si>
    <t>4-6 7-6(10) [10-6]</t>
  </si>
  <si>
    <t>3-6 6-4 [14-12]</t>
  </si>
  <si>
    <t>6-4 4-6 [12-10]</t>
  </si>
  <si>
    <t>1-6 6-1 [10-6]</t>
  </si>
  <si>
    <t>1-6 7-6(3) [10-7]</t>
  </si>
  <si>
    <t>7-5 6-7(3) [11-9]</t>
  </si>
  <si>
    <t>7-6(3) 3-6 [10-6]</t>
  </si>
  <si>
    <t>6-7(4) 6-3 [12-10]</t>
  </si>
  <si>
    <t>6-2 4-6 [11-9]</t>
  </si>
  <si>
    <t>6-4 6-7(2) [10-6]</t>
  </si>
  <si>
    <t>1-6 6-3 [13-11]</t>
  </si>
  <si>
    <t>6-2 6-7(7) [10-8]</t>
  </si>
  <si>
    <t>6-4 3-6 [10-6]</t>
  </si>
  <si>
    <t>5-7 7-5 [10-7]</t>
  </si>
  <si>
    <t>6-7 6-0 [10-4]</t>
  </si>
  <si>
    <t>3-6 6-4 [10-3]</t>
  </si>
  <si>
    <t>7-6(5) 3-6 [10-3]</t>
  </si>
  <si>
    <t>7-6(5) 2-6 [10-8]</t>
  </si>
  <si>
    <t>6-4 2-6 [10-8]</t>
  </si>
  <si>
    <t>6-3 6-7(3) [13-11]</t>
  </si>
  <si>
    <t>6-7(0) 6-2 [10-3]</t>
  </si>
  <si>
    <t>7-6(4) 4-6 [11-9]</t>
  </si>
  <si>
    <t>1-6 7-6(1) [10-7]</t>
  </si>
  <si>
    <t>4-6 6-2 [15-13]</t>
  </si>
  <si>
    <t>4-6 7-6(5) [10-5]</t>
  </si>
  <si>
    <t>6-4 3-6 [10-2]</t>
  </si>
  <si>
    <t>2-6 6-3 [10-4]</t>
  </si>
  <si>
    <t>6-4 6-7(3) [10-7]</t>
  </si>
  <si>
    <t>6-2 3-6 [10-5]</t>
  </si>
  <si>
    <t>6-7(5) 6-3 [10-6]</t>
  </si>
  <si>
    <t>7-6(5) 4-6 [10-7]</t>
  </si>
  <si>
    <t>7-6(3) 2-6 [10-8]</t>
  </si>
  <si>
    <t>6-4 6-7(0) [10-2]</t>
  </si>
  <si>
    <t>7-5 1-6 [14-12]</t>
  </si>
  <si>
    <t>3-6 6-3 [11-9]</t>
  </si>
  <si>
    <t>6-3 6-7 [16-14]</t>
  </si>
  <si>
    <t>7-6(3) 3-6 [10-5]</t>
  </si>
  <si>
    <t>6-3 3-6 [11-9]</t>
  </si>
  <si>
    <t>7-5 6-7(8) [10-2]</t>
  </si>
  <si>
    <t>6-7(5) 7-6(6) [11-9]</t>
  </si>
  <si>
    <t>6-7(3) 6-4 [10-6]</t>
  </si>
  <si>
    <t>7-6(3) 4-6 [10-7]</t>
  </si>
  <si>
    <t>5-7 6-0 [11-9]</t>
  </si>
  <si>
    <t>5-7 6-0 [10-5]</t>
  </si>
  <si>
    <t>2-6 7-6(2) [10-6]</t>
  </si>
  <si>
    <t>6-7(3) 7-6(4) [10-7]</t>
  </si>
  <si>
    <t>4-6 6-2 [12-10]</t>
  </si>
  <si>
    <t>5-7 6-2 [12-10]</t>
  </si>
  <si>
    <t>4-6 6-3 [10-2]</t>
  </si>
  <si>
    <t>6-1 1-6 [11-9]</t>
  </si>
  <si>
    <t>3-6 6-0 [10-6]</t>
  </si>
  <si>
    <t>7-6(5) 6-7(4) [10-6]</t>
  </si>
  <si>
    <t>6-1 4-6 [10-1]</t>
  </si>
  <si>
    <t>6-0 6-7(4) [10-2]</t>
  </si>
  <si>
    <t>6-7(9) 6-2 [10-12]</t>
  </si>
  <si>
    <t>6-0 6-7(7) [10-7]</t>
  </si>
  <si>
    <t>6-2 0-6 [10-4]</t>
  </si>
  <si>
    <t>2-6 7-6(5) [10-7]</t>
  </si>
  <si>
    <t>3-6 7-6(1) [10-4]</t>
  </si>
  <si>
    <t>3-6 7-6(3) [10-8]</t>
  </si>
  <si>
    <t>7-6(4) 2-6 [12-10]</t>
  </si>
  <si>
    <t>7-6(4) 3-6 [10-6]</t>
  </si>
  <si>
    <t>6-7(5) 7-5 [10-2]</t>
  </si>
  <si>
    <t>3-6 6-3 [10-1]</t>
  </si>
  <si>
    <t>6-7(5) 7-6(1) [11-9]</t>
  </si>
  <si>
    <t>7-6(6) 4-6 [11-9]</t>
  </si>
  <si>
    <t>7-6(3) 6-3 [10-3]</t>
  </si>
  <si>
    <t>6-3 6-7(6) [11-9]</t>
  </si>
  <si>
    <t>6-1 2-6 [10-3]</t>
  </si>
  <si>
    <t>6-2 0-6 [11-9]</t>
  </si>
  <si>
    <t>6-7(6) 6-3 [10-5]</t>
  </si>
  <si>
    <t>6-7(3) 6-4 [10-5]</t>
  </si>
  <si>
    <t>3-6 6-3 [10-4]</t>
  </si>
  <si>
    <t>1-6 6-4 [10-7]</t>
  </si>
  <si>
    <t>7-6(3) 6-7(0) [10-7]</t>
  </si>
  <si>
    <t>1-6 7-6(3) [10-8]</t>
  </si>
  <si>
    <t>4-6 7-6(3) [10-5]</t>
  </si>
  <si>
    <t>7-6(10) 2-6 [10-3]</t>
  </si>
  <si>
    <t>1-6 6-3 [10-2]</t>
  </si>
  <si>
    <t>7-5 3-6 [10-4]</t>
  </si>
  <si>
    <t>6-2 3-6 [10-3]</t>
  </si>
  <si>
    <t>6-3 1-6 [10-6]</t>
  </si>
  <si>
    <t>3-6 7-6(4) [10-5]</t>
  </si>
  <si>
    <t>6-7(9) 6-3 [11-9]</t>
  </si>
  <si>
    <t>6-7(4) 6-0 [10-7]</t>
  </si>
  <si>
    <t>4-6 7-6(1) [10-2]</t>
  </si>
  <si>
    <t>7-5 1-6 [11-9]</t>
  </si>
  <si>
    <t>7-6(3) 6-7(4) [10-5]</t>
  </si>
  <si>
    <t>6-7(3) 6-1 [10-8]</t>
  </si>
  <si>
    <t>6-7(3) 6-0 [10-1]</t>
  </si>
  <si>
    <t>0-6 7-6(8) [10-7]</t>
  </si>
  <si>
    <t>6-3 1-6 [10-7]</t>
  </si>
  <si>
    <t>3-6 7-6(5) [10-2]</t>
  </si>
  <si>
    <t>4-6 6-2 [10-3]</t>
  </si>
  <si>
    <t>6-3 6-7(4) [10-5]</t>
  </si>
  <si>
    <t>7-6(3) 5-7 [10-8]</t>
  </si>
  <si>
    <t>6-1 2-6 [10-8]</t>
  </si>
  <si>
    <t>2-6 7-6(3) [10-3]</t>
  </si>
  <si>
    <t>6-3 2-6 [10-6]</t>
  </si>
  <si>
    <t>4-6 6-0 [10-3]</t>
  </si>
  <si>
    <t>3-6 7-6(9) [10-8]</t>
  </si>
  <si>
    <t>6-7(3) 7-5 [11-9]</t>
  </si>
  <si>
    <t>4-6 6-1 [10-3]</t>
  </si>
  <si>
    <t>6-2 2-6 [12-10]</t>
  </si>
  <si>
    <t>3-6 7-6(7) [10-8]</t>
  </si>
  <si>
    <t>3-6 6-2 [12-10]</t>
  </si>
  <si>
    <t>3-6 6-1 [10-3]</t>
  </si>
  <si>
    <t>6-7(1) 6-3 [10-8]</t>
  </si>
  <si>
    <t>6-7(5) 6-3 [10-7]</t>
  </si>
  <si>
    <t>1-6 6-3 [10-3]</t>
  </si>
  <si>
    <t>6-3 4-6 [12-10]</t>
  </si>
  <si>
    <t>4-6 6-1 [12-10]</t>
  </si>
  <si>
    <t>7-5 3-6 [10-2]</t>
  </si>
  <si>
    <t>6-4 6-7(1) [10-3]</t>
  </si>
  <si>
    <t>6-3 6-7(2) [14-12]</t>
  </si>
  <si>
    <t>6-2 6-7(2) [10-7]</t>
  </si>
  <si>
    <t>6-3 3-6 [13-11]</t>
  </si>
  <si>
    <t>2-6 6-4 [10-8]</t>
  </si>
  <si>
    <t>6-3 6-7(3) [10-8]</t>
  </si>
  <si>
    <t>6-7(4) 6-4 [10-2]</t>
  </si>
  <si>
    <t>3-6 7-6(2) [10-5]</t>
  </si>
  <si>
    <t>6-7(3) 6-1 [10-4]</t>
  </si>
  <si>
    <t>1-6 7-6(2) [11-9]</t>
  </si>
  <si>
    <t>7-6(6) 4-6 [10-7]</t>
  </si>
  <si>
    <t>4-6 7-6(4) [10-5]</t>
  </si>
  <si>
    <t>4-6 7-6(6) [10-4]</t>
  </si>
  <si>
    <t>6-7(5) 6-4 [10-8]</t>
  </si>
  <si>
    <t>6-1 4-6 [20-18]</t>
  </si>
  <si>
    <t>7-6(1) 6-7(8) [10-6]</t>
  </si>
  <si>
    <t>7-6(5) 4-6 [10-5]</t>
  </si>
  <si>
    <t>6-4 0-6 [10-7]</t>
  </si>
  <si>
    <t>6-1 6-7(8) [10-6]</t>
  </si>
  <si>
    <t>6-3 5-7 [10-1]</t>
  </si>
  <si>
    <t>4-6 7-5 [10-4]</t>
  </si>
  <si>
    <t>6-4 6-7(3) [10-8]</t>
  </si>
  <si>
    <t>7-6(7) 4-6 [10-2]</t>
  </si>
  <si>
    <t>4-6 7-6(5) [10-8]</t>
  </si>
  <si>
    <t>6-7(1) 7-5 [10-5]</t>
  </si>
  <si>
    <t>7-6(5) 2-6 [10-7]</t>
  </si>
  <si>
    <t>6-4 6-7(5) [10-6]</t>
  </si>
  <si>
    <t>1-6 6-3 [12-10]</t>
  </si>
  <si>
    <t>6-2 3-6 [10-4]</t>
  </si>
  <si>
    <t>7-6(4) 2-6 [10-7]</t>
  </si>
  <si>
    <t>5-7 7-6(4) [10-7]</t>
  </si>
  <si>
    <t>6-4 6-7(5) [10-4]</t>
  </si>
  <si>
    <t>6-0 4-6 [10-3]</t>
  </si>
  <si>
    <t>7-6(4) 1-6 [10-6]</t>
  </si>
  <si>
    <t>7-5 2-6 [10-5]</t>
  </si>
  <si>
    <t>7-6(2) 5-7 [10-6]</t>
  </si>
  <si>
    <t>7-6(7) 6-7(5) [10-4]</t>
  </si>
  <si>
    <t>7-6(5) 6-7(2) [10-7]</t>
  </si>
  <si>
    <t>7-5 5-7 [10-3]</t>
  </si>
  <si>
    <t>6-7(4) 6-4 [12-10]</t>
  </si>
  <si>
    <t>0-6 6-4 [10-7]</t>
  </si>
  <si>
    <t>7-6(9) 4-6 [10-2]</t>
  </si>
  <si>
    <t>7-6 4-6 [10-5]</t>
  </si>
  <si>
    <t>3-6 6-3 [10-3]</t>
  </si>
  <si>
    <t>6-7(4) 6-3 [10-3]</t>
  </si>
  <si>
    <t>0-6 7-6(9) [10-5]</t>
  </si>
  <si>
    <t>7-6(8) 6-7(3) [10-7]</t>
  </si>
  <si>
    <t>6-7(8) 6-3 [10-7]</t>
  </si>
  <si>
    <t>6-7(4) 7-5 [10-4]</t>
  </si>
  <si>
    <t>7-6(10) 2-6 [10-4]</t>
  </si>
  <si>
    <t>6-4 6-7(4) [11-9]</t>
  </si>
  <si>
    <t>6-4 1-6 [14-12]</t>
  </si>
  <si>
    <t>4-6 7-5 [10-8]</t>
  </si>
  <si>
    <t>3-6 7-6(5) [12-10]</t>
  </si>
  <si>
    <t>3-6 7-5 [10-1]</t>
  </si>
  <si>
    <t>2-6 6-3 [13-11]</t>
  </si>
  <si>
    <t>2-6 6-1 [10-7]</t>
  </si>
  <si>
    <t>4-6 7-6 [10-5]</t>
  </si>
  <si>
    <t>6-7(5) 6-3 [11-9]</t>
  </si>
  <si>
    <t>6-3 3-6 [22-20]</t>
  </si>
  <si>
    <t>6-7(3) 6-3 [10-7]</t>
  </si>
  <si>
    <t>3-6 6-1 [12-10]</t>
  </si>
  <si>
    <t>3-6 7-6(6) [10-2]</t>
  </si>
  <si>
    <t>4-6 7-5 [10-2]</t>
  </si>
  <si>
    <t>TV Ravensburg</t>
  </si>
  <si>
    <t>Ravensburg</t>
  </si>
  <si>
    <t>Miguel Angel Lopez Jaen</t>
  </si>
  <si>
    <t>Adrian Garcia</t>
  </si>
  <si>
    <t>Tobias Summerer</t>
  </si>
  <si>
    <t>Diego Veronelli</t>
  </si>
  <si>
    <t>Tobias Clemens</t>
  </si>
  <si>
    <t>Marco Pedrini</t>
  </si>
  <si>
    <t>Jacek Szygowski</t>
  </si>
  <si>
    <t>Jakob Sude</t>
  </si>
  <si>
    <t>7-5 0-6 [10-3]</t>
  </si>
  <si>
    <t>Marcel Zimmermann</t>
  </si>
  <si>
    <t>Daniel Stoehr</t>
  </si>
  <si>
    <t>Johan Settergren</t>
  </si>
  <si>
    <t>3-6 6-3 [13-11]</t>
  </si>
  <si>
    <t>Thomas Schiessling</t>
  </si>
  <si>
    <t>Markus Hipfl</t>
  </si>
  <si>
    <t>David Marrero</t>
  </si>
  <si>
    <t>Gabriel Trujillo Soler</t>
  </si>
  <si>
    <t>Gero Kretschmer</t>
  </si>
  <si>
    <t>Rameez Junaid</t>
  </si>
  <si>
    <t>Alexander Sadecky</t>
  </si>
  <si>
    <t>6-1 4-6 [14-12]</t>
  </si>
  <si>
    <t>4-6 7-6(6) [10-8]</t>
  </si>
  <si>
    <t>Holger Fischer</t>
  </si>
  <si>
    <t>Enrico Burzi</t>
  </si>
  <si>
    <t>6-0 3-6 [10-5]</t>
  </si>
  <si>
    <t>Bjorn Rehnquist</t>
  </si>
  <si>
    <t>Andre Wiesler</t>
  </si>
  <si>
    <t>TV Osterath</t>
  </si>
  <si>
    <t>Meerbusch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</si>
</sst>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\ h:mm\ AM/PM;@"/>
    <numFmt numFmtId="165" formatCode="[$-409]yyyy\-mm\-dd\ hh:mm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166" fontId="1" fillId="0" borderId="0" xfId="1" applyNumberFormat="1" applyFont="1"/>
  </cellXfs>
  <cellStyles count="2">
    <cellStyle name="Normal" xfId="0" builtinId="0"/>
    <cellStyle name="Percent" xfId="1" builtinId="5"/>
  </cellStyles>
  <dxfs count="68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[$-409]yyyy\-mm\-dd\ hh:mm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kob/Downloads/Dokumente/Tennis/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ob Müller" refreshedDate="44949.501798148151" createdVersion="6" refreshedVersion="6" minRefreshableVersion="3" recordCount="3021" xr:uid="{2E4B1223-5D8B-445B-967F-B0AEA7E73105}">
  <cacheSource type="worksheet">
    <worksheetSource name="tennisbl21"/>
  </cacheSource>
  <cacheFields count="12">
    <cacheField name="winner_name" numFmtId="0">
      <sharedItems containsBlank="1" count="543">
        <s v="Oriol Roca Batalla"/>
        <s v="Arnaud Bovy"/>
        <s v="Robin Stanek"/>
        <s v="Gauthier Onclin"/>
        <s v="Zizou Bergs"/>
        <s v="Tim van Rijthoven"/>
        <s v="Yannick Mertens"/>
        <s v="Clement Geens"/>
        <s v="Oscar Otte"/>
        <s v="Borna Gojo"/>
        <s v="Steven Diez"/>
        <s v="Ruben Bemelmans"/>
        <s v="Raul Brancaccio"/>
        <s v="Eduard Esteve Lobato"/>
        <s v="Pol Toledo Bague"/>
        <s v="Juan Ignacio Galarza"/>
        <s v="Aleksandre Metreveli"/>
        <s v="Daniel Masur"/>
        <s v="Dimitar Kuzmanov"/>
        <s v="Roberto Ortega Olmedo"/>
        <s v="Jelle Sels"/>
        <s v="Dayne Kelly"/>
        <s v="Kenneth Raisma"/>
        <s v="Gabriel Donev"/>
        <s v="Mohamed Safwat"/>
        <s v="Mats Moraing"/>
        <s v="George von Massow"/>
        <s v="Niels Visker"/>
        <s v="Julian Reister"/>
        <s v="Alvaro Lopez San Martin"/>
        <s v="Nick Van Der Meer"/>
        <s v="Matteo Donati"/>
        <s v="Lasse Muscheites"/>
        <s v="Pedro Sakamoto"/>
        <s v="Marvin Moeller"/>
        <s v="Alexey Vatutin"/>
        <s v="Stefan Seifert"/>
        <s v="Michel Dornbusch"/>
        <s v="Leonard von Hindte"/>
        <s v="Jesper de Jong"/>
        <s v="Bastien Presuhn"/>
        <s v="Baptiste Crepatte"/>
        <s v="Patrik Niklas Salminen"/>
        <s v="Lukas Rupke"/>
        <s v="Harri Heliovaara"/>
        <s v="Laurent Lokoli"/>
        <s v="Marius Copil"/>
        <s v="Agustin Velotti"/>
        <s v="Jurgen Zopp"/>
        <s v="Laslo Urrutia Fuentes"/>
        <s v="Nicola Kuhn"/>
        <s v="Jeroen Vanneste"/>
        <s v="Timo Stodder"/>
        <s v="Robert Strombachs"/>
        <s v="Nino Ehrenschneider"/>
        <s v="David Pichler"/>
        <s v="Florian Barth"/>
        <s v="Alexandre Muller"/>
        <s v="Lukas Ollert"/>
        <s v="Marc Polmans"/>
        <s v="Jules Okala"/>
        <s v="Thiemo De Bakker"/>
        <s v="Tak Khunn Wang"/>
        <s v="Andrew Paulson"/>
        <s v="Alberto Barroso Campos"/>
        <s v="Gijs Brouwer"/>
        <s v="Romain Jouan"/>
        <s v="Yannik Reuter"/>
        <s v="Tomas Martin Etcheverry"/>
        <s v="Thomas Laurent"/>
        <s v="Jan Satral"/>
        <s v="Michael Feucht"/>
        <s v="Frank Wintermantel"/>
        <s v="Pietro Rondoni"/>
        <s v="Francesco Vilardo"/>
        <s v="Omar Giacalone"/>
        <s v="Juan Samuel Arauzo Martinez"/>
        <s v="Tristan Lamasine"/>
        <s v="Johannes Haerteis"/>
        <s v="Patrick Zahraj"/>
        <s v="Lenny Hampel"/>
        <s v="Marek Jaloviec"/>
        <s v="Daniel Baumann"/>
        <s v="Antoine Escoffier"/>
        <s v="Dan Added"/>
        <s v="Bastian Bross"/>
        <s v="Johann Willems"/>
        <s v="Viktor Galovic"/>
        <s v="Stephan Hoiss"/>
        <s v="Ronan Joncour"/>
        <s v="Jonathan Mridha"/>
        <s v="Tim Handel"/>
        <s v="Alexander Donski"/>
        <s v="Benjamin Winter Lopez"/>
        <s v="Matias Zukas"/>
        <s v="Samuel Bensoussan"/>
        <s v="Constantin Frantzen"/>
        <s v="Cem Ilkel"/>
        <s v="Maximilian Neuchrist"/>
        <s v="Dragos Nicolae Madaras"/>
        <s v="Gerard Granollers"/>
        <s v="JC Aragone"/>
        <s v="Filip Bergevi"/>
        <s v="Sandro Ehrat"/>
        <s v="Adrian Obert"/>
        <s v="Andreas Haider Maurer"/>
        <s v="Franco Emanuel Egea"/>
        <s v="Georgii Kravchenko"/>
        <s v="Riccardo Bellotti"/>
        <s v="Harold Mayot"/>
        <s v="Nico Hornitschek"/>
        <s v="Pascal Meis"/>
        <s v="Arthur Reymond"/>
        <s v="Filip Cristian Jianu"/>
        <s v="Alejandro Gonzalez"/>
        <s v="Marco Brugnerotto"/>
        <s v="Christoph Negritu"/>
        <s v="Tim Zeitvogel"/>
        <s v="Mariano Kestelboim"/>
        <s v="Alessandro Bega"/>
        <s v="Tim Ruehl"/>
        <s v="Yannick Maden"/>
        <s v="Paul Woerner"/>
        <s v="Simone Roncalli"/>
        <s v="Matthias Bachinger"/>
        <s v="Robin Haase"/>
        <s v="Jurgen Melzer"/>
        <s v="Tim Sandkaulen"/>
        <s v="Pablo Andujar"/>
        <s v="Pedro Martinez Portero"/>
        <s v="Bernabe Zapata Miralles"/>
        <s v="Henri Squire"/>
        <s v="Philipp Kohlschreiber"/>
        <s v="Francisco Cerundolo"/>
        <s v="Kamil Majchrzak"/>
        <s v="Peter Gojowczyk"/>
        <s v="Andrea Arnaboldi"/>
        <s v="Rudolf Molleker"/>
        <s v="Kacper Zuk"/>
        <s v="Roberto Carballes Baena"/>
        <s v="Jan Zielinski"/>
        <s v="Kimmer Coppejans"/>
        <s v="Dmitry Popko"/>
        <s v="Hazem Naw"/>
        <s v="Javier Barranco Cosano"/>
        <s v="Antoine Cornut Chauvinc"/>
        <s v="Daniel de Jonge"/>
        <s v="Botic Van De Zandschulp"/>
        <s v="Teymuraz Gabashvili"/>
        <s v="Renzo Olivo"/>
        <s v="Aljaz Bedene"/>
        <s v="Daniel Elahi Galan Riveros"/>
        <s v="Lorenzo Giustino"/>
        <s v="Matteo Viola"/>
        <s v="Jaume Munar"/>
        <s v="Andrej Martin"/>
        <s v="Matwe Middelkoop"/>
        <s v="Michael Vrbensky"/>
        <s v="Federico Gaio"/>
        <s v="Jiri Vesely"/>
        <s v="Luca Vanni"/>
        <s v="Adam Pavlasek"/>
        <s v="Daniel Brands"/>
        <s v="Blaz Rola"/>
        <s v="Alessandro Giannessi"/>
        <s v="Juan Ignacio Londero"/>
        <s v="Damir Dzumhur"/>
        <s v="Daniel Cukierman"/>
        <s v="Marco Cecchinato"/>
        <s v="Tomas Machac"/>
        <s v="Andrea Pellegrino"/>
        <s v="Tim Puetz"/>
        <s v="Pablo Cuevas"/>
        <s v="Enzo Couacaud"/>
        <s v="Dustin Brown"/>
        <s v="Vit Kopriva"/>
        <s v="Jozef Kovalik"/>
        <s v="Tallon Griekspoor"/>
        <s v="Mario Vilella Martinez"/>
        <s v="Lukas Rosol"/>
        <s v="Radu Albot"/>
        <s v="Maximilian Marterer"/>
        <s v="Nikola Milojevic"/>
        <s v="Alex Molcan"/>
        <s v="Jonas Forejtek"/>
        <s v="Petros Tsitsipas"/>
        <s v="Carlos Taberner"/>
        <s v="Dennis Novak"/>
        <s v="Salvatore Caruso"/>
        <s v="Benjamin Hassan"/>
        <s v="Jan Lennard Struff"/>
        <s v="Emil Ruusuvuori"/>
        <s v="Mischa Zverev"/>
        <s v="Daniel Altmaier"/>
        <s v="Dominik Koepfer"/>
        <s v="Gerald Melzer"/>
        <s v="Julian Lenz"/>
        <s v="Albert Ramos"/>
        <s v="Tom Schonenberg"/>
        <s v="Stefano Travaglia"/>
        <s v="Andrea Vavassori"/>
        <s v="Hugo Dellien"/>
        <s v="Quentin Halys"/>
        <s v="Martin Cuevas"/>
        <s v="Alejandro Tabilo"/>
        <s v="Sebastian Ofner"/>
        <s v="Dusan Lajovic"/>
        <s v="Andrea Collarini"/>
        <s v="Roberto Marcora"/>
        <s v="Flavio Cobolli"/>
        <s v="Manuel Guinard"/>
        <s v="Viktor Durasovic"/>
        <s v="Adrian Menendez Maceiras"/>
        <s v="Zdenek Kolar"/>
        <s v="Filip Horansky"/>
        <s v="Gastao Elias"/>
        <s v="Nino Serdarusic"/>
        <s v="Arthur Rinderknech"/>
        <s v="Federico Coria"/>
        <s v="Jiri Lehecka"/>
        <s v="Filip Krajinovic"/>
        <s v="Federico Delbonis"/>
        <s v="Duje Ajdukovic"/>
        <s v="Daniel Elahi Galan"/>
        <s v="Yannick Hanfmann"/>
        <s v="Franco Agamenone"/>
        <s v="Max Hans Rehberg"/>
        <s v="Geoffrey Blancaneaux"/>
        <s v="Nikoloz Basilashvili"/>
        <s v="Tobias Kamke"/>
        <s v="Henri Laaksonen"/>
        <s v="Gianluca Mager"/>
        <s v="Antoine Hoang"/>
        <s v="Nicolas Kicker"/>
        <s v="Mathias Bourgue"/>
        <s v="Alexander Erler"/>
        <s v="Enrico Dalla Valle"/>
        <s v="Thomas Fabbiano"/>
        <s v="Felipe Meligeni Alves"/>
        <s v="Pedro Sousa"/>
        <s v="Luciano Darderi"/>
        <s v="Norbert Gombos"/>
        <s v="Peter Heller"/>
        <s v="Aleksandr Nedovyesov"/>
        <s v="Liam Gavrielides"/>
        <s v="Santiago Fa Rodriguez Taverna"/>
        <s v="Marco Trungelliti"/>
        <s v="Jan Choinski"/>
        <s v="Gleb Sakharov"/>
        <s v="Alexander Meyer"/>
        <s v="Vitaliy Sachko"/>
        <s v="Frederico Ferreira Silva"/>
        <s v="Louis Wessels"/>
        <s v="Maxime Chazal"/>
        <s v="Matteo Martineau"/>
        <s v="Corentin Denolly"/>
        <s v="Julien Cagnina"/>
        <s v="Markus Malaszszak"/>
        <s v="Francesco Forti"/>
        <s v="August Holmgren"/>
        <s v="Yannick Vandenbulcke"/>
        <s v="Johan Nikles"/>
        <s v="Yshai Oliel"/>
        <s v="Nikolas Sanchez Izquierdo"/>
        <s v="Benito Sanchez Martinez"/>
        <s v="Dominik Wirlend"/>
        <s v="Szymon Walkow"/>
        <s v="Florian Broska"/>
        <s v="Michael Geerts"/>
        <s v="Joris De Loore"/>
        <s v="Facundo Bagnis"/>
        <s v="Marvin Netuschil"/>
        <s v="Wesley Koolhof"/>
        <s v="Benedikt Henning"/>
        <s v="Imanol Lopez Morillo"/>
        <s v="Nick Hardt"/>
        <s v="Lukas Klein"/>
        <s v="Maxime Hamou"/>
        <s v="Tristan Wolke"/>
        <s v="Evgeny Karlovskiy"/>
        <s v="Luca Gelhardt"/>
        <s v="Cristian Carli"/>
        <s v="Alfredo Perez"/>
        <s v="Lucas Bouquet"/>
        <s v="Gregoire Barrere"/>
        <s v="Finn Stodder"/>
        <s v="Calvin Hemery"/>
        <s v="Riccardo Bonadio"/>
        <s v="Sean Hess"/>
        <s v="Daniel Little"/>
        <s v="Diego Augusto Barreto Sanchez"/>
        <s v="Fabrizio Ornago"/>
        <s v="Petros Chrysochos"/>
        <s v="Luis Erlenbusch"/>
        <s v="Moritz Baumann"/>
        <s v="Valentin Vacherot"/>
        <s v="Peter Torebko"/>
        <s v="Bogdan Ionut Apostol"/>
        <s v="Albano Olivetti"/>
        <s v="Hernan Casanova"/>
        <s v="Guillermo Garcia Lopez"/>
        <s v="Francisco Bahamonde"/>
        <s v="Luca Wiedenmann"/>
        <s v="Carlos Lopez Montagud"/>
        <s v="Alexandar Lazarov"/>
        <s v="Marek Gengel"/>
        <s v="Carlos Gomez Herrera"/>
        <s v="N Sriram Balaji"/>
        <s v="Aziz Dougaz"/>
        <s v="Sebastian Prechtel"/>
        <s v="Daniel Uhlig"/>
        <s v="Alberto Cammarata"/>
        <s v="Guido Andreozzi"/>
        <s v="Valentin Florez"/>
        <s v="Facundo Mena"/>
        <s v="Malek Jaziri"/>
        <s v="Maximilian Scholl"/>
        <s v="Yannik Steinegger"/>
        <s v="Jeremy Jahn"/>
        <s v="Luc Fomba"/>
        <s v="Justin Schlageter"/>
        <s v="Nerman Fatic"/>
        <s v="Andrea Picchione"/>
        <s v="Calin Manda"/>
        <s v="Thomas Statzberger"/>
        <s v="Daniele Capecchi"/>
        <s v="Jiri Barnat"/>
        <s v="Adrian Andreev"/>
        <s v="Vladyslav Orlov"/>
        <s v="Pedro Cachin"/>
        <s v="Peter Fajta"/>
        <s v="Stefan Peter Hampe"/>
        <s v="Gergely Madarasz"/>
        <s v="Cedrik Marcel Stebe"/>
        <s v="Tim Heger"/>
        <s v="Simon Freund"/>
        <s v="Pol Martin Tiffon"/>
        <s v="Inigo Cervantes Huegun"/>
        <s v="Pablo Llamas Ruiz"/>
        <s v="Filip Duda"/>
        <s v="Darko Bojanovic"/>
        <s v="Fabian Groetsch"/>
        <s v="Constantin Schmitz"/>
        <s v="Christian Wedel"/>
        <s v="Zino Preis"/>
        <s v="Yannik Kelm"/>
        <s v="David Fix"/>
        <s v="Uladzimir Ignatik"/>
        <s v="Jan Mertl"/>
        <s v="Jordi Walder"/>
        <s v="Miki Jankovic"/>
        <s v="Vaclav Safranek"/>
        <s v="Jonas Merckx"/>
        <s v="Mats Rosenkranz"/>
        <s v="Petr Nouza"/>
        <s v="Matthias Wunner"/>
        <s v="Niclas Braun"/>
        <s v="Lennert Van Der Linden"/>
        <s v="Paul Cayre"/>
        <s v="Demian Raab"/>
        <s v="David Eisenzapf"/>
        <s v="Mick Lescure"/>
        <s v="Dominik Bartels"/>
        <s v="Jonas Lichte"/>
        <s v="Blaz Kavcic"/>
        <s v="Christopher Heyman"/>
        <s v="Frederik Nielsen"/>
        <s v="Niels Lootsma"/>
        <s v="Valentin Guenther"/>
        <s v="Jim Walder"/>
        <s v="Nuno Borges"/>
        <s v="Dante Gennaro"/>
        <s v="Colin Van Beem"/>
        <s v="Kevin Kaczynski"/>
        <s v="Clinton Thomson"/>
        <s v="Robin Sanz"/>
        <s v="Lenard Soha"/>
        <m/>
        <s v="Lukasz Kubot"/>
        <s v="Alexander Flock"/>
        <s v="Horacio Zeballos"/>
        <s v="Jan Hernych"/>
        <s v="Dieter Kindlmann"/>
        <s v="Bastian Knittel"/>
        <s v="Gianluca Naso"/>
        <s v="Marton Fucsovics"/>
        <s v="Francesco Aldi"/>
        <s v="Dennis Van Scheppingen"/>
        <s v="Maximo Gonzalez"/>
        <s v="Grega Zemlja"/>
        <s v="Juan Ignacio Chela"/>
        <s v="Roberto Bautista Agut"/>
        <s v="Jaroslav Pospisil"/>
        <s v="Fabio Fognini"/>
        <s v="Andreas Vinciguerra"/>
        <s v="Armin Sandbichler"/>
        <s v="Potito Starace"/>
        <s v="Viktor Troicki"/>
        <s v="Martin Klizan"/>
        <s v="Daniel Munoz De La Nava"/>
        <s v="Elias Ymer"/>
        <s v="Santiago Gonzalez"/>
        <s v="Daniel Gimeno Traver"/>
        <s v="Filippo Volandri"/>
        <s v="Adrian Ungur"/>
        <s v="Antonio Veic"/>
        <s v="Simon Greul"/>
        <s v="Florian Mayer"/>
        <s v="Andreas Beck"/>
        <s v="Bjorn Phau"/>
        <s v="Alexander Peya"/>
        <s v="Juan Pablo Brzezicki"/>
        <s v="Denis Gremelmayr"/>
        <s v="Simon Stadler"/>
        <s v="Marc Gicquel"/>
        <s v="Edouard Roger Vasselin"/>
        <s v="Johannes Ager"/>
        <s v="Paolo Lorenzi"/>
        <s v="Rui Machado"/>
        <s v="Oscar Sabate Bretos"/>
        <s v="Marc Sieber"/>
        <s v="Jesse Huta Galung"/>
        <s v="Daniele Giorgini"/>
        <s v="Juan Martin Aranguren"/>
        <s v="Diego Junqueira"/>
        <s v="Victor Hanescu"/>
        <s v="Marco Mirnegg"/>
        <s v="Ivo Minar"/>
        <s v="Leos Friedl"/>
        <s v="Pablo Galdon"/>
        <s v="Albert Montanes"/>
        <s v="Evgeny Korolev"/>
        <s v="Andreas Seppi"/>
        <s v="Josselin Ouanna"/>
        <s v="Bohdan Ulihrach"/>
        <s v="Jarkko Nieminen"/>
        <s v="Marcos Baghdatis"/>
        <s v="Marcel Granollers"/>
        <s v="Jeremy Chardy"/>
        <s v="Oliver Marach"/>
        <s v="Christoph Steiner"/>
        <s v="Steve Darcis"/>
        <s v="Stefan Koubek"/>
        <s v="Marc Lopez"/>
        <s v="Dominic Thiem"/>
        <s v="Martin Emmrich"/>
        <s v="Martin Alund"/>
        <s v="Ricardo Ojeda Lara"/>
        <s v="Ricardas Berankis"/>
        <s v="Roman Jebavy"/>
        <s v="Simone Bolelli"/>
        <s v="Attila Balazs"/>
        <s v="Blazej Koniusz"/>
        <s v="Dominik Meffert"/>
        <s v="Franko Skugor"/>
        <s v="Manuel Pena Lopez"/>
        <s v="Victor Crivoi"/>
        <s v="Simone Vagnozzi"/>
        <s v="Marcin Gawron"/>
        <s v="Jordi Samper Montana"/>
        <s v="Nicolas Devilder"/>
        <s v="Flavio Cipolla"/>
        <s v="Diego Sebastian Schwartzman"/>
        <s v="Gavin Van Peperzeel"/>
        <s v="Carlos Berlocq"/>
        <s v="Pere Riba"/>
        <s v="Maximilian Dinslaken"/>
        <s v="Filip Veger"/>
        <s v="Rogerio Dutra Silva"/>
        <s v="Michael Lammer"/>
        <s v="Kristof Vliegen"/>
        <s v="Jan Hajek"/>
        <s v="Ruben Ramirez Hidalgo"/>
        <s v="Oscar Hernandez"/>
        <s v="Aslan Karatsev"/>
        <s v="Paul Capdeville"/>
        <s v="Gerald Kamitz"/>
        <s v="Christian Garin"/>
        <s v="Niels Desein"/>
        <s v="Martin Fischer"/>
        <s v="Pavol Cervenak"/>
        <s v="Benoit Paire"/>
        <s v="Santiago Giraldo"/>
        <s v="Jonas Luetjen"/>
        <s v="Guillermo Olaso"/>
        <s v="Nils Langer"/>
        <s v="Germain Gigounon"/>
        <s v="Robin Kern"/>
        <s v="Lorenzo Sonego"/>
        <s v="Andre Begemann"/>
        <s v="Sergiy Stakhovsky"/>
        <s v="Hans Podlipnik Castillo"/>
        <s v="Martin Vassallo Arguello"/>
        <s v="Olivier Rochus"/>
        <s v="Pierre Hugues Herbert"/>
        <s v="Evgeny Donskoy"/>
        <s v="Igor Sijsling"/>
        <s v="John Millman"/>
        <s v="Daniel Koellerer"/>
        <s v="Philipp Petzschner"/>
        <s v="Benjamin Becker"/>
        <s v="Christian Magg"/>
        <s v="Philipp Oswald"/>
        <s v="Lucius Von Arnim"/>
        <s v="Jaan Frederik Brunken"/>
        <s v="Kevin Krawietz"/>
        <s v="Nikola Ciric"/>
        <s v="Michal Tabara"/>
        <s v="Jiri Vanek"/>
        <s v="Nicolas Kiefer"/>
        <s v="Arnaud Clement"/>
        <s v="Peter Luczak"/>
        <s v="Ivan Dodig"/>
        <s v="Andreas Leipert"/>
        <s v="Ante Pavic"/>
        <s v="Rainer Eitzinger"/>
        <s v="Maxime Authom"/>
        <s v="Jannis Kahlke"/>
        <s v="Tobias Simon"/>
        <s v="Michael Bogner"/>
        <s v="Janko Tipsarevic"/>
        <s v="Leonardo Mayer"/>
        <s v="Michael Berrer"/>
        <s v="Nicolas Reissig"/>
        <s v="Pablo Carreno Busta"/>
        <s v="Lucas Miedler"/>
        <s v="Miloslav Mecir"/>
        <s v="Davide Galoppini"/>
        <s v="Casper Ruud"/>
        <s v="Mate Valkusz"/>
        <s v="Filippo Baldi"/>
        <s v="Kristijan Mesaros"/>
        <s v="Leonardo Tavares"/>
        <s v="Santiago Ventura"/>
        <s v="Bastian Trinker"/>
        <s v="Jose Hernandez"/>
        <s v="Joao Souza"/>
        <s v="Tommy Haas"/>
        <s v="Michal Przysiezny"/>
        <s v="Daniel Steinbrenner"/>
        <s v="Florent Serra"/>
        <s v="Alejandro Davidovich Fokina"/>
        <s v="Ivan Gakhov"/>
      </sharedItems>
    </cacheField>
    <cacheField name="loser_name" numFmtId="0">
      <sharedItems containsBlank="1" count="657">
        <s v="Dayne Kelly"/>
        <s v="Stefan Seifert"/>
        <s v="Lasse Muscheites"/>
        <s v="Niels Visker"/>
        <s v="Lukas Ruepke"/>
        <s v="Jim Walder"/>
        <s v="Lukas Ollert"/>
        <s v="Thorsten Bertsch"/>
        <s v="Zizou Bergs"/>
        <s v="Danilo Petrovic"/>
        <s v="Jesper de Jong"/>
        <s v="Yannick Mertens"/>
        <s v="Marvin Moeller"/>
        <s v="Leonard von Hindte"/>
        <s v="George von Massow"/>
        <s v="Demian Raab"/>
        <s v="Sami Reinwein"/>
        <s v="Jochen Bertsch"/>
        <s v="Baptiste Crepatte"/>
        <s v="Niklas Guttau"/>
        <s v="Andrew Paulson"/>
        <s v="Laslo Urrutia Fuentes"/>
        <s v="Marc Polmans"/>
        <s v="Daniel Masur"/>
        <s v="Dimitar Kuzmanov"/>
        <s v="Roberto Ortega Olmedo"/>
        <s v="Florian Barth"/>
        <s v="Oriol Roca Batalla"/>
        <s v="Juan Ignacio Galarza"/>
        <s v="Michel Dornbusch"/>
        <s v="Thiemo De Bakker"/>
        <s v="Patrik Rikl"/>
        <s v="Gauthier Onclin"/>
        <s v="Alexey Vatutin"/>
        <s v="Laurynas Grigelis"/>
        <s v="Pol Toledo Bague"/>
        <s v="Aleksandre Metreveli"/>
        <s v="Alberto Barroso Campos"/>
        <s v="Nick Van Der Meer"/>
        <s v="Lucas Hellfritsch"/>
        <s v="Kenneth Raisma"/>
        <s v="Jeroen Vanneste"/>
        <s v="Evan Furness"/>
        <s v="Patrik Niklas Salminen"/>
        <s v="Tak Khunn Wang"/>
        <s v="Dante Gennaro"/>
        <s v="Robin Stanek"/>
        <s v="Romain Jouan"/>
        <s v="Robin Sanz"/>
        <s v="Oscar Otte"/>
        <s v="Mohamed Safwat"/>
        <s v="Steven Diez"/>
        <s v="Lenard Soha"/>
        <s v="Gabriel Donev"/>
        <s v="Alexandre Muller"/>
        <s v="Jurgen Zopp"/>
        <s v="Eduard Esteve Lobato"/>
        <s v="Laurent Lokoli"/>
        <s v="Jules Okala"/>
        <s v="Nino Serdarusic"/>
        <s v="Borna Gojo"/>
        <s v="Clement Geens"/>
        <s v="Vaclav Safranek"/>
        <s v="Gijs Brouwer"/>
        <s v="Matteo Donati"/>
        <s v="Arnaud Bovy"/>
        <s v="Agustin Velotti"/>
        <s v="Raul Brancaccio"/>
        <s v="Alvaro Lopez San Martin"/>
        <s v="Jelle Sels"/>
        <s v="Julian Reister"/>
        <s v="Robert Strombachs"/>
        <s v="Nino Ehrenschneider"/>
        <s v="Guillermo Garcia Lopez"/>
        <s v="Tim Handel"/>
        <s v="Torben Steinorth"/>
        <s v="Fabian Penzkofer"/>
        <s v="Jan Satral"/>
        <s v="Michael Feucht"/>
        <s v="Constantin Frantzen"/>
        <s v="Harold Mayot"/>
        <s v="Johann Willems"/>
        <s v="Alessandro Bega"/>
        <s v="Tim Ruehl"/>
        <s v="Antoine Escoffier"/>
        <s v="Davide Galoppini"/>
        <s v="Christian Hirschmueller"/>
        <s v="Marco Brugnerotto"/>
        <s v="Thomas Laurent"/>
        <s v="Jonathan Mridha"/>
        <s v="Filip Duda"/>
        <s v="Adrian Obert"/>
        <s v="Riccardo Bellotti"/>
        <s v="Philipp Bauer"/>
        <s v="Jean Luc Gassmann"/>
        <s v="Yannick Maden"/>
        <s v="Christoph Negritu"/>
        <s v="Johannes Haerteis"/>
        <s v="Samuel Bensoussan"/>
        <s v="Alexander Donski"/>
        <s v="Carlos Lopez Montagud"/>
        <s v="Benjamin Winter Lopez"/>
        <s v="Tristan Lamasine"/>
        <s v="Tim Heger"/>
        <s v="Marek Jaloviec"/>
        <s v="Georgii Kravchenko"/>
        <s v="JC Aragone"/>
        <s v="Dragos Nicolae Madaras"/>
        <s v="Gerard Granollers"/>
        <s v="Stephan Hoiss"/>
        <s v="Moritz Dettinger"/>
        <s v="Lukas Engelhardt"/>
        <s v="Alejandro Gonzalez"/>
        <s v="Matias Zukas"/>
        <s v="Paul Woerner"/>
        <s v="Nico Hornitschek"/>
        <s v="Dan Added"/>
        <s v="Ronan Joncour"/>
        <s v="Patrick Zahraj"/>
        <s v="Tim Zeitvogel"/>
        <s v="Francisco Comesana"/>
        <s v="Frank Wintermantel"/>
        <s v="Omar Giacalone"/>
        <s v="Pietro Rondoni"/>
        <s v="Juan Samuel Arauzo Martinez"/>
        <s v="Francesco Vilardo"/>
        <s v="Filip Cristian Jianu"/>
        <s v="Filip Bergevi"/>
        <s v="Arthur Reymond"/>
        <s v="Jimmy Yang"/>
        <s v="Leandro Portmann"/>
        <s v="Quentin Folliot"/>
        <s v="Simone Roncalli"/>
        <s v="Pascal Meis"/>
        <s v="Franco Emanuel Egea"/>
        <s v="Sandro Ehrat"/>
        <s v="Alex Marti Pujolras"/>
        <s v="Jiri Vesely"/>
        <s v="Rudolf Molleker"/>
        <s v="Aleksandr Nedovyesov"/>
        <s v="Andre Begemann"/>
        <s v="Radu Albot"/>
        <s v="Roberto Carballes Baena"/>
        <s v="Teymuraz Gabashvili"/>
        <s v="Maximilian Marterer"/>
        <s v="Julian Lenz"/>
        <s v="Jeremy Jahn"/>
        <s v="Andrea Collarini"/>
        <s v="Dennis Novak"/>
        <s v="Viktor Durasovic"/>
        <s v="Tom Schonenberg"/>
        <s v="Pablo Andujar"/>
        <s v="Daniel Cukierman"/>
        <s v="David Pel"/>
        <s v="Botic Van De Zandschulp"/>
        <s v="Dustin Brown"/>
        <s v="Constant Lestienne"/>
        <s v="Daniel Brands"/>
        <s v="Jan Lennard Struff"/>
        <s v="Jan Zielinski"/>
        <s v="Florian Mayer"/>
        <s v="Martin Klizan"/>
        <s v="Roberto Marcora"/>
        <s v="Henri Squire"/>
        <s v="Mischa Zverev"/>
        <s v="Leopold Zima"/>
        <s v="Mika Berghaus"/>
        <s v="Albert Ramos"/>
        <s v="Robin Haase"/>
        <s v="Filip Horansky"/>
        <s v="Paolo Lorenzi"/>
        <s v="Matwe Middelkoop"/>
        <s v="Flavio Cobolli"/>
        <s v="Thomas Fabbiano"/>
        <s v="Dmitry Popko"/>
        <s v="Michael Vrbensky"/>
        <s v="Lorenzo Giustino"/>
        <s v="Lukas Jastraunig"/>
        <s v="Tristan Samuel Weissborn"/>
        <s v="Juan Ignacio Londero"/>
        <s v="Damir Dzumhur"/>
        <s v="Tobias Kamke"/>
        <s v="Nicolas Kicker"/>
        <s v="Philipp Kohlschreiber"/>
        <s v="Blaz Rola"/>
        <s v="Jurij Rodionov"/>
        <s v="Juan Manuel Cerundolo"/>
        <s v="Kacper Zuk"/>
        <s v="Antoine Cornut Chauvinc"/>
        <s v="Matteo Viola"/>
        <s v="Antonie Hoang"/>
        <s v="Steve Darcis"/>
        <s v="Andrea Arnaboldi"/>
        <s v="Kimmer Coppejans"/>
        <s v="Salvatore Caruso"/>
        <s v="Carlos Taberner"/>
        <s v="Andrea Vavassori"/>
        <s v="Gian Marco Moroni"/>
        <s v="Adam Pavlasek"/>
        <s v="Hazem Naw"/>
        <s v="Andrej Martin"/>
        <s v="Tallon Griekspoor"/>
        <s v="Daniel Altmaier"/>
        <s v="Gerald Melzer"/>
        <s v="Emil Ruusuvuori"/>
        <s v="Matthias Bachinger"/>
        <s v="Quentin Halys"/>
        <s v="Vit Kopriva"/>
        <s v="Martin Cuevas"/>
        <s v="Dominik Koepfer"/>
        <s v="Pedro Martinez Portero"/>
        <s v="Bernabe Zapata Miralles"/>
        <s v="Benjamin Hassan"/>
        <s v="Nils Langer"/>
        <s v="Benoit Paire"/>
        <s v="Alejandro Tabilo"/>
        <s v="Jonas Forejtek"/>
        <s v="Daniel de Jonge"/>
        <s v="Andrea Pellegrino"/>
        <s v="Mario Vilella Martinez"/>
        <s v="Federico Gaio"/>
        <s v="Renzo Olivo"/>
        <s v="Julien Cagnina"/>
        <s v="Nikola Milojevic"/>
        <s v="Javier Barranco Cosano"/>
        <s v="Stefano Travaglia"/>
        <s v="Arthur Rinderknech"/>
        <s v="Jozef Kovalik"/>
        <s v="Zdenek Kolar"/>
        <s v="Franco Agamenone"/>
        <s v="Geoffrey Blancaneaux"/>
        <s v="Thiago Monteiro"/>
        <s v="Marco Cecchinato"/>
        <s v="Yannick Hanfmann"/>
        <s v="Manuel Guinard"/>
        <s v="Zsombor Piros"/>
        <s v="Joao Domingues"/>
        <s v="Nikoloz Basilashvili"/>
        <s v="Sebastian Ofner"/>
        <s v="Gastao Elias"/>
        <s v="Federico Delbonis"/>
        <s v="Sebastian Baez"/>
        <s v="Mathias Bourgue"/>
        <s v="Francisco Cerundolo"/>
        <s v="Kamil Majchrzak"/>
        <s v="Gianluca Mager"/>
        <s v="Filip Misolic"/>
        <s v="Alex Molcan"/>
        <s v="Mats Moraing"/>
        <s v="Federico Coria"/>
        <s v="Mats Rosenkranz"/>
        <s v="Frederik Nielsen"/>
        <s v="Philip Florig"/>
        <s v="Kevin Krawietz"/>
        <s v="Robin Kern"/>
        <s v="Aljaz Bedene"/>
        <s v="Nicola Kuhn"/>
        <s v="Luciano Darderi"/>
        <s v="Max Hans Rehberg"/>
        <s v="Liam Gavrielides"/>
        <s v="Lukas Rosol"/>
        <s v="Jaume Munar"/>
        <s v="Lucas Miedler"/>
        <s v="Felipe Meligeni Alves"/>
        <s v="Juan Pablo Varillas Patino Samudio"/>
        <s v="Antoine Hoang"/>
        <s v="Jiri Lehecka"/>
        <s v="Adrian Menendez Maceiras"/>
        <s v="Alexander Erler"/>
        <s v="Norbert Gombos"/>
        <s v="Enrico Dalla Valle"/>
        <s v="Cem Ilkel"/>
        <s v="Peter Gojowczyk"/>
        <s v="Gregoire Barrere"/>
        <s v="Michael Geerts"/>
        <s v="Yannik Reuter"/>
        <s v="Jack Findel Hawkins"/>
        <s v="Pedro Vives Marcos"/>
        <s v="Timo Stodder"/>
        <s v="Riccardo Bonadio"/>
        <s v="Benito Sanchez Martinez"/>
        <s v="Fernando Romboli"/>
        <s v="Sergio Martos Gornes"/>
        <s v="Tristan Wolke"/>
        <s v="Alfredo Perez"/>
        <s v="Gleb Sakharov"/>
        <s v="Calvin Hemery"/>
        <s v="Alexander Meyer"/>
        <s v="Dominik Wirlend"/>
        <s v="Finn Stodder"/>
        <s v="Markus Malaszszak"/>
        <s v="Nicolas Alvarez Varona"/>
        <s v="Nikolas Sanchez Izquierdo"/>
        <s v="Maxime Hamou"/>
        <s v="Nies Henning Lampe"/>
        <s v="Benedikt Henning"/>
        <s v="Maxime Chazal"/>
        <s v="Diego Augusto Barreto Sanchez"/>
        <s v="Andy Blair"/>
        <s v="Jan Choinski"/>
        <s v="Francesco Forti"/>
        <s v="Johan Nikles"/>
        <s v="Niels Desein"/>
        <s v="August Holmgren"/>
        <s v="Yannick Vandenbulcke"/>
        <s v="Marco Trungelliti"/>
        <s v="Petros Tsitsipas"/>
        <s v="Oleksii Krutykh"/>
        <s v="Lucas Bouquet"/>
        <s v="Louis Wessels"/>
        <s v="Luca Gelhardt"/>
        <s v="David Pichler"/>
        <s v="Marvin Netuschil"/>
        <s v="Karlo Cubelic"/>
        <s v="Matteo Martineau"/>
        <s v="Tomas Lipovsek Puches"/>
        <s v="Oliver Olsson"/>
        <s v="Yshai Oliel"/>
        <s v="Corentin Denolly"/>
        <s v="Kenny De Schepper"/>
        <s v="Evgeny Karlovskiy"/>
        <s v="Steve Mundt"/>
        <s v="Fabrizio Ornago"/>
        <s v="Cristian Carli"/>
        <s v="Dax Donders"/>
        <s v="Santiago Fa Rodriguez Taverna"/>
        <s v="Omar Salman"/>
        <s v="Bastian Bross"/>
        <s v="Oscar Jose Gutierrez"/>
        <s v="Luc Fomba"/>
        <s v="Thomas Statzberger"/>
        <s v="Guido Andreozzi"/>
        <s v="Alexis Klegou"/>
        <s v="Jiri Barnat"/>
        <s v="Valentin Florez"/>
        <s v="Malek Jaziri"/>
        <s v="Vladyslav Orlov"/>
        <s v="Peter Fajta"/>
        <s v="Jakob Cadonau"/>
        <s v="Daniele Capecchi"/>
        <s v="Yannick Wunderlich"/>
        <s v="Maximilian Scholl"/>
        <s v="Aziz Dougaz"/>
        <s v="Sebastian Prechtel"/>
        <s v="Daniel Uhlig"/>
        <s v="Alberto Cammarata"/>
        <s v="Hernan Casanova"/>
        <s v="Constantin Schmitz"/>
        <s v="Petros Chrysochos"/>
        <s v="Luis Erlenbusch"/>
        <s v="Stefan Peter Hampe"/>
        <s v="Adrian Andreev"/>
        <s v="Gergely Madarasz"/>
        <s v="David Fix"/>
        <s v="Bogdan Ionut Apostol"/>
        <s v="Pierre Faivre"/>
        <s v="Nerman Fatic"/>
        <s v="Marek Gengel"/>
        <s v="Carlos Gomez Herrera"/>
        <s v="Andrea Picchione"/>
        <s v="Lukas Schneider"/>
        <s v="Otto Virtanen"/>
        <s v="Moritz Baumann"/>
        <s v="Dominique Graf"/>
        <s v="Darko Bojanovic"/>
        <s v="Fabian Groetsch"/>
        <s v="Facundo Mena"/>
        <s v="Yannik Kelm"/>
        <s v="Mariano Kestelboim"/>
        <s v="Peter Torebko"/>
        <s v="Christian Wedel"/>
        <s v="Cedrik Marcel Stebe"/>
        <s v="Pablo Llamas Ruiz"/>
        <s v="Stevan Popovic"/>
        <s v="Andreas Haider Maurer"/>
        <s v="Julius Gold"/>
        <s v="Elias Breiter"/>
        <s v="David Slachev"/>
        <s v="Luca Wiedenmann"/>
        <s v="Alexander Leischner"/>
        <s v="Jan Skerbatis"/>
        <s v="Niklas Albuszies"/>
        <s v="Daniel Mueller"/>
        <s v="Tyler Schmidt"/>
        <s v="Simon Freund"/>
        <s v="Mike Steib"/>
        <s v="Michal Konecny"/>
        <s v="Mick Lescure"/>
        <s v="Dominik Bartels"/>
        <s v="Flemming Peters"/>
        <s v="Joao Monteiro"/>
        <s v="Paul Cayre"/>
        <s v="Valentin Guenther"/>
        <s v="Jannik Rother"/>
        <s v="Colin Van Beem"/>
        <s v="Lenny Hampel"/>
        <s v="Niels Lootsma"/>
        <s v="Kevin Kaczynski"/>
        <s v="Marcin Gawron"/>
        <s v="Jordi Walder"/>
        <s v="Tim Beutler"/>
        <s v="Petr Nouza"/>
        <s v="Stephanos Schinas"/>
        <s v="Philipp Pavlenko"/>
        <s v="Niclas Braun"/>
        <s v="Uladzimir Ignatik"/>
        <s v="Jan Mertl"/>
        <s v="Yannick Ebbinghaus"/>
        <s v="Lennert Van Der Linden"/>
        <s v="Nuno Borges"/>
        <s v="David Eisenzapf"/>
        <s v="Jonas Pelle Hartenstein"/>
        <s v="Sebastian Rieschick"/>
        <s v="Dominik Schulz"/>
        <s v="Matthias Wunner"/>
        <s v="Maxime Tchoutakian"/>
        <s v="Jonas Erdmann"/>
        <s v="Jonas Lichte"/>
        <s v="Maximilian Wilde"/>
        <m/>
        <s v="Dominik Hrbaty"/>
        <s v="Lamine Ouahab"/>
        <s v="Ivo Minar"/>
        <s v="Dieter Kindlmann"/>
        <s v="Marco Mirnegg"/>
        <s v="Alexander Flock"/>
        <s v="Jesse Huta Galung"/>
        <s v="Andrey Golubev"/>
        <s v="Diego Junqueira"/>
        <s v="Franco Ferreiro"/>
        <s v="Antonio Veic"/>
        <s v="Thomas Schoorel"/>
        <s v="Inigo Cervantes Huegun"/>
        <s v="Sebastian Decoud"/>
        <s v="Evgeny Korolev"/>
        <s v="Albert Montanes"/>
        <s v="Bastian Knittel"/>
        <s v="Johannes Ager"/>
        <s v="Robin Stork"/>
        <s v="Albert Wagner"/>
        <s v="Andreas Leipert"/>
        <s v="Thomas Muster"/>
        <s v="Daniel Gimeno Traver"/>
        <s v="Flavio Cipolla"/>
        <s v="Gianluca Naso"/>
        <s v="Andreas Vinciguerra"/>
        <s v="Robin Vik"/>
        <s v="Simon Stadler"/>
        <s v="Juan Pablo Brzezicki"/>
        <s v="Marc Sieber"/>
        <s v="Steven Moneke"/>
        <s v="Massimo Ocera"/>
        <s v="Xavier Malisse"/>
        <s v="Diego Sebastian Schwartzman"/>
        <s v="Juan Martin Aranguren"/>
        <s v="Rui Machado"/>
        <s v="Joao Sousa"/>
        <s v="Christian Magg"/>
        <s v="Arnau Brugues Davi"/>
        <s v="Ruben Ramirez Hidalgo"/>
        <s v="Joao Souza"/>
        <s v="Benjamin Becker"/>
        <s v="Edouard Roger Vasselin"/>
        <s v="Josselin Ouanna"/>
        <s v="Dennis Van Scheppingen"/>
        <s v="Nicolas Devilder"/>
        <s v="Simone Vagnozzi"/>
        <s v="Alessandro Giannessi"/>
        <s v="Pablo Galdon"/>
        <s v="Martin Alund"/>
        <s v="Horacio Zeballos"/>
        <s v="Lukasz Kubot"/>
        <s v="Martin Emmrich"/>
        <s v="Maximilian Scheiter"/>
        <s v="Lucius Von Arnim"/>
        <s v="Igor Sijsling"/>
        <s v="Maximilian Zell"/>
        <s v="Marc Gicquel"/>
        <s v="Oskar Maenner"/>
        <s v="Sebastian Wagner"/>
        <s v="Armin Sandbichler"/>
        <s v="Jan Masik"/>
        <s v="Potito Starace"/>
        <s v="Andreas Seppi"/>
        <s v="Jeremy Chardy"/>
        <s v="Micke Kontinen"/>
        <s v="Kevin Deden"/>
        <s v="Marc Meigel"/>
        <s v="Sascha Kloer"/>
        <s v="Johann Georg Fankhauser"/>
        <s v="Gerald Kamitz"/>
        <s v="Moritz Holzer"/>
        <s v="Victor Hanescu"/>
        <s v="Roberto Bautista Agut"/>
        <s v="Jan Hernych"/>
        <s v="Bohdan Ulihrach"/>
        <s v="Sergiy Stakhovsky"/>
        <s v="Marc Lopez"/>
        <s v="Mark De Jong"/>
        <s v="Ricardas Berankis"/>
        <s v="Kristijan Mesaros"/>
        <s v="Rogerio Dutra Silva"/>
        <s v="Marton Fucsovics"/>
        <s v="Gavin Van Peperzeel"/>
        <s v="Filip Veger"/>
        <s v="Maximilian Dinslaken"/>
        <s v="Hans Podlipnik Castillo"/>
        <s v="Jarkko Nieminen"/>
        <s v="Jasper Smit"/>
        <s v="Tim Puetz"/>
        <s v="Frederico Ferreira Silva"/>
        <s v="Rainer Eitzinger"/>
        <s v="Julien Obry"/>
        <s v="John Millman"/>
        <s v="Jerzy Janowicz"/>
        <s v="Andreas Beck"/>
        <s v="Guillermo Olaso"/>
        <s v="Germain Gigounon"/>
        <s v="Marco Dierckx"/>
        <s v="Bjorn Phau"/>
        <s v="Tim Sandkaulen"/>
        <s v="Michal Przysiezny"/>
        <s v="Benjamin Balleret"/>
        <s v="Dragos Dima"/>
        <s v="Andres Molteni"/>
        <s v="Ivan Navarro"/>
        <s v="Maximo Gonzalez"/>
        <s v="Jens Janssen"/>
        <s v="Malte Stropp"/>
        <s v="Facundo Bagnis"/>
        <s v="Simone Bolelli"/>
        <s v="Antal Van Der Duim"/>
        <s v="Santiago Giraldo"/>
        <s v="Bijan Mokhaberi"/>
        <s v="Ricardo Ojeda Lara"/>
        <s v="Philipp Oswald"/>
        <s v="Fabio Fognini"/>
        <s v="Olivier Rochus"/>
        <s v="Brian Dabul"/>
        <s v="Miljan Zekic"/>
        <s v="Ante Pavic"/>
        <s v="Daniel Munoz De La Nava"/>
        <s v="Carlos Berlocq"/>
        <s v="Marco Chiudinelli"/>
        <s v="Alberto Brizzi"/>
        <s v="Filippo Volandri"/>
        <s v="Dusan Lojda"/>
        <s v="Luca Vanni"/>
        <s v="Sadio Doumbia"/>
        <s v="Leonardo Tavares"/>
        <s v="Franko Skugor"/>
        <s v="Simon Greul"/>
        <s v="Arthur De Greef"/>
        <s v="Pablo Cuevas"/>
        <s v="Grega Zemlja"/>
        <s v="Denis Gremelmayr"/>
        <s v="Tobias Simon"/>
        <s v="Jonathan Eysseric"/>
        <s v="Sander Arends"/>
        <s v="Pedro Sousa"/>
        <s v="Sven Thiergard"/>
        <s v="Enrique Lopez Perez"/>
        <s v="Axel Michon"/>
        <s v="Remi Boutillier"/>
        <s v="Filip Prpic"/>
        <s v="Pavol Cervenak"/>
        <s v="Javier Marti"/>
        <s v="Wesley Koolhof"/>
        <s v="Martin Fischer"/>
        <s v="Manuel Pena Lopez"/>
        <s v="Jordi Samper Montana"/>
        <s v="Michael Berrer"/>
        <s v="Ivan Gakhov"/>
        <s v="Elias Ymer"/>
        <s v="Pere Riba"/>
        <s v="Oscar Sabate Bretos"/>
        <s v="Sven Andre"/>
        <s v="Pascal Wilkat"/>
        <s v="Gaetan De Lovinfosse"/>
        <s v="Nikola Ciric"/>
        <s v="Florent Serra"/>
        <s v="Arnaud Clement"/>
        <s v="Peter Luczak"/>
        <s v="Jose Checa Calvo"/>
        <s v="Michal Mertinak"/>
        <s v="Leonardo Mayer"/>
        <s v="Nicolas Reissig"/>
        <s v="Paul Capdeville"/>
        <s v="Blazej Koniusz"/>
        <s v="Henri Laaksonen"/>
        <s v="Jonas Luetjen"/>
        <s v="Philipp Petzschner"/>
        <s v="Jiri Vanek"/>
        <s v="Marcel Granollers"/>
        <s v="Jannis Kahlke"/>
        <s v="Dusan Lajovic"/>
        <s v="Younes El Aynaoui"/>
        <s v="Igor Andreev"/>
        <s v="Filip Polasek"/>
        <s v="Michael Lammer"/>
        <s v="Herbert Wiltschnig"/>
        <s v="Jiri Novak"/>
        <s v="Jaan Frederik Brunken"/>
        <s v="Kristof Vliegen"/>
        <s v="Jan Hajek"/>
        <s v="Michal Tabara"/>
        <s v="Viktor Troicki"/>
        <s v="Aslan Karatsev"/>
        <s v="Oscar Hernandez"/>
        <s v="Martin Strogies"/>
        <s v="Alejandro Davidovich Fokina"/>
        <s v="Santiago Ventura"/>
        <s v="Max Hertl"/>
        <s v="Clinton Thomson"/>
        <s v="Adrian Ungur"/>
        <s v="Mateusz Kowalczyk"/>
        <s v="Daniel Muller"/>
        <s v="Pascal Brunner"/>
        <s v="Victor Crivoi"/>
        <s v="Raphael Oezelli"/>
        <s v="Marius Zay"/>
        <s v="Henri Kontinen"/>
        <s v="Maxime Authom"/>
        <s v="Ivan Dodig"/>
        <s v="Pablo Carreno Busta"/>
        <s v="Attila Balazs"/>
        <s v="Marco Crugnola"/>
        <s v="Paul Henri Mathieu"/>
        <s v="Jose Hernandez"/>
        <s v="Filippo Baldi"/>
        <s v="Matteo Fago"/>
        <s v="Tobias Prehn"/>
        <s v="Jurgen Melzer"/>
        <s v="Casper Ruud"/>
        <s v="Prajnesh Gunneswaran"/>
        <s v="Miloslav Mecir"/>
        <s v="Ruben Bemelmans"/>
        <s v="Philipp Dittmer"/>
        <s v="Dominik Meffert"/>
        <s v="Rainer Schuettler"/>
        <s v="Laurent Recouderc"/>
        <s v="Alexander Zverev"/>
        <s v="Christian Garin"/>
        <s v="Alexander Peya"/>
        <s v="Alexander Kuerschner"/>
        <s v="Florian Fallert"/>
        <s v="Janko Tipsarevic"/>
        <s v="Dominic Thiem"/>
        <s v="Florian Kaiser"/>
        <s v="Evgeny Donskoy"/>
        <s v="Jan Minar"/>
        <s v="Stefan Koubek"/>
        <s v="Lennart Zynga"/>
        <s v="Leonardo Azzaro"/>
        <s v="Matteo Trevisan"/>
        <s v="Julius Hillmann"/>
        <s v="Philipp Scholz"/>
      </sharedItems>
    </cacheField>
    <cacheField name="winner_id" numFmtId="0">
      <sharedItems containsMixedTypes="1" containsNumber="1" containsInteger="1" minValue="0" maxValue="210153"/>
    </cacheField>
    <cacheField name="loser_id" numFmtId="0">
      <sharedItems containsMixedTypes="1" containsNumber="1" containsInteger="1" minValue="0" maxValue="210316"/>
    </cacheField>
    <cacheField name="score" numFmtId="0">
      <sharedItems containsBlank="1"/>
    </cacheField>
    <cacheField name="date" numFmtId="165">
      <sharedItems containsSemiMixedTypes="0" containsNonDate="0" containsDate="1" containsString="0" minDate="2010-07-02T13:00:00" maxDate="2022-08-14T12:30:00" count="267">
        <d v="2021-08-01T13:00:00"/>
        <d v="2021-08-01T11:00:00"/>
        <d v="2021-08-08T13:00:00"/>
        <d v="2021-08-08T11:00:00"/>
        <d v="2021-07-25T13:00:00"/>
        <d v="2021-07-25T11:00:00"/>
        <d v="2021-07-23T15:00:00"/>
        <d v="2021-07-23T13:00:00"/>
        <d v="2021-08-06T15:00:00"/>
        <d v="2021-08-06T13:00:00"/>
        <d v="2021-07-18T13:00:00"/>
        <d v="2021-07-18T11:00:00"/>
        <d v="2021-08-08T14:00:00"/>
        <d v="2021-08-08T12:00:00"/>
        <d v="2021-07-16T15:00:00"/>
        <d v="2021-07-16T13:00:00"/>
        <d v="2021-07-11T13:00:00"/>
        <d v="2021-07-11T11:00:00"/>
        <d v="2021-07-30T15:00:00"/>
        <d v="2021-07-30T13:00:00"/>
        <d v="2021-08-13T15:00:00"/>
        <d v="2021-08-13T13:00:00"/>
        <d v="2021-08-15T13:00:00"/>
        <d v="2021-08-15T11:00:00"/>
        <d v="2021-07-09T15:00:00"/>
        <d v="2021-07-09T13:00:00"/>
        <d v="2021-07-18T13:15:00"/>
        <d v="2021-07-18T11:15:00"/>
        <d v="2022-07-03T12:30:00"/>
        <d v="2022-07-03T11:00:00"/>
        <d v="2022-07-08T14:30:00"/>
        <d v="2022-07-08T13:00:00"/>
        <d v="2022-07-10T12:30:00"/>
        <d v="2022-07-10T11:00:00"/>
        <d v="2022-07-17T12:30:00"/>
        <d v="2022-07-17T11:00:00"/>
        <d v="2022-07-24T12:30:00"/>
        <d v="2022-07-24T11:00:00"/>
        <d v="2022-07-31T11:00:00"/>
        <d v="2022-07-31T12:30:00"/>
        <d v="2022-08-07T12:30:00"/>
        <d v="2022-08-07T11:00:00"/>
        <d v="2022-08-12T14:30:00"/>
        <d v="2022-08-12T13:00:00"/>
        <d v="2022-08-14T12:30:00"/>
        <d v="2022-08-14T11:00:00"/>
        <d v="2022-07-15T14:30:00"/>
        <d v="2022-07-15T13:00:00"/>
        <d v="2022-07-17T11:30:00"/>
        <d v="2022-07-22T11:00:00"/>
        <d v="2022-07-22T13:00:00"/>
        <d v="2022-07-22T14:30:00"/>
        <d v="2022-07-24T11:30:00"/>
        <d v="2022-07-29T11:00:00"/>
        <d v="2022-07-29T13:00:00"/>
        <d v="2022-07-29T14:30:00"/>
        <d v="2022-08-05T14:30:00"/>
        <d v="2022-08-05T13:00:00"/>
        <d v="2022-07-23T12:30:00"/>
        <d v="2022-07-23T11:00:00"/>
        <d v="2022-07-30T12:00:00"/>
        <d v="2022-07-30T13:30:00"/>
        <d v="2019-07-21T13:00:00"/>
        <d v="2019-07-21T11:00:00"/>
        <d v="2019-07-26T15:00:00"/>
        <d v="2019-07-26T13:00:00"/>
        <d v="2019-07-28T13:00:00"/>
        <d v="2019-07-28T11:00:00"/>
        <d v="2019-08-02T15:00:00"/>
        <d v="2019-08-02T13:00:00"/>
        <d v="2019-08-04T13:00:00"/>
        <d v="2019-08-04T11:00:00"/>
        <d v="2019-08-09T15:00:00"/>
        <d v="2019-08-09T13:00:00"/>
        <d v="2019-08-11T13:00:00"/>
        <d v="2019-08-11T11:00:00"/>
        <d v="2019-08-16T15:00:00"/>
        <d v="2019-08-16T13:00:00"/>
        <d v="2019-08-18T13:00:00"/>
        <d v="2019-08-18T11:00:00"/>
        <d v="2010-07-02T15:00:00"/>
        <d v="2010-07-02T13:00:00"/>
        <d v="2012-07-22T13:00:00"/>
        <d v="2012-07-22T11:00:00"/>
        <d v="2015-08-09T13:00:00"/>
        <d v="2015-08-09T11:00:00"/>
        <d v="2010-07-18T11:00:00"/>
        <d v="2012-07-06T15:00:00"/>
        <d v="2012-07-06T13:00:00"/>
        <d v="2010-07-23T13:00:00"/>
        <d v="2010-07-23T15:00:00"/>
        <d v="2012-07-20T13:00:00"/>
        <d v="2012-07-20T15:00:00"/>
        <d v="2012-07-08T11:00:00"/>
        <d v="2012-07-08T13:00:00"/>
        <d v="2011-08-07T11:00:00"/>
        <d v="2011-08-07T13:00:00"/>
        <d v="2011-07-22T13:00:00"/>
        <d v="2011-07-22T15:00:00"/>
        <d v="2015-07-05T13:00:00"/>
        <d v="2015-07-05T11:00:00"/>
        <d v="2011-07-10T11:00:00"/>
        <d v="2011-07-10T13:00:00"/>
        <d v="2015-08-02T13:00:00"/>
        <d v="2015-08-02T11:00:00"/>
        <d v="2011-07-24T13:00:00"/>
        <d v="2011-07-24T11:00:00"/>
        <d v="2015-07-19T11:00:00"/>
        <d v="2015-07-19T13:00:00"/>
        <d v="2010-07-25T13:00:00"/>
        <d v="2010-07-25T11:00:00"/>
        <d v="2012-08-05T11:00:00"/>
        <d v="2012-08-05T13:00:00"/>
        <d v="2014-07-18T13:00:00"/>
        <d v="2014-07-18T15:00:00"/>
        <d v="2014-07-04T15:00:00"/>
        <d v="2014-07-04T13:00:00"/>
        <d v="2013-07-14T13:00:00"/>
        <d v="2013-07-14T11:00:00"/>
        <d v="2014-08-10T11:00:00"/>
        <d v="2014-08-10T13:00:00"/>
        <d v="2013-08-04T11:00:00"/>
        <d v="2013-08-04T13:00:00"/>
        <d v="2013-07-19T13:00:00"/>
        <d v="2013-07-19T15:00:00"/>
        <d v="2013-08-11T13:00:00"/>
        <d v="2013-08-11T11:00:00"/>
        <d v="2014-07-13T13:00:00"/>
        <d v="2014-07-13T11:00:00"/>
        <d v="2014-07-27T13:00:00"/>
        <d v="2014-07-27T11:00:00"/>
        <d v="2013-07-05T15:00:00"/>
        <d v="2013-07-05T13:00:00"/>
        <d v="2011-07-31T11:00:00"/>
        <d v="2011-07-31T13:00:00"/>
        <d v="2013-06-30T11:00:00"/>
        <d v="2013-06-30T13:00:00"/>
        <d v="2010-08-01T11:00:00"/>
        <d v="2010-08-01T13:00:00"/>
        <d v="2012-08-12T11:00:00"/>
        <d v="2012-08-12T13:00:00"/>
        <d v="2010-07-04T13:00:00"/>
        <d v="2010-07-04T11:00:00"/>
        <d v="2012-07-29T11:00:00"/>
        <d v="2012-07-29T13:00:00"/>
        <d v="2014-07-06T11:00:00"/>
        <d v="2014-07-06T13:00:00"/>
        <d v="2013-07-28T11:00:00"/>
        <d v="2013-07-28T13:00:00"/>
        <d v="2011-08-14T11:00:00"/>
        <d v="2011-08-14T13:00:00"/>
        <d v="2011-07-17T11:00:00"/>
        <d v="2011-07-17T13:00:00"/>
        <d v="2014-08-03T13:00:00"/>
        <d v="2014-08-03T11:00:00"/>
        <d v="2011-07-01T13:00:00"/>
        <d v="2011-07-01T15:00:00"/>
        <d v="2010-07-11T11:00:00"/>
        <d v="2010-07-11T13:00:00"/>
        <d v="2012-07-15T13:00:00"/>
        <d v="2012-07-15T11:00:00"/>
        <d v="2016-08-07T13:00:00"/>
        <d v="2016-08-07T11:00:00"/>
        <d v="2018-07-22T13:00:00"/>
        <d v="2018-07-22T11:00:00"/>
        <d v="2015-07-10T13:00:00"/>
        <d v="2015-07-10T15:00:00"/>
        <d v="2017-08-20T13:00:00"/>
        <d v="2017-08-20T11:00:00"/>
        <d v="2019-07-27T14:00:00"/>
        <d v="2019-07-27T12:00:00"/>
        <d v="2015-07-26T13:00:00"/>
        <d v="2015-07-26T11:00:00"/>
        <d v="2017-07-16T11:00:00"/>
        <d v="2017-07-16T13:00:00"/>
        <d v="2019-07-14T13:00:00"/>
        <d v="2019-07-14T11:00:00"/>
        <d v="2015-07-31T15:00:00"/>
        <d v="2015-07-31T13:00:00"/>
        <d v="2017-07-28T15:00:00"/>
        <d v="2017-07-28T13:00:00"/>
        <d v="2018-07-29T13:00:00"/>
        <d v="2018-07-29T11:00:00"/>
        <d v="2016-07-10T13:00:00"/>
        <d v="2016-07-10T11:00:00"/>
        <d v="2018-07-15T12:00:00"/>
        <d v="2018-07-15T10:00:00"/>
        <d v="2016-08-14T13:00:00"/>
        <d v="2016-08-14T11:00:00"/>
        <d v="2018-08-11T14:00:00"/>
        <d v="2018-08-11T12:00:00"/>
        <d v="2016-07-24T11:00:00"/>
        <d v="2016-07-24T13:00:00"/>
        <d v="2017-08-13T13:00:00"/>
        <d v="2017-08-13T11:00:00"/>
        <d v="2019-07-12T13:00:00"/>
        <d v="2019-07-12T15:00:00"/>
        <d v="2014-06-29T13:00:00"/>
        <d v="2014-06-29T11:00:00"/>
        <d v="2017-07-09T13:00:00"/>
        <d v="2017-07-09T11:00:00"/>
        <d v="2019-07-07T11:00:00"/>
        <d v="2019-07-07T13:00:00"/>
        <d v="2016-07-31T11:00:00"/>
        <d v="2016-07-31T13:00:00"/>
        <d v="2018-07-08T13:00:00"/>
        <d v="2018-07-08T11:00:00"/>
        <d v="2011-07-03T13:00:00"/>
        <d v="2011-07-03T11:00:00"/>
        <d v="2015-08-16T13:00:00"/>
        <d v="2015-08-16T11:00:00"/>
        <d v="2017-07-30T13:00:00"/>
        <d v="2017-07-30T11:00:00"/>
        <d v="2010-08-08T13:00:00"/>
        <d v="2010-08-08T11:00:00"/>
        <d v="2012-07-01T13:00:00"/>
        <d v="2012-07-01T11:00:00"/>
        <d v="2014-07-20T11:00:00"/>
        <d v="2014-07-20T13:00:00"/>
        <d v="2016-07-03T11:00:00"/>
        <d v="2016-07-03T13:00:00"/>
        <d v="2018-07-15T13:00:00"/>
        <d v="2018-07-15T11:00:00"/>
        <d v="2015-07-12T13:00:00"/>
        <d v="2015-07-12T11:00:00"/>
        <d v="2016-07-17T13:00:00"/>
        <d v="2016-07-17T11:00:00"/>
        <d v="2018-07-13T15:00:00"/>
        <d v="2018-07-13T13:00:00"/>
        <d v="2016-07-08T13:00:00"/>
        <d v="2016-07-08T15:00:00"/>
        <d v="2018-07-27T13:00:00"/>
        <d v="2018-07-27T15:00:00"/>
        <d v="2016-07-29T15:00:00"/>
        <d v="2016-07-29T13:00:00"/>
        <d v="2017-08-06T13:00:00"/>
        <d v="2017-08-06T11:00:00"/>
        <d v="2018-08-05T13:00:00"/>
        <d v="2018-08-05T11:00:00"/>
        <d v="2018-08-11T11:00:00"/>
        <d v="2018-08-11T13:00:00"/>
        <d v="2018-08-12T11:00:00"/>
        <d v="2018-08-12T13:00:00"/>
        <d v="2010-08-15T11:00:00"/>
        <d v="2010-08-15T13:00:00"/>
        <d v="2018-08-04T13:00:00"/>
        <d v="2018-08-04T15:00:00"/>
        <d v="2017-07-23T11:00:00"/>
        <d v="2017-07-23T13:00:00"/>
        <d v="2019-08-10T12:00:00"/>
        <d v="2019-08-10T14:00:00"/>
        <d v="2010-07-18T13:00:00"/>
        <d v="2013-07-07T11:00:00"/>
        <d v="2013-07-07T13:00:00"/>
        <d v="2017-07-14T13:00:00"/>
        <d v="2017-07-14T15:00:00"/>
        <d v="2013-07-21T13:00:00"/>
        <d v="2013-07-21T11:00:00"/>
        <d v="2019-07-21T13:15:00"/>
        <d v="2019-07-21T11:15:00"/>
        <d v="2019-08-10T10:30:00"/>
        <d v="2019-08-10T12:30:00"/>
        <d v="2019-07-28T15:00:00"/>
        <d v="2011-07-15T13:00:00"/>
        <d v="2011-07-15T15:00:00"/>
        <d v="2019-08-10T11:00:00"/>
        <d v="2019-08-10T13:00:00"/>
      </sharedItems>
      <fieldGroup par="11" base="5">
        <rangePr groupBy="months" startDate="2010-07-02T13:00:00" endDate="2022-08-14T12:30:00"/>
        <groupItems count="14">
          <s v="&lt;7/2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4/2022"/>
        </groupItems>
      </fieldGroup>
    </cacheField>
    <cacheField name="home_team" numFmtId="0">
      <sharedItems/>
    </cacheField>
    <cacheField name="away_team" numFmtId="0">
      <sharedItems/>
    </cacheField>
    <cacheField name="league" numFmtId="0">
      <sharedItems count="3">
        <s v="German Bundesliga 2 North"/>
        <s v="German Bundesliga 2 South"/>
        <s v="German Bundesliga"/>
      </sharedItems>
    </cacheField>
    <cacheField name="tourney_id" numFmtId="0">
      <sharedItems/>
    </cacheField>
    <cacheField name="Quarters" numFmtId="0" databaseField="0">
      <fieldGroup base="5">
        <rangePr groupBy="quarters" startDate="2010-07-02T13:00:00" endDate="2022-08-14T12:30:00"/>
        <groupItems count="6">
          <s v="&lt;7/2/2010"/>
          <s v="Qtr1"/>
          <s v="Qtr2"/>
          <s v="Qtr3"/>
          <s v="Qtr4"/>
          <s v="&gt;8/14/2022"/>
        </groupItems>
      </fieldGroup>
    </cacheField>
    <cacheField name="Years" numFmtId="0" databaseField="0">
      <fieldGroup base="5">
        <rangePr groupBy="years" startDate="2010-07-02T13:00:00" endDate="2022-08-14T12:30:00"/>
        <groupItems count="15">
          <s v="&lt;7/2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8/1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1">
  <r>
    <x v="0"/>
    <x v="0"/>
    <n v="106177"/>
    <n v="105595"/>
    <s v="3-6 6-4 10-2"/>
    <x v="0"/>
    <s v="Oldenburger TeV"/>
    <s v="TC 1899 BW Berlin"/>
    <x v="0"/>
    <s v="2021-German Bundesliga 2 North: Oldenburger TeV vs TC 1899 BW Berlin"/>
  </r>
  <r>
    <x v="1"/>
    <x v="1"/>
    <n v="208214"/>
    <n v="104510"/>
    <s v="6-3 6-3"/>
    <x v="1"/>
    <s v="Oldenburger TeV"/>
    <s v="TC 1899 BW Berlin"/>
    <x v="0"/>
    <s v="2021-German Bundesliga 2 North: Oldenburger TeV vs TC 1899 BW Berlin"/>
  </r>
  <r>
    <x v="2"/>
    <x v="2"/>
    <n v="106377"/>
    <n v="137762"/>
    <s v="6-1 6-3"/>
    <x v="0"/>
    <s v="Oldenburger TeV"/>
    <s v="TC 1899 BW Berlin"/>
    <x v="0"/>
    <s v="2021-German Bundesliga 2 North: Oldenburger TeV vs TC 1899 BW Berlin"/>
  </r>
  <r>
    <x v="3"/>
    <x v="3"/>
    <n v="206904"/>
    <n v="208253"/>
    <s v="6-4 7-6"/>
    <x v="1"/>
    <s v="Oldenburger TeV"/>
    <s v="TC 1899 BW Berlin"/>
    <x v="0"/>
    <s v="2021-German Bundesliga 2 North: Oldenburger TeV vs TC 1899 BW Berlin"/>
  </r>
  <r>
    <x v="4"/>
    <x v="4"/>
    <n v="200267"/>
    <n v="123893"/>
    <s v="6-2 6-0"/>
    <x v="2"/>
    <s v="TC Iserlohn"/>
    <s v="TK BW Aachen"/>
    <x v="0"/>
    <s v="2021-German Bundesliga 2 North: TC Iserlohn vs TK BW Aachen"/>
  </r>
  <r>
    <x v="5"/>
    <x v="5"/>
    <n v="126646"/>
    <n v="208282"/>
    <s v="7-6 7-6"/>
    <x v="3"/>
    <s v="TC Iserlohn"/>
    <s v="TK BW Aachen"/>
    <x v="0"/>
    <s v="2021-German Bundesliga 2 North: TC Iserlohn vs TK BW Aachen"/>
  </r>
  <r>
    <x v="6"/>
    <x v="6"/>
    <n v="104963"/>
    <n v="121779"/>
    <s v="6-4 6-4"/>
    <x v="2"/>
    <s v="TC Iserlohn"/>
    <s v="TK BW Aachen"/>
    <x v="0"/>
    <s v="2021-German Bundesliga 2 North: TC Iserlohn vs TK BW Aachen"/>
  </r>
  <r>
    <x v="7"/>
    <x v="7"/>
    <n v="123785"/>
    <n v="121897"/>
    <s v="6-2 6-2"/>
    <x v="3"/>
    <s v="TC Iserlohn"/>
    <s v="TK BW Aachen"/>
    <x v="0"/>
    <s v="2021-German Bundesliga 2 North: TC Iserlohn vs TK BW Aachen"/>
  </r>
  <r>
    <x v="8"/>
    <x v="8"/>
    <n v="106214"/>
    <n v="200267"/>
    <s v="6-1 6-4"/>
    <x v="4"/>
    <s v="TK BW Aachen"/>
    <s v="TC Bredeney"/>
    <x v="0"/>
    <s v="2021-German Bundesliga 2 North: TK BW Aachen vs TC Bredeney"/>
  </r>
  <r>
    <x v="9"/>
    <x v="9"/>
    <n v="127339"/>
    <n v="105905"/>
    <s v="6-3 7-5"/>
    <x v="5"/>
    <s v="TK BW Aachen"/>
    <s v="TC Bredeney"/>
    <x v="0"/>
    <s v="2021-German Bundesliga 2 North: TK BW Aachen vs TC Bredeney"/>
  </r>
  <r>
    <x v="10"/>
    <x v="10"/>
    <n v="105731"/>
    <n v="207411"/>
    <s v="7-6 2-6 11-9"/>
    <x v="4"/>
    <s v="TK BW Aachen"/>
    <s v="TC Bredeney"/>
    <x v="0"/>
    <s v="2021-German Bundesliga 2 North: TK BW Aachen vs TC Bredeney"/>
  </r>
  <r>
    <x v="11"/>
    <x v="11"/>
    <n v="105074"/>
    <n v="104963"/>
    <s v="6-2 3-6 10-6"/>
    <x v="5"/>
    <s v="TK BW Aachen"/>
    <s v="TC Bredeney"/>
    <x v="0"/>
    <s v="2021-German Bundesliga 2 North: TK BW Aachen vs TC Bredeney"/>
  </r>
  <r>
    <x v="12"/>
    <x v="12"/>
    <n v="134840"/>
    <n v="202359"/>
    <s v="6-2 6-3"/>
    <x v="4"/>
    <s v="Der Club an der Alster Hamburg"/>
    <s v="Bremer TC von 1912 e.V."/>
    <x v="0"/>
    <s v="2021-German Bundesliga 2 North: Der Club an der Alster Hamburg vs Bremer TC von 1912 e.V."/>
  </r>
  <r>
    <x v="13"/>
    <x v="13"/>
    <n v="106354"/>
    <n v="133925"/>
    <s v="6-1 6-2"/>
    <x v="5"/>
    <s v="Der Club an der Alster Hamburg"/>
    <s v="Bremer TC von 1912 e.V."/>
    <x v="0"/>
    <s v="2021-German Bundesliga 2 North: Der Club an der Alster Hamburg vs Bremer TC von 1912 e.V."/>
  </r>
  <r>
    <x v="14"/>
    <x v="14"/>
    <n v="106375"/>
    <n v="105503"/>
    <s v="6-4 6-3"/>
    <x v="4"/>
    <s v="Der Club an der Alster Hamburg"/>
    <s v="Bremer TC von 1912 e.V."/>
    <x v="0"/>
    <s v="2021-German Bundesliga 2 North: Der Club an der Alster Hamburg vs Bremer TC von 1912 e.V."/>
  </r>
  <r>
    <x v="15"/>
    <x v="15"/>
    <n v="111508"/>
    <n v="122645"/>
    <s v="6-2 6-3"/>
    <x v="5"/>
    <s v="Der Club an der Alster Hamburg"/>
    <s v="Bremer TC von 1912 e.V."/>
    <x v="0"/>
    <s v="2021-German Bundesliga 2 North: Der Club an der Alster Hamburg vs Bremer TC von 1912 e.V."/>
  </r>
  <r>
    <x v="12"/>
    <x v="16"/>
    <n v="134840"/>
    <n v="106011"/>
    <s v="6-4 6-3"/>
    <x v="6"/>
    <s v="Bremer TC von 1912 e.V."/>
    <s v="TC Iserlohn"/>
    <x v="0"/>
    <s v="2021-German Bundesliga 2 North: Bremer TC von 1912 e.V. vs TC Iserlohn"/>
  </r>
  <r>
    <x v="13"/>
    <x v="4"/>
    <n v="106354"/>
    <n v="123893"/>
    <s v="6-1 6-2"/>
    <x v="7"/>
    <s v="Bremer TC von 1912 e.V."/>
    <s v="TC Iserlohn"/>
    <x v="0"/>
    <s v="2021-German Bundesliga 2 North: Bremer TC von 1912 e.V. vs TC Iserlohn"/>
  </r>
  <r>
    <x v="14"/>
    <x v="5"/>
    <n v="106375"/>
    <n v="208282"/>
    <s v="7-6 6-2"/>
    <x v="6"/>
    <s v="Bremer TC von 1912 e.V."/>
    <s v="TC Iserlohn"/>
    <x v="0"/>
    <s v="2021-German Bundesliga 2 North: Bremer TC von 1912 e.V. vs TC Iserlohn"/>
  </r>
  <r>
    <x v="16"/>
    <x v="17"/>
    <n v="106223"/>
    <n v="205835"/>
    <s v="6-2 6-4"/>
    <x v="7"/>
    <s v="Bremer TC von 1912 e.V."/>
    <s v="TC Iserlohn"/>
    <x v="0"/>
    <s v="2021-German Bundesliga 2 North: Bremer TC von 1912 e.V. vs TC Iserlohn"/>
  </r>
  <r>
    <x v="17"/>
    <x v="4"/>
    <n v="109054"/>
    <n v="123893"/>
    <s v="6-0 6-2"/>
    <x v="8"/>
    <s v="TP Versmold"/>
    <s v="TC Iserlohn"/>
    <x v="0"/>
    <s v="2021-German Bundesliga 2 North: TP Versmold vs TC Iserlohn"/>
  </r>
  <r>
    <x v="18"/>
    <x v="5"/>
    <n v="106220"/>
    <n v="208282"/>
    <s v="6-2 6-1"/>
    <x v="9"/>
    <s v="TP Versmold"/>
    <s v="TC Iserlohn"/>
    <x v="0"/>
    <s v="2021-German Bundesliga 2 North: TP Versmold vs TC Iserlohn"/>
  </r>
  <r>
    <x v="19"/>
    <x v="7"/>
    <n v="105751"/>
    <n v="121897"/>
    <s v="6-0 6-4"/>
    <x v="8"/>
    <s v="TP Versmold"/>
    <s v="TC Iserlohn"/>
    <x v="0"/>
    <s v="2021-German Bundesliga 2 North: TP Versmold vs TC Iserlohn"/>
  </r>
  <r>
    <x v="20"/>
    <x v="17"/>
    <n v="125847"/>
    <n v="205835"/>
    <s v="6-4 6-3"/>
    <x v="9"/>
    <s v="TP Versmold"/>
    <s v="TC Iserlohn"/>
    <x v="0"/>
    <s v="2021-German Bundesliga 2 North: TP Versmold vs TC Iserlohn"/>
  </r>
  <r>
    <x v="21"/>
    <x v="18"/>
    <n v="105595"/>
    <n v="144675"/>
    <s v="6-4 0-6 10-6"/>
    <x v="10"/>
    <s v="Suchsdorfer SV"/>
    <s v="TC 1899 BW Berlin"/>
    <x v="0"/>
    <s v="2021-German Bundesliga 2 North: Suchsdorfer SV vs TC 1899 BW Berlin"/>
  </r>
  <r>
    <x v="2"/>
    <x v="19"/>
    <n v="106377"/>
    <n v="207408"/>
    <s v="6-3 6-2"/>
    <x v="11"/>
    <s v="Suchsdorfer SV"/>
    <s v="TC 1899 BW Berlin"/>
    <x v="0"/>
    <s v="2021-German Bundesliga 2 North: Suchsdorfer SV vs TC 1899 BW Berlin"/>
  </r>
  <r>
    <x v="22"/>
    <x v="20"/>
    <n v="144807"/>
    <n v="208343"/>
    <s v="4-6 6-3 10-7"/>
    <x v="10"/>
    <s v="Suchsdorfer SV"/>
    <s v="TC 1899 BW Berlin"/>
    <x v="0"/>
    <s v="2021-German Bundesliga 2 North: Suchsdorfer SV vs TC 1899 BW Berlin"/>
  </r>
  <r>
    <x v="23"/>
    <x v="21"/>
    <n v="126328"/>
    <n v="105505"/>
    <s v="6-2 7-5"/>
    <x v="11"/>
    <s v="Suchsdorfer SV"/>
    <s v="TC 1899 BW Berlin"/>
    <x v="0"/>
    <s v="2021-German Bundesliga 2 North: Suchsdorfer SV vs TC 1899 BW Berlin"/>
  </r>
  <r>
    <x v="8"/>
    <x v="22"/>
    <n v="106214"/>
    <n v="117360"/>
    <s v="6-3 6-2"/>
    <x v="2"/>
    <s v="TC Bredeney"/>
    <s v="TP Versmold"/>
    <x v="0"/>
    <s v="2021-German Bundesliga 2 North: TC Bredeney vs TP Versmold"/>
  </r>
  <r>
    <x v="24"/>
    <x v="23"/>
    <n v="105633"/>
    <n v="109054"/>
    <s v="2-6 6-3 10-5"/>
    <x v="3"/>
    <s v="TC Bredeney"/>
    <s v="TP Versmold"/>
    <x v="0"/>
    <s v="2021-German Bundesliga 2 North: TC Bredeney vs TP Versmold"/>
  </r>
  <r>
    <x v="11"/>
    <x v="24"/>
    <n v="105074"/>
    <n v="106220"/>
    <s v="6-4 7-6"/>
    <x v="2"/>
    <s v="TC Bredeney"/>
    <s v="TP Versmold"/>
    <x v="0"/>
    <s v="2021-German Bundesliga 2 North: TC Bredeney vs TP Versmold"/>
  </r>
  <r>
    <x v="25"/>
    <x v="25"/>
    <n v="121531"/>
    <n v="105751"/>
    <s v="5-7 6-4 10-7"/>
    <x v="3"/>
    <s v="TC Bredeney"/>
    <s v="TP Versmold"/>
    <x v="0"/>
    <s v="2021-German Bundesliga 2 North: TC Bredeney vs TP Versmold"/>
  </r>
  <r>
    <x v="0"/>
    <x v="13"/>
    <n v="106177"/>
    <n v="133925"/>
    <s v="6-2 6-1"/>
    <x v="12"/>
    <s v="Der Club an der Alster Hamburg"/>
    <s v="Oldenburger TeV"/>
    <x v="0"/>
    <s v="2021-German Bundesliga 2 North: Der Club an der Alster Hamburg vs Oldenburger TeV"/>
  </r>
  <r>
    <x v="26"/>
    <x v="1"/>
    <n v="105503"/>
    <n v="104510"/>
    <s v="7-5 6-2"/>
    <x v="13"/>
    <s v="Der Club an der Alster Hamburg"/>
    <s v="Oldenburger TeV"/>
    <x v="0"/>
    <s v="2021-German Bundesliga 2 North: Der Club an der Alster Hamburg vs Oldenburger TeV"/>
  </r>
  <r>
    <x v="27"/>
    <x v="15"/>
    <n v="208253"/>
    <n v="122645"/>
    <s v="6-1 7-5"/>
    <x v="12"/>
    <s v="Der Club an der Alster Hamburg"/>
    <s v="Oldenburger TeV"/>
    <x v="0"/>
    <s v="2021-German Bundesliga 2 North: Der Club an der Alster Hamburg vs Oldenburger TeV"/>
  </r>
  <r>
    <x v="28"/>
    <x v="26"/>
    <n v="104714"/>
    <n v="122226"/>
    <s v="3-6 6-4 10-6"/>
    <x v="13"/>
    <s v="Der Club an der Alster Hamburg"/>
    <s v="Oldenburger TeV"/>
    <x v="0"/>
    <s v="2021-German Bundesliga 2 North: Der Club an der Alster Hamburg vs Oldenburger TeV"/>
  </r>
  <r>
    <x v="13"/>
    <x v="27"/>
    <n v="106354"/>
    <n v="106177"/>
    <s v="6-3 4-6 10-8"/>
    <x v="8"/>
    <s v="Bremer TC von 1912 e.V."/>
    <s v="Oldenburger TeV"/>
    <x v="0"/>
    <s v="2021-German Bundesliga 2 North: Bremer TC von 1912 e.V. vs Oldenburger TeV"/>
  </r>
  <r>
    <x v="29"/>
    <x v="1"/>
    <n v="126533"/>
    <n v="104510"/>
    <s v="5-7 6-1 10-5"/>
    <x v="9"/>
    <s v="Bremer TC von 1912 e.V."/>
    <s v="Oldenburger TeV"/>
    <x v="0"/>
    <s v="2021-German Bundesliga 2 North: Bremer TC von 1912 e.V. vs Oldenburger TeV"/>
  </r>
  <r>
    <x v="27"/>
    <x v="28"/>
    <n v="208253"/>
    <n v="111508"/>
    <s v="7-5 6-4"/>
    <x v="8"/>
    <s v="Bremer TC von 1912 e.V."/>
    <s v="Oldenburger TeV"/>
    <x v="0"/>
    <s v="2021-German Bundesliga 2 North: Bremer TC von 1912 e.V. vs Oldenburger TeV"/>
  </r>
  <r>
    <x v="30"/>
    <x v="26"/>
    <n v="104485"/>
    <n v="122226"/>
    <s v="4-6 6-3 10-6"/>
    <x v="9"/>
    <s v="Bremer TC von 1912 e.V."/>
    <s v="Oldenburger TeV"/>
    <x v="0"/>
    <s v="2021-German Bundesliga 2 North: Bremer TC von 1912 e.V. vs Oldenburger TeV"/>
  </r>
  <r>
    <x v="31"/>
    <x v="1"/>
    <n v="106390"/>
    <n v="104510"/>
    <s v="6-2 6-0"/>
    <x v="10"/>
    <s v="Oldenburger TeV"/>
    <s v="TK BW Aachen"/>
    <x v="0"/>
    <s v="2021-German Bundesliga 2 North: Oldenburger TeV vs TK BW Aachen"/>
  </r>
  <r>
    <x v="6"/>
    <x v="29"/>
    <n v="104963"/>
    <n v="105639"/>
    <s v="7-5 6-4"/>
    <x v="11"/>
    <s v="Oldenburger TeV"/>
    <s v="TK BW Aachen"/>
    <x v="0"/>
    <s v="2021-German Bundesliga 2 North: Oldenburger TeV vs TK BW Aachen"/>
  </r>
  <r>
    <x v="32"/>
    <x v="30"/>
    <n v="137762"/>
    <n v="105217"/>
    <s v="4-6 6-4 10-7"/>
    <x v="10"/>
    <s v="Oldenburger TeV"/>
    <s v="TK BW Aachen"/>
    <x v="0"/>
    <s v="2021-German Bundesliga 2 North: Oldenburger TeV vs TK BW Aachen"/>
  </r>
  <r>
    <x v="7"/>
    <x v="26"/>
    <n v="123785"/>
    <n v="122226"/>
    <s v="6-3 6-3"/>
    <x v="11"/>
    <s v="Oldenburger TeV"/>
    <s v="TK BW Aachen"/>
    <x v="0"/>
    <s v="2021-German Bundesliga 2 North: Oldenburger TeV vs TK BW Aachen"/>
  </r>
  <r>
    <x v="33"/>
    <x v="0"/>
    <n v="106203"/>
    <n v="105595"/>
    <s v="6-1 6-3"/>
    <x v="14"/>
    <s v="TC 1899 BW Berlin"/>
    <s v="Der Club an der Alster Hamburg"/>
    <x v="0"/>
    <s v="2021-German Bundesliga 2 North: TC 1899 BW Berlin vs Der Club an der Alster Hamburg"/>
  </r>
  <r>
    <x v="34"/>
    <x v="31"/>
    <n v="202359"/>
    <n v="144924"/>
    <s v="3-6 7-5 11-9"/>
    <x v="15"/>
    <s v="TC 1899 BW Berlin"/>
    <s v="Der Club an der Alster Hamburg"/>
    <x v="0"/>
    <s v="2021-German Bundesliga 2 North: TC 1899 BW Berlin vs Der Club an der Alster Hamburg"/>
  </r>
  <r>
    <x v="2"/>
    <x v="13"/>
    <n v="106377"/>
    <n v="133925"/>
    <s v="6-3 6-2"/>
    <x v="14"/>
    <s v="TC 1899 BW Berlin"/>
    <s v="Der Club an der Alster Hamburg"/>
    <x v="0"/>
    <s v="2021-German Bundesliga 2 North: TC 1899 BW Berlin vs Der Club an der Alster Hamburg"/>
  </r>
  <r>
    <x v="26"/>
    <x v="32"/>
    <n v="105503"/>
    <n v="206904"/>
    <s v="4-6 6-2 10-8"/>
    <x v="15"/>
    <s v="TC 1899 BW Berlin"/>
    <s v="Der Club an der Alster Hamburg"/>
    <x v="0"/>
    <s v="2021-German Bundesliga 2 North: TC 1899 BW Berlin vs Der Club an der Alster Hamburg"/>
  </r>
  <r>
    <x v="35"/>
    <x v="27"/>
    <n v="106072"/>
    <n v="106177"/>
    <s v="7-5 6-3"/>
    <x v="16"/>
    <s v="Oldenburger TeV"/>
    <s v="TC Iserlohn"/>
    <x v="0"/>
    <s v="2021-German Bundesliga 2 North: Oldenburger TeV vs TC Iserlohn"/>
  </r>
  <r>
    <x v="36"/>
    <x v="16"/>
    <n v="104510"/>
    <n v="106011"/>
    <s v="6-3 6-3"/>
    <x v="17"/>
    <s v="Oldenburger TeV"/>
    <s v="TC Iserlohn"/>
    <x v="0"/>
    <s v="2021-German Bundesliga 2 North: Oldenburger TeV vs TC Iserlohn"/>
  </r>
  <r>
    <x v="37"/>
    <x v="4"/>
    <n v="105639"/>
    <n v="123893"/>
    <s v="6-4 6-1"/>
    <x v="16"/>
    <s v="Oldenburger TeV"/>
    <s v="TC Iserlohn"/>
    <x v="0"/>
    <s v="2021-German Bundesliga 2 North: Oldenburger TeV vs TC Iserlohn"/>
  </r>
  <r>
    <x v="27"/>
    <x v="5"/>
    <n v="208253"/>
    <n v="208282"/>
    <s v="6-4 7-6"/>
    <x v="17"/>
    <s v="Oldenburger TeV"/>
    <s v="TC Iserlohn"/>
    <x v="0"/>
    <s v="2021-German Bundesliga 2 North: Oldenburger TeV vs TC Iserlohn"/>
  </r>
  <r>
    <x v="33"/>
    <x v="33"/>
    <n v="106203"/>
    <n v="106072"/>
    <s v="6-1 6-0"/>
    <x v="0"/>
    <s v="TC Iserlohn"/>
    <s v="Der Club an der Alster Hamburg"/>
    <x v="0"/>
    <s v="2021-German Bundesliga 2 North: TC Iserlohn vs Der Club an der Alster Hamburg"/>
  </r>
  <r>
    <x v="34"/>
    <x v="34"/>
    <n v="202359"/>
    <n v="105827"/>
    <s v="7-6 6-3"/>
    <x v="1"/>
    <s v="TC Iserlohn"/>
    <s v="Der Club an der Alster Hamburg"/>
    <x v="0"/>
    <s v="2021-German Bundesliga 2 North: TC Iserlohn vs Der Club an der Alster Hamburg"/>
  </r>
  <r>
    <x v="38"/>
    <x v="16"/>
    <n v="133925"/>
    <n v="106011"/>
    <s v="6-1 6-2"/>
    <x v="0"/>
    <s v="TC Iserlohn"/>
    <s v="Der Club an der Alster Hamburg"/>
    <x v="0"/>
    <s v="2021-German Bundesliga 2 North: TC Iserlohn vs Der Club an der Alster Hamburg"/>
  </r>
  <r>
    <x v="26"/>
    <x v="4"/>
    <n v="105503"/>
    <n v="123893"/>
    <s v="7-5 6-3"/>
    <x v="1"/>
    <s v="TC Iserlohn"/>
    <s v="Der Club an der Alster Hamburg"/>
    <x v="0"/>
    <s v="2021-German Bundesliga 2 North: TC Iserlohn vs Der Club an der Alster Hamburg"/>
  </r>
  <r>
    <x v="4"/>
    <x v="35"/>
    <n v="200267"/>
    <n v="106375"/>
    <s v="6-1 6-3"/>
    <x v="16"/>
    <s v="Bremer TC von 1912 e.V."/>
    <s v="TK BW Aachen"/>
    <x v="0"/>
    <s v="2021-German Bundesliga 2 North: Bremer TC von 1912 e.V. vs TK BW Aachen"/>
  </r>
  <r>
    <x v="5"/>
    <x v="36"/>
    <n v="126646"/>
    <n v="106223"/>
    <s v="6-4 1-6 10-8"/>
    <x v="17"/>
    <s v="Bremer TC von 1912 e.V."/>
    <s v="TK BW Aachen"/>
    <x v="0"/>
    <s v="2021-German Bundesliga 2 North: Bremer TC von 1912 e.V. vs TK BW Aachen"/>
  </r>
  <r>
    <x v="39"/>
    <x v="37"/>
    <n v="207411"/>
    <n v="132744"/>
    <s v="6-4 6-3"/>
    <x v="16"/>
    <s v="Bremer TC von 1912 e.V."/>
    <s v="TK BW Aachen"/>
    <x v="0"/>
    <s v="2021-German Bundesliga 2 North: Bremer TC von 1912 e.V. vs TK BW Aachen"/>
  </r>
  <r>
    <x v="7"/>
    <x v="38"/>
    <n v="123785"/>
    <n v="104485"/>
    <s v="6-2 6-2"/>
    <x v="17"/>
    <s v="Bremer TC von 1912 e.V."/>
    <s v="TK BW Aachen"/>
    <x v="0"/>
    <s v="2021-German Bundesliga 2 North: Bremer TC von 1912 e.V. vs TK BW Aachen"/>
  </r>
  <r>
    <x v="8"/>
    <x v="19"/>
    <n v="106214"/>
    <n v="207408"/>
    <s v="6-0 6-2"/>
    <x v="16"/>
    <s v="Suchsdorfer SV"/>
    <s v="TC Bredeney"/>
    <x v="0"/>
    <s v="2021-German Bundesliga 2 North: Suchsdorfer SV vs TC Bredeney"/>
  </r>
  <r>
    <x v="24"/>
    <x v="39"/>
    <n v="105633"/>
    <n v="207434"/>
    <s v="6-2 6-0"/>
    <x v="17"/>
    <s v="Suchsdorfer SV"/>
    <s v="TC Bredeney"/>
    <x v="0"/>
    <s v="2021-German Bundesliga 2 North: Suchsdorfer SV vs TC Bredeney"/>
  </r>
  <r>
    <x v="25"/>
    <x v="40"/>
    <n v="121531"/>
    <n v="144807"/>
    <s v="6-1 6-1"/>
    <x v="16"/>
    <s v="Suchsdorfer SV"/>
    <s v="TC Bredeney"/>
    <x v="0"/>
    <s v="2021-German Bundesliga 2 North: Suchsdorfer SV vs TC Bredeney"/>
  </r>
  <r>
    <x v="40"/>
    <x v="41"/>
    <n v="206215"/>
    <n v="111584"/>
    <s v="7-6 7-6"/>
    <x v="17"/>
    <s v="Suchsdorfer SV"/>
    <s v="TC Bredeney"/>
    <x v="0"/>
    <s v="2021-German Bundesliga 2 North: Suchsdorfer SV vs TC Bredeney"/>
  </r>
  <r>
    <x v="35"/>
    <x v="42"/>
    <n v="106072"/>
    <n v="145001"/>
    <s v="6-4 6-2"/>
    <x v="18"/>
    <s v="TC Iserlohn"/>
    <s v="Suchsdorfer SV"/>
    <x v="0"/>
    <s v="2021-German Bundesliga 2 North: TC Iserlohn vs Suchsdorfer SV"/>
  </r>
  <r>
    <x v="41"/>
    <x v="34"/>
    <n v="144675"/>
    <n v="105827"/>
    <s v="2-6 7-6 11-9"/>
    <x v="19"/>
    <s v="TC Iserlohn"/>
    <s v="Suchsdorfer SV"/>
    <x v="0"/>
    <s v="2021-German Bundesliga 2 North: TC Iserlohn vs Suchsdorfer SV"/>
  </r>
  <r>
    <x v="42"/>
    <x v="16"/>
    <n v="126609"/>
    <n v="106011"/>
    <s v="6-4 6-7 10-6"/>
    <x v="18"/>
    <s v="TC Iserlohn"/>
    <s v="Suchsdorfer SV"/>
    <x v="0"/>
    <s v="2021-German Bundesliga 2 North: TC Iserlohn vs Suchsdorfer SV"/>
  </r>
  <r>
    <x v="43"/>
    <x v="39"/>
    <e v="#N/A"/>
    <n v="207434"/>
    <s v="6-3 6-3"/>
    <x v="19"/>
    <s v="TC Iserlohn"/>
    <s v="Suchsdorfer SV"/>
    <x v="0"/>
    <s v="2021-German Bundesliga 2 North: TC Iserlohn vs Suchsdorfer SV"/>
  </r>
  <r>
    <x v="13"/>
    <x v="43"/>
    <n v="106354"/>
    <n v="126609"/>
    <s v="6-4 6-3"/>
    <x v="2"/>
    <s v="Bremer TC von 1912 e.V."/>
    <s v="Suchsdorfer SV"/>
    <x v="0"/>
    <s v="2021-German Bundesliga 2 North: Bremer TC von 1912 e.V. vs Suchsdorfer SV"/>
  </r>
  <r>
    <x v="29"/>
    <x v="44"/>
    <n v="126533"/>
    <n v="105860"/>
    <s v="6-0 6-2"/>
    <x v="3"/>
    <s v="Bremer TC von 1912 e.V."/>
    <s v="Suchsdorfer SV"/>
    <x v="0"/>
    <s v="2021-German Bundesliga 2 North: Bremer TC von 1912 e.V. vs Suchsdorfer SV"/>
  </r>
  <r>
    <x v="15"/>
    <x v="19"/>
    <n v="111508"/>
    <n v="207408"/>
    <s v="6-2 6-1"/>
    <x v="2"/>
    <s v="Bremer TC von 1912 e.V."/>
    <s v="Suchsdorfer SV"/>
    <x v="0"/>
    <s v="2021-German Bundesliga 2 North: Bremer TC von 1912 e.V. vs Suchsdorfer SV"/>
  </r>
  <r>
    <x v="44"/>
    <x v="45"/>
    <n v="105349"/>
    <n v="106182"/>
    <s v="6-1 6-1"/>
    <x v="3"/>
    <s v="Bremer TC von 1912 e.V."/>
    <s v="Suchsdorfer SV"/>
    <x v="0"/>
    <s v="2021-German Bundesliga 2 North: Bremer TC von 1912 e.V. vs Suchsdorfer SV"/>
  </r>
  <r>
    <x v="17"/>
    <x v="27"/>
    <n v="109054"/>
    <n v="106177"/>
    <s v="6-4 3-6 10-7"/>
    <x v="18"/>
    <s v="Oldenburger TeV"/>
    <s v="TP Versmold"/>
    <x v="0"/>
    <s v="2021-German Bundesliga 2 North: Oldenburger TeV vs TP Versmold"/>
  </r>
  <r>
    <x v="19"/>
    <x v="1"/>
    <n v="105751"/>
    <n v="104510"/>
    <s v="6-4 6-3"/>
    <x v="19"/>
    <s v="Oldenburger TeV"/>
    <s v="TP Versmold"/>
    <x v="0"/>
    <s v="2021-German Bundesliga 2 North: Oldenburger TeV vs TP Versmold"/>
  </r>
  <r>
    <x v="20"/>
    <x v="29"/>
    <n v="125847"/>
    <n v="105639"/>
    <s v="3-3 RET"/>
    <x v="18"/>
    <s v="Oldenburger TeV"/>
    <s v="TP Versmold"/>
    <x v="0"/>
    <s v="2021-German Bundesliga 2 North: Oldenburger TeV vs TP Versmold"/>
  </r>
  <r>
    <x v="45"/>
    <x v="2"/>
    <n v="106362"/>
    <n v="137762"/>
    <s v="6-0 6-2"/>
    <x v="19"/>
    <s v="Oldenburger TeV"/>
    <s v="TP Versmold"/>
    <x v="0"/>
    <s v="2021-German Bundesliga 2 North: Oldenburger TeV vs TP Versmold"/>
  </r>
  <r>
    <x v="46"/>
    <x v="0"/>
    <n v="105657"/>
    <n v="105595"/>
    <s v="2-6 7-5 12-10"/>
    <x v="2"/>
    <s v="LTTC Rot-Weiss Berlin"/>
    <s v="TC 1899 BW Berlin"/>
    <x v="0"/>
    <s v="2021-German Bundesliga 2 North: LTTC Rot-Weiss Berlin vs TC 1899 BW Berlin"/>
  </r>
  <r>
    <x v="47"/>
    <x v="46"/>
    <n v="106006"/>
    <n v="106377"/>
    <s v="7-5 6-4"/>
    <x v="3"/>
    <s v="LTTC Rot-Weiss Berlin"/>
    <s v="TC 1899 BW Berlin"/>
    <x v="0"/>
    <s v="2021-German Bundesliga 2 North: LTTC Rot-Weiss Berlin vs TC 1899 BW Berlin"/>
  </r>
  <r>
    <x v="48"/>
    <x v="32"/>
    <n v="105132"/>
    <n v="206904"/>
    <s v="6-3 6-2"/>
    <x v="2"/>
    <s v="LTTC Rot-Weiss Berlin"/>
    <s v="TC 1899 BW Berlin"/>
    <x v="0"/>
    <s v="2021-German Bundesliga 2 North: LTTC Rot-Weiss Berlin vs TC 1899 BW Berlin"/>
  </r>
  <r>
    <x v="49"/>
    <x v="47"/>
    <n v="105505"/>
    <n v="104579"/>
    <s v="6-2 6-4"/>
    <x v="3"/>
    <s v="LTTC Rot-Weiss Berlin"/>
    <s v="TC 1899 BW Berlin"/>
    <x v="0"/>
    <s v="2021-German Bundesliga 2 North: LTTC Rot-Weiss Berlin vs TC 1899 BW Berlin"/>
  </r>
  <r>
    <x v="43"/>
    <x v="9"/>
    <e v="#N/A"/>
    <n v="105905"/>
    <s v="4-6 6-4 10-4"/>
    <x v="10"/>
    <s v="TC Bredeney"/>
    <s v="TC Iserlohn"/>
    <x v="0"/>
    <s v="2021-German Bundesliga 2 North: TC Bredeney vs TC Iserlohn"/>
  </r>
  <r>
    <x v="25"/>
    <x v="5"/>
    <n v="121531"/>
    <n v="208282"/>
    <s v="6-4 6-1"/>
    <x v="11"/>
    <s v="TC Bredeney"/>
    <s v="TC Iserlohn"/>
    <x v="0"/>
    <s v="2021-German Bundesliga 2 North: TC Bredeney vs TC Iserlohn"/>
  </r>
  <r>
    <x v="50"/>
    <x v="17"/>
    <n v="200095"/>
    <n v="205835"/>
    <s v="6-1 6-3"/>
    <x v="10"/>
    <s v="TC Bredeney"/>
    <s v="TC Iserlohn"/>
    <x v="0"/>
    <s v="2021-German Bundesliga 2 North: TC Bredeney vs TC Iserlohn"/>
  </r>
  <r>
    <x v="51"/>
    <x v="48"/>
    <n v="111584"/>
    <e v="#N/A"/>
    <s v="6-4 6-2"/>
    <x v="11"/>
    <s v="TC Bredeney"/>
    <s v="TC Iserlohn"/>
    <x v="0"/>
    <s v="2021-German Bundesliga 2 North: TC Bredeney vs TC Iserlohn"/>
  </r>
  <r>
    <x v="52"/>
    <x v="49"/>
    <n v="138821"/>
    <n v="106214"/>
    <s v="6-7 6-1 10-8"/>
    <x v="18"/>
    <s v="LTTC Rot-Weiss Berlin"/>
    <s v="TC Bredeney"/>
    <x v="0"/>
    <s v="2021-German Bundesliga 2 North: LTTC Rot-Weiss Berlin vs TC Bredeney"/>
  </r>
  <r>
    <x v="53"/>
    <x v="50"/>
    <n v="207669"/>
    <n v="105633"/>
    <s v="6-2 3-6 10-7"/>
    <x v="19"/>
    <s v="LTTC Rot-Weiss Berlin"/>
    <s v="TC Bredeney"/>
    <x v="0"/>
    <s v="2021-German Bundesliga 2 North: LTTC Rot-Weiss Berlin vs TC Bredeney"/>
  </r>
  <r>
    <x v="54"/>
    <x v="51"/>
    <n v="209510"/>
    <n v="105731"/>
    <s v="6-4 6-2"/>
    <x v="18"/>
    <s v="LTTC Rot-Weiss Berlin"/>
    <s v="TC Bredeney"/>
    <x v="0"/>
    <s v="2021-German Bundesliga 2 North: LTTC Rot-Weiss Berlin vs TC Bredeney"/>
  </r>
  <r>
    <x v="25"/>
    <x v="52"/>
    <n v="121531"/>
    <n v="208549"/>
    <s v="6-1 6-1"/>
    <x v="19"/>
    <s v="LTTC Rot-Weiss Berlin"/>
    <s v="TC Bredeney"/>
    <x v="0"/>
    <s v="2021-German Bundesliga 2 North: LTTC Rot-Weiss Berlin vs TC Bredeney"/>
  </r>
  <r>
    <x v="41"/>
    <x v="27"/>
    <n v="144675"/>
    <n v="106177"/>
    <s v="6-4 6-3"/>
    <x v="4"/>
    <s v="Oldenburger TeV"/>
    <s v="Suchsdorfer SV"/>
    <x v="0"/>
    <s v="2021-German Bundesliga 2 North: Oldenburger TeV vs Suchsdorfer SV"/>
  </r>
  <r>
    <x v="36"/>
    <x v="44"/>
    <n v="104510"/>
    <n v="105860"/>
    <s v="6-3 7-6"/>
    <x v="5"/>
    <s v="Oldenburger TeV"/>
    <s v="Suchsdorfer SV"/>
    <x v="0"/>
    <s v="2021-German Bundesliga 2 North: Oldenburger TeV vs Suchsdorfer SV"/>
  </r>
  <r>
    <x v="37"/>
    <x v="19"/>
    <n v="105639"/>
    <n v="207408"/>
    <s v="6-2 6-2"/>
    <x v="4"/>
    <s v="Oldenburger TeV"/>
    <s v="Suchsdorfer SV"/>
    <x v="0"/>
    <s v="2021-German Bundesliga 2 North: Oldenburger TeV vs Suchsdorfer SV"/>
  </r>
  <r>
    <x v="22"/>
    <x v="3"/>
    <n v="144807"/>
    <n v="208253"/>
    <s v="6-3 6-1"/>
    <x v="5"/>
    <s v="Oldenburger TeV"/>
    <s v="Suchsdorfer SV"/>
    <x v="0"/>
    <s v="2021-German Bundesliga 2 North: Oldenburger TeV vs Suchsdorfer SV"/>
  </r>
  <r>
    <x v="17"/>
    <x v="43"/>
    <n v="109054"/>
    <n v="126609"/>
    <s v="6-0 6-3"/>
    <x v="0"/>
    <s v="Suchsdorfer SV"/>
    <s v="TP Versmold"/>
    <x v="0"/>
    <s v="2021-German Bundesliga 2 North: Suchsdorfer SV vs TP Versmold"/>
  </r>
  <r>
    <x v="19"/>
    <x v="19"/>
    <n v="105751"/>
    <n v="207408"/>
    <s v="7-5 6-3"/>
    <x v="1"/>
    <s v="Suchsdorfer SV"/>
    <s v="TP Versmold"/>
    <x v="0"/>
    <s v="2021-German Bundesliga 2 North: Suchsdorfer SV vs TP Versmold"/>
  </r>
  <r>
    <x v="45"/>
    <x v="39"/>
    <n v="106362"/>
    <n v="207434"/>
    <s v="6-0 6-2"/>
    <x v="0"/>
    <s v="Suchsdorfer SV"/>
    <s v="TP Versmold"/>
    <x v="0"/>
    <s v="2021-German Bundesliga 2 North: Suchsdorfer SV vs TP Versmold"/>
  </r>
  <r>
    <x v="55"/>
    <x v="53"/>
    <n v="126536"/>
    <n v="126328"/>
    <s v="6-2 7-5"/>
    <x v="1"/>
    <s v="Suchsdorfer SV"/>
    <s v="TP Versmold"/>
    <x v="0"/>
    <s v="2021-German Bundesliga 2 North: Suchsdorfer SV vs TP Versmold"/>
  </r>
  <r>
    <x v="0"/>
    <x v="54"/>
    <n v="106177"/>
    <n v="124186"/>
    <s v="6-0 6-2"/>
    <x v="6"/>
    <s v="LTTC Rot-Weiss Berlin"/>
    <s v="Oldenburger TeV"/>
    <x v="0"/>
    <s v="2021-German Bundesliga 2 North: LTTC Rot-Weiss Berlin vs Oldenburger TeV"/>
  </r>
  <r>
    <x v="47"/>
    <x v="1"/>
    <n v="106006"/>
    <n v="104510"/>
    <s v="6-2 6-2"/>
    <x v="7"/>
    <s v="LTTC Rot-Weiss Berlin"/>
    <s v="Oldenburger TeV"/>
    <x v="0"/>
    <s v="2021-German Bundesliga 2 North: LTTC Rot-Weiss Berlin vs Oldenburger TeV"/>
  </r>
  <r>
    <x v="37"/>
    <x v="55"/>
    <n v="105639"/>
    <n v="105132"/>
    <s v="6-4 2-6 10-5"/>
    <x v="6"/>
    <s v="LTTC Rot-Weiss Berlin"/>
    <s v="Oldenburger TeV"/>
    <x v="0"/>
    <s v="2021-German Bundesliga 2 North: LTTC Rot-Weiss Berlin vs Oldenburger TeV"/>
  </r>
  <r>
    <x v="52"/>
    <x v="2"/>
    <n v="138821"/>
    <n v="137762"/>
    <s v="6-1 6-1"/>
    <x v="7"/>
    <s v="LTTC Rot-Weiss Berlin"/>
    <s v="Oldenburger TeV"/>
    <x v="0"/>
    <s v="2021-German Bundesliga 2 North: LTTC Rot-Weiss Berlin vs Oldenburger TeV"/>
  </r>
  <r>
    <x v="17"/>
    <x v="56"/>
    <n v="109054"/>
    <n v="106354"/>
    <s v="6-3 2-6 10-8"/>
    <x v="14"/>
    <s v="TP Versmold"/>
    <s v="Bremer TC von 1912 e.V."/>
    <x v="0"/>
    <s v="2021-German Bundesliga 2 North: TP Versmold vs Bremer TC von 1912 e.V."/>
  </r>
  <r>
    <x v="29"/>
    <x v="57"/>
    <n v="126533"/>
    <n v="106362"/>
    <s v="6-1 6-0"/>
    <x v="15"/>
    <s v="TP Versmold"/>
    <s v="Bremer TC von 1912 e.V."/>
    <x v="0"/>
    <s v="2021-German Bundesliga 2 North: TP Versmold vs Bremer TC von 1912 e.V."/>
  </r>
  <r>
    <x v="14"/>
    <x v="58"/>
    <n v="106375"/>
    <n v="134792"/>
    <s v="7-5 4-6 10-6"/>
    <x v="14"/>
    <s v="TP Versmold"/>
    <s v="Bremer TC von 1912 e.V."/>
    <x v="0"/>
    <s v="2021-German Bundesliga 2 North: TP Versmold vs Bremer TC von 1912 e.V."/>
  </r>
  <r>
    <x v="55"/>
    <x v="36"/>
    <n v="126536"/>
    <n v="106223"/>
    <s v="6-2 6-4"/>
    <x v="15"/>
    <s v="TP Versmold"/>
    <s v="Bremer TC von 1912 e.V."/>
    <x v="0"/>
    <s v="2021-German Bundesliga 2 North: TP Versmold vs Bremer TC von 1912 e.V."/>
  </r>
  <r>
    <x v="36"/>
    <x v="9"/>
    <n v="104510"/>
    <n v="105905"/>
    <s v="4-6 7-5 10-7"/>
    <x v="14"/>
    <s v="TC Bredeney"/>
    <s v="Oldenburger TeV"/>
    <x v="0"/>
    <s v="2021-German Bundesliga 2 North: TC Bredeney vs Oldenburger TeV"/>
  </r>
  <r>
    <x v="25"/>
    <x v="29"/>
    <n v="121531"/>
    <n v="105639"/>
    <s v="6-1 6-3"/>
    <x v="15"/>
    <s v="TC Bredeney"/>
    <s v="Oldenburger TeV"/>
    <x v="0"/>
    <s v="2021-German Bundesliga 2 North: TC Bredeney vs Oldenburger TeV"/>
  </r>
  <r>
    <x v="50"/>
    <x v="2"/>
    <n v="200095"/>
    <n v="137762"/>
    <s v="6-2 6-1"/>
    <x v="14"/>
    <s v="TC Bredeney"/>
    <s v="Oldenburger TeV"/>
    <x v="0"/>
    <s v="2021-German Bundesliga 2 North: TC Bredeney vs Oldenburger TeV"/>
  </r>
  <r>
    <x v="56"/>
    <x v="59"/>
    <n v="122226"/>
    <n v="126120"/>
    <s v="3-6 6-1 10-2"/>
    <x v="15"/>
    <s v="TC Bredeney"/>
    <s v="Oldenburger TeV"/>
    <x v="0"/>
    <s v="2021-German Bundesliga 2 North: TC Bredeney vs Oldenburger TeV"/>
  </r>
  <r>
    <x v="17"/>
    <x v="60"/>
    <n v="109054"/>
    <n v="127339"/>
    <s v="6-3 6-3"/>
    <x v="6"/>
    <s v="TK BW Aachen"/>
    <s v="TP Versmold"/>
    <x v="0"/>
    <s v="2021-German Bundesliga 2 North: TK BW Aachen vs TP Versmold"/>
  </r>
  <r>
    <x v="39"/>
    <x v="24"/>
    <n v="207411"/>
    <n v="106220"/>
    <s v="6-1 5-7 10-4"/>
    <x v="7"/>
    <s v="TK BW Aachen"/>
    <s v="TP Versmold"/>
    <x v="0"/>
    <s v="2021-German Bundesliga 2 North: TK BW Aachen vs TP Versmold"/>
  </r>
  <r>
    <x v="20"/>
    <x v="11"/>
    <n v="125847"/>
    <n v="104963"/>
    <s v="6-3 7-6"/>
    <x v="6"/>
    <s v="TK BW Aachen"/>
    <s v="TP Versmold"/>
    <x v="0"/>
    <s v="2021-German Bundesliga 2 North: TK BW Aachen vs TP Versmold"/>
  </r>
  <r>
    <x v="45"/>
    <x v="61"/>
    <n v="106362"/>
    <n v="123785"/>
    <s v="6-3 6-2"/>
    <x v="7"/>
    <s v="TK BW Aachen"/>
    <s v="TP Versmold"/>
    <x v="0"/>
    <s v="2021-German Bundesliga 2 North: TK BW Aachen vs TP Versmold"/>
  </r>
  <r>
    <x v="57"/>
    <x v="16"/>
    <n v="124186"/>
    <n v="106011"/>
    <s v="6-2 6-2"/>
    <x v="14"/>
    <s v="TC Iserlohn"/>
    <s v="LTTC Rot-Weiss Berlin"/>
    <x v="0"/>
    <s v="2021-German Bundesliga 2 North: TC Iserlohn vs LTTC Rot-Weiss Berlin"/>
  </r>
  <r>
    <x v="47"/>
    <x v="4"/>
    <n v="106006"/>
    <n v="123893"/>
    <s v="6-1 6-3"/>
    <x v="15"/>
    <s v="TC Iserlohn"/>
    <s v="LTTC Rot-Weiss Berlin"/>
    <x v="0"/>
    <s v="2021-German Bundesliga 2 North: TC Iserlohn vs LTTC Rot-Weiss Berlin"/>
  </r>
  <r>
    <x v="48"/>
    <x v="5"/>
    <n v="105132"/>
    <n v="208282"/>
    <s v="7-5 6-2"/>
    <x v="14"/>
    <s v="TC Iserlohn"/>
    <s v="LTTC Rot-Weiss Berlin"/>
    <x v="0"/>
    <s v="2021-German Bundesliga 2 North: TC Iserlohn vs LTTC Rot-Weiss Berlin"/>
  </r>
  <r>
    <x v="58"/>
    <x v="47"/>
    <n v="121779"/>
    <n v="104579"/>
    <s v="7-6 7-5"/>
    <x v="15"/>
    <s v="TC Iserlohn"/>
    <s v="LTTC Rot-Weiss Berlin"/>
    <x v="0"/>
    <s v="2021-German Bundesliga 2 North: TC Iserlohn vs LTTC Rot-Weiss Berlin"/>
  </r>
  <r>
    <x v="59"/>
    <x v="0"/>
    <n v="117360"/>
    <n v="105595"/>
    <s v="6-3 7-5"/>
    <x v="16"/>
    <s v="TC 1899 BW Berlin"/>
    <s v="TP Versmold"/>
    <x v="0"/>
    <s v="2021-German Bundesliga 2 North: TC 1899 BW Berlin vs TP Versmold"/>
  </r>
  <r>
    <x v="20"/>
    <x v="62"/>
    <n v="125847"/>
    <n v="106324"/>
    <s v="6-3 1-0 RET"/>
    <x v="17"/>
    <s v="TC 1899 BW Berlin"/>
    <s v="TP Versmold"/>
    <x v="0"/>
    <s v="2021-German Bundesliga 2 North: TC 1899 BW Berlin vs TP Versmold"/>
  </r>
  <r>
    <x v="60"/>
    <x v="46"/>
    <n v="134792"/>
    <n v="106377"/>
    <s v="6-7 1-0 RET"/>
    <x v="16"/>
    <s v="TC 1899 BW Berlin"/>
    <s v="TP Versmold"/>
    <x v="0"/>
    <s v="2021-German Bundesliga 2 North: TC 1899 BW Berlin vs TP Versmold"/>
  </r>
  <r>
    <x v="49"/>
    <x v="63"/>
    <n v="105505"/>
    <n v="133835"/>
    <s v="3-6 6-2 10-6"/>
    <x v="17"/>
    <s v="TC 1899 BW Berlin"/>
    <s v="TP Versmold"/>
    <x v="0"/>
    <s v="2021-German Bundesliga 2 North: TC 1899 BW Berlin vs TP Versmold"/>
  </r>
  <r>
    <x v="41"/>
    <x v="64"/>
    <n v="144675"/>
    <n v="106390"/>
    <s v="6-3 6-4"/>
    <x v="14"/>
    <s v="TK BW Aachen"/>
    <s v="Suchsdorfer SV"/>
    <x v="0"/>
    <s v="2021-German Bundesliga 2 North: TK BW Aachen vs Suchsdorfer SV"/>
  </r>
  <r>
    <x v="6"/>
    <x v="39"/>
    <n v="104963"/>
    <n v="207434"/>
    <s v="7-5 6-0"/>
    <x v="15"/>
    <s v="TK BW Aachen"/>
    <s v="Suchsdorfer SV"/>
    <x v="0"/>
    <s v="2021-German Bundesliga 2 North: TK BW Aachen vs Suchsdorfer SV"/>
  </r>
  <r>
    <x v="61"/>
    <x v="40"/>
    <n v="105217"/>
    <n v="144807"/>
    <s v="7-6 7-5"/>
    <x v="14"/>
    <s v="TK BW Aachen"/>
    <s v="Suchsdorfer SV"/>
    <x v="0"/>
    <s v="2021-German Bundesliga 2 North: TK BW Aachen vs Suchsdorfer SV"/>
  </r>
  <r>
    <x v="23"/>
    <x v="61"/>
    <n v="126328"/>
    <n v="123785"/>
    <s v="2-6 6-3 12-10"/>
    <x v="15"/>
    <s v="TK BW Aachen"/>
    <s v="Suchsdorfer SV"/>
    <x v="0"/>
    <s v="2021-German Bundesliga 2 North: TK BW Aachen vs Suchsdorfer SV"/>
  </r>
  <r>
    <x v="21"/>
    <x v="34"/>
    <n v="105595"/>
    <n v="105827"/>
    <s v="7-5 6-3"/>
    <x v="4"/>
    <s v="TC 1899 BW Berlin"/>
    <s v="TC Iserlohn"/>
    <x v="0"/>
    <s v="2021-German Bundesliga 2 North: TC 1899 BW Berlin vs TC Iserlohn"/>
  </r>
  <r>
    <x v="43"/>
    <x v="65"/>
    <e v="#N/A"/>
    <n v="208214"/>
    <s v="6-7 6-3 10-8"/>
    <x v="5"/>
    <s v="TC 1899 BW Berlin"/>
    <s v="TC Iserlohn"/>
    <x v="0"/>
    <s v="2021-German Bundesliga 2 North: TC 1899 BW Berlin vs TC Iserlohn"/>
  </r>
  <r>
    <x v="2"/>
    <x v="5"/>
    <n v="106377"/>
    <n v="208282"/>
    <s v="3-6 7-5 10-7"/>
    <x v="4"/>
    <s v="TC 1899 BW Berlin"/>
    <s v="TC Iserlohn"/>
    <x v="0"/>
    <s v="2021-German Bundesliga 2 North: TC 1899 BW Berlin vs TC Iserlohn"/>
  </r>
  <r>
    <x v="3"/>
    <x v="6"/>
    <n v="206904"/>
    <n v="121779"/>
    <s v="6-3 6-1"/>
    <x v="5"/>
    <s v="TC 1899 BW Berlin"/>
    <s v="TC Iserlohn"/>
    <x v="0"/>
    <s v="2021-German Bundesliga 2 North: TC 1899 BW Berlin vs TC Iserlohn"/>
  </r>
  <r>
    <x v="46"/>
    <x v="43"/>
    <n v="105657"/>
    <n v="126609"/>
    <s v="6-7 1-6"/>
    <x v="8"/>
    <s v="Suchsdorfer SV"/>
    <s v="LTTC Rot-Weiss Berlin"/>
    <x v="0"/>
    <s v="2021-German Bundesliga 2 North: Suchsdorfer SV vs LTTC Rot-Weiss Berlin"/>
  </r>
  <r>
    <x v="62"/>
    <x v="66"/>
    <n v="105860"/>
    <n v="106006"/>
    <s v="7-6 7-5"/>
    <x v="9"/>
    <s v="Suchsdorfer SV"/>
    <s v="LTTC Rot-Weiss Berlin"/>
    <x v="0"/>
    <s v="2021-German Bundesliga 2 North: Suchsdorfer SV vs LTTC Rot-Weiss Berlin"/>
  </r>
  <r>
    <x v="48"/>
    <x v="19"/>
    <n v="105132"/>
    <n v="207408"/>
    <s v="6-3 6-3"/>
    <x v="8"/>
    <s v="Suchsdorfer SV"/>
    <s v="LTTC Rot-Weiss Berlin"/>
    <x v="0"/>
    <s v="2021-German Bundesliga 2 North: Suchsdorfer SV vs LTTC Rot-Weiss Berlin"/>
  </r>
  <r>
    <x v="44"/>
    <x v="47"/>
    <n v="105349"/>
    <n v="104579"/>
    <s v="7-6 4-6 10-4"/>
    <x v="9"/>
    <s v="Suchsdorfer SV"/>
    <s v="LTTC Rot-Weiss Berlin"/>
    <x v="0"/>
    <s v="2021-German Bundesliga 2 North: Suchsdorfer SV vs LTTC Rot-Weiss Berlin"/>
  </r>
  <r>
    <x v="21"/>
    <x v="8"/>
    <n v="105595"/>
    <n v="200267"/>
    <s v="7-6 4-6 10-8"/>
    <x v="8"/>
    <s v="TC 1899 BW Berlin"/>
    <s v="TK BW Aachen"/>
    <x v="0"/>
    <s v="2021-German Bundesliga 2 North: TC 1899 BW Berlin vs TK BW Aachen"/>
  </r>
  <r>
    <x v="5"/>
    <x v="46"/>
    <n v="126646"/>
    <n v="106377"/>
    <s v="6-4 6-3"/>
    <x v="9"/>
    <s v="TC 1899 BW Berlin"/>
    <s v="TK BW Aachen"/>
    <x v="0"/>
    <s v="2021-German Bundesliga 2 North: TC 1899 BW Berlin vs TK BW Aachen"/>
  </r>
  <r>
    <x v="3"/>
    <x v="11"/>
    <n v="206904"/>
    <n v="104963"/>
    <s v="6-3 6-3"/>
    <x v="8"/>
    <s v="TC 1899 BW Berlin"/>
    <s v="TK BW Aachen"/>
    <x v="0"/>
    <s v="2021-German Bundesliga 2 North: TC 1899 BW Berlin vs TK BW Aachen"/>
  </r>
  <r>
    <x v="63"/>
    <x v="61"/>
    <n v="208343"/>
    <n v="123785"/>
    <s v="4-6 6-4 10-8"/>
    <x v="9"/>
    <s v="TC 1899 BW Berlin"/>
    <s v="TK BW Aachen"/>
    <x v="0"/>
    <s v="2021-German Bundesliga 2 North: TC 1899 BW Berlin vs TK BW Aachen"/>
  </r>
  <r>
    <x v="12"/>
    <x v="0"/>
    <n v="134840"/>
    <n v="105595"/>
    <s v="6-4 6-4"/>
    <x v="18"/>
    <s v="Bremer TC von 1912 e.V."/>
    <s v="TC 1899 BW Berlin"/>
    <x v="0"/>
    <s v="2021-German Bundesliga 2 North: Bremer TC von 1912 e.V. vs TC 1899 BW Berlin"/>
  </r>
  <r>
    <x v="14"/>
    <x v="65"/>
    <n v="106375"/>
    <n v="208214"/>
    <s v="6-2 6-3"/>
    <x v="19"/>
    <s v="Bremer TC von 1912 e.V."/>
    <s v="TC 1899 BW Berlin"/>
    <x v="0"/>
    <s v="2021-German Bundesliga 2 North: Bremer TC von 1912 e.V. vs TC 1899 BW Berlin"/>
  </r>
  <r>
    <x v="2"/>
    <x v="28"/>
    <n v="106377"/>
    <n v="111508"/>
    <s v="7-6 6-3"/>
    <x v="18"/>
    <s v="Bremer TC von 1912 e.V."/>
    <s v="TC 1899 BW Berlin"/>
    <x v="0"/>
    <s v="2021-German Bundesliga 2 North: Bremer TC von 1912 e.V. vs TC 1899 BW Berlin"/>
  </r>
  <r>
    <x v="64"/>
    <x v="32"/>
    <n v="132744"/>
    <n v="206904"/>
    <s v="3-6 7-6 10-8"/>
    <x v="19"/>
    <s v="Bremer TC von 1912 e.V."/>
    <s v="TC 1899 BW Berlin"/>
    <x v="0"/>
    <s v="2021-German Bundesliga 2 North: Bremer TC von 1912 e.V. vs TC 1899 BW Berlin"/>
  </r>
  <r>
    <x v="8"/>
    <x v="67"/>
    <n v="106214"/>
    <n v="134840"/>
    <s v="6-2 6-4"/>
    <x v="0"/>
    <s v="TC Bredeney"/>
    <s v="Bremer TC von 1912 e.V."/>
    <x v="0"/>
    <s v="2021-German Bundesliga 2 North: TC Bredeney vs Bremer TC von 1912 e.V."/>
  </r>
  <r>
    <x v="24"/>
    <x v="68"/>
    <n v="105633"/>
    <n v="126533"/>
    <s v="6-2 6-2"/>
    <x v="1"/>
    <s v="TC Bredeney"/>
    <s v="Bremer TC von 1912 e.V."/>
    <x v="0"/>
    <s v="2021-German Bundesliga 2 North: TC Bredeney vs Bremer TC von 1912 e.V."/>
  </r>
  <r>
    <x v="11"/>
    <x v="35"/>
    <n v="105074"/>
    <n v="106375"/>
    <s v="6-2 6-3"/>
    <x v="0"/>
    <s v="TC Bredeney"/>
    <s v="Bremer TC von 1912 e.V."/>
    <x v="0"/>
    <s v="2021-German Bundesliga 2 North: TC Bredeney vs Bremer TC von 1912 e.V."/>
  </r>
  <r>
    <x v="25"/>
    <x v="28"/>
    <n v="121531"/>
    <n v="111508"/>
    <s v="6-2 6-4"/>
    <x v="1"/>
    <s v="TC Bredeney"/>
    <s v="Bremer TC von 1912 e.V."/>
    <x v="0"/>
    <s v="2021-German Bundesliga 2 North: TC Bredeney vs Bremer TC von 1912 e.V."/>
  </r>
  <r>
    <x v="34"/>
    <x v="69"/>
    <n v="202359"/>
    <n v="125847"/>
    <s v="7-6 7-5"/>
    <x v="10"/>
    <s v="TP Versmold"/>
    <s v="Der Club an der Alster Hamburg"/>
    <x v="0"/>
    <s v="2021-German Bundesliga 2 North: TP Versmold vs Der Club an der Alster Hamburg"/>
  </r>
  <r>
    <x v="45"/>
    <x v="13"/>
    <n v="106362"/>
    <n v="133925"/>
    <s v="7-5 6-4"/>
    <x v="11"/>
    <s v="TP Versmold"/>
    <s v="Der Club an der Alster Hamburg"/>
    <x v="0"/>
    <s v="2021-German Bundesliga 2 North: TP Versmold vs Der Club an der Alster Hamburg"/>
  </r>
  <r>
    <x v="60"/>
    <x v="14"/>
    <n v="134792"/>
    <n v="105503"/>
    <s v="6-4 6-0"/>
    <x v="10"/>
    <s v="TP Versmold"/>
    <s v="Der Club an der Alster Hamburg"/>
    <x v="0"/>
    <s v="2021-German Bundesliga 2 North: TP Versmold vs Der Club an der Alster Hamburg"/>
  </r>
  <r>
    <x v="65"/>
    <x v="15"/>
    <n v="133835"/>
    <n v="122645"/>
    <s v="6-2 6-2"/>
    <x v="11"/>
    <s v="TP Versmold"/>
    <s v="Der Club an der Alster Hamburg"/>
    <x v="0"/>
    <s v="2021-German Bundesliga 2 North: TP Versmold vs Der Club an der Alster Hamburg"/>
  </r>
  <r>
    <x v="8"/>
    <x v="13"/>
    <n v="106214"/>
    <n v="133925"/>
    <s v="6-3 6-2"/>
    <x v="8"/>
    <s v="Der Club an der Alster Hamburg"/>
    <s v="TC Bredeney"/>
    <x v="0"/>
    <s v="2021-German Bundesliga 2 North: Der Club an der Alster Hamburg vs TC Bredeney"/>
  </r>
  <r>
    <x v="24"/>
    <x v="14"/>
    <n v="105633"/>
    <n v="105503"/>
    <s v="7-6 6-4"/>
    <x v="9"/>
    <s v="Der Club an der Alster Hamburg"/>
    <s v="TC Bredeney"/>
    <x v="0"/>
    <s v="2021-German Bundesliga 2 North: Der Club an der Alster Hamburg vs TC Bredeney"/>
  </r>
  <r>
    <x v="11"/>
    <x v="15"/>
    <n v="105074"/>
    <n v="122645"/>
    <s v="6-2 6-0"/>
    <x v="8"/>
    <s v="Der Club an der Alster Hamburg"/>
    <s v="TC Bredeney"/>
    <x v="0"/>
    <s v="2021-German Bundesliga 2 North: Der Club an der Alster Hamburg vs TC Bredeney"/>
  </r>
  <r>
    <x v="25"/>
    <x v="70"/>
    <n v="121531"/>
    <n v="104714"/>
    <s v="7-6 6-1"/>
    <x v="9"/>
    <s v="Der Club an der Alster Hamburg"/>
    <s v="TC Bredeney"/>
    <x v="0"/>
    <s v="2021-German Bundesliga 2 North: Der Club an der Alster Hamburg vs TC Bredeney"/>
  </r>
  <r>
    <x v="33"/>
    <x v="10"/>
    <n v="106203"/>
    <n v="207411"/>
    <s v="4-6 6-2 10-7"/>
    <x v="18"/>
    <s v="Der Club an der Alster Hamburg"/>
    <s v="TK BW Aachen"/>
    <x v="0"/>
    <s v="2021-German Bundesliga 2 North: Der Club an der Alster Hamburg vs TK BW Aachen"/>
  </r>
  <r>
    <x v="31"/>
    <x v="14"/>
    <n v="106390"/>
    <n v="105503"/>
    <s v="6-1 6-3"/>
    <x v="19"/>
    <s v="Der Club an der Alster Hamburg"/>
    <s v="TK BW Aachen"/>
    <x v="0"/>
    <s v="2021-German Bundesliga 2 North: Der Club an der Alster Hamburg vs TK BW Aachen"/>
  </r>
  <r>
    <x v="6"/>
    <x v="15"/>
    <n v="104963"/>
    <n v="122645"/>
    <s v="6-4 6-1"/>
    <x v="18"/>
    <s v="Der Club an der Alster Hamburg"/>
    <s v="TK BW Aachen"/>
    <x v="0"/>
    <s v="2021-German Bundesliga 2 North: Der Club an der Alster Hamburg vs TK BW Aachen"/>
  </r>
  <r>
    <x v="28"/>
    <x v="30"/>
    <n v="104714"/>
    <n v="105217"/>
    <s v="6-1 1-0 RET"/>
    <x v="19"/>
    <s v="Der Club an der Alster Hamburg"/>
    <s v="TK BW Aachen"/>
    <x v="0"/>
    <s v="2021-German Bundesliga 2 North: Der Club an der Alster Hamburg vs TK BW Aachen"/>
  </r>
  <r>
    <x v="47"/>
    <x v="23"/>
    <n v="106006"/>
    <n v="109054"/>
    <s v="7-6 6-1"/>
    <x v="4"/>
    <s v="TP Versmold"/>
    <s v="LTTC Rot-Weiss Berlin"/>
    <x v="0"/>
    <s v="2021-German Bundesliga 2 North: TP Versmold vs LTTC Rot-Weiss Berlin"/>
  </r>
  <r>
    <x v="18"/>
    <x v="55"/>
    <n v="106220"/>
    <n v="105132"/>
    <s v="7-6 6-2"/>
    <x v="5"/>
    <s v="TP Versmold"/>
    <s v="LTTC Rot-Weiss Berlin"/>
    <x v="0"/>
    <s v="2021-German Bundesliga 2 North: TP Versmold vs LTTC Rot-Weiss Berlin"/>
  </r>
  <r>
    <x v="66"/>
    <x v="69"/>
    <n v="104579"/>
    <n v="125847"/>
    <s v="6-4 3-6 10-3"/>
    <x v="4"/>
    <s v="TP Versmold"/>
    <s v="LTTC Rot-Weiss Berlin"/>
    <x v="0"/>
    <s v="2021-German Bundesliga 2 North: TP Versmold vs LTTC Rot-Weiss Berlin"/>
  </r>
  <r>
    <x v="52"/>
    <x v="57"/>
    <n v="138821"/>
    <n v="106362"/>
    <s v="6-3 7-6"/>
    <x v="5"/>
    <s v="TP Versmold"/>
    <s v="LTTC Rot-Weiss Berlin"/>
    <x v="0"/>
    <s v="2021-German Bundesliga 2 North: TP Versmold vs LTTC Rot-Weiss Berlin"/>
  </r>
  <r>
    <x v="34"/>
    <x v="66"/>
    <n v="202359"/>
    <n v="106006"/>
    <s v="2-6 7-6 10-7"/>
    <x v="16"/>
    <s v="LTTC Rot-Weiss Berlin"/>
    <s v="Der Club an der Alster Hamburg"/>
    <x v="0"/>
    <s v="2021-German Bundesliga 2 North: LTTC Rot-Weiss Berlin vs Der Club an der Alster Hamburg"/>
  </r>
  <r>
    <x v="38"/>
    <x v="55"/>
    <n v="133925"/>
    <n v="105132"/>
    <s v="4-6 6-0 10-5"/>
    <x v="17"/>
    <s v="LTTC Rot-Weiss Berlin"/>
    <s v="Der Club an der Alster Hamburg"/>
    <x v="0"/>
    <s v="2021-German Bundesliga 2 North: LTTC Rot-Weiss Berlin vs Der Club an der Alster Hamburg"/>
  </r>
  <r>
    <x v="66"/>
    <x v="14"/>
    <n v="104579"/>
    <n v="105503"/>
    <s v="6-4 6-7 10-5"/>
    <x v="16"/>
    <s v="LTTC Rot-Weiss Berlin"/>
    <s v="Der Club an der Alster Hamburg"/>
    <x v="0"/>
    <s v="2021-German Bundesliga 2 North: LTTC Rot-Weiss Berlin vs Der Club an der Alster Hamburg"/>
  </r>
  <r>
    <x v="52"/>
    <x v="15"/>
    <n v="138821"/>
    <n v="122645"/>
    <s v="6-0 6-2"/>
    <x v="17"/>
    <s v="LTTC Rot-Weiss Berlin"/>
    <s v="Der Club an der Alster Hamburg"/>
    <x v="0"/>
    <s v="2021-German Bundesliga 2 North: LTTC Rot-Weiss Berlin vs Der Club an der Alster Hamburg"/>
  </r>
  <r>
    <x v="8"/>
    <x v="65"/>
    <n v="106214"/>
    <n v="208214"/>
    <s v="7-5 6-3"/>
    <x v="6"/>
    <s v="TC Bredeney"/>
    <s v="TC 1899 BW Berlin"/>
    <x v="0"/>
    <s v="2021-German Bundesliga 2 North: TC Bredeney vs TC 1899 BW Berlin"/>
  </r>
  <r>
    <x v="2"/>
    <x v="9"/>
    <n v="106377"/>
    <n v="105905"/>
    <s v="6-4 6-4"/>
    <x v="7"/>
    <s v="TC Bredeney"/>
    <s v="TC 1899 BW Berlin"/>
    <x v="0"/>
    <s v="2021-German Bundesliga 2 North: TC Bredeney vs TC 1899 BW Berlin"/>
  </r>
  <r>
    <x v="3"/>
    <x v="51"/>
    <n v="206904"/>
    <n v="105731"/>
    <s v="6-4 6-3"/>
    <x v="6"/>
    <s v="TC Bredeney"/>
    <s v="TC 1899 BW Berlin"/>
    <x v="0"/>
    <s v="2021-German Bundesliga 2 North: TC Bredeney vs TC 1899 BW Berlin"/>
  </r>
  <r>
    <x v="25"/>
    <x v="20"/>
    <n v="121531"/>
    <n v="208343"/>
    <s v="6-2 6-1"/>
    <x v="7"/>
    <s v="TC Bredeney"/>
    <s v="TC 1899 BW Berlin"/>
    <x v="0"/>
    <s v="2021-German Bundesliga 2 North: TC Bredeney vs TC 1899 BW Berlin"/>
  </r>
  <r>
    <x v="52"/>
    <x v="64"/>
    <n v="138821"/>
    <n v="106390"/>
    <s v="6-4 6-2"/>
    <x v="0"/>
    <s v="TK BW Aachen"/>
    <s v="LTTC Rot-Weiss Berlin"/>
    <x v="0"/>
    <s v="2021-German Bundesliga 2 North: TK BW Aachen vs LTTC Rot-Weiss Berlin"/>
  </r>
  <r>
    <x v="6"/>
    <x v="71"/>
    <n v="104963"/>
    <n v="207669"/>
    <s v="6-3 6-1"/>
    <x v="1"/>
    <s v="TK BW Aachen"/>
    <s v="LTTC Rot-Weiss Berlin"/>
    <x v="0"/>
    <s v="2021-German Bundesliga 2 North: TK BW Aachen vs LTTC Rot-Weiss Berlin"/>
  </r>
  <r>
    <x v="7"/>
    <x v="72"/>
    <n v="123785"/>
    <n v="209510"/>
    <s v="7-6 6-1"/>
    <x v="0"/>
    <s v="TK BW Aachen"/>
    <s v="LTTC Rot-Weiss Berlin"/>
    <x v="0"/>
    <s v="2021-German Bundesliga 2 North: TK BW Aachen vs LTTC Rot-Weiss Berlin"/>
  </r>
  <r>
    <x v="67"/>
    <x v="52"/>
    <n v="105726"/>
    <n v="208549"/>
    <s v="6-0 6-1"/>
    <x v="1"/>
    <s v="TK BW Aachen"/>
    <s v="LTTC Rot-Weiss Berlin"/>
    <x v="0"/>
    <s v="2021-German Bundesliga 2 North: TK BW Aachen vs LTTC Rot-Weiss Berlin"/>
  </r>
  <r>
    <x v="68"/>
    <x v="18"/>
    <n v="144869"/>
    <n v="144675"/>
    <s v="6-2 6-0"/>
    <x v="6"/>
    <s v="Suchsdorfer SV"/>
    <s v="Der Club an der Alster Hamburg"/>
    <x v="0"/>
    <s v="2021-German Bundesliga 2 North: Suchsdorfer SV vs Der Club an der Alster Hamburg"/>
  </r>
  <r>
    <x v="34"/>
    <x v="19"/>
    <n v="202359"/>
    <n v="207408"/>
    <s v="6-3 7-5"/>
    <x v="7"/>
    <s v="Suchsdorfer SV"/>
    <s v="Der Club an der Alster Hamburg"/>
    <x v="0"/>
    <s v="2021-German Bundesliga 2 North: Suchsdorfer SV vs Der Club an der Alster Hamburg"/>
  </r>
  <r>
    <x v="22"/>
    <x v="13"/>
    <n v="144807"/>
    <n v="133925"/>
    <s v="7-6 6-3"/>
    <x v="6"/>
    <s v="Suchsdorfer SV"/>
    <s v="Der Club an der Alster Hamburg"/>
    <x v="0"/>
    <s v="2021-German Bundesliga 2 North: Suchsdorfer SV vs Der Club an der Alster Hamburg"/>
  </r>
  <r>
    <x v="23"/>
    <x v="14"/>
    <n v="126328"/>
    <n v="105503"/>
    <s v="1-6 6-3 10-6"/>
    <x v="7"/>
    <s v="Suchsdorfer SV"/>
    <s v="Der Club an der Alster Hamburg"/>
    <x v="0"/>
    <s v="2021-German Bundesliga 2 North: Suchsdorfer SV vs Der Club an der Alster Hamburg"/>
  </r>
  <r>
    <x v="69"/>
    <x v="73"/>
    <n v="145014"/>
    <n v="104198"/>
    <s v="6-1 7-5"/>
    <x v="2"/>
    <s v="TC Augsburg"/>
    <s v="TC Weinheim 1902 1902"/>
    <x v="1"/>
    <s v="2021-German Bundesliga 2 South: TC Augsburg vs TC Weinheim 1902 1902"/>
  </r>
  <r>
    <x v="70"/>
    <x v="74"/>
    <n v="105596"/>
    <n v="134389"/>
    <s v="6-1 6-2"/>
    <x v="3"/>
    <s v="TC Augsburg"/>
    <s v="TC Weinheim 1902 1902"/>
    <x v="1"/>
    <s v="2021-German Bundesliga 2 South: TC Augsburg vs TC Weinheim 1902 1902"/>
  </r>
  <r>
    <x v="71"/>
    <x v="75"/>
    <n v="131869"/>
    <n v="206711"/>
    <s v="7-6 6-3"/>
    <x v="2"/>
    <s v="TC Augsburg"/>
    <s v="TC Weinheim 1902 1902"/>
    <x v="1"/>
    <s v="2021-German Bundesliga 2 South: TC Augsburg vs TC Weinheim 1902 1902"/>
  </r>
  <r>
    <x v="72"/>
    <x v="76"/>
    <n v="105205"/>
    <n v="202350"/>
    <s v="6-3 6-0"/>
    <x v="3"/>
    <s v="TC Augsburg"/>
    <s v="TC Weinheim 1902 1902"/>
    <x v="1"/>
    <s v="2021-German Bundesliga 2 South: TC Augsburg vs TC Weinheim 1902 1902"/>
  </r>
  <r>
    <x v="73"/>
    <x v="77"/>
    <n v="106260"/>
    <n v="105596"/>
    <s v="4-6 6-4 10-6"/>
    <x v="6"/>
    <s v="TC Augsburg"/>
    <s v="SpVgg Hainsacker"/>
    <x v="1"/>
    <s v="2021-German Bundesliga 2 South: TC Augsburg vs SpVgg Hainsacker"/>
  </r>
  <r>
    <x v="74"/>
    <x v="78"/>
    <n v="105452"/>
    <n v="131869"/>
    <s v="6-2 7-6"/>
    <x v="7"/>
    <s v="TC Augsburg"/>
    <s v="SpVgg Hainsacker"/>
    <x v="1"/>
    <s v="2021-German Bundesliga 2 South: TC Augsburg vs SpVgg Hainsacker"/>
  </r>
  <r>
    <x v="75"/>
    <x v="76"/>
    <n v="105895"/>
    <n v="202350"/>
    <s v="6-1 6-2"/>
    <x v="6"/>
    <s v="TC Augsburg"/>
    <s v="SpVgg Hainsacker"/>
    <x v="1"/>
    <s v="2021-German Bundesliga 2 South: TC Augsburg vs SpVgg Hainsacker"/>
  </r>
  <r>
    <x v="76"/>
    <x v="79"/>
    <n v="105618"/>
    <n v="200485"/>
    <s v="6-3 7-6"/>
    <x v="7"/>
    <s v="TC Augsburg"/>
    <s v="SpVgg Hainsacker"/>
    <x v="1"/>
    <s v="2021-German Bundesliga 2 South: TC Augsburg vs SpVgg Hainsacker"/>
  </r>
  <r>
    <x v="77"/>
    <x v="80"/>
    <n v="106137"/>
    <n v="208004"/>
    <s v="6-3 6-1"/>
    <x v="0"/>
    <s v="BASF TC Ludwigshafen"/>
    <s v="TC Wolfsberg Pforzheim"/>
    <x v="1"/>
    <s v="2021-German Bundesliga 2 South: BASF TC Ludwigshafen vs TC Wolfsberg Pforzheim"/>
  </r>
  <r>
    <x v="78"/>
    <x v="81"/>
    <n v="122351"/>
    <n v="124185"/>
    <s v="6-3 RET"/>
    <x v="1"/>
    <s v="BASF TC Ludwigshafen"/>
    <s v="TC Wolfsberg Pforzheim"/>
    <x v="1"/>
    <s v="2021-German Bundesliga 2 South: BASF TC Ludwigshafen vs TC Wolfsberg Pforzheim"/>
  </r>
  <r>
    <x v="79"/>
    <x v="82"/>
    <n v="200452"/>
    <n v="105692"/>
    <s v="0-6 6-4 10-6"/>
    <x v="0"/>
    <s v="BASF TC Ludwigshafen"/>
    <s v="TC Wolfsberg Pforzheim"/>
    <x v="1"/>
    <s v="2021-German Bundesliga 2 South: BASF TC Ludwigshafen vs TC Wolfsberg Pforzheim"/>
  </r>
  <r>
    <x v="80"/>
    <x v="83"/>
    <n v="126634"/>
    <n v="200012"/>
    <s v="6-3 6-4"/>
    <x v="1"/>
    <s v="BASF TC Ludwigshafen"/>
    <s v="TC Wolfsberg Pforzheim"/>
    <x v="1"/>
    <s v="2021-German Bundesliga 2 South: BASF TC Ludwigshafen vs TC Wolfsberg Pforzheim"/>
  </r>
  <r>
    <x v="80"/>
    <x v="84"/>
    <n v="126634"/>
    <n v="105938"/>
    <s v="6-4 2-6 10-7"/>
    <x v="2"/>
    <s v="SpVgg Hainsacker"/>
    <s v="BASF TC Ludwigshafen"/>
    <x v="1"/>
    <s v="2021-German Bundesliga 2 South: SpVgg Hainsacker vs BASF TC Ludwigshafen"/>
  </r>
  <r>
    <x v="81"/>
    <x v="85"/>
    <n v="123807"/>
    <n v="123851"/>
    <s v="6-3 6-3"/>
    <x v="3"/>
    <s v="SpVgg Hainsacker"/>
    <s v="BASF TC Ludwigshafen"/>
    <x v="1"/>
    <s v="2021-German Bundesliga 2 South: SpVgg Hainsacker vs BASF TC Ludwigshafen"/>
  </r>
  <r>
    <x v="75"/>
    <x v="86"/>
    <n v="105895"/>
    <n v="122353"/>
    <s v="6-2 6-2"/>
    <x v="2"/>
    <s v="SpVgg Hainsacker"/>
    <s v="BASF TC Ludwigshafen"/>
    <x v="1"/>
    <s v="2021-German Bundesliga 2 South: SpVgg Hainsacker vs BASF TC Ludwigshafen"/>
  </r>
  <r>
    <x v="82"/>
    <x v="87"/>
    <n v="111162"/>
    <n v="126441"/>
    <s v="4-6 6-2 10-4"/>
    <x v="3"/>
    <s v="SpVgg Hainsacker"/>
    <s v="BASF TC Ludwigshafen"/>
    <x v="1"/>
    <s v="2021-German Bundesliga 2 South: SpVgg Hainsacker vs BASF TC Ludwigshafen"/>
  </r>
  <r>
    <x v="83"/>
    <x v="88"/>
    <n v="105938"/>
    <n v="145014"/>
    <s v="6-1 6-4"/>
    <x v="16"/>
    <s v="SpVgg Hainsacker"/>
    <s v="TC Weinheim 1902 1902"/>
    <x v="1"/>
    <s v="2021-German Bundesliga 2 South: SpVgg Hainsacker vs TC Weinheim 1902 1902"/>
  </r>
  <r>
    <x v="73"/>
    <x v="74"/>
    <n v="106260"/>
    <n v="134389"/>
    <s v="6-3 6-4"/>
    <x v="17"/>
    <s v="SpVgg Hainsacker"/>
    <s v="TC Weinheim 1902 1902"/>
    <x v="1"/>
    <s v="2021-German Bundesliga 2 South: SpVgg Hainsacker vs TC Weinheim 1902 1902"/>
  </r>
  <r>
    <x v="75"/>
    <x v="89"/>
    <n v="105895"/>
    <n v="111197"/>
    <s v="0-6 6-3 10-4"/>
    <x v="16"/>
    <s v="SpVgg Hainsacker"/>
    <s v="TC Weinheim 1902 1902"/>
    <x v="1"/>
    <s v="2021-German Bundesliga 2 South: SpVgg Hainsacker vs TC Weinheim 1902 1902"/>
  </r>
  <r>
    <x v="72"/>
    <x v="90"/>
    <n v="105205"/>
    <n v="200541"/>
    <s v="3-6 6-4 10-4"/>
    <x v="17"/>
    <s v="SpVgg Hainsacker"/>
    <s v="TC Weinheim 1902 1902"/>
    <x v="1"/>
    <s v="2021-German Bundesliga 2 South: SpVgg Hainsacker vs TC Weinheim 1902 1902"/>
  </r>
  <r>
    <x v="84"/>
    <x v="91"/>
    <n v="200385"/>
    <n v="122393"/>
    <s v="1-0 RET"/>
    <x v="8"/>
    <s v="TC Wolfsberg Pforzheim"/>
    <s v="TC BW Oberweier"/>
    <x v="1"/>
    <s v="2021-German Bundesliga 2 South: TC Wolfsberg Pforzheim vs TC BW Oberweier"/>
  </r>
  <r>
    <x v="85"/>
    <x v="92"/>
    <e v="#N/A"/>
    <n v="105821"/>
    <s v="5-7 6-4 10-8"/>
    <x v="9"/>
    <s v="TC Wolfsberg Pforzheim"/>
    <s v="TC BW Oberweier"/>
    <x v="1"/>
    <s v="2021-German Bundesliga 2 South: TC Wolfsberg Pforzheim vs TC BW Oberweier"/>
  </r>
  <r>
    <x v="86"/>
    <x v="93"/>
    <n v="124185"/>
    <e v="#N/A"/>
    <s v="6-2 6-1"/>
    <x v="8"/>
    <s v="TC Wolfsberg Pforzheim"/>
    <s v="TC BW Oberweier"/>
    <x v="1"/>
    <s v="2021-German Bundesliga 2 South: TC Wolfsberg Pforzheim vs TC BW Oberweier"/>
  </r>
  <r>
    <x v="79"/>
    <x v="94"/>
    <n v="200452"/>
    <e v="#N/A"/>
    <s v="6-1 6-2"/>
    <x v="9"/>
    <s v="TC Wolfsberg Pforzheim"/>
    <s v="TC BW Oberweier"/>
    <x v="1"/>
    <s v="2021-German Bundesliga 2 South: TC Wolfsberg Pforzheim vs TC BW Oberweier"/>
  </r>
  <r>
    <x v="77"/>
    <x v="95"/>
    <n v="106137"/>
    <n v="120424"/>
    <s v="6-2 1-0 RET"/>
    <x v="4"/>
    <s v="BASF TC Ludwigshafen"/>
    <s v="TEC Waldau Stuttgart"/>
    <x v="1"/>
    <s v="2021-German Bundesliga 2 South: BASF TC Ludwigshafen vs TEC Waldau Stuttgart"/>
  </r>
  <r>
    <x v="87"/>
    <x v="96"/>
    <n v="105634"/>
    <n v="122352"/>
    <s v="6-4 4-6 10-6"/>
    <x v="5"/>
    <s v="BASF TC Ludwigshafen"/>
    <s v="TEC Waldau Stuttgart"/>
    <x v="1"/>
    <s v="2021-German Bundesliga 2 South: BASF TC Ludwigshafen vs TEC Waldau Stuttgart"/>
  </r>
  <r>
    <x v="88"/>
    <x v="97"/>
    <n v="105393"/>
    <n v="122351"/>
    <s v="6-4 6-7 10-4"/>
    <x v="4"/>
    <s v="BASF TC Ludwigshafen"/>
    <s v="TEC Waldau Stuttgart"/>
    <x v="1"/>
    <s v="2021-German Bundesliga 2 South: BASF TC Ludwigshafen vs TEC Waldau Stuttgart"/>
  </r>
  <r>
    <x v="81"/>
    <x v="98"/>
    <n v="123807"/>
    <n v="123827"/>
    <s v="7-6 6-2"/>
    <x v="5"/>
    <s v="BASF TC Ludwigshafen"/>
    <s v="TEC Waldau Stuttgart"/>
    <x v="1"/>
    <s v="2021-German Bundesliga 2 South: BASF TC Ludwigshafen vs TEC Waldau Stuttgart"/>
  </r>
  <r>
    <x v="69"/>
    <x v="99"/>
    <n v="145014"/>
    <n v="200574"/>
    <s v="6-1 6-2"/>
    <x v="10"/>
    <s v="TC Weinheim 1902 1902"/>
    <s v="TC BW Wuerzburg"/>
    <x v="1"/>
    <s v="2021-German Bundesliga 2 South: TC Weinheim 1902 1902 vs TC BW Wuerzburg"/>
  </r>
  <r>
    <x v="89"/>
    <x v="74"/>
    <e v="#N/A"/>
    <n v="134389"/>
    <s v="6-4 5-7 10-5"/>
    <x v="11"/>
    <s v="TC Weinheim 1902 1902"/>
    <s v="TC BW Wuerzburg"/>
    <x v="1"/>
    <s v="2021-German Bundesliga 2 South: TC Weinheim 1902 1902 vs TC BW Wuerzburg"/>
  </r>
  <r>
    <x v="90"/>
    <x v="100"/>
    <n v="111197"/>
    <n v="207490"/>
    <s v="3-6 6-4 10-7"/>
    <x v="10"/>
    <s v="TC Weinheim 1902 1902"/>
    <s v="TC BW Wuerzburg"/>
    <x v="1"/>
    <s v="2021-German Bundesliga 2 South: TC Weinheim 1902 1902 vs TC BW Wuerzburg"/>
  </r>
  <r>
    <x v="72"/>
    <x v="101"/>
    <n v="105205"/>
    <n v="206746"/>
    <s v="6-1 6-2"/>
    <x v="11"/>
    <s v="TC Weinheim 1902 1902"/>
    <s v="TC BW Wuerzburg"/>
    <x v="1"/>
    <s v="2021-German Bundesliga 2 South: TC Weinheim 1902 1902 vs TC BW Wuerzburg"/>
  </r>
  <r>
    <x v="91"/>
    <x v="102"/>
    <n v="134389"/>
    <n v="106137"/>
    <s v="6-3 3-6 10-6"/>
    <x v="6"/>
    <s v="TC Weinheim 1902 1902"/>
    <s v="BASF TC Ludwigshafen"/>
    <x v="1"/>
    <s v="2021-German Bundesliga 2 South: TC Weinheim 1902 1902 vs BASF TC Ludwigshafen"/>
  </r>
  <r>
    <x v="87"/>
    <x v="89"/>
    <n v="105634"/>
    <n v="111197"/>
    <s v="7-6 6-3"/>
    <x v="7"/>
    <s v="TC Weinheim 1902 1902"/>
    <s v="BASF TC Ludwigshafen"/>
    <x v="1"/>
    <s v="2021-German Bundesliga 2 South: TC Weinheim 1902 1902 vs BASF TC Ludwigshafen"/>
  </r>
  <r>
    <x v="78"/>
    <x v="103"/>
    <n v="122351"/>
    <n v="205883"/>
    <s v="6-3 6-2"/>
    <x v="6"/>
    <s v="TC Weinheim 1902 1902"/>
    <s v="BASF TC Ludwigshafen"/>
    <x v="1"/>
    <s v="2021-German Bundesliga 2 South: TC Weinheim 1902 1902 vs BASF TC Ludwigshafen"/>
  </r>
  <r>
    <x v="72"/>
    <x v="104"/>
    <n v="105205"/>
    <n v="123807"/>
    <s v="6-7 6-0 10-5"/>
    <x v="7"/>
    <s v="TC Weinheim 1902 1902"/>
    <s v="BASF TC Ludwigshafen"/>
    <x v="1"/>
    <s v="2021-German Bundesliga 2 South: TC Weinheim 1902 1902 vs BASF TC Ludwigshafen"/>
  </r>
  <r>
    <x v="70"/>
    <x v="105"/>
    <n v="105596"/>
    <n v="206662"/>
    <s v="W/O"/>
    <x v="18"/>
    <s v="TC Augsburg"/>
    <s v="TC BW Wuerzburg"/>
    <x v="1"/>
    <s v="2021-German Bundesliga 2 South: TC Augsburg vs TC BW Wuerzburg"/>
  </r>
  <r>
    <x v="92"/>
    <x v="78"/>
    <n v="200574"/>
    <n v="131869"/>
    <s v="7-6 6-2"/>
    <x v="19"/>
    <s v="TC Augsburg"/>
    <s v="TC BW Wuerzburg"/>
    <x v="1"/>
    <s v="2021-German Bundesliga 2 South: TC Augsburg vs TC BW Wuerzburg"/>
  </r>
  <r>
    <x v="89"/>
    <x v="76"/>
    <e v="#N/A"/>
    <n v="202350"/>
    <s v="7-6 6-2"/>
    <x v="18"/>
    <s v="TC Augsburg"/>
    <s v="TC BW Wuerzburg"/>
    <x v="1"/>
    <s v="2021-German Bundesliga 2 South: TC Augsburg vs TC BW Wuerzburg"/>
  </r>
  <r>
    <x v="93"/>
    <x v="79"/>
    <n v="206746"/>
    <n v="200485"/>
    <s v="7-5 6-0"/>
    <x v="19"/>
    <s v="TC Augsburg"/>
    <s v="TC BW Wuerzburg"/>
    <x v="1"/>
    <s v="2021-German Bundesliga 2 South: TC Augsburg vs TC BW Wuerzburg"/>
  </r>
  <r>
    <x v="69"/>
    <x v="106"/>
    <n v="145014"/>
    <n v="111574"/>
    <s v="6-2 6-3"/>
    <x v="14"/>
    <s v="TV Reutlingen"/>
    <s v="TC Weinheim 1902 1902"/>
    <x v="1"/>
    <s v="2021-German Bundesliga 2 South: TV Reutlingen vs TC Weinheim 1902 1902"/>
  </r>
  <r>
    <x v="94"/>
    <x v="74"/>
    <n v="125825"/>
    <n v="134389"/>
    <s v="7-6 6-3"/>
    <x v="15"/>
    <s v="TV Reutlingen"/>
    <s v="TC Weinheim 1902 1902"/>
    <x v="1"/>
    <s v="2021-German Bundesliga 2 South: TV Reutlingen vs TC Weinheim 1902 1902"/>
  </r>
  <r>
    <x v="90"/>
    <x v="107"/>
    <n v="111197"/>
    <n v="200096"/>
    <s v="7-5 0-6 10-8"/>
    <x v="14"/>
    <s v="TV Reutlingen"/>
    <s v="TC Weinheim 1902 1902"/>
    <x v="1"/>
    <s v="2021-German Bundesliga 2 South: TV Reutlingen vs TC Weinheim 1902 1902"/>
  </r>
  <r>
    <x v="72"/>
    <x v="108"/>
    <n v="105205"/>
    <n v="105283"/>
    <s v="4-6 6-1 10-7"/>
    <x v="15"/>
    <s v="TV Reutlingen"/>
    <s v="TC Weinheim 1902 1902"/>
    <x v="1"/>
    <s v="2021-German Bundesliga 2 South: TV Reutlingen vs TC Weinheim 1902 1902"/>
  </r>
  <r>
    <x v="70"/>
    <x v="96"/>
    <n v="105596"/>
    <n v="122352"/>
    <s v="6-3 6-3"/>
    <x v="0"/>
    <s v="TEC Waldau Stuttgart"/>
    <s v="TC Augsburg"/>
    <x v="1"/>
    <s v="2021-German Bundesliga 2 South: TEC Waldau Stuttgart vs TC Augsburg"/>
  </r>
  <r>
    <x v="71"/>
    <x v="109"/>
    <n v="131869"/>
    <n v="105393"/>
    <s v="7-6 6-4"/>
    <x v="1"/>
    <s v="TEC Waldau Stuttgart"/>
    <s v="TC Augsburg"/>
    <x v="1"/>
    <s v="2021-German Bundesliga 2 South: TEC Waldau Stuttgart vs TC Augsburg"/>
  </r>
  <r>
    <x v="95"/>
    <x v="76"/>
    <n v="123827"/>
    <n v="202350"/>
    <s v="6-2 6-4"/>
    <x v="0"/>
    <s v="TEC Waldau Stuttgart"/>
    <s v="TC Augsburg"/>
    <x v="1"/>
    <s v="2021-German Bundesliga 2 South: TEC Waldau Stuttgart vs TC Augsburg"/>
  </r>
  <r>
    <x v="96"/>
    <x v="110"/>
    <n v="200485"/>
    <n v="122484"/>
    <s v="6-1 2-0 RET"/>
    <x v="1"/>
    <s v="TEC Waldau Stuttgart"/>
    <s v="TC Augsburg"/>
    <x v="1"/>
    <s v="2021-German Bundesliga 2 South: TEC Waldau Stuttgart vs TC Augsburg"/>
  </r>
  <r>
    <x v="97"/>
    <x v="78"/>
    <n v="117356"/>
    <n v="131869"/>
    <s v="6-0 6-1"/>
    <x v="14"/>
    <s v="BASF TC Ludwigshafen"/>
    <s v="TC Augsburg"/>
    <x v="1"/>
    <s v="2021-German Bundesliga 2 South: BASF TC Ludwigshafen vs TC Augsburg"/>
  </r>
  <r>
    <x v="87"/>
    <x v="76"/>
    <n v="105634"/>
    <n v="202350"/>
    <s v="6-4 6-3"/>
    <x v="15"/>
    <s v="BASF TC Ludwigshafen"/>
    <s v="TC Augsburg"/>
    <x v="1"/>
    <s v="2021-German Bundesliga 2 South: BASF TC Ludwigshafen vs TC Augsburg"/>
  </r>
  <r>
    <x v="78"/>
    <x v="79"/>
    <n v="122351"/>
    <n v="200485"/>
    <s v="6-4 3-6 10-3"/>
    <x v="14"/>
    <s v="BASF TC Ludwigshafen"/>
    <s v="TC Augsburg"/>
    <x v="1"/>
    <s v="2021-German Bundesliga 2 South: BASF TC Ludwigshafen vs TC Augsburg"/>
  </r>
  <r>
    <x v="98"/>
    <x v="111"/>
    <n v="105814"/>
    <n v="0"/>
    <s v="6-0 6-4"/>
    <x v="15"/>
    <s v="BASF TC Ludwigshafen"/>
    <s v="TC Augsburg"/>
    <x v="1"/>
    <s v="2021-German Bundesliga 2 South: BASF TC Ludwigshafen vs TC Augsburg"/>
  </r>
  <r>
    <x v="70"/>
    <x v="106"/>
    <n v="105596"/>
    <n v="111574"/>
    <s v="6-1 6-3"/>
    <x v="10"/>
    <s v="TV Reutlingen"/>
    <s v="TC Augsburg"/>
    <x v="1"/>
    <s v="2021-German Bundesliga 2 South: TV Reutlingen vs TC Augsburg"/>
  </r>
  <r>
    <x v="94"/>
    <x v="78"/>
    <n v="125825"/>
    <n v="131869"/>
    <s v="6-3 6-1"/>
    <x v="11"/>
    <s v="TV Reutlingen"/>
    <s v="TC Augsburg"/>
    <x v="1"/>
    <s v="2021-German Bundesliga 2 South: TV Reutlingen vs TC Augsburg"/>
  </r>
  <r>
    <x v="99"/>
    <x v="76"/>
    <n v="200096"/>
    <n v="202350"/>
    <s v="6-0 6-0"/>
    <x v="10"/>
    <s v="TV Reutlingen"/>
    <s v="TC Augsburg"/>
    <x v="1"/>
    <s v="2021-German Bundesliga 2 South: TV Reutlingen vs TC Augsburg"/>
  </r>
  <r>
    <x v="100"/>
    <x v="79"/>
    <n v="105283"/>
    <n v="200485"/>
    <s v="6-1 6-2"/>
    <x v="11"/>
    <s v="TV Reutlingen"/>
    <s v="TC Augsburg"/>
    <x v="1"/>
    <s v="2021-German Bundesliga 2 South: TV Reutlingen vs TC Augsburg"/>
  </r>
  <r>
    <x v="101"/>
    <x v="99"/>
    <n v="111574"/>
    <n v="200574"/>
    <s v="6-2 6-2"/>
    <x v="4"/>
    <s v="TC BW Wuerzburg"/>
    <s v="TV Reutlingen"/>
    <x v="1"/>
    <s v="2021-German Bundesliga 2 South: TC BW Wuerzburg vs TV Reutlingen"/>
  </r>
  <r>
    <x v="89"/>
    <x v="112"/>
    <e v="#N/A"/>
    <n v="105292"/>
    <s v="6-4 4-6 10-4"/>
    <x v="5"/>
    <s v="TC BW Wuerzburg"/>
    <s v="TV Reutlingen"/>
    <x v="1"/>
    <s v="2021-German Bundesliga 2 South: TC BW Wuerzburg vs TV Reutlingen"/>
  </r>
  <r>
    <x v="93"/>
    <x v="107"/>
    <n v="206746"/>
    <n v="200096"/>
    <s v="6-4 3-6 10-7"/>
    <x v="4"/>
    <s v="TC BW Wuerzburg"/>
    <s v="TV Reutlingen"/>
    <x v="1"/>
    <s v="2021-German Bundesliga 2 South: TC BW Wuerzburg vs TV Reutlingen"/>
  </r>
  <r>
    <x v="102"/>
    <x v="108"/>
    <n v="110647"/>
    <n v="105283"/>
    <s v="6-3 3-6 10-6"/>
    <x v="5"/>
    <s v="TC BW Wuerzburg"/>
    <s v="TV Reutlingen"/>
    <x v="1"/>
    <s v="2021-German Bundesliga 2 South: TC BW Wuerzburg vs TV Reutlingen"/>
  </r>
  <r>
    <x v="103"/>
    <x v="106"/>
    <n v="105757"/>
    <n v="111574"/>
    <s v="6-2 6-3"/>
    <x v="16"/>
    <s v="TC BW Oberweier"/>
    <s v="TV Reutlingen"/>
    <x v="1"/>
    <s v="2021-German Bundesliga 2 South: TC BW Oberweier vs TV Reutlingen"/>
  </r>
  <r>
    <x v="104"/>
    <x v="113"/>
    <n v="122393"/>
    <n v="125825"/>
    <s v="2-6 6-4 12-10"/>
    <x v="17"/>
    <s v="TC BW Oberweier"/>
    <s v="TV Reutlingen"/>
    <x v="1"/>
    <s v="2021-German Bundesliga 2 South: TC BW Oberweier vs TV Reutlingen"/>
  </r>
  <r>
    <x v="105"/>
    <x v="114"/>
    <n v="104890"/>
    <n v="117362"/>
    <s v="6-3 2-6 10-8"/>
    <x v="16"/>
    <s v="TC BW Oberweier"/>
    <s v="TV Reutlingen"/>
    <x v="1"/>
    <s v="2021-German Bundesliga 2 South: TC BW Oberweier vs TV Reutlingen"/>
  </r>
  <r>
    <x v="106"/>
    <x v="115"/>
    <n v="122571"/>
    <n v="210149"/>
    <s v="6-2 7-5"/>
    <x v="17"/>
    <s v="TC BW Oberweier"/>
    <s v="TV Reutlingen"/>
    <x v="1"/>
    <s v="2021-German Bundesliga 2 South: TC BW Oberweier vs TV Reutlingen"/>
  </r>
  <r>
    <x v="107"/>
    <x v="116"/>
    <n v="206662"/>
    <n v="200385"/>
    <s v="5-7 6-4 11-9"/>
    <x v="2"/>
    <s v="TC Wolfsberg Pforzheim"/>
    <s v="TC BW Wuerzburg"/>
    <x v="1"/>
    <s v="2021-German Bundesliga 2 South: TC Wolfsberg Pforzheim vs TC BW Wuerzburg"/>
  </r>
  <r>
    <x v="108"/>
    <x v="99"/>
    <n v="105821"/>
    <n v="200574"/>
    <s v="6-4 6-3"/>
    <x v="3"/>
    <s v="TC Wolfsberg Pforzheim"/>
    <s v="TC BW Wuerzburg"/>
    <x v="1"/>
    <s v="2021-German Bundesliga 2 South: TC Wolfsberg Pforzheim vs TC BW Wuerzburg"/>
  </r>
  <r>
    <x v="86"/>
    <x v="117"/>
    <n v="124185"/>
    <e v="#N/A"/>
    <s v="6-3 0-6 10-6"/>
    <x v="2"/>
    <s v="TC Wolfsberg Pforzheim"/>
    <s v="TC BW Wuerzburg"/>
    <x v="1"/>
    <s v="2021-German Bundesliga 2 South: TC Wolfsberg Pforzheim vs TC BW Wuerzburg"/>
  </r>
  <r>
    <x v="102"/>
    <x v="118"/>
    <n v="110647"/>
    <n v="200452"/>
    <s v="1-6 6-3 10-5"/>
    <x v="3"/>
    <s v="TC Wolfsberg Pforzheim"/>
    <s v="TC BW Wuerzburg"/>
    <x v="1"/>
    <s v="2021-German Bundesliga 2 South: TC Wolfsberg Pforzheim vs TC BW Wuerzburg"/>
  </r>
  <r>
    <x v="69"/>
    <x v="96"/>
    <n v="145014"/>
    <n v="122352"/>
    <s v="6-4 5-7 10-8"/>
    <x v="8"/>
    <s v="TEC Waldau Stuttgart"/>
    <s v="TC Weinheim 1902 1902"/>
    <x v="1"/>
    <s v="2021-German Bundesliga 2 South: TEC Waldau Stuttgart vs TC Weinheim 1902 1902"/>
  </r>
  <r>
    <x v="91"/>
    <x v="109"/>
    <n v="134389"/>
    <n v="105393"/>
    <s v="6-4 6-3"/>
    <x v="9"/>
    <s v="TEC Waldau Stuttgart"/>
    <s v="TC Weinheim 1902 1902"/>
    <x v="1"/>
    <s v="2021-German Bundesliga 2 South: TEC Waldau Stuttgart vs TC Weinheim 1902 1902"/>
  </r>
  <r>
    <x v="95"/>
    <x v="75"/>
    <n v="123827"/>
    <n v="206711"/>
    <s v="4-6 6-1 17-15"/>
    <x v="8"/>
    <s v="TEC Waldau Stuttgart"/>
    <s v="TC Weinheim 1902 1902"/>
    <x v="1"/>
    <s v="2021-German Bundesliga 2 South: TEC Waldau Stuttgart vs TC Weinheim 1902 1902"/>
  </r>
  <r>
    <x v="72"/>
    <x v="119"/>
    <n v="105205"/>
    <n v="208709"/>
    <s v="6-3 4-6 1-10"/>
    <x v="9"/>
    <s v="TEC Waldau Stuttgart"/>
    <s v="TC Weinheim 1902 1902"/>
    <x v="1"/>
    <s v="2021-German Bundesliga 2 South: TEC Waldau Stuttgart vs TC Weinheim 1902 1902"/>
  </r>
  <r>
    <x v="84"/>
    <x v="106"/>
    <n v="200385"/>
    <n v="111574"/>
    <s v="6-2 1-6 10-8"/>
    <x v="6"/>
    <s v="TC Wolfsberg Pforzheim"/>
    <s v="TV Reutlingen"/>
    <x v="1"/>
    <s v="2021-German Bundesliga 2 South: TC Wolfsberg Pforzheim vs TV Reutlingen"/>
  </r>
  <r>
    <x v="109"/>
    <x v="112"/>
    <n v="208004"/>
    <n v="105292"/>
    <s v="6-7 6-3 10-7"/>
    <x v="7"/>
    <s v="TC Wolfsberg Pforzheim"/>
    <s v="TV Reutlingen"/>
    <x v="1"/>
    <s v="2021-German Bundesliga 2 South: TC Wolfsberg Pforzheim vs TV Reutlingen"/>
  </r>
  <r>
    <x v="100"/>
    <x v="92"/>
    <n v="105283"/>
    <n v="105821"/>
    <s v="4-6 6-1 10-7"/>
    <x v="6"/>
    <s v="TC Wolfsberg Pforzheim"/>
    <s v="TV Reutlingen"/>
    <x v="1"/>
    <s v="2021-German Bundesliga 2 South: TC Wolfsberg Pforzheim vs TV Reutlingen"/>
  </r>
  <r>
    <x v="110"/>
    <x v="81"/>
    <n v="210149"/>
    <n v="124185"/>
    <s v="4-6 6-2 10-8"/>
    <x v="7"/>
    <s v="TC Wolfsberg Pforzheim"/>
    <s v="TV Reutlingen"/>
    <x v="1"/>
    <s v="2021-German Bundesliga 2 South: TC Wolfsberg Pforzheim vs TV Reutlingen"/>
  </r>
  <r>
    <x v="84"/>
    <x v="77"/>
    <n v="200385"/>
    <n v="105596"/>
    <s v="6-4 7-5"/>
    <x v="16"/>
    <s v="TC Augsburg"/>
    <s v="TC Wolfsberg Pforzheim"/>
    <x v="1"/>
    <s v="2021-German Bundesliga 2 South: TC Augsburg vs TC Wolfsberg Pforzheim"/>
  </r>
  <r>
    <x v="108"/>
    <x v="78"/>
    <n v="105821"/>
    <n v="131869"/>
    <s v="6-1 7-6"/>
    <x v="17"/>
    <s v="TC Augsburg"/>
    <s v="TC Wolfsberg Pforzheim"/>
    <x v="1"/>
    <s v="2021-German Bundesliga 2 South: TC Augsburg vs TC Wolfsberg Pforzheim"/>
  </r>
  <r>
    <x v="86"/>
    <x v="76"/>
    <n v="124185"/>
    <n v="202350"/>
    <s v="4-6 7-6 10-4"/>
    <x v="16"/>
    <s v="TC Augsburg"/>
    <s v="TC Wolfsberg Pforzheim"/>
    <x v="1"/>
    <s v="2021-German Bundesliga 2 South: TC Augsburg vs TC Wolfsberg Pforzheim"/>
  </r>
  <r>
    <x v="111"/>
    <x v="79"/>
    <n v="106196"/>
    <n v="200485"/>
    <s v="1-6 7-6 10-5"/>
    <x v="17"/>
    <s v="TC Augsburg"/>
    <s v="TC Wolfsberg Pforzheim"/>
    <x v="1"/>
    <s v="2021-German Bundesliga 2 South: TC Augsburg vs TC Wolfsberg Pforzheim"/>
  </r>
  <r>
    <x v="69"/>
    <x v="91"/>
    <n v="145014"/>
    <n v="122393"/>
    <s v="6-1 6-2"/>
    <x v="0"/>
    <s v="TC Weinheim 1902 1902"/>
    <s v="TC BW Oberweier"/>
    <x v="1"/>
    <s v="2021-German Bundesliga 2 South: TC Weinheim 1902 1902 vs TC BW Oberweier"/>
  </r>
  <r>
    <x v="91"/>
    <x v="114"/>
    <n v="134389"/>
    <n v="117362"/>
    <s v="7-6 6-2"/>
    <x v="1"/>
    <s v="TC Weinheim 1902 1902"/>
    <s v="TC BW Oberweier"/>
    <x v="1"/>
    <s v="2021-German Bundesliga 2 South: TC Weinheim 1902 1902 vs TC BW Oberweier"/>
  </r>
  <r>
    <x v="112"/>
    <x v="120"/>
    <n v="205842"/>
    <n v="207681"/>
    <s v="6-3 6-4"/>
    <x v="0"/>
    <s v="TC Weinheim 1902 1902"/>
    <s v="TC BW Oberweier"/>
    <x v="1"/>
    <s v="2021-German Bundesliga 2 South: TC Weinheim 1902 1902 vs TC BW Oberweier"/>
  </r>
  <r>
    <x v="85"/>
    <x v="121"/>
    <e v="#N/A"/>
    <n v="105205"/>
    <s v="3-6 7-5 10-5"/>
    <x v="1"/>
    <s v="TC Weinheim 1902 1902"/>
    <s v="TC BW Oberweier"/>
    <x v="1"/>
    <s v="2021-German Bundesliga 2 South: TC Weinheim 1902 1902 vs TC BW Oberweier"/>
  </r>
  <r>
    <x v="107"/>
    <x v="84"/>
    <n v="206662"/>
    <n v="105938"/>
    <s v="4-6 7-6 10-4"/>
    <x v="0"/>
    <s v="TC BW Wuerzburg"/>
    <s v="SpVgg Hainsacker"/>
    <x v="1"/>
    <s v="2021-German Bundesliga 2 South: TC BW Wuerzburg vs SpVgg Hainsacker"/>
  </r>
  <r>
    <x v="92"/>
    <x v="85"/>
    <n v="200574"/>
    <n v="123851"/>
    <s v="7-6 6-4"/>
    <x v="1"/>
    <s v="TC BW Wuerzburg"/>
    <s v="SpVgg Hainsacker"/>
    <x v="1"/>
    <s v="2021-German Bundesliga 2 South: TC BW Wuerzburg vs SpVgg Hainsacker"/>
  </r>
  <r>
    <x v="75"/>
    <x v="117"/>
    <n v="105895"/>
    <e v="#N/A"/>
    <s v="6-3 6-3"/>
    <x v="0"/>
    <s v="TC BW Wuerzburg"/>
    <s v="SpVgg Hainsacker"/>
    <x v="1"/>
    <s v="2021-German Bundesliga 2 South: TC BW Wuerzburg vs SpVgg Hainsacker"/>
  </r>
  <r>
    <x v="93"/>
    <x v="87"/>
    <n v="206746"/>
    <n v="126441"/>
    <s v="6-4 7-6"/>
    <x v="1"/>
    <s v="TC BW Wuerzburg"/>
    <s v="SpVgg Hainsacker"/>
    <x v="1"/>
    <s v="2021-German Bundesliga 2 South: TC BW Wuerzburg vs SpVgg Hainsacker"/>
  </r>
  <r>
    <x v="113"/>
    <x v="84"/>
    <n v="202262"/>
    <n v="105938"/>
    <s v="6-4 2-6 10-7"/>
    <x v="8"/>
    <s v="SpVgg Hainsacker"/>
    <s v="TV Reutlingen"/>
    <x v="1"/>
    <s v="2021-German Bundesliga 2 South: SpVgg Hainsacker vs TV Reutlingen"/>
  </r>
  <r>
    <x v="114"/>
    <x v="85"/>
    <n v="105292"/>
    <n v="123851"/>
    <s v="6-2 2-6 10-5"/>
    <x v="9"/>
    <s v="SpVgg Hainsacker"/>
    <s v="TV Reutlingen"/>
    <x v="1"/>
    <s v="2021-German Bundesliga 2 South: SpVgg Hainsacker vs TV Reutlingen"/>
  </r>
  <r>
    <x v="105"/>
    <x v="122"/>
    <n v="104890"/>
    <n v="105895"/>
    <s v="6-4 6-1"/>
    <x v="8"/>
    <s v="SpVgg Hainsacker"/>
    <s v="TV Reutlingen"/>
    <x v="1"/>
    <s v="2021-German Bundesliga 2 South: SpVgg Hainsacker vs TV Reutlingen"/>
  </r>
  <r>
    <x v="115"/>
    <x v="108"/>
    <n v="126441"/>
    <n v="105283"/>
    <s v="6-2 6-4"/>
    <x v="9"/>
    <s v="SpVgg Hainsacker"/>
    <s v="TV Reutlingen"/>
    <x v="1"/>
    <s v="2021-German Bundesliga 2 South: SpVgg Hainsacker vs TV Reutlingen"/>
  </r>
  <r>
    <x v="83"/>
    <x v="95"/>
    <n v="105938"/>
    <n v="120424"/>
    <s v="6-4 7-5"/>
    <x v="10"/>
    <s v="SpVgg Hainsacker"/>
    <s v="TEC Waldau Stuttgart"/>
    <x v="1"/>
    <s v="2021-German Bundesliga 2 South: SpVgg Hainsacker vs TEC Waldau Stuttgart"/>
  </r>
  <r>
    <x v="116"/>
    <x v="123"/>
    <n v="122352"/>
    <n v="106260"/>
    <s v="6-4 7-6"/>
    <x v="11"/>
    <s v="SpVgg Hainsacker"/>
    <s v="TEC Waldau Stuttgart"/>
    <x v="1"/>
    <s v="2021-German Bundesliga 2 South: SpVgg Hainsacker vs TEC Waldau Stuttgart"/>
  </r>
  <r>
    <x v="95"/>
    <x v="122"/>
    <n v="123827"/>
    <n v="105895"/>
    <s v="4-6 6-1 11-9"/>
    <x v="10"/>
    <s v="SpVgg Hainsacker"/>
    <s v="TEC Waldau Stuttgart"/>
    <x v="1"/>
    <s v="2021-German Bundesliga 2 South: SpVgg Hainsacker vs TEC Waldau Stuttgart"/>
  </r>
  <r>
    <x v="117"/>
    <x v="124"/>
    <n v="208709"/>
    <n v="105618"/>
    <s v="7-5 6-1"/>
    <x v="11"/>
    <s v="SpVgg Hainsacker"/>
    <s v="TEC Waldau Stuttgart"/>
    <x v="1"/>
    <s v="2021-German Bundesliga 2 South: SpVgg Hainsacker vs TEC Waldau Stuttgart"/>
  </r>
  <r>
    <x v="109"/>
    <x v="123"/>
    <n v="208004"/>
    <n v="106260"/>
    <s v="7-6 6-1"/>
    <x v="4"/>
    <s v="TC Wolfsberg Pforzheim"/>
    <s v="SpVgg Hainsacker"/>
    <x v="1"/>
    <s v="2021-German Bundesliga 2 South: TC Wolfsberg Pforzheim vs SpVgg Hainsacker"/>
  </r>
  <r>
    <x v="108"/>
    <x v="125"/>
    <n v="105821"/>
    <n v="105452"/>
    <s v="6-3 6-1"/>
    <x v="5"/>
    <s v="TC Wolfsberg Pforzheim"/>
    <s v="SpVgg Hainsacker"/>
    <x v="1"/>
    <s v="2021-German Bundesliga 2 South: TC Wolfsberg Pforzheim vs SpVgg Hainsacker"/>
  </r>
  <r>
    <x v="75"/>
    <x v="81"/>
    <n v="105895"/>
    <n v="124185"/>
    <s v="3-6 6-3 10-5"/>
    <x v="4"/>
    <s v="TC Wolfsberg Pforzheim"/>
    <s v="SpVgg Hainsacker"/>
    <x v="1"/>
    <s v="2021-German Bundesliga 2 South: TC Wolfsberg Pforzheim vs SpVgg Hainsacker"/>
  </r>
  <r>
    <x v="76"/>
    <x v="118"/>
    <n v="105618"/>
    <n v="200452"/>
    <s v="6-4 6-1"/>
    <x v="5"/>
    <s v="TC Wolfsberg Pforzheim"/>
    <s v="SpVgg Hainsacker"/>
    <x v="1"/>
    <s v="2021-German Bundesliga 2 South: TC Wolfsberg Pforzheim vs SpVgg Hainsacker"/>
  </r>
  <r>
    <x v="101"/>
    <x v="96"/>
    <n v="111574"/>
    <n v="122352"/>
    <s v="6-1 4-6 10-5"/>
    <x v="2"/>
    <s v="TV Reutlingen"/>
    <s v="TEC Waldau Stuttgart"/>
    <x v="1"/>
    <s v="2021-German Bundesliga 2 South: TV Reutlingen vs TEC Waldau Stuttgart"/>
  </r>
  <r>
    <x v="118"/>
    <x v="126"/>
    <n v="126183"/>
    <n v="202262"/>
    <s v="6-0 6-1"/>
    <x v="3"/>
    <s v="TV Reutlingen"/>
    <s v="TEC Waldau Stuttgart"/>
    <x v="1"/>
    <s v="2021-German Bundesliga 2 South: TV Reutlingen vs TEC Waldau Stuttgart"/>
  </r>
  <r>
    <x v="114"/>
    <x v="109"/>
    <n v="105292"/>
    <n v="105393"/>
    <s v="6-0 6-1"/>
    <x v="2"/>
    <s v="TV Reutlingen"/>
    <s v="TEC Waldau Stuttgart"/>
    <x v="1"/>
    <s v="2021-German Bundesliga 2 South: TV Reutlingen vs TEC Waldau Stuttgart"/>
  </r>
  <r>
    <x v="95"/>
    <x v="107"/>
    <n v="123827"/>
    <n v="200096"/>
    <s v="6-3 3-6 10-7"/>
    <x v="3"/>
    <s v="TV Reutlingen"/>
    <s v="TEC Waldau Stuttgart"/>
    <x v="1"/>
    <s v="2021-German Bundesliga 2 South: TV Reutlingen vs TEC Waldau Stuttgart"/>
  </r>
  <r>
    <x v="87"/>
    <x v="105"/>
    <n v="105634"/>
    <n v="206662"/>
    <s v="6-3 6-1"/>
    <x v="8"/>
    <s v="TC BW Wuerzburg"/>
    <s v="BASF TC Ludwigshafen"/>
    <x v="1"/>
    <s v="2021-German Bundesliga 2 South: TC BW Wuerzburg vs BASF TC Ludwigshafen"/>
  </r>
  <r>
    <x v="78"/>
    <x v="99"/>
    <n v="122351"/>
    <n v="200574"/>
    <s v="6-4 6-2"/>
    <x v="9"/>
    <s v="TC BW Wuerzburg"/>
    <s v="BASF TC Ludwigshafen"/>
    <x v="1"/>
    <s v="2021-German Bundesliga 2 South: TC BW Wuerzburg vs BASF TC Ludwigshafen"/>
  </r>
  <r>
    <x v="119"/>
    <x v="117"/>
    <n v="105692"/>
    <e v="#N/A"/>
    <s v="6-0 6-3"/>
    <x v="8"/>
    <s v="TC BW Wuerzburg"/>
    <s v="BASF TC Ludwigshafen"/>
    <x v="1"/>
    <s v="2021-German Bundesliga 2 South: TC BW Wuerzburg vs BASF TC Ludwigshafen"/>
  </r>
  <r>
    <x v="80"/>
    <x v="127"/>
    <n v="126634"/>
    <n v="110647"/>
    <s v="6-3 6-4"/>
    <x v="9"/>
    <s v="TC BW Wuerzburg"/>
    <s v="BASF TC Ludwigshafen"/>
    <x v="1"/>
    <s v="2021-German Bundesliga 2 South: TC BW Wuerzburg vs BASF TC Ludwigshafen"/>
  </r>
  <r>
    <x v="69"/>
    <x v="80"/>
    <n v="145014"/>
    <n v="208004"/>
    <s v="6-3 6-2"/>
    <x v="18"/>
    <s v="TC Weinheim 1902 1902"/>
    <s v="TC Wolfsberg Pforzheim"/>
    <x v="1"/>
    <s v="2021-German Bundesliga 2 South: TC Weinheim 1902 1902 vs TC Wolfsberg Pforzheim"/>
  </r>
  <r>
    <x v="91"/>
    <x v="81"/>
    <n v="134389"/>
    <n v="124185"/>
    <s v="6-4 6-4"/>
    <x v="19"/>
    <s v="TC Weinheim 1902 1902"/>
    <s v="TC Wolfsberg Pforzheim"/>
    <x v="1"/>
    <s v="2021-German Bundesliga 2 South: TC Weinheim 1902 1902 vs TC Wolfsberg Pforzheim"/>
  </r>
  <r>
    <x v="79"/>
    <x v="128"/>
    <n v="200452"/>
    <n v="205842"/>
    <s v="6-4 6-2"/>
    <x v="18"/>
    <s v="TC Weinheim 1902 1902"/>
    <s v="TC Wolfsberg Pforzheim"/>
    <x v="1"/>
    <s v="2021-German Bundesliga 2 South: TC Weinheim 1902 1902 vs TC Wolfsberg Pforzheim"/>
  </r>
  <r>
    <x v="120"/>
    <x v="103"/>
    <n v="200012"/>
    <n v="205883"/>
    <s v="6-3 6-3"/>
    <x v="19"/>
    <s v="TC Weinheim 1902 1902"/>
    <s v="TC Wolfsberg Pforzheim"/>
    <x v="1"/>
    <s v="2021-German Bundesliga 2 South: TC Weinheim 1902 1902 vs TC Wolfsberg Pforzheim"/>
  </r>
  <r>
    <x v="105"/>
    <x v="102"/>
    <n v="104890"/>
    <n v="106137"/>
    <s v="3-6 6-2 10-8"/>
    <x v="18"/>
    <s v="TV Reutlingen"/>
    <s v="BASF TC Ludwigshafen"/>
    <x v="1"/>
    <s v="2021-German Bundesliga 2 South: TV Reutlingen vs BASF TC Ludwigshafen"/>
  </r>
  <r>
    <x v="78"/>
    <x v="108"/>
    <n v="122351"/>
    <n v="105283"/>
    <s v="7-6 4-6 10-7"/>
    <x v="19"/>
    <s v="TV Reutlingen"/>
    <s v="BASF TC Ludwigshafen"/>
    <x v="1"/>
    <s v="2021-German Bundesliga 2 South: TV Reutlingen vs BASF TC Ludwigshafen"/>
  </r>
  <r>
    <x v="119"/>
    <x v="129"/>
    <n v="105692"/>
    <n v="210292"/>
    <s v="6-1 6-1"/>
    <x v="18"/>
    <s v="TV Reutlingen"/>
    <s v="BASF TC Ludwigshafen"/>
    <x v="1"/>
    <s v="2021-German Bundesliga 2 South: TV Reutlingen vs BASF TC Ludwigshafen"/>
  </r>
  <r>
    <x v="80"/>
    <x v="130"/>
    <n v="126634"/>
    <n v="106284"/>
    <s v="6-4 6-2"/>
    <x v="19"/>
    <s v="TV Reutlingen"/>
    <s v="BASF TC Ludwigshafen"/>
    <x v="1"/>
    <s v="2021-German Bundesliga 2 South: TV Reutlingen vs BASF TC Ludwigshafen"/>
  </r>
  <r>
    <x v="97"/>
    <x v="91"/>
    <n v="117356"/>
    <n v="122393"/>
    <s v="6-0 1-0 RET"/>
    <x v="10"/>
    <s v="BASF TC Ludwigshafen"/>
    <s v="TC BW Oberweier"/>
    <x v="1"/>
    <s v="2021-German Bundesliga 2 South: BASF TC Ludwigshafen vs TC BW Oberweier"/>
  </r>
  <r>
    <x v="77"/>
    <x v="114"/>
    <n v="106137"/>
    <n v="117362"/>
    <s v="6-2 7-6"/>
    <x v="11"/>
    <s v="BASF TC Ludwigshafen"/>
    <s v="TC BW Oberweier"/>
    <x v="1"/>
    <s v="2021-German Bundesliga 2 South: BASF TC Ludwigshafen vs TC BW Oberweier"/>
  </r>
  <r>
    <x v="87"/>
    <x v="131"/>
    <n v="105634"/>
    <n v="200007"/>
    <s v="6-2 6-4"/>
    <x v="10"/>
    <s v="BASF TC Ludwigshafen"/>
    <s v="TC BW Oberweier"/>
    <x v="1"/>
    <s v="2021-German Bundesliga 2 South: BASF TC Ludwigshafen vs TC BW Oberweier"/>
  </r>
  <r>
    <x v="78"/>
    <x v="132"/>
    <n v="122351"/>
    <n v="126442"/>
    <s v="6-3 3-6 10-6"/>
    <x v="11"/>
    <s v="BASF TC Ludwigshafen"/>
    <s v="TC BW Oberweier"/>
    <x v="1"/>
    <s v="2021-German Bundesliga 2 South: BASF TC Ludwigshafen vs TC BW Oberweier"/>
  </r>
  <r>
    <x v="121"/>
    <x v="116"/>
    <n v="120424"/>
    <n v="200385"/>
    <s v="6-2 4-6 10-6"/>
    <x v="14"/>
    <s v="TEC Waldau Stuttgart"/>
    <s v="TC Wolfsberg Pforzheim"/>
    <x v="1"/>
    <s v="2021-German Bundesliga 2 South: TEC Waldau Stuttgart vs TC Wolfsberg Pforzheim"/>
  </r>
  <r>
    <x v="116"/>
    <x v="92"/>
    <n v="122352"/>
    <n v="105821"/>
    <s v="4-6 6-3 14-12"/>
    <x v="15"/>
    <s v="TEC Waldau Stuttgart"/>
    <s v="TC Wolfsberg Pforzheim"/>
    <x v="1"/>
    <s v="2021-German Bundesliga 2 South: TEC Waldau Stuttgart vs TC Wolfsberg Pforzheim"/>
  </r>
  <r>
    <x v="86"/>
    <x v="109"/>
    <n v="124185"/>
    <n v="105393"/>
    <s v="6-2 6-2"/>
    <x v="14"/>
    <s v="TEC Waldau Stuttgart"/>
    <s v="TC Wolfsberg Pforzheim"/>
    <x v="1"/>
    <s v="2021-German Bundesliga 2 South: TEC Waldau Stuttgart vs TC Wolfsberg Pforzheim"/>
  </r>
  <r>
    <x v="95"/>
    <x v="133"/>
    <n v="123827"/>
    <n v="106196"/>
    <s v="1-6 7-6 14-12"/>
    <x v="15"/>
    <s v="TEC Waldau Stuttgart"/>
    <s v="TC Wolfsberg Pforzheim"/>
    <x v="1"/>
    <s v="2021-German Bundesliga 2 South: TEC Waldau Stuttgart vs TC Wolfsberg Pforzheim"/>
  </r>
  <r>
    <x v="103"/>
    <x v="77"/>
    <n v="105757"/>
    <n v="105596"/>
    <s v="W/O"/>
    <x v="4"/>
    <s v="TC BW Oberweier"/>
    <s v="TC Augsburg"/>
    <x v="1"/>
    <s v="2021-German Bundesliga 2 South: TC BW Oberweier vs TC Augsburg"/>
  </r>
  <r>
    <x v="71"/>
    <x v="91"/>
    <n v="131869"/>
    <n v="122393"/>
    <s v="1-6 6-2 10-8"/>
    <x v="5"/>
    <s v="TC BW Oberweier"/>
    <s v="TC Augsburg"/>
    <x v="1"/>
    <s v="2021-German Bundesliga 2 South: TC BW Oberweier vs TC Augsburg"/>
  </r>
  <r>
    <x v="122"/>
    <x v="76"/>
    <n v="117362"/>
    <n v="202350"/>
    <s v="6-3 6-1"/>
    <x v="4"/>
    <s v="TC BW Oberweier"/>
    <s v="TC Augsburg"/>
    <x v="1"/>
    <s v="2021-German Bundesliga 2 South: TC BW Oberweier vs TC Augsburg"/>
  </r>
  <r>
    <x v="123"/>
    <x v="79"/>
    <n v="126442"/>
    <n v="200485"/>
    <s v="6-2 6-3"/>
    <x v="5"/>
    <s v="TC BW Oberweier"/>
    <s v="TC Augsburg"/>
    <x v="1"/>
    <s v="2021-German Bundesliga 2 South: TC BW Oberweier vs TC Augsburg"/>
  </r>
  <r>
    <x v="103"/>
    <x v="95"/>
    <n v="105757"/>
    <n v="120424"/>
    <s v="6-3 2-6 10-0"/>
    <x v="18"/>
    <s v="TC BW Oberweier"/>
    <s v="TEC Waldau Stuttgart"/>
    <x v="1"/>
    <s v="2021-German Bundesliga 2 South: TC BW Oberweier vs TEC Waldau Stuttgart"/>
  </r>
  <r>
    <x v="116"/>
    <x v="91"/>
    <n v="122352"/>
    <n v="122393"/>
    <s v="6-2 6-2"/>
    <x v="19"/>
    <s v="TC BW Oberweier"/>
    <s v="TEC Waldau Stuttgart"/>
    <x v="1"/>
    <s v="2021-German Bundesliga 2 South: TC BW Oberweier vs TEC Waldau Stuttgart"/>
  </r>
  <r>
    <x v="122"/>
    <x v="109"/>
    <n v="117362"/>
    <n v="105393"/>
    <s v="7-5 7-6"/>
    <x v="18"/>
    <s v="TC BW Oberweier"/>
    <s v="TEC Waldau Stuttgart"/>
    <x v="1"/>
    <s v="2021-German Bundesliga 2 South: TC BW Oberweier vs TEC Waldau Stuttgart"/>
  </r>
  <r>
    <x v="95"/>
    <x v="134"/>
    <n v="123827"/>
    <n v="122571"/>
    <s v="6-4 6-1"/>
    <x v="19"/>
    <s v="TC BW Oberweier"/>
    <s v="TEC Waldau Stuttgart"/>
    <x v="1"/>
    <s v="2021-German Bundesliga 2 South: TC BW Oberweier vs TEC Waldau Stuttgart"/>
  </r>
  <r>
    <x v="92"/>
    <x v="135"/>
    <n v="200574"/>
    <n v="105757"/>
    <s v="6-7 7-6 10-8"/>
    <x v="6"/>
    <s v="TC BW Wuerzburg"/>
    <s v="TC BW Oberweier"/>
    <x v="1"/>
    <s v="2021-German Bundesliga 2 South: TC BW Wuerzburg vs TC BW Oberweier"/>
  </r>
  <r>
    <x v="89"/>
    <x v="91"/>
    <e v="#N/A"/>
    <n v="122393"/>
    <s v="3-6 7-5 10-6"/>
    <x v="7"/>
    <s v="TC BW Wuerzburg"/>
    <s v="TC BW Oberweier"/>
    <x v="1"/>
    <s v="2021-German Bundesliga 2 South: TC BW Wuerzburg vs TC BW Oberweier"/>
  </r>
  <r>
    <x v="122"/>
    <x v="136"/>
    <n v="117362"/>
    <n v="207704"/>
    <s v="7-5 6-1"/>
    <x v="6"/>
    <s v="TC BW Wuerzburg"/>
    <s v="TC BW Oberweier"/>
    <x v="1"/>
    <s v="2021-German Bundesliga 2 South: TC BW Wuerzburg vs TC BW Oberweier"/>
  </r>
  <r>
    <x v="123"/>
    <x v="101"/>
    <n v="126442"/>
    <n v="206746"/>
    <s v="6-1 6-3"/>
    <x v="7"/>
    <s v="TC BW Wuerzburg"/>
    <s v="TC BW Oberweier"/>
    <x v="1"/>
    <s v="2021-German Bundesliga 2 South: TC BW Wuerzburg vs TC BW Oberweier"/>
  </r>
  <r>
    <x v="124"/>
    <x v="137"/>
    <n v="104897"/>
    <n v="106210"/>
    <s v="6-1 6-4"/>
    <x v="4"/>
    <s v="Gladbacher HTC"/>
    <s v="TC Grosshesselohe"/>
    <x v="2"/>
    <s v="2021-German Bundesliga: Gladbacher HTC vs TC Grosshesselohe"/>
  </r>
  <r>
    <x v="125"/>
    <x v="138"/>
    <n v="104898"/>
    <n v="200484"/>
    <s v="6-4 6-4"/>
    <x v="5"/>
    <s v="Gladbacher HTC"/>
    <s v="TC Grosshesselohe"/>
    <x v="2"/>
    <s v="2021-German Bundesliga: Gladbacher HTC vs TC Grosshesselohe"/>
  </r>
  <r>
    <x v="126"/>
    <x v="139"/>
    <n v="103781"/>
    <n v="104873"/>
    <s v="6-1 2-6 11-9"/>
    <x v="4"/>
    <s v="Gladbacher HTC"/>
    <s v="TC Grosshesselohe"/>
    <x v="2"/>
    <s v="2021-German Bundesliga: Gladbacher HTC vs TC Grosshesselohe"/>
  </r>
  <r>
    <x v="127"/>
    <x v="140"/>
    <n v="127158"/>
    <n v="104398"/>
    <s v="6-4 6-4"/>
    <x v="5"/>
    <s v="Gladbacher HTC"/>
    <s v="TC Grosshesselohe"/>
    <x v="2"/>
    <s v="2021-German Bundesliga: Gladbacher HTC vs TC Grosshesselohe"/>
  </r>
  <r>
    <x v="128"/>
    <x v="141"/>
    <n v="104665"/>
    <n v="105430"/>
    <s v="6-4 6-3"/>
    <x v="20"/>
    <s v="TK GW Mannheim"/>
    <s v="Rochusclub Dusseldorf"/>
    <x v="2"/>
    <s v="2021-German Bundesliga: TK GW Mannheim vs Rochusclub Dusseldorf"/>
  </r>
  <r>
    <x v="129"/>
    <x v="142"/>
    <n v="124079"/>
    <n v="106148"/>
    <s v="6-1 6-3"/>
    <x v="21"/>
    <s v="TK GW Mannheim"/>
    <s v="Rochusclub Dusseldorf"/>
    <x v="2"/>
    <s v="2021-German Bundesliga: TK GW Mannheim vs Rochusclub Dusseldorf"/>
  </r>
  <r>
    <x v="130"/>
    <x v="143"/>
    <n v="126523"/>
    <n v="104559"/>
    <s v="6-2 6-2"/>
    <x v="20"/>
    <s v="TK GW Mannheim"/>
    <s v="Rochusclub Dusseldorf"/>
    <x v="2"/>
    <s v="2021-German Bundesliga: TK GW Mannheim vs Rochusclub Dusseldorf"/>
  </r>
  <r>
    <x v="131"/>
    <x v="144"/>
    <n v="202260"/>
    <n v="109739"/>
    <s v="6-2 4-6 10-5"/>
    <x v="21"/>
    <s v="TK GW Mannheim"/>
    <s v="Rochusclub Dusseldorf"/>
    <x v="2"/>
    <s v="2021-German Bundesliga: TK GW Mannheim vs Rochusclub Dusseldorf"/>
  </r>
  <r>
    <x v="132"/>
    <x v="141"/>
    <n v="104259"/>
    <n v="105430"/>
    <s v="7-5 6-3"/>
    <x v="22"/>
    <s v="TC Grosshesselohe"/>
    <s v="TK GW Mannheim"/>
    <x v="2"/>
    <s v="2021-German Bundesliga: TC Grosshesselohe vs TK GW Mannheim"/>
  </r>
  <r>
    <x v="133"/>
    <x v="144"/>
    <n v="202103"/>
    <n v="109739"/>
    <s v="6-3 6-1"/>
    <x v="23"/>
    <s v="TC Grosshesselohe"/>
    <s v="TK GW Mannheim"/>
    <x v="2"/>
    <s v="2021-German Bundesliga: TC Grosshesselohe vs TK GW Mannheim"/>
  </r>
  <r>
    <x v="134"/>
    <x v="145"/>
    <n v="111794"/>
    <n v="109699"/>
    <s v="7-6 6-3"/>
    <x v="22"/>
    <s v="TC Grosshesselohe"/>
    <s v="TK GW Mannheim"/>
    <x v="2"/>
    <s v="2021-German Bundesliga: TC Grosshesselohe vs TK GW Mannheim"/>
  </r>
  <r>
    <x v="135"/>
    <x v="146"/>
    <n v="105376"/>
    <n v="105514"/>
    <s v="6-3 6-1"/>
    <x v="23"/>
    <s v="TC Grosshesselohe"/>
    <s v="TK GW Mannheim"/>
    <x v="2"/>
    <s v="2021-German Bundesliga: TC Grosshesselohe vs TK GW Mannheim"/>
  </r>
  <r>
    <x v="132"/>
    <x v="147"/>
    <n v="104259"/>
    <n v="105911"/>
    <s v="7-6 7-5"/>
    <x v="14"/>
    <s v="TC Grosshesselohe"/>
    <s v="HTC BW Krefeld"/>
    <x v="2"/>
    <s v="2021-German Bundesliga: TC Grosshesselohe vs HTC BW Krefeld"/>
  </r>
  <r>
    <x v="136"/>
    <x v="148"/>
    <n v="105063"/>
    <n v="110602"/>
    <s v="5-7 7-6 12-10"/>
    <x v="15"/>
    <s v="TC Grosshesselohe"/>
    <s v="HTC BW Krefeld"/>
    <x v="2"/>
    <s v="2021-German Bundesliga: TC Grosshesselohe vs HTC BW Krefeld"/>
  </r>
  <r>
    <x v="133"/>
    <x v="149"/>
    <n v="202103"/>
    <n v="126340"/>
    <s v="6-4 7-6"/>
    <x v="14"/>
    <s v="TC Grosshesselohe"/>
    <s v="HTC BW Krefeld"/>
    <x v="2"/>
    <s v="2021-German Bundesliga: TC Grosshesselohe vs HTC BW Krefeld"/>
  </r>
  <r>
    <x v="137"/>
    <x v="150"/>
    <n v="200484"/>
    <n v="105786"/>
    <s v="6-3 6-4"/>
    <x v="15"/>
    <s v="TC Grosshesselohe"/>
    <s v="HTC BW Krefeld"/>
    <x v="2"/>
    <s v="2021-German Bundesliga: TC Grosshesselohe vs HTC BW Krefeld"/>
  </r>
  <r>
    <x v="138"/>
    <x v="151"/>
    <n v="200390"/>
    <n v="104665"/>
    <s v="4-6 7-6 10-6"/>
    <x v="22"/>
    <s v="Rochusclub Dusseldorf"/>
    <s v="TuS Sennelager"/>
    <x v="2"/>
    <s v="2021-German Bundesliga: Rochusclub Dusseldorf vs TuS Sennelager"/>
  </r>
  <r>
    <x v="139"/>
    <x v="152"/>
    <n v="106148"/>
    <n v="131951"/>
    <s v="6-2 6-2"/>
    <x v="23"/>
    <s v="Rochusclub Dusseldorf"/>
    <s v="TuS Sennelager"/>
    <x v="2"/>
    <s v="2021-German Bundesliga: Rochusclub Dusseldorf vs TuS Sennelager"/>
  </r>
  <r>
    <x v="140"/>
    <x v="143"/>
    <n v="126591"/>
    <n v="104559"/>
    <s v="4-6 6-4 10-8"/>
    <x v="22"/>
    <s v="Rochusclub Dusseldorf"/>
    <s v="TuS Sennelager"/>
    <x v="2"/>
    <s v="2021-German Bundesliga: Rochusclub Dusseldorf vs TuS Sennelager"/>
  </r>
  <r>
    <x v="131"/>
    <x v="153"/>
    <n v="202260"/>
    <n v="105801"/>
    <s v="7-6 6-2"/>
    <x v="23"/>
    <s v="Rochusclub Dusseldorf"/>
    <s v="TuS Sennelager"/>
    <x v="2"/>
    <s v="2021-German Bundesliga: Rochusclub Dusseldorf vs TuS Sennelager"/>
  </r>
  <r>
    <x v="141"/>
    <x v="154"/>
    <n v="106293"/>
    <n v="122298"/>
    <s v="6-0 1-6 10-7"/>
    <x v="2"/>
    <s v="Koelner THC"/>
    <s v="TC BW Neuss"/>
    <x v="2"/>
    <s v="2021-German Bundesliga: Koelner THC vs TC BW Neuss"/>
  </r>
  <r>
    <x v="142"/>
    <x v="155"/>
    <n v="122078"/>
    <n v="104460"/>
    <s v="6-7 6-3 10-7"/>
    <x v="3"/>
    <s v="Koelner THC"/>
    <s v="TC BW Neuss"/>
    <x v="2"/>
    <s v="2021-German Bundesliga: Koelner THC vs TC BW Neuss"/>
  </r>
  <r>
    <x v="143"/>
    <x v="156"/>
    <n v="208518"/>
    <n v="106005"/>
    <s v="6-3 4-6 10-8"/>
    <x v="2"/>
    <s v="Koelner THC"/>
    <s v="TC BW Neuss"/>
    <x v="2"/>
    <s v="2021-German Bundesliga: Koelner THC vs TC BW Neuss"/>
  </r>
  <r>
    <x v="144"/>
    <x v="157"/>
    <n v="200266"/>
    <n v="104978"/>
    <s v="6-3 6-3"/>
    <x v="3"/>
    <s v="Koelner THC"/>
    <s v="TC BW Neuss"/>
    <x v="2"/>
    <s v="2021-German Bundesliga: Koelner THC vs TC BW Neuss"/>
  </r>
  <r>
    <x v="145"/>
    <x v="158"/>
    <n v="206758"/>
    <n v="105526"/>
    <s v="3-6 6-4 10-6"/>
    <x v="10"/>
    <s v="TuS Sennelager"/>
    <s v="TC Grosshesselohe"/>
    <x v="2"/>
    <s v="2021-German Bundesliga: TuS Sennelager vs TC Grosshesselohe"/>
  </r>
  <r>
    <x v="133"/>
    <x v="152"/>
    <n v="202103"/>
    <n v="131951"/>
    <s v="6-4 6-4"/>
    <x v="11"/>
    <s v="TuS Sennelager"/>
    <s v="TC Grosshesselohe"/>
    <x v="2"/>
    <s v="2021-German Bundesliga: TuS Sennelager vs TC Grosshesselohe"/>
  </r>
  <r>
    <x v="124"/>
    <x v="159"/>
    <n v="104897"/>
    <n v="126591"/>
    <s v="6-4 6-4"/>
    <x v="10"/>
    <s v="TuS Sennelager"/>
    <s v="TC Grosshesselohe"/>
    <x v="2"/>
    <s v="2021-German Bundesliga: TuS Sennelager vs TC Grosshesselohe"/>
  </r>
  <r>
    <x v="146"/>
    <x v="160"/>
    <n v="207893"/>
    <n v="104252"/>
    <s v="2-5 RET"/>
    <x v="11"/>
    <s v="TuS Sennelager"/>
    <s v="TC Grosshesselohe"/>
    <x v="2"/>
    <s v="2021-German Bundesliga: TuS Sennelager vs TC Grosshesselohe"/>
  </r>
  <r>
    <x v="147"/>
    <x v="151"/>
    <n v="122298"/>
    <n v="104665"/>
    <s v="3-6 6-1 10-6 RET"/>
    <x v="0"/>
    <s v="TC BW Neuss"/>
    <s v="Rochusclub Dusseldorf"/>
    <x v="2"/>
    <s v="2021-German Bundesliga: TC BW Neuss vs Rochusclub Dusseldorf"/>
  </r>
  <r>
    <x v="139"/>
    <x v="161"/>
    <n v="106148"/>
    <n v="105373"/>
    <s v="6-2 6-2"/>
    <x v="1"/>
    <s v="TC BW Neuss"/>
    <s v="Rochusclub Dusseldorf"/>
    <x v="2"/>
    <s v="2021-German Bundesliga: TC BW Neuss vs Rochusclub Dusseldorf"/>
  </r>
  <r>
    <x v="148"/>
    <x v="162"/>
    <n v="104559"/>
    <n v="105406"/>
    <s v="6-3 3-6 10-7"/>
    <x v="0"/>
    <s v="TC BW Neuss"/>
    <s v="Rochusclub Dusseldorf"/>
    <x v="2"/>
    <s v="2021-German Bundesliga: TC BW Neuss vs Rochusclub Dusseldorf"/>
  </r>
  <r>
    <x v="149"/>
    <x v="163"/>
    <n v="105952"/>
    <n v="202260"/>
    <s v="6-3 4-6 11-9"/>
    <x v="1"/>
    <s v="TC BW Neuss"/>
    <s v="Rochusclub Dusseldorf"/>
    <x v="2"/>
    <s v="2021-German Bundesliga: TC BW Neuss vs Rochusclub Dusseldorf"/>
  </r>
  <r>
    <x v="150"/>
    <x v="143"/>
    <n v="105379"/>
    <n v="104559"/>
    <s v="6-2 5-7 12-10"/>
    <x v="24"/>
    <s v="TC 1860 Rosenheim"/>
    <s v="Rochusclub Dusseldorf"/>
    <x v="2"/>
    <s v="2021-German Bundesliga: TC 1860 Rosenheim vs Rochusclub Dusseldorf"/>
  </r>
  <r>
    <x v="151"/>
    <x v="164"/>
    <e v="#N/A"/>
    <n v="104999"/>
    <s v="6-1 6-3"/>
    <x v="25"/>
    <s v="TC 1860 Rosenheim"/>
    <s v="Rochusclub Dusseldorf"/>
    <x v="2"/>
    <s v="2021-German Bundesliga: TC 1860 Rosenheim vs Rochusclub Dusseldorf"/>
  </r>
  <r>
    <x v="152"/>
    <x v="165"/>
    <n v="105841"/>
    <n v="202279"/>
    <s v="6-4 6-4"/>
    <x v="24"/>
    <s v="TC 1860 Rosenheim"/>
    <s v="Rochusclub Dusseldorf"/>
    <x v="2"/>
    <s v="2021-German Bundesliga: TC 1860 Rosenheim vs Rochusclub Dusseldorf"/>
  </r>
  <r>
    <x v="153"/>
    <x v="166"/>
    <n v="104970"/>
    <e v="#N/A"/>
    <s v="6-0 6-2"/>
    <x v="25"/>
    <s v="TC 1860 Rosenheim"/>
    <s v="Rochusclub Dusseldorf"/>
    <x v="2"/>
    <s v="2021-German Bundesliga: TC 1860 Rosenheim vs Rochusclub Dusseldorf"/>
  </r>
  <r>
    <x v="154"/>
    <x v="167"/>
    <n v="144719"/>
    <n v="105077"/>
    <s v="7-5 7-6"/>
    <x v="10"/>
    <s v="Rochusclub Dusseldorf"/>
    <s v="Gladbacher HTC"/>
    <x v="2"/>
    <s v="2021-German Bundesliga: Rochusclub Dusseldorf vs Gladbacher HTC"/>
  </r>
  <r>
    <x v="155"/>
    <x v="143"/>
    <n v="105413"/>
    <n v="104559"/>
    <s v="6-3 2-6 10-7"/>
    <x v="11"/>
    <s v="Rochusclub Dusseldorf"/>
    <s v="Gladbacher HTC"/>
    <x v="2"/>
    <s v="2021-German Bundesliga: Rochusclub Dusseldorf vs Gladbacher HTC"/>
  </r>
  <r>
    <x v="156"/>
    <x v="168"/>
    <n v="104235"/>
    <n v="104898"/>
    <s v="6-2 3-6 10-7"/>
    <x v="10"/>
    <s v="Rochusclub Dusseldorf"/>
    <s v="Gladbacher HTC"/>
    <x v="2"/>
    <s v="2021-German Bundesliga: Rochusclub Dusseldorf vs Gladbacher HTC"/>
  </r>
  <r>
    <x v="157"/>
    <x v="163"/>
    <n v="202398"/>
    <n v="202260"/>
    <s v="6-7 6-2 17-15"/>
    <x v="11"/>
    <s v="Rochusclub Dusseldorf"/>
    <s v="Gladbacher HTC"/>
    <x v="2"/>
    <s v="2021-German Bundesliga: Rochusclub Dusseldorf vs Gladbacher HTC"/>
  </r>
  <r>
    <x v="158"/>
    <x v="169"/>
    <n v="105943"/>
    <n v="106110"/>
    <s v="6-3 6-4"/>
    <x v="4"/>
    <s v="Rochusclub Dusseldorf"/>
    <s v="HTC BW Krefeld"/>
    <x v="2"/>
    <s v="2021-German Bundesliga: Rochusclub Dusseldorf vs HTC BW Krefeld"/>
  </r>
  <r>
    <x v="148"/>
    <x v="170"/>
    <n v="104559"/>
    <n v="103893"/>
    <s v="6-3 7-6"/>
    <x v="5"/>
    <s v="Rochusclub Dusseldorf"/>
    <s v="HTC BW Krefeld"/>
    <x v="2"/>
    <s v="2021-German Bundesliga: Rochusclub Dusseldorf vs HTC BW Krefeld"/>
  </r>
  <r>
    <x v="136"/>
    <x v="171"/>
    <n v="105063"/>
    <n v="104235"/>
    <s v="6-2 6-3"/>
    <x v="4"/>
    <s v="Rochusclub Dusseldorf"/>
    <s v="HTC BW Krefeld"/>
    <x v="2"/>
    <s v="2021-German Bundesliga: Rochusclub Dusseldorf vs HTC BW Krefeld"/>
  </r>
  <r>
    <x v="131"/>
    <x v="172"/>
    <n v="202260"/>
    <n v="207925"/>
    <s v="2-6 7-5 10-6"/>
    <x v="5"/>
    <s v="Rochusclub Dusseldorf"/>
    <s v="HTC BW Krefeld"/>
    <x v="2"/>
    <s v="2021-German Bundesliga: Rochusclub Dusseldorf vs HTC BW Krefeld"/>
  </r>
  <r>
    <x v="159"/>
    <x v="173"/>
    <n v="106210"/>
    <n v="105341"/>
    <s v="7-5 6-3"/>
    <x v="14"/>
    <s v="TC BW Neuss"/>
    <s v="Gladbacher HTC"/>
    <x v="2"/>
    <s v="2021-German Bundesliga: TC BW Neuss vs Gladbacher HTC"/>
  </r>
  <r>
    <x v="155"/>
    <x v="174"/>
    <n v="105413"/>
    <n v="122078"/>
    <s v="7-6 6-3"/>
    <x v="15"/>
    <s v="TC BW Neuss"/>
    <s v="Gladbacher HTC"/>
    <x v="2"/>
    <s v="2021-German Bundesliga: TC BW Neuss vs Gladbacher HTC"/>
  </r>
  <r>
    <x v="144"/>
    <x v="168"/>
    <n v="200266"/>
    <n v="104898"/>
    <s v="6-3 7-6"/>
    <x v="14"/>
    <s v="TC BW Neuss"/>
    <s v="Gladbacher HTC"/>
    <x v="2"/>
    <s v="2021-German Bundesliga: TC BW Neuss vs Gladbacher HTC"/>
  </r>
  <r>
    <x v="160"/>
    <x v="175"/>
    <n v="104563"/>
    <n v="202398"/>
    <s v="2-6 7-6 10-4"/>
    <x v="15"/>
    <s v="TC BW Neuss"/>
    <s v="Gladbacher HTC"/>
    <x v="2"/>
    <s v="2021-German Bundesliga: TC BW Neuss vs Gladbacher HTC"/>
  </r>
  <r>
    <x v="141"/>
    <x v="176"/>
    <n v="106293"/>
    <n v="105841"/>
    <s v="6-2 6-2"/>
    <x v="26"/>
    <s v="TC 1860 Rosenheim"/>
    <s v="Koelner THC"/>
    <x v="2"/>
    <s v="2021-German Bundesliga: TC 1860 Rosenheim vs Koelner THC"/>
  </r>
  <r>
    <x v="153"/>
    <x v="155"/>
    <n v="104970"/>
    <n v="104460"/>
    <s v="6-1 4-6 10-7"/>
    <x v="27"/>
    <s v="TC 1860 Rosenheim"/>
    <s v="Koelner THC"/>
    <x v="2"/>
    <s v="2021-German Bundesliga: TC 1860 Rosenheim vs Koelner THC"/>
  </r>
  <r>
    <x v="161"/>
    <x v="177"/>
    <n v="106361"/>
    <n v="105395"/>
    <s v="6-2 6-4"/>
    <x v="26"/>
    <s v="TC 1860 Rosenheim"/>
    <s v="Koelner THC"/>
    <x v="2"/>
    <s v="2021-German Bundesliga: TC 1860 Rosenheim vs Koelner THC"/>
  </r>
  <r>
    <x v="162"/>
    <x v="178"/>
    <n v="104978"/>
    <n v="105864"/>
    <s v="7-6 4-6 10-4"/>
    <x v="27"/>
    <s v="TC 1860 Rosenheim"/>
    <s v="Koelner THC"/>
    <x v="2"/>
    <s v="2021-German Bundesliga: TC 1860 Rosenheim vs Koelner THC"/>
  </r>
  <r>
    <x v="129"/>
    <x v="179"/>
    <n v="124079"/>
    <n v="106228"/>
    <s v="6-2 6-7 12-10"/>
    <x v="14"/>
    <s v="TC 1860 Rosenheim"/>
    <s v="TK GW Mannheim"/>
    <x v="2"/>
    <s v="2021-German Bundesliga: TC 1860 Rosenheim vs TK GW Mannheim"/>
  </r>
  <r>
    <x v="130"/>
    <x v="180"/>
    <n v="126523"/>
    <n v="106000"/>
    <s v="0-6 7-5 10-5"/>
    <x v="15"/>
    <s v="TC 1860 Rosenheim"/>
    <s v="TK GW Mannheim"/>
    <x v="2"/>
    <s v="2021-German Bundesliga: TC 1860 Rosenheim vs TK GW Mannheim"/>
  </r>
  <r>
    <x v="163"/>
    <x v="181"/>
    <n v="105641"/>
    <n v="104735"/>
    <s v="6-4 6-3"/>
    <x v="14"/>
    <s v="TC 1860 Rosenheim"/>
    <s v="TK GW Mannheim"/>
    <x v="2"/>
    <s v="2021-German Bundesliga: TC 1860 Rosenheim vs TK GW Mannheim"/>
  </r>
  <r>
    <x v="164"/>
    <x v="182"/>
    <n v="105561"/>
    <n v="106044"/>
    <s v="7-6 6-2"/>
    <x v="15"/>
    <s v="TC 1860 Rosenheim"/>
    <s v="TK GW Mannheim"/>
    <x v="2"/>
    <s v="2021-German Bundesliga: TC 1860 Rosenheim vs TK GW Mannheim"/>
  </r>
  <r>
    <x v="165"/>
    <x v="183"/>
    <n v="106228"/>
    <n v="104259"/>
    <s v="6-4 6-2"/>
    <x v="0"/>
    <s v="TC 1860 Rosenheim"/>
    <s v="TC Grosshesselohe"/>
    <x v="2"/>
    <s v="2021-German Bundesliga: TC 1860 Rosenheim vs TC Grosshesselohe"/>
  </r>
  <r>
    <x v="134"/>
    <x v="180"/>
    <n v="111794"/>
    <n v="106000"/>
    <s v="7-6 6-1"/>
    <x v="1"/>
    <s v="TC 1860 Rosenheim"/>
    <s v="TC Grosshesselohe"/>
    <x v="2"/>
    <s v="2021-German Bundesliga: TC 1860 Rosenheim vs TC Grosshesselohe"/>
  </r>
  <r>
    <x v="135"/>
    <x v="184"/>
    <n v="105376"/>
    <n v="105641"/>
    <s v="7-6 6-1"/>
    <x v="0"/>
    <s v="TC 1860 Rosenheim"/>
    <s v="TC Grosshesselohe"/>
    <x v="2"/>
    <s v="2021-German Bundesliga: TC 1860 Rosenheim vs TC Grosshesselohe"/>
  </r>
  <r>
    <x v="164"/>
    <x v="185"/>
    <n v="105561"/>
    <n v="200514"/>
    <s v="6-2 6-2"/>
    <x v="1"/>
    <s v="TC 1860 Rosenheim"/>
    <s v="TC Grosshesselohe"/>
    <x v="2"/>
    <s v="2021-German Bundesliga: TC 1860 Rosenheim vs TC Grosshesselohe"/>
  </r>
  <r>
    <x v="166"/>
    <x v="186"/>
    <n v="106000"/>
    <n v="207678"/>
    <s v="7-6 7-6"/>
    <x v="4"/>
    <s v="TuS Sennelager"/>
    <s v="TC 1860 Rosenheim"/>
    <x v="2"/>
    <s v="2021-German Bundesliga: TuS Sennelager vs TC 1860 Rosenheim"/>
  </r>
  <r>
    <x v="163"/>
    <x v="187"/>
    <n v="105641"/>
    <n v="200390"/>
    <s v="W/O"/>
    <x v="5"/>
    <s v="TuS Sennelager"/>
    <s v="TC 1860 Rosenheim"/>
    <x v="2"/>
    <s v="2021-German Bundesliga: TuS Sennelager vs TC 1860 Rosenheim"/>
  </r>
  <r>
    <x v="164"/>
    <x v="188"/>
    <n v="105561"/>
    <n v="206758"/>
    <s v="7-6 6-4"/>
    <x v="4"/>
    <s v="TuS Sennelager"/>
    <s v="TC 1860 Rosenheim"/>
    <x v="2"/>
    <s v="2021-German Bundesliga: TuS Sennelager vs TC 1860 Rosenheim"/>
  </r>
  <r>
    <x v="167"/>
    <x v="189"/>
    <n v="131951"/>
    <n v="104970"/>
    <s v="5-7 6-4 12-10"/>
    <x v="5"/>
    <s v="TuS Sennelager"/>
    <s v="TC 1860 Rosenheim"/>
    <x v="2"/>
    <s v="2021-German Bundesliga: TuS Sennelager vs TC 1860 Rosenheim"/>
  </r>
  <r>
    <x v="168"/>
    <x v="190"/>
    <n v="106065"/>
    <e v="#N/A"/>
    <s v="7-5 6-1"/>
    <x v="24"/>
    <s v="TK Kurhaus Aachen"/>
    <s v="HTC BW Krefeld"/>
    <x v="2"/>
    <s v="2021-German Bundesliga: TK Kurhaus Aachen vs HTC BW Krefeld"/>
  </r>
  <r>
    <x v="169"/>
    <x v="147"/>
    <n v="207830"/>
    <n v="105911"/>
    <s v="7-6 6-0"/>
    <x v="25"/>
    <s v="TK Kurhaus Aachen"/>
    <s v="HTC BW Krefeld"/>
    <x v="2"/>
    <s v="2021-German Bundesliga: TK Kurhaus Aachen vs HTC BW Krefeld"/>
  </r>
  <r>
    <x v="170"/>
    <x v="191"/>
    <n v="126504"/>
    <n v="104327"/>
    <s v="6-3 6-3"/>
    <x v="24"/>
    <s v="TK Kurhaus Aachen"/>
    <s v="HTC BW Krefeld"/>
    <x v="2"/>
    <s v="2021-German Bundesliga: TK Kurhaus Aachen vs HTC BW Krefeld"/>
  </r>
  <r>
    <x v="171"/>
    <x v="192"/>
    <n v="105047"/>
    <n v="105063"/>
    <s v="7-6 7-6"/>
    <x v="25"/>
    <s v="TK Kurhaus Aachen"/>
    <s v="HTC BW Krefeld"/>
    <x v="2"/>
    <s v="2021-German Bundesliga: TK Kurhaus Aachen vs HTC BW Krefeld"/>
  </r>
  <r>
    <x v="172"/>
    <x v="193"/>
    <n v="104655"/>
    <n v="106293"/>
    <s v="6-0 6-2"/>
    <x v="0"/>
    <s v="Koelner THC"/>
    <s v="TK Kurhaus Aachen"/>
    <x v="2"/>
    <s v="2021-German Bundesliga: Koelner THC vs TK Kurhaus Aachen"/>
  </r>
  <r>
    <x v="173"/>
    <x v="194"/>
    <n v="111505"/>
    <n v="106099"/>
    <s v="6-3 7-6"/>
    <x v="1"/>
    <s v="Koelner THC"/>
    <s v="TK Kurhaus Aachen"/>
    <x v="2"/>
    <s v="2021-German Bundesliga: Koelner THC vs TK Kurhaus Aachen"/>
  </r>
  <r>
    <x v="174"/>
    <x v="195"/>
    <n v="104460"/>
    <n v="126535"/>
    <s v="6-7 7-6 10-5"/>
    <x v="0"/>
    <s v="Koelner THC"/>
    <s v="TK Kurhaus Aachen"/>
    <x v="2"/>
    <s v="2021-German Bundesliga: Koelner THC vs TK Kurhaus Aachen"/>
  </r>
  <r>
    <x v="175"/>
    <x v="196"/>
    <n v="200240"/>
    <n v="131934"/>
    <s v="6-4 2-6 10-5"/>
    <x v="1"/>
    <s v="Koelner THC"/>
    <s v="TK Kurhaus Aachen"/>
    <x v="2"/>
    <s v="2021-German Bundesliga: Koelner THC vs TK Kurhaus Aachen"/>
  </r>
  <r>
    <x v="176"/>
    <x v="173"/>
    <n v="106075"/>
    <n v="105341"/>
    <s v="6-4 3-6 10-7"/>
    <x v="20"/>
    <s v="TuS Sennelager"/>
    <s v="TC BW Neuss"/>
    <x v="2"/>
    <s v="2021-German Bundesliga: TuS Sennelager vs TC BW Neuss"/>
  </r>
  <r>
    <x v="138"/>
    <x v="162"/>
    <n v="200390"/>
    <n v="105406"/>
    <s v="4-6 7-5 15-13"/>
    <x v="21"/>
    <s v="TuS Sennelager"/>
    <s v="TC BW Neuss"/>
    <x v="2"/>
    <s v="2021-German Bundesliga: TuS Sennelager vs TC BW Neuss"/>
  </r>
  <r>
    <x v="149"/>
    <x v="197"/>
    <n v="105952"/>
    <n v="126237"/>
    <s v="6-3 6-2"/>
    <x v="20"/>
    <s v="TuS Sennelager"/>
    <s v="TC BW Neuss"/>
    <x v="2"/>
    <s v="2021-German Bundesliga: TuS Sennelager vs TC BW Neuss"/>
  </r>
  <r>
    <x v="144"/>
    <x v="153"/>
    <n v="200266"/>
    <n v="105801"/>
    <s v="6-0 7-6"/>
    <x v="21"/>
    <s v="TuS Sennelager"/>
    <s v="TC BW Neuss"/>
    <x v="2"/>
    <s v="2021-German Bundesliga: TuS Sennelager vs TC BW Neuss"/>
  </r>
  <r>
    <x v="155"/>
    <x v="193"/>
    <n v="105413"/>
    <n v="106293"/>
    <s v="7-5 4-6 10-6"/>
    <x v="20"/>
    <s v="Koelner THC"/>
    <s v="Gladbacher HTC"/>
    <x v="2"/>
    <s v="2021-German Bundesliga: Koelner THC vs Gladbacher HTC"/>
  </r>
  <r>
    <x v="177"/>
    <x v="196"/>
    <n v="134868"/>
    <n v="131934"/>
    <s v="6-4 6-3"/>
    <x v="21"/>
    <s v="Koelner THC"/>
    <s v="Gladbacher HTC"/>
    <x v="2"/>
    <s v="2021-German Bundesliga: Koelner THC vs Gladbacher HTC"/>
  </r>
  <r>
    <x v="178"/>
    <x v="198"/>
    <n v="106408"/>
    <n v="106361"/>
    <s v="6-1 6-2"/>
    <x v="20"/>
    <s v="Koelner THC"/>
    <s v="Gladbacher HTC"/>
    <x v="2"/>
    <s v="2021-German Bundesliga: Koelner THC vs Gladbacher HTC"/>
  </r>
  <r>
    <x v="179"/>
    <x v="199"/>
    <n v="104586"/>
    <n v="208518"/>
    <s v="6-3 6-3"/>
    <x v="21"/>
    <s v="Koelner THC"/>
    <s v="Gladbacher HTC"/>
    <x v="2"/>
    <s v="2021-German Bundesliga: Koelner THC vs Gladbacher HTC"/>
  </r>
  <r>
    <x v="180"/>
    <x v="200"/>
    <n v="105430"/>
    <n v="105413"/>
    <s v="6-4 6-2"/>
    <x v="0"/>
    <s v="TK GW Mannheim"/>
    <s v="Gladbacher HTC"/>
    <x v="2"/>
    <s v="2021-German Bundesliga: TK GW Mannheim vs Gladbacher HTC"/>
  </r>
  <r>
    <x v="129"/>
    <x v="201"/>
    <n v="124079"/>
    <n v="134868"/>
    <s v="6-4 4-6 14-12"/>
    <x v="1"/>
    <s v="TK GW Mannheim"/>
    <s v="Gladbacher HTC"/>
    <x v="2"/>
    <s v="2021-German Bundesliga: TK GW Mannheim vs Gladbacher HTC"/>
  </r>
  <r>
    <x v="181"/>
    <x v="202"/>
    <n v="109739"/>
    <n v="127157"/>
    <s v="5-7 7-6 10-8"/>
    <x v="0"/>
    <s v="TK GW Mannheim"/>
    <s v="Gladbacher HTC"/>
    <x v="2"/>
    <s v="2021-German Bundesliga: TK GW Mannheim vs Gladbacher HTC"/>
  </r>
  <r>
    <x v="178"/>
    <x v="203"/>
    <n v="106408"/>
    <n v="105589"/>
    <s v="6-3 4-6 10-7"/>
    <x v="1"/>
    <s v="TK GW Mannheim"/>
    <s v="Gladbacher HTC"/>
    <x v="2"/>
    <s v="2021-German Bundesliga: TK GW Mannheim vs Gladbacher HTC"/>
  </r>
  <r>
    <x v="182"/>
    <x v="158"/>
    <n v="110748"/>
    <n v="105526"/>
    <s v="7-6 2-6 10-5"/>
    <x v="16"/>
    <s v="TC Grosshesselohe"/>
    <s v="TC BW Neuss"/>
    <x v="2"/>
    <s v="2021-German Bundesliga: TC Grosshesselohe vs TC BW Neuss"/>
  </r>
  <r>
    <x v="147"/>
    <x v="204"/>
    <n v="122298"/>
    <n v="200325"/>
    <s v="6-4 7-6"/>
    <x v="17"/>
    <s v="TC Grosshesselohe"/>
    <s v="TC BW Neuss"/>
    <x v="2"/>
    <s v="2021-German Bundesliga: TC Grosshesselohe vs TC BW Neuss"/>
  </r>
  <r>
    <x v="144"/>
    <x v="205"/>
    <n v="200266"/>
    <n v="104897"/>
    <s v="7-6 6-2"/>
    <x v="16"/>
    <s v="TC Grosshesselohe"/>
    <s v="TC BW Neuss"/>
    <x v="2"/>
    <s v="2021-German Bundesliga: TC Grosshesselohe vs TC BW Neuss"/>
  </r>
  <r>
    <x v="160"/>
    <x v="160"/>
    <n v="104563"/>
    <n v="104252"/>
    <s v="6-2 6-2"/>
    <x v="17"/>
    <s v="TC Grosshesselohe"/>
    <s v="TC BW Neuss"/>
    <x v="2"/>
    <s v="2021-German Bundesliga: TC Grosshesselohe vs TC BW Neuss"/>
  </r>
  <r>
    <x v="183"/>
    <x v="198"/>
    <n v="144684"/>
    <n v="106361"/>
    <s v="6-1 7-5"/>
    <x v="14"/>
    <s v="TuS Sennelager"/>
    <s v="Koelner THC"/>
    <x v="2"/>
    <s v="2021-German Bundesliga: TuS Sennelager vs Koelner THC"/>
  </r>
  <r>
    <x v="184"/>
    <x v="199"/>
    <n v="207797"/>
    <n v="208518"/>
    <s v="6-1 7-6"/>
    <x v="15"/>
    <s v="TuS Sennelager"/>
    <s v="Koelner THC"/>
    <x v="2"/>
    <s v="2021-German Bundesliga: TuS Sennelager vs Koelner THC"/>
  </r>
  <r>
    <x v="162"/>
    <x v="188"/>
    <n v="104978"/>
    <n v="206758"/>
    <s v="4-6 6-4 10-5"/>
    <x v="14"/>
    <s v="TuS Sennelager"/>
    <s v="Koelner THC"/>
    <x v="2"/>
    <s v="2021-German Bundesliga: TuS Sennelager vs Koelner THC"/>
  </r>
  <r>
    <x v="185"/>
    <x v="152"/>
    <n v="202065"/>
    <n v="131951"/>
    <s v="3-6 7-5 10-4"/>
    <x v="15"/>
    <s v="TuS Sennelager"/>
    <s v="Koelner THC"/>
    <x v="2"/>
    <s v="2021-German Bundesliga: TuS Sennelager vs Koelner THC"/>
  </r>
  <r>
    <x v="132"/>
    <x v="169"/>
    <n v="104259"/>
    <n v="106110"/>
    <s v="7-6 6-2"/>
    <x v="2"/>
    <s v="TC Grosshesselohe"/>
    <s v="Rochusclub Dusseldorf"/>
    <x v="2"/>
    <s v="2021-German Bundesliga: TC Grosshesselohe vs Rochusclub Dusseldorf"/>
  </r>
  <r>
    <x v="134"/>
    <x v="143"/>
    <n v="111794"/>
    <n v="104559"/>
    <s v="6-4 7-5"/>
    <x v="3"/>
    <s v="TC Grosshesselohe"/>
    <s v="Rochusclub Dusseldorf"/>
    <x v="2"/>
    <s v="2021-German Bundesliga: TC Grosshesselohe vs Rochusclub Dusseldorf"/>
  </r>
  <r>
    <x v="135"/>
    <x v="164"/>
    <n v="105376"/>
    <n v="104999"/>
    <s v="6-2 7-5"/>
    <x v="2"/>
    <s v="TC Grosshesselohe"/>
    <s v="Rochusclub Dusseldorf"/>
    <x v="2"/>
    <s v="2021-German Bundesliga: TC Grosshesselohe vs Rochusclub Dusseldorf"/>
  </r>
  <r>
    <x v="131"/>
    <x v="205"/>
    <n v="202260"/>
    <n v="104897"/>
    <s v="6-4 6-4"/>
    <x v="3"/>
    <s v="TC Grosshesselohe"/>
    <s v="Rochusclub Dusseldorf"/>
    <x v="2"/>
    <s v="2021-German Bundesliga: TC Grosshesselohe vs Rochusclub Dusseldorf"/>
  </r>
  <r>
    <x v="186"/>
    <x v="183"/>
    <n v="126535"/>
    <n v="104259"/>
    <s v="6-4 1-6 10-4"/>
    <x v="20"/>
    <s v="TK Kurhaus Aachen"/>
    <s v="TC Grosshesselohe"/>
    <x v="2"/>
    <s v="2021-German Bundesliga: TK Kurhaus Aachen vs TC Grosshesselohe"/>
  </r>
  <r>
    <x v="187"/>
    <x v="206"/>
    <n v="110602"/>
    <n v="111460"/>
    <s v="7-6 6-2"/>
    <x v="21"/>
    <s v="TK Kurhaus Aachen"/>
    <s v="TC Grosshesselohe"/>
    <x v="2"/>
    <s v="2021-German Bundesliga: TK Kurhaus Aachen vs TC Grosshesselohe"/>
  </r>
  <r>
    <x v="133"/>
    <x v="207"/>
    <n v="202103"/>
    <n v="200240"/>
    <s v="6-1 4-6 10-3"/>
    <x v="20"/>
    <s v="TK Kurhaus Aachen"/>
    <s v="TC Grosshesselohe"/>
    <x v="2"/>
    <s v="2021-German Bundesliga: TK Kurhaus Aachen vs TC Grosshesselohe"/>
  </r>
  <r>
    <x v="135"/>
    <x v="208"/>
    <n v="105376"/>
    <n v="105899"/>
    <s v="6-3 5-7 10-6"/>
    <x v="21"/>
    <s v="TK Kurhaus Aachen"/>
    <s v="TC Grosshesselohe"/>
    <x v="2"/>
    <s v="2021-German Bundesliga: TK Kurhaus Aachen vs TC Grosshesselohe"/>
  </r>
  <r>
    <x v="172"/>
    <x v="209"/>
    <n v="104655"/>
    <n v="136440"/>
    <s v="6-1 6-3"/>
    <x v="10"/>
    <s v="TK Kurhaus Aachen"/>
    <s v="TK GW Mannheim"/>
    <x v="2"/>
    <s v="2021-German Bundesliga: TK Kurhaus Aachen vs TK GW Mannheim"/>
  </r>
  <r>
    <x v="188"/>
    <x v="210"/>
    <n v="106099"/>
    <n v="124079"/>
    <s v="3-6 6-2 10-7"/>
    <x v="11"/>
    <s v="TK Kurhaus Aachen"/>
    <s v="TK GW Mannheim"/>
    <x v="2"/>
    <s v="2021-German Bundesliga: TK Kurhaus Aachen vs TK GW Mannheim"/>
  </r>
  <r>
    <x v="186"/>
    <x v="211"/>
    <n v="126535"/>
    <n v="126523"/>
    <s v="6-3 3-6 10-3"/>
    <x v="10"/>
    <s v="TK Kurhaus Aachen"/>
    <s v="TK GW Mannheim"/>
    <x v="2"/>
    <s v="2021-German Bundesliga: TK Kurhaus Aachen vs TK GW Mannheim"/>
  </r>
  <r>
    <x v="189"/>
    <x v="145"/>
    <n v="133975"/>
    <n v="109699"/>
    <s v="6-4 7-5"/>
    <x v="11"/>
    <s v="TK Kurhaus Aachen"/>
    <s v="TK GW Mannheim"/>
    <x v="2"/>
    <s v="2021-German Bundesliga: TK Kurhaus Aachen vs TK GW Mannheim"/>
  </r>
  <r>
    <x v="154"/>
    <x v="194"/>
    <n v="144719"/>
    <n v="106099"/>
    <s v="6-1 6-2"/>
    <x v="14"/>
    <s v="Rochusclub Dusseldorf"/>
    <s v="TK Kurhaus Aachen"/>
    <x v="2"/>
    <s v="2021-German Bundesliga: Rochusclub Dusseldorf vs TK Kurhaus Aachen"/>
  </r>
  <r>
    <x v="148"/>
    <x v="195"/>
    <n v="104559"/>
    <n v="126535"/>
    <s v="6-2 2-6 10-3"/>
    <x v="15"/>
    <s v="Rochusclub Dusseldorf"/>
    <s v="TK Kurhaus Aachen"/>
    <x v="2"/>
    <s v="2021-German Bundesliga: Rochusclub Dusseldorf vs TK Kurhaus Aachen"/>
  </r>
  <r>
    <x v="156"/>
    <x v="212"/>
    <n v="104235"/>
    <n v="133975"/>
    <s v="6-2 6-3"/>
    <x v="14"/>
    <s v="Rochusclub Dusseldorf"/>
    <s v="TK Kurhaus Aachen"/>
    <x v="2"/>
    <s v="2021-German Bundesliga: Rochusclub Dusseldorf vs TK Kurhaus Aachen"/>
  </r>
  <r>
    <x v="131"/>
    <x v="213"/>
    <n v="202260"/>
    <n v="105472"/>
    <s v="6-4 6-2"/>
    <x v="15"/>
    <s v="Rochusclub Dusseldorf"/>
    <s v="TK Kurhaus Aachen"/>
    <x v="2"/>
    <s v="2021-German Bundesliga: Rochusclub Dusseldorf vs TK Kurhaus Aachen"/>
  </r>
  <r>
    <x v="190"/>
    <x v="214"/>
    <n v="105526"/>
    <n v="105332"/>
    <s v="6-3 6-2"/>
    <x v="24"/>
    <s v="Koelner THC"/>
    <s v="TC Grosshesselohe"/>
    <x v="2"/>
    <s v="2021-German Bundesliga: Koelner THC vs TC Grosshesselohe"/>
  </r>
  <r>
    <x v="191"/>
    <x v="193"/>
    <n v="200325"/>
    <n v="106293"/>
    <s v="6-4 3-6 10-1"/>
    <x v="25"/>
    <s v="Koelner THC"/>
    <s v="TC Grosshesselohe"/>
    <x v="2"/>
    <s v="2021-German Bundesliga: Koelner THC vs TC Grosshesselohe"/>
  </r>
  <r>
    <x v="132"/>
    <x v="155"/>
    <n v="104259"/>
    <n v="104460"/>
    <s v="2-6 6-3 10-8"/>
    <x v="24"/>
    <s v="Koelner THC"/>
    <s v="TC Grosshesselohe"/>
    <x v="2"/>
    <s v="2021-German Bundesliga: Koelner THC vs TC Grosshesselohe"/>
  </r>
  <r>
    <x v="137"/>
    <x v="198"/>
    <n v="200484"/>
    <n v="106361"/>
    <s v="6-3 6-2"/>
    <x v="25"/>
    <s v="Koelner THC"/>
    <s v="TC Grosshesselohe"/>
    <x v="2"/>
    <s v="2021-German Bundesliga: Koelner THC vs TC Grosshesselohe"/>
  </r>
  <r>
    <x v="148"/>
    <x v="214"/>
    <n v="104559"/>
    <n v="105332"/>
    <s v="6-4 7-5"/>
    <x v="16"/>
    <s v="Koelner THC"/>
    <s v="Rochusclub Dusseldorf"/>
    <x v="2"/>
    <s v="2021-German Bundesliga: Koelner THC vs Rochusclub Dusseldorf"/>
  </r>
  <r>
    <x v="192"/>
    <x v="193"/>
    <n v="104999"/>
    <n v="106293"/>
    <s v="6-7 6-1 10-2"/>
    <x v="17"/>
    <s v="Koelner THC"/>
    <s v="Rochusclub Dusseldorf"/>
    <x v="2"/>
    <s v="2021-German Bundesliga: Koelner THC vs Rochusclub Dusseldorf"/>
  </r>
  <r>
    <x v="131"/>
    <x v="155"/>
    <n v="202260"/>
    <n v="104460"/>
    <s v="6-7 6-3 10-8"/>
    <x v="16"/>
    <s v="Koelner THC"/>
    <s v="Rochusclub Dusseldorf"/>
    <x v="2"/>
    <s v="2021-German Bundesliga: Koelner THC vs Rochusclub Dusseldorf"/>
  </r>
  <r>
    <x v="161"/>
    <x v="165"/>
    <n v="106361"/>
    <n v="202279"/>
    <s v="6-2 2-0 RET"/>
    <x v="17"/>
    <s v="Koelner THC"/>
    <s v="Rochusclub Dusseldorf"/>
    <x v="2"/>
    <s v="2021-German Bundesliga: Koelner THC vs Rochusclub Dusseldorf"/>
  </r>
  <r>
    <x v="155"/>
    <x v="180"/>
    <n v="105413"/>
    <n v="106000"/>
    <s v="2-6 6-2 10-6"/>
    <x v="2"/>
    <s v="Gladbacher HTC"/>
    <s v="TC 1860 Rosenheim"/>
    <x v="2"/>
    <s v="2021-German Bundesliga: Gladbacher HTC vs TC 1860 Rosenheim"/>
  </r>
  <r>
    <x v="177"/>
    <x v="215"/>
    <n v="134868"/>
    <n v="126214"/>
    <s v="3-6 6-2 10-5"/>
    <x v="3"/>
    <s v="Gladbacher HTC"/>
    <s v="TC 1860 Rosenheim"/>
    <x v="2"/>
    <s v="2021-German Bundesliga: Gladbacher HTC vs TC 1860 Rosenheim"/>
  </r>
  <r>
    <x v="193"/>
    <x v="176"/>
    <n v="127157"/>
    <n v="105841"/>
    <s v="6-3 4-6 10-5"/>
    <x v="2"/>
    <s v="Gladbacher HTC"/>
    <s v="TC 1860 Rosenheim"/>
    <x v="2"/>
    <s v="2021-German Bundesliga: Gladbacher HTC vs TC 1860 Rosenheim"/>
  </r>
  <r>
    <x v="125"/>
    <x v="177"/>
    <n v="104898"/>
    <n v="105395"/>
    <s v="7-6 6-2"/>
    <x v="3"/>
    <s v="Gladbacher HTC"/>
    <s v="TC 1860 Rosenheim"/>
    <x v="2"/>
    <s v="2021-German Bundesliga: Gladbacher HTC vs TC 1860 Rosenheim"/>
  </r>
  <r>
    <x v="194"/>
    <x v="216"/>
    <n v="136440"/>
    <n v="207797"/>
    <s v="6-4 7-6"/>
    <x v="16"/>
    <s v="TK GW Mannheim"/>
    <s v="TuS Sennelager"/>
    <x v="2"/>
    <s v="2021-German Bundesliga: TK GW Mannheim vs TuS Sennelager"/>
  </r>
  <r>
    <x v="145"/>
    <x v="210"/>
    <n v="206758"/>
    <n v="124079"/>
    <s v="5-7 7-5 10-3"/>
    <x v="17"/>
    <s v="TK GW Mannheim"/>
    <s v="TuS Sennelager"/>
    <x v="2"/>
    <s v="2021-German Bundesliga: TK GW Mannheim vs TuS Sennelager"/>
  </r>
  <r>
    <x v="195"/>
    <x v="152"/>
    <n v="105589"/>
    <n v="131951"/>
    <s v="6-3 7-6"/>
    <x v="16"/>
    <s v="TK GW Mannheim"/>
    <s v="TuS Sennelager"/>
    <x v="2"/>
    <s v="2021-German Bundesliga: TK GW Mannheim vs TuS Sennelager"/>
  </r>
  <r>
    <x v="196"/>
    <x v="217"/>
    <n v="109699"/>
    <n v="207893"/>
    <s v="6-1 6-2"/>
    <x v="17"/>
    <s v="TK GW Mannheim"/>
    <s v="TuS Sennelager"/>
    <x v="2"/>
    <s v="2021-German Bundesliga: TK GW Mannheim vs TuS Sennelager"/>
  </r>
  <r>
    <x v="197"/>
    <x v="147"/>
    <n v="105077"/>
    <n v="105911"/>
    <s v="6-2 6-2"/>
    <x v="16"/>
    <s v="Gladbacher HTC"/>
    <s v="HTC BW Krefeld"/>
    <x v="2"/>
    <s v="2021-German Bundesliga: Gladbacher HTC vs HTC BW Krefeld"/>
  </r>
  <r>
    <x v="177"/>
    <x v="218"/>
    <n v="134868"/>
    <n v="126504"/>
    <s v="6-4 6-2"/>
    <x v="17"/>
    <s v="Gladbacher HTC"/>
    <s v="HTC BW Krefeld"/>
    <x v="2"/>
    <s v="2021-German Bundesliga: Gladbacher HTC vs HTC BW Krefeld"/>
  </r>
  <r>
    <x v="136"/>
    <x v="219"/>
    <n v="105063"/>
    <n v="106408"/>
    <s v="7-6 7-5"/>
    <x v="16"/>
    <s v="Gladbacher HTC"/>
    <s v="HTC BW Krefeld"/>
    <x v="2"/>
    <s v="2021-German Bundesliga: Gladbacher HTC vs HTC BW Krefeld"/>
  </r>
  <r>
    <x v="198"/>
    <x v="168"/>
    <n v="105786"/>
    <n v="104898"/>
    <s v="7-5 2-6 10-4"/>
    <x v="17"/>
    <s v="Gladbacher HTC"/>
    <s v="HTC BW Krefeld"/>
    <x v="2"/>
    <s v="2021-German Bundesliga: Gladbacher HTC vs HTC BW Krefeld"/>
  </r>
  <r>
    <x v="199"/>
    <x v="193"/>
    <n v="105882"/>
    <n v="106293"/>
    <s v="6-4 7-5"/>
    <x v="22"/>
    <s v="HTC BW Krefeld"/>
    <s v="Koelner THC"/>
    <x v="2"/>
    <s v="2021-German Bundesliga: HTC BW Krefeld vs Koelner THC"/>
  </r>
  <r>
    <x v="174"/>
    <x v="220"/>
    <n v="104460"/>
    <n v="105943"/>
    <s v="7-6 5-7 10-3"/>
    <x v="23"/>
    <s v="HTC BW Krefeld"/>
    <s v="Koelner THC"/>
    <x v="2"/>
    <s v="2021-German Bundesliga: HTC BW Krefeld vs Koelner THC"/>
  </r>
  <r>
    <x v="200"/>
    <x v="147"/>
    <n v="131934"/>
    <n v="105911"/>
    <s v="7-6 6-0"/>
    <x v="22"/>
    <s v="HTC BW Krefeld"/>
    <s v="Koelner THC"/>
    <x v="2"/>
    <s v="2021-German Bundesliga: HTC BW Krefeld vs Koelner THC"/>
  </r>
  <r>
    <x v="161"/>
    <x v="192"/>
    <n v="106361"/>
    <n v="105063"/>
    <s v="6-3 3-6 10-5"/>
    <x v="23"/>
    <s v="HTC BW Krefeld"/>
    <s v="Koelner THC"/>
    <x v="2"/>
    <s v="2021-German Bundesliga: HTC BW Krefeld vs Koelner THC"/>
  </r>
  <r>
    <x v="201"/>
    <x v="186"/>
    <n v="106198"/>
    <n v="207678"/>
    <s v="6-4 6-4"/>
    <x v="2"/>
    <s v="TK Kurhaus Aachen"/>
    <s v="TuS Sennelager"/>
    <x v="2"/>
    <s v="2021-German Bundesliga: TK Kurhaus Aachen vs TuS Sennelager"/>
  </r>
  <r>
    <x v="202"/>
    <x v="216"/>
    <n v="111460"/>
    <n v="207797"/>
    <s v="6-1 6-2"/>
    <x v="3"/>
    <s v="TK Kurhaus Aachen"/>
    <s v="TuS Sennelager"/>
    <x v="2"/>
    <s v="2021-German Bundesliga: TK Kurhaus Aachen vs TuS Sennelager"/>
  </r>
  <r>
    <x v="175"/>
    <x v="152"/>
    <n v="200240"/>
    <n v="131951"/>
    <s v="6-1 2-6 10-6"/>
    <x v="2"/>
    <s v="TK Kurhaus Aachen"/>
    <s v="TuS Sennelager"/>
    <x v="2"/>
    <s v="2021-German Bundesliga: TK Kurhaus Aachen vs TuS Sennelager"/>
  </r>
  <r>
    <x v="203"/>
    <x v="159"/>
    <n v="105899"/>
    <n v="126591"/>
    <s v="6-2 6-2"/>
    <x v="3"/>
    <s v="TK Kurhaus Aachen"/>
    <s v="TuS Sennelager"/>
    <x v="2"/>
    <s v="2021-German Bundesliga: TK Kurhaus Aachen vs TuS Sennelager"/>
  </r>
  <r>
    <x v="147"/>
    <x v="184"/>
    <n v="122298"/>
    <n v="105641"/>
    <s v="6-3 6-3"/>
    <x v="22"/>
    <s v="TC BW Neuss"/>
    <s v="TC 1860 Rosenheim"/>
    <x v="2"/>
    <s v="2021-German Bundesliga: TC BW Neuss vs TC 1860 Rosenheim"/>
  </r>
  <r>
    <x v="204"/>
    <x v="173"/>
    <n v="126214"/>
    <n v="105341"/>
    <s v="2-6 6-3 11-9"/>
    <x v="23"/>
    <s v="TC BW Neuss"/>
    <s v="TC 1860 Rosenheim"/>
    <x v="2"/>
    <s v="2021-German Bundesliga: TC BW Neuss vs TC 1860 Rosenheim"/>
  </r>
  <r>
    <x v="205"/>
    <x v="221"/>
    <n v="124116"/>
    <n v="105952"/>
    <s v="7-6 3-6 10-6"/>
    <x v="22"/>
    <s v="TC BW Neuss"/>
    <s v="TC 1860 Rosenheim"/>
    <x v="2"/>
    <s v="2021-German Bundesliga: TC BW Neuss vs TC 1860 Rosenheim"/>
  </r>
  <r>
    <x v="153"/>
    <x v="222"/>
    <n v="104970"/>
    <n v="106333"/>
    <s v="6-3 6-1"/>
    <x v="23"/>
    <s v="TC BW Neuss"/>
    <s v="TC 1860 Rosenheim"/>
    <x v="2"/>
    <s v="2021-German Bundesliga: TC BW Neuss vs TC 1860 Rosenheim"/>
  </r>
  <r>
    <x v="206"/>
    <x v="223"/>
    <n v="105583"/>
    <n v="110748"/>
    <s v="6-2 6-2"/>
    <x v="24"/>
    <s v="TK GW Mannheim"/>
    <s v="TC BW Neuss"/>
    <x v="2"/>
    <s v="2021-German Bundesliga: TK GW Mannheim vs TC BW Neuss"/>
  </r>
  <r>
    <x v="194"/>
    <x v="222"/>
    <n v="136440"/>
    <n v="106333"/>
    <s v="6-0 6-1"/>
    <x v="25"/>
    <s v="TK GW Mannheim"/>
    <s v="TC BW Neuss"/>
    <x v="2"/>
    <s v="2021-German Bundesliga: TK GW Mannheim vs TC BW Neuss"/>
  </r>
  <r>
    <x v="195"/>
    <x v="224"/>
    <n v="105589"/>
    <n v="200266"/>
    <s v="6-4 6-3"/>
    <x v="24"/>
    <s v="TK GW Mannheim"/>
    <s v="TC BW Neuss"/>
    <x v="2"/>
    <s v="2021-German Bundesliga: TK GW Mannheim vs TC BW Neuss"/>
  </r>
  <r>
    <x v="160"/>
    <x v="145"/>
    <n v="104563"/>
    <n v="109699"/>
    <s v="7-5 5-7 10-4"/>
    <x v="25"/>
    <s v="TK GW Mannheim"/>
    <s v="TC BW Neuss"/>
    <x v="2"/>
    <s v="2021-German Bundesliga: TK GW Mannheim vs TC BW Neuss"/>
  </r>
  <r>
    <x v="199"/>
    <x v="180"/>
    <n v="105882"/>
    <n v="106000"/>
    <s v="6-2 7-6"/>
    <x v="20"/>
    <s v="TC 1860 Rosenheim"/>
    <s v="HTC BW Krefeld"/>
    <x v="2"/>
    <s v="2021-German Bundesliga: TC 1860 Rosenheim vs HTC BW Krefeld"/>
  </r>
  <r>
    <x v="164"/>
    <x v="220"/>
    <n v="105561"/>
    <n v="105943"/>
    <s v="3-6 6-3 10-8"/>
    <x v="21"/>
    <s v="TC 1860 Rosenheim"/>
    <s v="HTC BW Krefeld"/>
    <x v="2"/>
    <s v="2021-German Bundesliga: TC 1860 Rosenheim vs HTC BW Krefeld"/>
  </r>
  <r>
    <x v="207"/>
    <x v="215"/>
    <n v="105911"/>
    <n v="126214"/>
    <s v="6-4 6-4"/>
    <x v="20"/>
    <s v="TC 1860 Rosenheim"/>
    <s v="HTC BW Krefeld"/>
    <x v="2"/>
    <s v="2021-German Bundesliga: TC 1860 Rosenheim vs HTC BW Krefeld"/>
  </r>
  <r>
    <x v="205"/>
    <x v="172"/>
    <n v="124116"/>
    <n v="207925"/>
    <s v="6-1 5-7 10-6"/>
    <x v="21"/>
    <s v="TC 1860 Rosenheim"/>
    <s v="HTC BW Krefeld"/>
    <x v="2"/>
    <s v="2021-German Bundesliga: TC 1860 Rosenheim vs HTC BW Krefeld"/>
  </r>
  <r>
    <x v="130"/>
    <x v="193"/>
    <n v="126523"/>
    <n v="106293"/>
    <s v="6-1 6-4"/>
    <x v="4"/>
    <s v="TK GW Mannheim"/>
    <s v="Koelner THC"/>
    <x v="2"/>
    <s v="2021-German Bundesliga: TK GW Mannheim vs Koelner THC"/>
  </r>
  <r>
    <x v="173"/>
    <x v="144"/>
    <n v="111505"/>
    <n v="109739"/>
    <s v="6-3 3-6 10-8"/>
    <x v="5"/>
    <s v="TK GW Mannheim"/>
    <s v="Koelner THC"/>
    <x v="2"/>
    <s v="2021-German Bundesliga: TK GW Mannheim vs Koelner THC"/>
  </r>
  <r>
    <x v="195"/>
    <x v="155"/>
    <n v="105589"/>
    <n v="104460"/>
    <s v="6-2 6-4"/>
    <x v="4"/>
    <s v="TK GW Mannheim"/>
    <s v="Koelner THC"/>
    <x v="2"/>
    <s v="2021-German Bundesliga: TK GW Mannheim vs Koelner THC"/>
  </r>
  <r>
    <x v="200"/>
    <x v="145"/>
    <n v="131934"/>
    <n v="109699"/>
    <s v="7-5 4-6 10-4"/>
    <x v="5"/>
    <s v="TK GW Mannheim"/>
    <s v="Koelner THC"/>
    <x v="2"/>
    <s v="2021-German Bundesliga: TK GW Mannheim vs Koelner THC"/>
  </r>
  <r>
    <x v="208"/>
    <x v="190"/>
    <n v="105406"/>
    <e v="#N/A"/>
    <s v="6-0 6-3"/>
    <x v="4"/>
    <s v="TC BW Neuss"/>
    <s v="TK Kurhaus Aachen"/>
    <x v="2"/>
    <s v="2021-German Bundesliga: TC BW Neuss vs TK Kurhaus Aachen"/>
  </r>
  <r>
    <x v="142"/>
    <x v="191"/>
    <n v="122078"/>
    <n v="104327"/>
    <s v="6-3 6-4"/>
    <x v="5"/>
    <s v="TC BW Neuss"/>
    <s v="TK Kurhaus Aachen"/>
    <x v="2"/>
    <s v="2021-German Bundesliga: TC BW Neuss vs TK Kurhaus Aachen"/>
  </r>
  <r>
    <x v="149"/>
    <x v="212"/>
    <n v="105952"/>
    <n v="133975"/>
    <s v="6-3 6-0"/>
    <x v="4"/>
    <s v="TC BW Neuss"/>
    <s v="TK Kurhaus Aachen"/>
    <x v="2"/>
    <s v="2021-German Bundesliga: TC BW Neuss vs TK Kurhaus Aachen"/>
  </r>
  <r>
    <x v="203"/>
    <x v="156"/>
    <n v="105899"/>
    <n v="106005"/>
    <s v="6-4 7-5"/>
    <x v="5"/>
    <s v="TC BW Neuss"/>
    <s v="TK Kurhaus Aachen"/>
    <x v="2"/>
    <s v="2021-German Bundesliga: TC BW Neuss vs TK Kurhaus Aachen"/>
  </r>
  <r>
    <x v="172"/>
    <x v="179"/>
    <n v="104655"/>
    <n v="106228"/>
    <s v="6-2 6-2"/>
    <x v="16"/>
    <s v="TK Kurhaus Aachen"/>
    <s v="TC 1860 Rosenheim"/>
    <x v="2"/>
    <s v="2021-German Bundesliga: TK Kurhaus Aachen vs TC 1860 Rosenheim"/>
  </r>
  <r>
    <x v="166"/>
    <x v="190"/>
    <n v="106000"/>
    <e v="#N/A"/>
    <s v="6-2 7-5"/>
    <x v="17"/>
    <s v="TK Kurhaus Aachen"/>
    <s v="TC 1860 Rosenheim"/>
    <x v="2"/>
    <s v="2021-German Bundesliga: TK Kurhaus Aachen vs TC 1860 Rosenheim"/>
  </r>
  <r>
    <x v="169"/>
    <x v="176"/>
    <n v="207830"/>
    <n v="105841"/>
    <s v="4-6 6-4 10-2"/>
    <x v="16"/>
    <s v="TK Kurhaus Aachen"/>
    <s v="TC 1860 Rosenheim"/>
    <x v="2"/>
    <s v="2021-German Bundesliga: TK Kurhaus Aachen vs TC 1860 Rosenheim"/>
  </r>
  <r>
    <x v="153"/>
    <x v="207"/>
    <n v="104970"/>
    <n v="200240"/>
    <s v="5-7 6-2 11-9"/>
    <x v="17"/>
    <s v="TK Kurhaus Aachen"/>
    <s v="TC 1860 Rosenheim"/>
    <x v="2"/>
    <s v="2021-German Bundesliga: TK Kurhaus Aachen vs TC 1860 Rosenheim"/>
  </r>
  <r>
    <x v="129"/>
    <x v="225"/>
    <n v="124079"/>
    <n v="105882"/>
    <s v="7-6 4-6 10-7"/>
    <x v="2"/>
    <s v="HTC BW Krefeld"/>
    <s v="TK GW Mannheim"/>
    <x v="2"/>
    <s v="2021-German Bundesliga: HTC BW Krefeld vs TK GW Mannheim"/>
  </r>
  <r>
    <x v="130"/>
    <x v="220"/>
    <n v="126523"/>
    <n v="105943"/>
    <s v="6-3 6-4"/>
    <x v="3"/>
    <s v="HTC BW Krefeld"/>
    <s v="TK GW Mannheim"/>
    <x v="2"/>
    <s v="2021-German Bundesliga: HTC BW Krefeld vs TK GW Mannheim"/>
  </r>
  <r>
    <x v="181"/>
    <x v="218"/>
    <n v="109739"/>
    <n v="126504"/>
    <s v="6-0 6-4"/>
    <x v="2"/>
    <s v="HTC BW Krefeld"/>
    <s v="TK GW Mannheim"/>
    <x v="2"/>
    <s v="2021-German Bundesliga: HTC BW Krefeld vs TK GW Mannheim"/>
  </r>
  <r>
    <x v="209"/>
    <x v="181"/>
    <n v="207925"/>
    <n v="104735"/>
    <s v="6-3 4-6 10-8"/>
    <x v="3"/>
    <s v="HTC BW Krefeld"/>
    <s v="TK GW Mannheim"/>
    <x v="2"/>
    <s v="2021-German Bundesliga: HTC BW Krefeld vs TK GW Mannheim"/>
  </r>
  <r>
    <x v="199"/>
    <x v="226"/>
    <n v="105882"/>
    <n v="126239"/>
    <s v="2-6 7-6 11-9"/>
    <x v="0"/>
    <s v="HTC BW Krefeld"/>
    <s v="TuS Sennelager"/>
    <x v="2"/>
    <s v="2021-German Bundesliga: HTC BW Krefeld vs TuS Sennelager"/>
  </r>
  <r>
    <x v="168"/>
    <x v="227"/>
    <n v="106065"/>
    <n v="106075"/>
    <s v="6-4 6-3"/>
    <x v="1"/>
    <s v="HTC BW Krefeld"/>
    <s v="TuS Sennelager"/>
    <x v="2"/>
    <s v="2021-German Bundesliga: HTC BW Krefeld vs TuS Sennelager"/>
  </r>
  <r>
    <x v="210"/>
    <x v="220"/>
    <n v="131905"/>
    <n v="105943"/>
    <s v="4-6 7-6 10-6"/>
    <x v="0"/>
    <s v="HTC BW Krefeld"/>
    <s v="TuS Sennelager"/>
    <x v="2"/>
    <s v="2021-German Bundesliga: HTC BW Krefeld vs TuS Sennelager"/>
  </r>
  <r>
    <x v="211"/>
    <x v="152"/>
    <n v="126340"/>
    <n v="131951"/>
    <s v="6-3 4-6 10-6"/>
    <x v="1"/>
    <s v="HTC BW Krefeld"/>
    <s v="TuS Sennelager"/>
    <x v="2"/>
    <s v="2021-German Bundesliga: HTC BW Krefeld vs TuS Sennelager"/>
  </r>
  <r>
    <x v="186"/>
    <x v="200"/>
    <n v="126535"/>
    <n v="105413"/>
    <s v="6-3 6-2"/>
    <x v="22"/>
    <s v="Gladbacher HTC"/>
    <s v="TK Kurhaus Aachen"/>
    <x v="2"/>
    <s v="2021-German Bundesliga: Gladbacher HTC vs TK Kurhaus Aachen"/>
  </r>
  <r>
    <x v="193"/>
    <x v="191"/>
    <n v="127157"/>
    <n v="104327"/>
    <s v="6-4 6-2"/>
    <x v="23"/>
    <s v="Gladbacher HTC"/>
    <s v="TK Kurhaus Aachen"/>
    <x v="2"/>
    <s v="2021-German Bundesliga: Gladbacher HTC vs TK Kurhaus Aachen"/>
  </r>
  <r>
    <x v="178"/>
    <x v="212"/>
    <n v="106408"/>
    <n v="133975"/>
    <s v="6-3 4-6 17-15"/>
    <x v="22"/>
    <s v="Gladbacher HTC"/>
    <s v="TK Kurhaus Aachen"/>
    <x v="2"/>
    <s v="2021-German Bundesliga: Gladbacher HTC vs TK Kurhaus Aachen"/>
  </r>
  <r>
    <x v="212"/>
    <x v="208"/>
    <n v="104629"/>
    <n v="105899"/>
    <s v="6-1 6-3"/>
    <x v="23"/>
    <s v="Gladbacher HTC"/>
    <s v="TK Kurhaus Aachen"/>
    <x v="2"/>
    <s v="2021-German Bundesliga: Gladbacher HTC vs TK Kurhaus Aachen"/>
  </r>
  <r>
    <x v="138"/>
    <x v="167"/>
    <n v="200390"/>
    <n v="105077"/>
    <s v="5-7 6-3 10-7"/>
    <x v="24"/>
    <s v="TuS Sennelager"/>
    <s v="Gladbacher HTC"/>
    <x v="2"/>
    <s v="2021-German Bundesliga: TuS Sennelager vs Gladbacher HTC"/>
  </r>
  <r>
    <x v="213"/>
    <x v="200"/>
    <n v="144645"/>
    <n v="105413"/>
    <s v="6-3 6-3"/>
    <x v="25"/>
    <s v="TuS Sennelager"/>
    <s v="Gladbacher HTC"/>
    <x v="2"/>
    <s v="2021-German Bundesliga: TuS Sennelager vs Gladbacher HTC"/>
  </r>
  <r>
    <x v="178"/>
    <x v="216"/>
    <n v="106408"/>
    <n v="207797"/>
    <s v="6-3 6-2"/>
    <x v="24"/>
    <s v="TuS Sennelager"/>
    <s v="Gladbacher HTC"/>
    <x v="2"/>
    <s v="2021-German Bundesliga: TuS Sennelager vs Gladbacher HTC"/>
  </r>
  <r>
    <x v="179"/>
    <x v="152"/>
    <n v="104586"/>
    <n v="131951"/>
    <s v="6-4 6-4"/>
    <x v="25"/>
    <s v="TuS Sennelager"/>
    <s v="Gladbacher HTC"/>
    <x v="2"/>
    <s v="2021-German Bundesliga: TuS Sennelager vs Gladbacher HTC"/>
  </r>
  <r>
    <x v="154"/>
    <x v="228"/>
    <n v="144719"/>
    <n v="144645"/>
    <s v="3-6 6-3 10-6"/>
    <x v="28"/>
    <s v="Rochusclub Dusseldorf"/>
    <s v="TC BW Neuss"/>
    <x v="2"/>
    <s v="2022-German Bundesliga: Rochusclub Dusseldorf vs TC BW Neuss"/>
  </r>
  <r>
    <x v="139"/>
    <x v="229"/>
    <n v="106148"/>
    <n v="106162"/>
    <s v="6-1 6-2"/>
    <x v="29"/>
    <s v="Rochusclub Dusseldorf"/>
    <s v="TC BW Neuss"/>
    <x v="2"/>
    <s v="2022-German Bundesliga: Rochusclub Dusseldorf vs TC BW Neuss"/>
  </r>
  <r>
    <x v="128"/>
    <x v="221"/>
    <n v="104665"/>
    <n v="105952"/>
    <s v="6-4 6-4"/>
    <x v="28"/>
    <s v="Rochusclub Dusseldorf"/>
    <s v="TC BW Neuss"/>
    <x v="2"/>
    <s v="2022-German Bundesliga: Rochusclub Dusseldorf vs TC BW Neuss"/>
  </r>
  <r>
    <x v="214"/>
    <x v="230"/>
    <n v="106110"/>
    <n v="144972"/>
    <s v="6-2 6-4"/>
    <x v="29"/>
    <s v="Rochusclub Dusseldorf"/>
    <s v="TC BW Neuss"/>
    <x v="2"/>
    <s v="2022-German Bundesliga: Rochusclub Dusseldorf vs TC BW Neuss"/>
  </r>
  <r>
    <x v="197"/>
    <x v="231"/>
    <n v="105077"/>
    <n v="106329"/>
    <s v="2-6 7-6(4) 10-7"/>
    <x v="28"/>
    <s v="HTC BW Krefeld"/>
    <s v="Gladbacher HTC"/>
    <x v="2"/>
    <s v="2022-German Bundesliga: HTC BW Krefeld vs Gladbacher HTC"/>
  </r>
  <r>
    <x v="177"/>
    <x v="225"/>
    <n v="134868"/>
    <n v="105882"/>
    <s v="6-4 1-6 10-3"/>
    <x v="29"/>
    <s v="HTC BW Krefeld"/>
    <s v="Gladbacher HTC"/>
    <x v="2"/>
    <s v="2022-German Bundesliga: HTC BW Krefeld vs Gladbacher HTC"/>
  </r>
  <r>
    <x v="68"/>
    <x v="232"/>
    <n v="144869"/>
    <n v="106065"/>
    <s v="7-6(4) 6-2"/>
    <x v="28"/>
    <s v="HTC BW Krefeld"/>
    <s v="Gladbacher HTC"/>
    <x v="2"/>
    <s v="2022-German Bundesliga: HTC BW Krefeld vs Gladbacher HTC"/>
  </r>
  <r>
    <x v="215"/>
    <x v="168"/>
    <n v="105671"/>
    <n v="104898"/>
    <s v="5-7 6-2 10-4"/>
    <x v="29"/>
    <s v="HTC BW Krefeld"/>
    <s v="Gladbacher HTC"/>
    <x v="2"/>
    <s v="2022-German Bundesliga: HTC BW Krefeld vs Gladbacher HTC"/>
  </r>
  <r>
    <x v="202"/>
    <x v="49"/>
    <n v="111460"/>
    <n v="106214"/>
    <s v="6-0 6-0"/>
    <x v="28"/>
    <s v="TK Kurhaus Aachen"/>
    <s v="TC Bredeney"/>
    <x v="2"/>
    <s v="2022-German Bundesliga: TK Kurhaus Aachen vs TC Bredeney"/>
  </r>
  <r>
    <x v="25"/>
    <x v="195"/>
    <n v="121531"/>
    <n v="126535"/>
    <s v="6-4 4-1 RET"/>
    <x v="29"/>
    <s v="TK Kurhaus Aachen"/>
    <s v="TC Bredeney"/>
    <x v="2"/>
    <s v="2022-German Bundesliga: TK Kurhaus Aachen vs TC Bredeney"/>
  </r>
  <r>
    <x v="216"/>
    <x v="233"/>
    <n v="126120"/>
    <n v="105870"/>
    <s v="6-3 6-4"/>
    <x v="28"/>
    <s v="TK Kurhaus Aachen"/>
    <s v="TC Bredeney"/>
    <x v="2"/>
    <s v="2022-German Bundesliga: TK Kurhaus Aachen vs TC Bredeney"/>
  </r>
  <r>
    <x v="203"/>
    <x v="138"/>
    <n v="105899"/>
    <n v="200484"/>
    <s v="6-3 6-3"/>
    <x v="29"/>
    <s v="TK Kurhaus Aachen"/>
    <s v="TC Bredeney"/>
    <x v="2"/>
    <s v="2022-German Bundesliga: TK Kurhaus Aachen vs TC Bredeney"/>
  </r>
  <r>
    <x v="217"/>
    <x v="234"/>
    <n v="126239"/>
    <n v="131905"/>
    <s v="7-6(5) 6-3"/>
    <x v="28"/>
    <s v="TC Grosshesselohe"/>
    <s v="TC 1860 Rosenheim"/>
    <x v="2"/>
    <s v="2022-German Bundesliga: TC Grosshesselohe vs TC 1860 Rosenheim"/>
  </r>
  <r>
    <x v="218"/>
    <x v="216"/>
    <n v="105948"/>
    <n v="207797"/>
    <s v="6-2 6-0"/>
    <x v="29"/>
    <s v="TC Grosshesselohe"/>
    <s v="TC 1860 Rosenheim"/>
    <x v="2"/>
    <s v="2022-German Bundesliga: TC Grosshesselohe vs TC 1860 Rosenheim"/>
  </r>
  <r>
    <x v="219"/>
    <x v="178"/>
    <n v="208103"/>
    <n v="105864"/>
    <s v="7-5 6-3"/>
    <x v="28"/>
    <s v="TC Grosshesselohe"/>
    <s v="TC 1860 Rosenheim"/>
    <x v="2"/>
    <s v="2022-German Bundesliga: TC Grosshesselohe vs TC 1860 Rosenheim"/>
  </r>
  <r>
    <x v="132"/>
    <x v="177"/>
    <n v="104259"/>
    <n v="105395"/>
    <s v="6-2 6-1"/>
    <x v="29"/>
    <s v="TC Grosshesselohe"/>
    <s v="TC 1860 Rosenheim"/>
    <x v="2"/>
    <s v="2022-German Bundesliga: TC Grosshesselohe vs TC 1860 Rosenheim"/>
  </r>
  <r>
    <x v="220"/>
    <x v="210"/>
    <n v="105936"/>
    <n v="124079"/>
    <s v="6-2 6-1"/>
    <x v="28"/>
    <s v="BASF TC Ludwigshafen"/>
    <s v="TK GW Mannheim"/>
    <x v="2"/>
    <s v="2022-German Bundesliga: BASF TC Ludwigshafen vs TK GW Mannheim"/>
  </r>
  <r>
    <x v="221"/>
    <x v="235"/>
    <n v="105643"/>
    <n v="200436"/>
    <s v="6-4 6-2"/>
    <x v="29"/>
    <s v="BASF TC Ludwigshafen"/>
    <s v="TK GW Mannheim"/>
    <x v="2"/>
    <s v="2022-German Bundesliga: BASF TC Ludwigshafen vs TK GW Mannheim"/>
  </r>
  <r>
    <x v="222"/>
    <x v="211"/>
    <n v="207213"/>
    <n v="126523"/>
    <s v="6-4 2-6 11-9"/>
    <x v="28"/>
    <s v="BASF TC Ludwigshafen"/>
    <s v="TK GW Mannheim"/>
    <x v="2"/>
    <s v="2022-German Bundesliga: BASF TC Ludwigshafen vs TK GW Mannheim"/>
  </r>
  <r>
    <x v="181"/>
    <x v="236"/>
    <n v="109739"/>
    <n v="106249"/>
    <s v="2-6 6-4 10-6"/>
    <x v="29"/>
    <s v="BASF TC Ludwigshafen"/>
    <s v="TK GW Mannheim"/>
    <x v="2"/>
    <s v="2022-German Bundesliga: BASF TC Ludwigshafen vs TK GW Mannheim"/>
  </r>
  <r>
    <x v="154"/>
    <x v="237"/>
    <n v="144719"/>
    <n v="105932"/>
    <s v="4-6 6-1 10-2"/>
    <x v="30"/>
    <s v="Rochusclub Dusseldorf"/>
    <s v="TC 1860 Rosenheim"/>
    <x v="2"/>
    <s v="2022-German Bundesliga: Rochusclub Dusseldorf vs TC 1860 Rosenheim"/>
  </r>
  <r>
    <x v="128"/>
    <x v="234"/>
    <n v="104665"/>
    <n v="131905"/>
    <s v="6-4 6-1"/>
    <x v="31"/>
    <s v="Rochusclub Dusseldorf"/>
    <s v="TC 1860 Rosenheim"/>
    <x v="2"/>
    <s v="2022-German Bundesliga: Rochusclub Dusseldorf vs TC 1860 Rosenheim"/>
  </r>
  <r>
    <x v="223"/>
    <x v="238"/>
    <n v="123755"/>
    <n v="124116"/>
    <s v="4-6 6-3 10-7"/>
    <x v="30"/>
    <s v="Rochusclub Dusseldorf"/>
    <s v="TC 1860 Rosenheim"/>
    <x v="2"/>
    <s v="2022-German Bundesliga: Rochusclub Dusseldorf vs TC 1860 Rosenheim"/>
  </r>
  <r>
    <x v="214"/>
    <x v="54"/>
    <n v="106110"/>
    <n v="124186"/>
    <s v="7-5 6-7(2) 11-9"/>
    <x v="31"/>
    <s v="Rochusclub Dusseldorf"/>
    <s v="TC 1860 Rosenheim"/>
    <x v="2"/>
    <s v="2022-German Bundesliga: Rochusclub Dusseldorf vs TC 1860 Rosenheim"/>
  </r>
  <r>
    <x v="199"/>
    <x v="206"/>
    <n v="105882"/>
    <n v="111460"/>
    <s v="7-6(4) 6-7(5) 13-11"/>
    <x v="30"/>
    <s v="HTC BW Krefeld"/>
    <s v="TK Kurhaus Aachen"/>
    <x v="2"/>
    <s v="2022-German Bundesliga: HTC BW Krefeld vs TK Kurhaus Aachen"/>
  </r>
  <r>
    <x v="224"/>
    <x v="239"/>
    <n v="105870"/>
    <n v="105671"/>
    <s v="6-4 7-6(4)"/>
    <x v="31"/>
    <s v="HTC BW Krefeld"/>
    <s v="TK Kurhaus Aachen"/>
    <x v="2"/>
    <s v="2022-German Bundesliga: HTC BW Krefeld vs TK Kurhaus Aachen"/>
  </r>
  <r>
    <x v="158"/>
    <x v="207"/>
    <n v="105943"/>
    <n v="200240"/>
    <s v="6-1 4-6 10-8"/>
    <x v="30"/>
    <s v="HTC BW Krefeld"/>
    <s v="TK Kurhaus Aachen"/>
    <x v="2"/>
    <s v="2022-German Bundesliga: HTC BW Krefeld vs TK Kurhaus Aachen"/>
  </r>
  <r>
    <x v="136"/>
    <x v="212"/>
    <n v="105063"/>
    <n v="133975"/>
    <s v="7-6(3) 6-4"/>
    <x v="31"/>
    <s v="HTC BW Krefeld"/>
    <s v="TK Kurhaus Aachen"/>
    <x v="2"/>
    <s v="2022-German Bundesliga: HTC BW Krefeld vs TK Kurhaus Aachen"/>
  </r>
  <r>
    <x v="129"/>
    <x v="228"/>
    <n v="124079"/>
    <n v="144645"/>
    <s v="4-6 7-5 10-5"/>
    <x v="30"/>
    <s v="TC BW Neuss"/>
    <s v="TK GW Mannheim"/>
    <x v="2"/>
    <s v="2022-German Bundesliga: TC BW Neuss vs TK GW Mannheim"/>
  </r>
  <r>
    <x v="225"/>
    <x v="240"/>
    <n v="106162"/>
    <n v="105643"/>
    <s v="7-6(2) 6-3"/>
    <x v="31"/>
    <s v="TC BW Neuss"/>
    <s v="TK GW Mannheim"/>
    <x v="2"/>
    <s v="2022-German Bundesliga: TC BW Neuss vs TK GW Mannheim"/>
  </r>
  <r>
    <x v="130"/>
    <x v="221"/>
    <n v="126523"/>
    <n v="105952"/>
    <s v="6-3 6-4"/>
    <x v="30"/>
    <s v="TC BW Neuss"/>
    <s v="TK GW Mannheim"/>
    <x v="2"/>
    <s v="2022-German Bundesliga: TC BW Neuss vs TK GW Mannheim"/>
  </r>
  <r>
    <x v="144"/>
    <x v="152"/>
    <n v="200266"/>
    <n v="131951"/>
    <s v="7-6(5) 6-2"/>
    <x v="31"/>
    <s v="TC BW Neuss"/>
    <s v="TK GW Mannheim"/>
    <x v="2"/>
    <s v="2022-German Bundesliga: TC BW Neuss vs TK GW Mannheim"/>
  </r>
  <r>
    <x v="183"/>
    <x v="241"/>
    <n v="144684"/>
    <n v="202104"/>
    <s v="6-4 5-7 10-8"/>
    <x v="30"/>
    <s v="Gladbacher HTC"/>
    <s v="BASF TC Ludwigshafen"/>
    <x v="2"/>
    <s v="2022-German Bundesliga: Gladbacher HTC vs BASF TC Ludwigshafen"/>
  </r>
  <r>
    <x v="97"/>
    <x v="167"/>
    <n v="117356"/>
    <n v="105077"/>
    <s v="7-6(5) 7-5"/>
    <x v="31"/>
    <s v="Gladbacher HTC"/>
    <s v="BASF TC Ludwigshafen"/>
    <x v="2"/>
    <s v="2022-German Bundesliga: Gladbacher HTC vs BASF TC Ludwigshafen"/>
  </r>
  <r>
    <x v="177"/>
    <x v="242"/>
    <n v="134868"/>
    <n v="106288"/>
    <s v="6-4 6-3"/>
    <x v="30"/>
    <s v="Gladbacher HTC"/>
    <s v="BASF TC Ludwigshafen"/>
    <x v="2"/>
    <s v="2022-German Bundesliga: Gladbacher HTC vs BASF TC Ludwigshafen"/>
  </r>
  <r>
    <x v="193"/>
    <x v="126"/>
    <n v="127157"/>
    <n v="202262"/>
    <s v="6-1 6-7(3) 10-8"/>
    <x v="31"/>
    <s v="Gladbacher HTC"/>
    <s v="BASF TC Ludwigshafen"/>
    <x v="2"/>
    <s v="2022-German Bundesliga: Gladbacher HTC vs BASF TC Ludwigshafen"/>
  </r>
  <r>
    <x v="8"/>
    <x v="243"/>
    <n v="106214"/>
    <n v="202103"/>
    <s v="6-4 6-7(4) 10-8"/>
    <x v="30"/>
    <s v="TC Grosshesselohe"/>
    <s v="TC Bredeney"/>
    <x v="2"/>
    <s v="2022-German Bundesliga: TC Grosshesselohe vs TC Bredeney"/>
  </r>
  <r>
    <x v="25"/>
    <x v="226"/>
    <n v="121531"/>
    <n v="126239"/>
    <s v="6-3 6-4"/>
    <x v="31"/>
    <s v="TC Grosshesselohe"/>
    <s v="TC Bredeney"/>
    <x v="2"/>
    <s v="2022-German Bundesliga: TC Grosshesselohe vs TC Bredeney"/>
  </r>
  <r>
    <x v="191"/>
    <x v="59"/>
    <n v="200325"/>
    <n v="126120"/>
    <s v="6-4 1-6 10-4"/>
    <x v="31"/>
    <s v="TC Grosshesselohe"/>
    <s v="TC Bredeney"/>
    <x v="2"/>
    <s v="2022-German Bundesliga: TC Grosshesselohe vs TC Bredeney"/>
  </r>
  <r>
    <x v="196"/>
    <x v="244"/>
    <n v="109699"/>
    <n v="111794"/>
    <s v="6-4 5-7 10-5"/>
    <x v="30"/>
    <s v="TC Grosshesselohe"/>
    <s v="TC Bredeney"/>
    <x v="2"/>
    <s v="2022-German Bundesliga: TC Grosshesselohe vs TC Bredeney"/>
  </r>
  <r>
    <x v="129"/>
    <x v="225"/>
    <n v="124079"/>
    <n v="105882"/>
    <s v="6-4 6-4"/>
    <x v="32"/>
    <s v="TK GW Mannheim"/>
    <s v="HTC BW Krefeld"/>
    <x v="2"/>
    <s v="2022-German Bundesliga: TK GW Mannheim vs HTC BW Krefeld"/>
  </r>
  <r>
    <x v="130"/>
    <x v="239"/>
    <n v="126523"/>
    <n v="105671"/>
    <s v="4-6 6-4 10-6"/>
    <x v="33"/>
    <s v="TK GW Mannheim"/>
    <s v="HTC BW Krefeld"/>
    <x v="2"/>
    <s v="2022-German Bundesliga: TK GW Mannheim vs HTC BW Krefeld"/>
  </r>
  <r>
    <x v="181"/>
    <x v="220"/>
    <n v="109739"/>
    <n v="105943"/>
    <s v="6-3 6-4"/>
    <x v="32"/>
    <s v="TK GW Mannheim"/>
    <s v="HTC BW Krefeld"/>
    <x v="2"/>
    <s v="2022-German Bundesliga: TK GW Mannheim vs HTC BW Krefeld"/>
  </r>
  <r>
    <x v="226"/>
    <x v="192"/>
    <n v="208819"/>
    <n v="105063"/>
    <s v="7-6(9) 6-1"/>
    <x v="33"/>
    <s v="TK GW Mannheim"/>
    <s v="HTC BW Krefeld"/>
    <x v="2"/>
    <s v="2022-German Bundesliga: TK GW Mannheim vs HTC BW Krefeld"/>
  </r>
  <r>
    <x v="147"/>
    <x v="243"/>
    <n v="122298"/>
    <n v="202103"/>
    <s v="6-4 7-6(7)"/>
    <x v="32"/>
    <s v="TC BW Neuss"/>
    <s v="TC Grosshesselohe"/>
    <x v="2"/>
    <s v="2022-German Bundesliga: TC BW Neuss vs TC Grosshesselohe"/>
  </r>
  <r>
    <x v="227"/>
    <x v="244"/>
    <n v="144972"/>
    <n v="111794"/>
    <s v="6-1 6-3"/>
    <x v="33"/>
    <s v="TC BW Neuss"/>
    <s v="TC Grosshesselohe"/>
    <x v="2"/>
    <s v="2022-German Bundesliga: TC BW Neuss vs TC Grosshesselohe"/>
  </r>
  <r>
    <x v="190"/>
    <x v="173"/>
    <n v="105526"/>
    <n v="105341"/>
    <s v="6-3 4-6 11-9"/>
    <x v="32"/>
    <s v="TC BW Neuss"/>
    <s v="TC Grosshesselohe"/>
    <x v="2"/>
    <s v="2022-German Bundesliga: TC BW Neuss vs TC Grosshesselohe"/>
  </r>
  <r>
    <x v="132"/>
    <x v="224"/>
    <n v="104259"/>
    <n v="200266"/>
    <s v="7-5 7-5"/>
    <x v="33"/>
    <s v="TC BW Neuss"/>
    <s v="TC Grosshesselohe"/>
    <x v="2"/>
    <s v="2022-German Bundesliga: TC BW Neuss vs TC Grosshesselohe"/>
  </r>
  <r>
    <x v="139"/>
    <x v="241"/>
    <n v="106148"/>
    <n v="202104"/>
    <s v="7-6(4) 7-6(7)"/>
    <x v="32"/>
    <s v="Gladbacher HTC"/>
    <s v="Rochusclub Dusseldorf"/>
    <x v="2"/>
    <s v="2022-German Bundesliga: Gladbacher HTC vs Rochusclub Dusseldorf"/>
  </r>
  <r>
    <x v="128"/>
    <x v="167"/>
    <n v="104665"/>
    <n v="105077"/>
    <s v="6-2 6-4"/>
    <x v="33"/>
    <s v="Gladbacher HTC"/>
    <s v="Rochusclub Dusseldorf"/>
    <x v="2"/>
    <s v="2022-German Bundesliga: Gladbacher HTC vs Rochusclub Dusseldorf"/>
  </r>
  <r>
    <x v="177"/>
    <x v="169"/>
    <n v="134868"/>
    <n v="106110"/>
    <s v="6-4 6-4"/>
    <x v="32"/>
    <s v="Gladbacher HTC"/>
    <s v="Rochusclub Dusseldorf"/>
    <x v="2"/>
    <s v="2022-German Bundesliga: Gladbacher HTC vs Rochusclub Dusseldorf"/>
  </r>
  <r>
    <x v="170"/>
    <x v="168"/>
    <n v="126504"/>
    <n v="104898"/>
    <s v="6-3 7-6(1)"/>
    <x v="33"/>
    <s v="Gladbacher HTC"/>
    <s v="Rochusclub Dusseldorf"/>
    <x v="2"/>
    <s v="2022-German Bundesliga: Gladbacher HTC vs Rochusclub Dusseldorf"/>
  </r>
  <r>
    <x v="228"/>
    <x v="245"/>
    <n v="105932"/>
    <n v="126149"/>
    <s v="6-4 6-3"/>
    <x v="32"/>
    <s v="TC 1860 Rosenheim"/>
    <s v="TK Kurhaus Aachen"/>
    <x v="2"/>
    <s v="2022-German Bundesliga: TC 1860 Rosenheim vs TK Kurhaus Aachen"/>
  </r>
  <r>
    <x v="150"/>
    <x v="207"/>
    <n v="105379"/>
    <n v="200240"/>
    <s v="1-6 6-2 11-9"/>
    <x v="33"/>
    <s v="TC 1860 Rosenheim"/>
    <s v="TK Kurhaus Aachen"/>
    <x v="2"/>
    <s v="2022-German Bundesliga: TC 1860 Rosenheim vs TK Kurhaus Aachen"/>
  </r>
  <r>
    <x v="205"/>
    <x v="246"/>
    <n v="124116"/>
    <n v="209209"/>
    <s v="6-2 6-4"/>
    <x v="32"/>
    <s v="TC 1860 Rosenheim"/>
    <s v="TK Kurhaus Aachen"/>
    <x v="2"/>
    <s v="2022-German Bundesliga: TC 1860 Rosenheim vs TK Kurhaus Aachen"/>
  </r>
  <r>
    <x v="153"/>
    <x v="216"/>
    <n v="104970"/>
    <n v="207797"/>
    <s v="6-2 7-5"/>
    <x v="33"/>
    <s v="TC 1860 Rosenheim"/>
    <s v="TK Kurhaus Aachen"/>
    <x v="2"/>
    <s v="2022-German Bundesliga: TC 1860 Rosenheim vs TK Kurhaus Aachen"/>
  </r>
  <r>
    <x v="8"/>
    <x v="247"/>
    <n v="106214"/>
    <n v="144684"/>
    <s v="6-7(4) 6-4 10-8"/>
    <x v="32"/>
    <s v="TC Bredeney"/>
    <s v="BASF TC Ludwigshafen"/>
    <x v="2"/>
    <s v="2022-German Bundesliga: TC Bredeney vs BASF TC Ludwigshafen"/>
  </r>
  <r>
    <x v="97"/>
    <x v="248"/>
    <n v="117356"/>
    <n v="121531"/>
    <s v="6-3 7-6(3)"/>
    <x v="33"/>
    <s v="TC Bredeney"/>
    <s v="BASF TC Ludwigshafen"/>
    <x v="2"/>
    <s v="2022-German Bundesliga: TC Bredeney vs BASF TC Ludwigshafen"/>
  </r>
  <r>
    <x v="216"/>
    <x v="242"/>
    <n v="126120"/>
    <n v="106288"/>
    <s v="6-1 6-4"/>
    <x v="32"/>
    <s v="TC Bredeney"/>
    <s v="BASF TC Ludwigshafen"/>
    <x v="2"/>
    <s v="2022-German Bundesliga: TC Bredeney vs BASF TC Ludwigshafen"/>
  </r>
  <r>
    <x v="229"/>
    <x v="126"/>
    <n v="104735"/>
    <n v="202262"/>
    <s v="6-4 6-2"/>
    <x v="33"/>
    <s v="TC Bredeney"/>
    <s v="BASF TC Ludwigshafen"/>
    <x v="2"/>
    <s v="2022-German Bundesliga: TC Bredeney vs BASF TC Ludwigshafen"/>
  </r>
  <r>
    <x v="230"/>
    <x v="204"/>
    <n v="105967"/>
    <n v="200325"/>
    <s v="6-3 6-2"/>
    <x v="34"/>
    <s v="Rochusclub Dusseldorf"/>
    <s v="TC Grosshesselohe"/>
    <x v="2"/>
    <s v="2022-German Bundesliga: Rochusclub Dusseldorf vs TC Grosshesselohe"/>
  </r>
  <r>
    <x v="214"/>
    <x v="249"/>
    <n v="106110"/>
    <n v="105948"/>
    <s v="6-1 3-6 10-7"/>
    <x v="35"/>
    <s v="Rochusclub Dusseldorf"/>
    <s v="TC Grosshesselohe"/>
    <x v="2"/>
    <s v="2022-German Bundesliga: Rochusclub Dusseldorf vs TC Grosshesselohe"/>
  </r>
  <r>
    <x v="132"/>
    <x v="218"/>
    <n v="104259"/>
    <n v="126504"/>
    <s v="6-3 2-6 10-5"/>
    <x v="34"/>
    <s v="Rochusclub Dusseldorf"/>
    <s v="TC Grosshesselohe"/>
    <x v="2"/>
    <s v="2022-German Bundesliga: Rochusclub Dusseldorf vs TC Grosshesselohe"/>
  </r>
  <r>
    <x v="187"/>
    <x v="250"/>
    <n v="110602"/>
    <n v="200346"/>
    <s v="6-3 6-4"/>
    <x v="35"/>
    <s v="Rochusclub Dusseldorf"/>
    <s v="TC Grosshesselohe"/>
    <x v="2"/>
    <s v="2022-German Bundesliga: Rochusclub Dusseldorf vs TC Grosshesselohe"/>
  </r>
  <r>
    <x v="231"/>
    <x v="173"/>
    <n v="126149"/>
    <n v="105341"/>
    <s v="6-4 6-2"/>
    <x v="34"/>
    <s v="TK Kurhaus Aachen"/>
    <s v="TC BW Neuss"/>
    <x v="2"/>
    <s v="2022-German Bundesliga: TK Kurhaus Aachen vs TC BW Neuss"/>
  </r>
  <r>
    <x v="232"/>
    <x v="194"/>
    <n v="126156"/>
    <n v="106099"/>
    <s v="6-3 6-2"/>
    <x v="35"/>
    <s v="TK Kurhaus Aachen"/>
    <s v="TC BW Neuss"/>
    <x v="2"/>
    <s v="2022-German Bundesliga: TK Kurhaus Aachen vs TC BW Neuss"/>
  </r>
  <r>
    <x v="144"/>
    <x v="212"/>
    <n v="200266"/>
    <n v="133975"/>
    <s v="7-5 6-2"/>
    <x v="34"/>
    <s v="TK Kurhaus Aachen"/>
    <s v="TC BW Neuss"/>
    <x v="2"/>
    <s v="2022-German Bundesliga: TK Kurhaus Aachen vs TC BW Neuss"/>
  </r>
  <r>
    <x v="153"/>
    <x v="251"/>
    <n v="104970"/>
    <n v="104233"/>
    <s v="6-3 3-6 12-10"/>
    <x v="35"/>
    <s v="TK Kurhaus Aachen"/>
    <s v="TC BW Neuss"/>
    <x v="2"/>
    <s v="2022-German Bundesliga: TK Kurhaus Aachen vs TC BW Neuss"/>
  </r>
  <r>
    <x v="233"/>
    <x v="167"/>
    <n v="106044"/>
    <n v="105077"/>
    <s v="7-6(8) 6-1"/>
    <x v="34"/>
    <s v="Gladbacher HTC"/>
    <s v="TK GW Mannheim"/>
    <x v="2"/>
    <s v="2022-German Bundesliga: Gladbacher HTC vs TK GW Mannheim"/>
  </r>
  <r>
    <x v="193"/>
    <x v="252"/>
    <n v="127157"/>
    <n v="210141"/>
    <s v="6-4 6-1"/>
    <x v="35"/>
    <s v="Gladbacher HTC"/>
    <s v="TK GW Mannheim"/>
    <x v="2"/>
    <s v="2022-German Bundesliga: Gladbacher HTC vs TK GW Mannheim"/>
  </r>
  <r>
    <x v="155"/>
    <x v="253"/>
    <n v="105413"/>
    <n v="105906"/>
    <s v="7-6(5) 7-6(4)"/>
    <x v="34"/>
    <s v="Gladbacher HTC"/>
    <s v="TK GW Mannheim"/>
    <x v="2"/>
    <s v="2022-German Bundesliga: Gladbacher HTC vs TK GW Mannheim"/>
  </r>
  <r>
    <x v="125"/>
    <x v="254"/>
    <n v="104898"/>
    <n v="106246"/>
    <s v="6-4 6-2"/>
    <x v="35"/>
    <s v="Gladbacher HTC"/>
    <s v="TK GW Mannheim"/>
    <x v="2"/>
    <s v="2022-German Bundesliga: Gladbacher HTC vs TK GW Mannheim"/>
  </r>
  <r>
    <x v="97"/>
    <x v="225"/>
    <n v="117356"/>
    <n v="105882"/>
    <s v="6-1 6-4"/>
    <x v="34"/>
    <s v="BASF TC Ludwigshafen"/>
    <s v="HTC BW Krefeld"/>
    <x v="2"/>
    <s v="2022-German Bundesliga: BASF TC Ludwigshafen vs HTC BW Krefeld"/>
  </r>
  <r>
    <x v="234"/>
    <x v="220"/>
    <n v="106288"/>
    <n v="105943"/>
    <s v="7-6(4) 6-3"/>
    <x v="35"/>
    <s v="BASF TC Ludwigshafen"/>
    <s v="HTC BW Krefeld"/>
    <x v="2"/>
    <s v="2022-German Bundesliga: BASF TC Ludwigshafen vs HTC BW Krefeld"/>
  </r>
  <r>
    <x v="77"/>
    <x v="147"/>
    <n v="106137"/>
    <n v="105911"/>
    <s v="6-1 5-7 10-4"/>
    <x v="34"/>
    <s v="BASF TC Ludwigshafen"/>
    <s v="HTC BW Krefeld"/>
    <x v="2"/>
    <s v="2022-German Bundesliga: BASF TC Ludwigshafen vs HTC BW Krefeld"/>
  </r>
  <r>
    <x v="235"/>
    <x v="150"/>
    <n v="126623"/>
    <n v="105786"/>
    <s v="6-4 6-4"/>
    <x v="35"/>
    <s v="BASF TC Ludwigshafen"/>
    <s v="HTC BW Krefeld"/>
    <x v="2"/>
    <s v="2022-German Bundesliga: BASF TC Ludwigshafen vs HTC BW Krefeld"/>
  </r>
  <r>
    <x v="25"/>
    <x v="255"/>
    <n v="121531"/>
    <n v="105379"/>
    <s v="6-4 6-2"/>
    <x v="34"/>
    <s v="TC Bredeney"/>
    <s v="TC 1860 Rosenheim"/>
    <x v="2"/>
    <s v="2022-German Bundesliga: TC Bredeney vs TC 1860 Rosenheim"/>
  </r>
  <r>
    <x v="210"/>
    <x v="256"/>
    <n v="131905"/>
    <n v="200095"/>
    <s v="6-1 3-6 10-8"/>
    <x v="35"/>
    <s v="TC Bredeney"/>
    <s v="TC 1860 Rosenheim"/>
    <x v="2"/>
    <s v="2022-German Bundesliga: TC Bredeney vs TC 1860 Rosenheim"/>
  </r>
  <r>
    <x v="229"/>
    <x v="180"/>
    <n v="104735"/>
    <n v="106000"/>
    <s v="6-0 6-2"/>
    <x v="34"/>
    <s v="TC Bredeney"/>
    <s v="TC 1860 Rosenheim"/>
    <x v="2"/>
    <s v="2022-German Bundesliga: TC Bredeney vs TC 1860 Rosenheim"/>
  </r>
  <r>
    <x v="152"/>
    <x v="95"/>
    <n v="105841"/>
    <n v="120424"/>
    <s v="6-3 6-7(7) 10-6"/>
    <x v="35"/>
    <s v="TC Bredeney"/>
    <s v="TC 1860 Rosenheim"/>
    <x v="2"/>
    <s v="2022-German Bundesliga: TC Bredeney vs TC 1860 Rosenheim"/>
  </r>
  <r>
    <x v="154"/>
    <x v="172"/>
    <n v="144719"/>
    <n v="207925"/>
    <s v="6-4 6-3"/>
    <x v="36"/>
    <s v="HTC BW Krefeld"/>
    <s v="Rochusclub Dusseldorf"/>
    <x v="2"/>
    <s v="2022-German Bundesliga: HTC BW Krefeld vs Rochusclub Dusseldorf"/>
  </r>
  <r>
    <x v="139"/>
    <x v="147"/>
    <n v="106148"/>
    <n v="105911"/>
    <s v="7-5 7-6(4)"/>
    <x v="37"/>
    <s v="HTC BW Krefeld"/>
    <s v="Rochusclub Dusseldorf"/>
    <x v="2"/>
    <s v="2022-German Bundesliga: HTC BW Krefeld vs Rochusclub Dusseldorf"/>
  </r>
  <r>
    <x v="128"/>
    <x v="257"/>
    <n v="104665"/>
    <n v="209260"/>
    <s v="6-1 6-4"/>
    <x v="36"/>
    <s v="HTC BW Krefeld"/>
    <s v="Rochusclub Dusseldorf"/>
    <x v="2"/>
    <s v="2022-German Bundesliga: HTC BW Krefeld vs Rochusclub Dusseldorf"/>
  </r>
  <r>
    <x v="236"/>
    <x v="218"/>
    <n v="133872"/>
    <n v="126504"/>
    <s v="6-3 4-6 11-9"/>
    <x v="37"/>
    <s v="HTC BW Krefeld"/>
    <s v="Rochusclub Dusseldorf"/>
    <x v="2"/>
    <s v="2022-German Bundesliga: HTC BW Krefeld vs Rochusclub Dusseldorf"/>
  </r>
  <r>
    <x v="221"/>
    <x v="245"/>
    <n v="105643"/>
    <n v="126149"/>
    <s v="6-3 7-5"/>
    <x v="36"/>
    <s v="TK GW Mannheim"/>
    <s v="TK Kurhaus Aachen"/>
    <x v="2"/>
    <s v="2022-German Bundesliga: TK GW Mannheim vs TK Kurhaus Aachen"/>
  </r>
  <r>
    <x v="189"/>
    <x v="211"/>
    <n v="133975"/>
    <n v="126523"/>
    <s v="6-2 4-6 10-5"/>
    <x v="37"/>
    <s v="TK GW Mannheim"/>
    <s v="TK Kurhaus Aachen"/>
    <x v="2"/>
    <s v="2022-German Bundesliga: TK GW Mannheim vs TK Kurhaus Aachen"/>
  </r>
  <r>
    <x v="203"/>
    <x v="144"/>
    <n v="105899"/>
    <n v="109739"/>
    <s v="6-4 6-1"/>
    <x v="36"/>
    <s v="TK GW Mannheim"/>
    <s v="TK Kurhaus Aachen"/>
    <x v="2"/>
    <s v="2022-German Bundesliga: TK GW Mannheim vs TK Kurhaus Aachen"/>
  </r>
  <r>
    <x v="153"/>
    <x v="258"/>
    <n v="104970"/>
    <n v="208819"/>
    <s v="6-2 1-6 10-7"/>
    <x v="37"/>
    <s v="TK GW Mannheim"/>
    <s v="TK Kurhaus Aachen"/>
    <x v="2"/>
    <s v="2022-German Bundesliga: TK GW Mannheim vs TK Kurhaus Aachen"/>
  </r>
  <r>
    <x v="227"/>
    <x v="248"/>
    <n v="144972"/>
    <n v="121531"/>
    <s v="6-3 7-6(5)"/>
    <x v="36"/>
    <s v="TC BW Neuss"/>
    <s v="TC Bredeney"/>
    <x v="2"/>
    <s v="2022-German Bundesliga: TC BW Neuss vs TC Bredeney"/>
  </r>
  <r>
    <x v="237"/>
    <x v="145"/>
    <n v="105341"/>
    <n v="109699"/>
    <s v="6-4 7-6(7)"/>
    <x v="37"/>
    <s v="TC BW Neuss"/>
    <s v="TC Bredeney"/>
    <x v="2"/>
    <s v="2022-German Bundesliga: TC BW Neuss vs TC Bredeney"/>
  </r>
  <r>
    <x v="229"/>
    <x v="162"/>
    <n v="104735"/>
    <n v="105406"/>
    <s v="6-2 6-3"/>
    <x v="36"/>
    <s v="TC BW Neuss"/>
    <s v="TC Bredeney"/>
    <x v="2"/>
    <s v="2022-German Bundesliga: TC BW Neuss vs TC Bredeney"/>
  </r>
  <r>
    <x v="232"/>
    <x v="138"/>
    <n v="126156"/>
    <n v="200484"/>
    <s v="6-3 3-6 10-8"/>
    <x v="37"/>
    <s v="TC BW Neuss"/>
    <s v="TC Bredeney"/>
    <x v="2"/>
    <s v="2022-German Bundesliga: TC BW Neuss vs TC Bredeney"/>
  </r>
  <r>
    <x v="218"/>
    <x v="97"/>
    <n v="105948"/>
    <n v="122351"/>
    <s v="6-0 6-1"/>
    <x v="36"/>
    <s v="TC Grosshesselohe"/>
    <s v="BASF TC Ludwigshafen"/>
    <x v="2"/>
    <s v="2022-German Bundesliga: TC Grosshesselohe vs BASF TC Ludwigshafen"/>
  </r>
  <r>
    <x v="190"/>
    <x v="104"/>
    <n v="105526"/>
    <n v="123807"/>
    <s v="6-4 6-1"/>
    <x v="37"/>
    <s v="TC Grosshesselohe"/>
    <s v="BASF TC Ludwigshafen"/>
    <x v="2"/>
    <s v="2022-German Bundesliga: TC Grosshesselohe vs BASF TC Ludwigshafen"/>
  </r>
  <r>
    <x v="132"/>
    <x v="259"/>
    <n v="104259"/>
    <n v="209887"/>
    <s v="6-2 6-4"/>
    <x v="36"/>
    <s v="TC Grosshesselohe"/>
    <s v="BASF TC Ludwigshafen"/>
    <x v="2"/>
    <s v="2022-German Bundesliga: TC Grosshesselohe vs BASF TC Ludwigshafen"/>
  </r>
  <r>
    <x v="176"/>
    <x v="86"/>
    <n v="106075"/>
    <n v="122353"/>
    <s v="6-3 6-3"/>
    <x v="37"/>
    <s v="TC Grosshesselohe"/>
    <s v="BASF TC Ludwigshafen"/>
    <x v="2"/>
    <s v="2022-German Bundesliga: TC Grosshesselohe vs BASF TC Ludwigshafen"/>
  </r>
  <r>
    <x v="210"/>
    <x v="241"/>
    <n v="131905"/>
    <n v="202104"/>
    <s v="7-6(4) 6-1"/>
    <x v="36"/>
    <s v="TC 1860 Rosenheim"/>
    <s v="Gladbacher HTC"/>
    <x v="2"/>
    <s v="2022-German Bundesliga: TC 1860 Rosenheim vs Gladbacher HTC"/>
  </r>
  <r>
    <x v="197"/>
    <x v="180"/>
    <n v="105077"/>
    <n v="106000"/>
    <s v="6-4 7-6(5)"/>
    <x v="37"/>
    <s v="TC 1860 Rosenheim"/>
    <s v="Gladbacher HTC"/>
    <x v="2"/>
    <s v="2022-German Bundesliga: TC 1860 Rosenheim vs Gladbacher HTC"/>
  </r>
  <r>
    <x v="238"/>
    <x v="201"/>
    <n v="200335"/>
    <n v="134868"/>
    <s v="6-2 6-7(7) 10-7"/>
    <x v="36"/>
    <s v="TC 1860 Rosenheim"/>
    <s v="Gladbacher HTC"/>
    <x v="2"/>
    <s v="2022-German Bundesliga: TC 1860 Rosenheim vs Gladbacher HTC"/>
  </r>
  <r>
    <x v="184"/>
    <x v="260"/>
    <n v="207797"/>
    <n v="104586"/>
    <s v="6-4 6-3"/>
    <x v="37"/>
    <s v="TC 1860 Rosenheim"/>
    <s v="Gladbacher HTC"/>
    <x v="2"/>
    <s v="2022-German Bundesliga: TC 1860 Rosenheim vs Gladbacher HTC"/>
  </r>
  <r>
    <x v="25"/>
    <x v="261"/>
    <n v="121531"/>
    <n v="144719"/>
    <s v="6-3 6-2"/>
    <x v="38"/>
    <s v="Rochusclub Dusseldorf"/>
    <s v="TC Bredeney"/>
    <x v="2"/>
    <s v="2022-German Bundesliga: Rochusclub Dusseldorf vs TC Bredeney"/>
  </r>
  <r>
    <x v="139"/>
    <x v="262"/>
    <n v="106148"/>
    <n v="111192"/>
    <s v="6-2 6-4"/>
    <x v="39"/>
    <s v="Rochusclub Dusseldorf"/>
    <s v="TC Bredeney"/>
    <x v="2"/>
    <s v="2022-German Bundesliga: Rochusclub Dusseldorf vs TC Bredeney"/>
  </r>
  <r>
    <x v="229"/>
    <x v="151"/>
    <n v="104735"/>
    <n v="104665"/>
    <s v="7-5 3-6 10-8"/>
    <x v="38"/>
    <s v="Rochusclub Dusseldorf"/>
    <s v="TC Bredeney"/>
    <x v="2"/>
    <s v="2022-German Bundesliga: Rochusclub Dusseldorf vs TC Bredeney"/>
  </r>
  <r>
    <x v="223"/>
    <x v="95"/>
    <n v="123755"/>
    <n v="120424"/>
    <s v="6-3 6-4"/>
    <x v="38"/>
    <s v="Rochusclub Dusseldorf"/>
    <s v="TC Bredeney"/>
    <x v="2"/>
    <s v="2022-German Bundesliga: Rochusclub Dusseldorf vs TC Bredeney"/>
  </r>
  <r>
    <x v="129"/>
    <x v="180"/>
    <n v="124079"/>
    <n v="106000"/>
    <s v="6-4 6-2"/>
    <x v="39"/>
    <s v="TK GW Mannheim"/>
    <s v="TC 1860 Rosenheim"/>
    <x v="2"/>
    <s v="2022-German Bundesliga: TK GW Mannheim vs TC 1860 Rosenheim"/>
  </r>
  <r>
    <x v="130"/>
    <x v="263"/>
    <n v="126523"/>
    <n v="200335"/>
    <s v="2-6 6-2 10-6"/>
    <x v="38"/>
    <s v="TK GW Mannheim"/>
    <s v="TC 1860 Rosenheim"/>
    <x v="2"/>
    <s v="2022-German Bundesliga: TK GW Mannheim vs TC 1860 Rosenheim"/>
  </r>
  <r>
    <x v="152"/>
    <x v="144"/>
    <n v="105841"/>
    <n v="109739"/>
    <s v="6-7(4) 7-6(5) 10-6"/>
    <x v="39"/>
    <s v="TK GW Mannheim"/>
    <s v="TC 1860 Rosenheim"/>
    <x v="2"/>
    <s v="2022-German Bundesliga: TK GW Mannheim vs TC 1860 Rosenheim"/>
  </r>
  <r>
    <x v="184"/>
    <x v="152"/>
    <n v="207797"/>
    <n v="131951"/>
    <s v="6-3 6-4"/>
    <x v="38"/>
    <s v="TK GW Mannheim"/>
    <s v="TC 1860 Rosenheim"/>
    <x v="2"/>
    <s v="2022-German Bundesliga: TK GW Mannheim vs TC 1860 Rosenheim"/>
  </r>
  <r>
    <x v="239"/>
    <x v="264"/>
    <n v="105155"/>
    <n v="122669"/>
    <s v="6-4 6-3"/>
    <x v="39"/>
    <s v="TC BW Neuss"/>
    <s v="HTC BW Krefeld"/>
    <x v="2"/>
    <s v="2022-German Bundesliga: TC BW Neuss vs HTC BW Krefeld"/>
  </r>
  <r>
    <x v="199"/>
    <x v="174"/>
    <n v="105882"/>
    <n v="122078"/>
    <s v="2-6 7-6(4) 10-4"/>
    <x v="38"/>
    <s v="TC BW Neuss"/>
    <s v="HTC BW Krefeld"/>
    <x v="2"/>
    <s v="2022-German Bundesliga: TC BW Neuss vs HTC BW Krefeld"/>
  </r>
  <r>
    <x v="209"/>
    <x v="173"/>
    <n v="207925"/>
    <n v="105341"/>
    <s v="7-6(4) 2-6 10-4"/>
    <x v="39"/>
    <s v="TC BW Neuss"/>
    <s v="HTC BW Krefeld"/>
    <x v="2"/>
    <s v="2022-German Bundesliga: TC BW Neuss vs HTC BW Krefeld"/>
  </r>
  <r>
    <x v="158"/>
    <x v="265"/>
    <n v="105943"/>
    <n v="126156"/>
    <s v="7-6(2) 6-2"/>
    <x v="38"/>
    <s v="TC BW Neuss"/>
    <s v="HTC BW Krefeld"/>
    <x v="2"/>
    <s v="2022-German Bundesliga: TC BW Neuss vs HTC BW Krefeld"/>
  </r>
  <r>
    <x v="197"/>
    <x v="266"/>
    <n v="105077"/>
    <n v="208103"/>
    <s v="6-4 6-4"/>
    <x v="39"/>
    <s v="TC Grosshesselohe"/>
    <s v="Gladbacher HTC"/>
    <x v="2"/>
    <s v="2022-German Bundesliga: TC Grosshesselohe vs Gladbacher HTC"/>
  </r>
  <r>
    <x v="190"/>
    <x v="168"/>
    <n v="105526"/>
    <n v="104898"/>
    <s v="6-2 6-1"/>
    <x v="38"/>
    <s v="TC Grosshesselohe"/>
    <s v="Gladbacher HTC"/>
    <x v="2"/>
    <s v="2022-German Bundesliga: TC Grosshesselohe vs Gladbacher HTC"/>
  </r>
  <r>
    <x v="132"/>
    <x v="260"/>
    <n v="104259"/>
    <n v="104586"/>
    <s v="6-3 7-6"/>
    <x v="39"/>
    <s v="TC Grosshesselohe"/>
    <s v="Gladbacher HTC"/>
    <x v="2"/>
    <s v="2022-German Bundesliga: TC Grosshesselohe vs Gladbacher HTC"/>
  </r>
  <r>
    <x v="176"/>
    <x v="175"/>
    <n v="106075"/>
    <n v="202398"/>
    <s v="7-5 6-2"/>
    <x v="38"/>
    <s v="TC Grosshesselohe"/>
    <s v="Gladbacher HTC"/>
    <x v="2"/>
    <s v="2022-German Bundesliga: TC Grosshesselohe vs Gladbacher HTC"/>
  </r>
  <r>
    <x v="222"/>
    <x v="195"/>
    <n v="207213"/>
    <n v="126535"/>
    <s v="6-3 6-2"/>
    <x v="39"/>
    <s v="BASF TC Ludwigshafen"/>
    <s v="TK Kurhaus Aachen"/>
    <x v="2"/>
    <s v="2022-German Bundesliga: BASF TC Ludwigshafen vs TK Kurhaus Aachen"/>
  </r>
  <r>
    <x v="231"/>
    <x v="242"/>
    <n v="126149"/>
    <n v="106288"/>
    <s v="7-6(7) 6-4"/>
    <x v="38"/>
    <s v="BASF TC Ludwigshafen"/>
    <s v="TK Kurhaus Aachen"/>
    <x v="2"/>
    <s v="2022-German Bundesliga: BASF TC Ludwigshafen vs TK Kurhaus Aachen"/>
  </r>
  <r>
    <x v="77"/>
    <x v="212"/>
    <n v="106137"/>
    <n v="133975"/>
    <s v="7-5 5-7 10-8"/>
    <x v="39"/>
    <s v="BASF TC Ludwigshafen"/>
    <s v="TK Kurhaus Aachen"/>
    <x v="2"/>
    <s v="2022-German Bundesliga: BASF TC Ludwigshafen vs TK Kurhaus Aachen"/>
  </r>
  <r>
    <x v="203"/>
    <x v="104"/>
    <n v="105899"/>
    <n v="123807"/>
    <s v="6-3 6-1"/>
    <x v="38"/>
    <s v="BASF TC Ludwigshafen"/>
    <s v="TK Kurhaus Aachen"/>
    <x v="2"/>
    <s v="2022-German Bundesliga: BASF TC Ludwigshafen vs TK Kurhaus Aachen"/>
  </r>
  <r>
    <x v="190"/>
    <x v="225"/>
    <n v="105526"/>
    <n v="105882"/>
    <s v="6-0 6-3"/>
    <x v="40"/>
    <s v="HTC BW Krefeld"/>
    <s v="TC Grosshesselohe"/>
    <x v="2"/>
    <s v="2022-German Bundesliga: HTC BW Krefeld vs TC Grosshesselohe"/>
  </r>
  <r>
    <x v="132"/>
    <x v="220"/>
    <n v="104259"/>
    <n v="105943"/>
    <s v="7-5 6-4"/>
    <x v="41"/>
    <s v="HTC BW Krefeld"/>
    <s v="TC Grosshesselohe"/>
    <x v="2"/>
    <s v="2022-German Bundesliga: HTC BW Krefeld vs TC Grosshesselohe"/>
  </r>
  <r>
    <x v="187"/>
    <x v="147"/>
    <n v="110602"/>
    <n v="105911"/>
    <s v="6-7(5) 6-0 10-5"/>
    <x v="40"/>
    <s v="HTC BW Krefeld"/>
    <s v="TC Grosshesselohe"/>
    <x v="2"/>
    <s v="2022-German Bundesliga: HTC BW Krefeld vs TC Grosshesselohe"/>
  </r>
  <r>
    <x v="240"/>
    <x v="227"/>
    <n v="209260"/>
    <n v="106075"/>
    <s v="6-1 6-2"/>
    <x v="41"/>
    <s v="HTC BW Krefeld"/>
    <s v="TC Grosshesselohe"/>
    <x v="2"/>
    <s v="2022-German Bundesliga: HTC BW Krefeld vs TC Grosshesselohe"/>
  </r>
  <r>
    <x v="224"/>
    <x v="142"/>
    <n v="105870"/>
    <n v="106148"/>
    <s v="6-3 6-3"/>
    <x v="40"/>
    <s v="TK Kurhaus Aachen"/>
    <s v="Rochusclub Dusseldorf"/>
    <x v="2"/>
    <s v="2022-German Bundesliga: TK Kurhaus Aachen vs Rochusclub Dusseldorf"/>
  </r>
  <r>
    <x v="128"/>
    <x v="207"/>
    <n v="104665"/>
    <n v="200240"/>
    <s v="6-4 6-3"/>
    <x v="41"/>
    <s v="TK Kurhaus Aachen"/>
    <s v="Rochusclub Dusseldorf"/>
    <x v="2"/>
    <s v="2022-German Bundesliga: TK Kurhaus Aachen vs Rochusclub Dusseldorf"/>
  </r>
  <r>
    <x v="214"/>
    <x v="212"/>
    <n v="106110"/>
    <n v="133975"/>
    <s v="6-3 6-2"/>
    <x v="40"/>
    <s v="TK Kurhaus Aachen"/>
    <s v="Rochusclub Dusseldorf"/>
    <x v="2"/>
    <s v="2022-German Bundesliga: TK Kurhaus Aachen vs Rochusclub Dusseldorf"/>
  </r>
  <r>
    <x v="170"/>
    <x v="208"/>
    <n v="126504"/>
    <n v="105899"/>
    <s v="6-1 5-7 10-8"/>
    <x v="41"/>
    <s v="TK Kurhaus Aachen"/>
    <s v="Rochusclub Dusseldorf"/>
    <x v="2"/>
    <s v="2022-German Bundesliga: TK Kurhaus Aachen vs Rochusclub Dusseldorf"/>
  </r>
  <r>
    <x v="239"/>
    <x v="168"/>
    <n v="105155"/>
    <n v="104898"/>
    <s v="6-3 6-3"/>
    <x v="40"/>
    <s v="Gladbacher HTC"/>
    <s v="TC BW Neuss"/>
    <x v="2"/>
    <s v="2022-German Bundesliga: Gladbacher HTC vs TC BW Neuss"/>
  </r>
  <r>
    <x v="225"/>
    <x v="260"/>
    <n v="106162"/>
    <n v="104586"/>
    <s v="6-2 6-1"/>
    <x v="41"/>
    <s v="Gladbacher HTC"/>
    <s v="TC BW Neuss"/>
    <x v="2"/>
    <s v="2022-German Bundesliga: Gladbacher HTC vs TC BW Neuss"/>
  </r>
  <r>
    <x v="227"/>
    <x v="267"/>
    <n v="144972"/>
    <n v="104629"/>
    <s v="6-3 7-5"/>
    <x v="40"/>
    <s v="Gladbacher HTC"/>
    <s v="TC BW Neuss"/>
    <x v="2"/>
    <s v="2022-German Bundesliga: Gladbacher HTC vs TC BW Neuss"/>
  </r>
  <r>
    <x v="237"/>
    <x v="139"/>
    <n v="105341"/>
    <n v="104873"/>
    <s v="5-7 6-1 11-9"/>
    <x v="41"/>
    <s v="Gladbacher HTC"/>
    <s v="TC BW Neuss"/>
    <x v="2"/>
    <s v="2022-German Bundesliga: Gladbacher HTC vs TC BW Neuss"/>
  </r>
  <r>
    <x v="234"/>
    <x v="255"/>
    <n v="106288"/>
    <n v="105379"/>
    <s v="6-3 3-6 10-7"/>
    <x v="40"/>
    <s v="TC 1860 Rosenheim"/>
    <s v="BASF TC Ludwigshafen"/>
    <x v="2"/>
    <s v="2022-German Bundesliga: TC 1860 Rosenheim vs BASF TC Ludwigshafen"/>
  </r>
  <r>
    <x v="241"/>
    <x v="268"/>
    <n v="105613"/>
    <n v="126623"/>
    <s v="6-3 6-4"/>
    <x v="41"/>
    <s v="TC 1860 Rosenheim"/>
    <s v="BASF TC Ludwigshafen"/>
    <x v="2"/>
    <s v="2022-German Bundesliga: TC 1860 Rosenheim vs BASF TC Ludwigshafen"/>
  </r>
  <r>
    <x v="210"/>
    <x v="97"/>
    <n v="131905"/>
    <n v="122351"/>
    <s v="7-6(5) 6-2"/>
    <x v="40"/>
    <s v="TC 1860 Rosenheim"/>
    <s v="BASF TC Ludwigshafen"/>
    <x v="2"/>
    <s v="2022-German Bundesliga: TC 1860 Rosenheim vs BASF TC Ludwigshafen"/>
  </r>
  <r>
    <x v="152"/>
    <x v="104"/>
    <n v="105841"/>
    <n v="123807"/>
    <s v="6-1 6-2"/>
    <x v="41"/>
    <s v="TC 1860 Rosenheim"/>
    <s v="BASF TC Ludwigshafen"/>
    <x v="2"/>
    <s v="2022-German Bundesliga: TC 1860 Rosenheim vs BASF TC Ludwigshafen"/>
  </r>
  <r>
    <x v="25"/>
    <x v="211"/>
    <n v="121531"/>
    <n v="126523"/>
    <s v="6-3 4-6 10-8"/>
    <x v="40"/>
    <s v="TC Bredeney"/>
    <s v="TK GW Mannheim"/>
    <x v="2"/>
    <s v="2022-German Bundesliga: TC Bredeney vs TK GW Mannheim"/>
  </r>
  <r>
    <x v="181"/>
    <x v="262"/>
    <n v="109739"/>
    <n v="111192"/>
    <s v="6-4 6-3"/>
    <x v="41"/>
    <s v="TC Bredeney"/>
    <s v="TK GW Mannheim"/>
    <x v="2"/>
    <s v="2022-German Bundesliga: TC Bredeney vs TK GW Mannheim"/>
  </r>
  <r>
    <x v="229"/>
    <x v="252"/>
    <n v="104735"/>
    <n v="210141"/>
    <s v="6-1 7-6(6)"/>
    <x v="40"/>
    <s v="TC Bredeney"/>
    <s v="TK GW Mannheim"/>
    <x v="2"/>
    <s v="2022-German Bundesliga: TC Bredeney vs TK GW Mannheim"/>
  </r>
  <r>
    <x v="242"/>
    <x v="254"/>
    <n v="106040"/>
    <n v="106246"/>
    <s v="5-7 6-4 10-1"/>
    <x v="41"/>
    <s v="TC Bredeney"/>
    <s v="TK GW Mannheim"/>
    <x v="2"/>
    <s v="2022-German Bundesliga: TC Bredeney vs TK GW Mannheim"/>
  </r>
  <r>
    <x v="195"/>
    <x v="151"/>
    <n v="105589"/>
    <n v="104665"/>
    <s v="3-6 6-1 10-1"/>
    <x v="42"/>
    <s v="Rochusclub Dusseldorf"/>
    <s v="TK GW Mannheim"/>
    <x v="2"/>
    <s v="2022-German Bundesliga: Rochusclub Dusseldorf vs TK GW Mannheim"/>
  </r>
  <r>
    <x v="214"/>
    <x v="258"/>
    <n v="106110"/>
    <n v="208819"/>
    <s v="6-1 6-4"/>
    <x v="43"/>
    <s v="Rochusclub Dusseldorf"/>
    <s v="TK GW Mannheim"/>
    <x v="2"/>
    <s v="2022-German Bundesliga: Rochusclub Dusseldorf vs TK GW Mannheim"/>
  </r>
  <r>
    <x v="170"/>
    <x v="152"/>
    <n v="126504"/>
    <n v="131951"/>
    <s v="6-0 7-6(9)"/>
    <x v="42"/>
    <s v="Rochusclub Dusseldorf"/>
    <s v="TK GW Mannheim"/>
    <x v="2"/>
    <s v="2022-German Bundesliga: Rochusclub Dusseldorf vs TK GW Mannheim"/>
  </r>
  <r>
    <x v="131"/>
    <x v="254"/>
    <n v="202260"/>
    <n v="106246"/>
    <s v="6-4 6-4"/>
    <x v="43"/>
    <s v="Rochusclub Dusseldorf"/>
    <s v="TK GW Mannheim"/>
    <x v="2"/>
    <s v="2022-German Bundesliga: Rochusclub Dusseldorf vs TK GW Mannheim"/>
  </r>
  <r>
    <x v="199"/>
    <x v="255"/>
    <n v="105882"/>
    <n v="105379"/>
    <s v="7-6(4) 6-2"/>
    <x v="42"/>
    <s v="HTC BW Krefeld"/>
    <s v="TC 1860 Rosenheim"/>
    <x v="2"/>
    <s v="2022-German Bundesliga: HTC BW Krefeld vs TC 1860 Rosenheim"/>
  </r>
  <r>
    <x v="158"/>
    <x v="269"/>
    <n v="105943"/>
    <n v="105613"/>
    <s v="2-6 6-3 10-8"/>
    <x v="43"/>
    <s v="HTC BW Krefeld"/>
    <s v="TC 1860 Rosenheim"/>
    <x v="2"/>
    <s v="2022-German Bundesliga: HTC BW Krefeld vs TC 1860 Rosenheim"/>
  </r>
  <r>
    <x v="205"/>
    <x v="192"/>
    <n v="124116"/>
    <n v="105063"/>
    <s v="6-3 6-3"/>
    <x v="42"/>
    <s v="HTC BW Krefeld"/>
    <s v="TC 1860 Rosenheim"/>
    <x v="2"/>
    <s v="2022-German Bundesliga: HTC BW Krefeld vs TC 1860 Rosenheim"/>
  </r>
  <r>
    <x v="57"/>
    <x v="270"/>
    <n v="124186"/>
    <n v="133872"/>
    <s v="6-2 6-3"/>
    <x v="43"/>
    <s v="HTC BW Krefeld"/>
    <s v="TC 1860 Rosenheim"/>
    <x v="2"/>
    <s v="2022-German Bundesliga: HTC BW Krefeld vs TC 1860 Rosenheim"/>
  </r>
  <r>
    <x v="239"/>
    <x v="271"/>
    <n v="105155"/>
    <n v="117356"/>
    <s v="6-0 7-6(3)"/>
    <x v="42"/>
    <s v="TC BW Neuss"/>
    <s v="BASF TC Ludwigshafen"/>
    <x v="2"/>
    <s v="2022-German Bundesliga: TC BW Neuss vs BASF TC Ludwigshafen"/>
  </r>
  <r>
    <x v="77"/>
    <x v="230"/>
    <n v="106137"/>
    <n v="144972"/>
    <s v="6-1 7-6(8)"/>
    <x v="43"/>
    <s v="TC BW Neuss"/>
    <s v="BASF TC Ludwigshafen"/>
    <x v="2"/>
    <s v="2022-German Bundesliga: TC BW Neuss vs BASF TC Ludwigshafen"/>
  </r>
  <r>
    <x v="237"/>
    <x v="97"/>
    <n v="105341"/>
    <n v="122351"/>
    <s v="6-4 6-4"/>
    <x v="42"/>
    <s v="TC BW Neuss"/>
    <s v="BASF TC Ludwigshafen"/>
    <x v="2"/>
    <s v="2022-German Bundesliga: TC BW Neuss vs BASF TC Ludwigshafen"/>
  </r>
  <r>
    <x v="144"/>
    <x v="86"/>
    <n v="200266"/>
    <n v="122353"/>
    <s v="6-4 6-4"/>
    <x v="43"/>
    <s v="TC BW Neuss"/>
    <s v="BASF TC Ludwigshafen"/>
    <x v="2"/>
    <s v="2022-German Bundesliga: TC BW Neuss vs BASF TC Ludwigshafen"/>
  </r>
  <r>
    <x v="125"/>
    <x v="59"/>
    <n v="104898"/>
    <n v="126120"/>
    <s v="7-6(5) 7-5"/>
    <x v="42"/>
    <s v="Gladbacher HTC"/>
    <s v="TC Bredeney"/>
    <x v="2"/>
    <s v="2022-German Bundesliga: Gladbacher HTC vs TC Bredeney"/>
  </r>
  <r>
    <x v="179"/>
    <x v="145"/>
    <n v="104586"/>
    <n v="109699"/>
    <s v="6-3 6-1"/>
    <x v="43"/>
    <s v="Gladbacher HTC"/>
    <s v="TC Bredeney"/>
    <x v="2"/>
    <s v="2022-German Bundesliga: Gladbacher HTC vs TC Bredeney"/>
  </r>
  <r>
    <x v="212"/>
    <x v="181"/>
    <n v="104629"/>
    <n v="104735"/>
    <s v="6-7(2) 6-2 10-5"/>
    <x v="42"/>
    <s v="Gladbacher HTC"/>
    <s v="TC Bredeney"/>
    <x v="2"/>
    <s v="2022-German Bundesliga: Gladbacher HTC vs TC Bredeney"/>
  </r>
  <r>
    <x v="137"/>
    <x v="139"/>
    <n v="200484"/>
    <n v="104873"/>
    <s v="6-3 6-2"/>
    <x v="43"/>
    <s v="Gladbacher HTC"/>
    <s v="TC Bredeney"/>
    <x v="2"/>
    <s v="2022-German Bundesliga: Gladbacher HTC vs TC Bredeney"/>
  </r>
  <r>
    <x v="175"/>
    <x v="272"/>
    <n v="200240"/>
    <n v="105376"/>
    <s v="7-6(3) 7-5"/>
    <x v="42"/>
    <s v="TC Grosshesselohe"/>
    <s v="TK Kurhaus Aachen"/>
    <x v="2"/>
    <s v="2022-German Bundesliga: TC Grosshesselohe vs TK Kurhaus Aachen"/>
  </r>
  <r>
    <x v="190"/>
    <x v="246"/>
    <n v="105526"/>
    <n v="209209"/>
    <s v="6-0 6-3"/>
    <x v="43"/>
    <s v="TC Grosshesselohe"/>
    <s v="TK Kurhaus Aachen"/>
    <x v="2"/>
    <s v="2022-German Bundesliga: TC Grosshesselohe vs TK Kurhaus Aachen"/>
  </r>
  <r>
    <x v="132"/>
    <x v="208"/>
    <n v="104259"/>
    <n v="105899"/>
    <s v="6-0 6-2"/>
    <x v="42"/>
    <s v="TC Grosshesselohe"/>
    <s v="TK Kurhaus Aachen"/>
    <x v="2"/>
    <s v="2022-German Bundesliga: TC Grosshesselohe vs TK Kurhaus Aachen"/>
  </r>
  <r>
    <x v="153"/>
    <x v="187"/>
    <n v="104970"/>
    <n v="200390"/>
    <s v="6-4 7-5"/>
    <x v="43"/>
    <s v="TC Grosshesselohe"/>
    <s v="TK Kurhaus Aachen"/>
    <x v="2"/>
    <s v="2022-German Bundesliga: TC Grosshesselohe vs TK Kurhaus Aachen"/>
  </r>
  <r>
    <x v="135"/>
    <x v="258"/>
    <n v="105376"/>
    <n v="208819"/>
    <s v="6-0 7-5"/>
    <x v="44"/>
    <s v="TK GW Mannheim"/>
    <s v="TC Grosshesselohe"/>
    <x v="2"/>
    <s v="2022-German Bundesliga: TK GW Mannheim vs TC Grosshesselohe"/>
  </r>
  <r>
    <x v="190"/>
    <x v="152"/>
    <n v="105526"/>
    <n v="131951"/>
    <s v="6-2 3-6 10-8"/>
    <x v="45"/>
    <s v="TK GW Mannheim"/>
    <s v="TC Grosshesselohe"/>
    <x v="2"/>
    <s v="2022-German Bundesliga: TK GW Mannheim vs TC Grosshesselohe"/>
  </r>
  <r>
    <x v="132"/>
    <x v="252"/>
    <n v="104259"/>
    <n v="210141"/>
    <s v="6-1 6-2"/>
    <x v="44"/>
    <s v="TK GW Mannheim"/>
    <s v="TC Grosshesselohe"/>
    <x v="2"/>
    <s v="2022-German Bundesliga: TK GW Mannheim vs TC Grosshesselohe"/>
  </r>
  <r>
    <x v="124"/>
    <x v="254"/>
    <n v="104897"/>
    <n v="106246"/>
    <s v="5-7 7-5 10-8"/>
    <x v="45"/>
    <s v="TK GW Mannheim"/>
    <s v="TC Grosshesselohe"/>
    <x v="2"/>
    <s v="2022-German Bundesliga: TK GW Mannheim vs TC Grosshesselohe"/>
  </r>
  <r>
    <x v="224"/>
    <x v="168"/>
    <n v="105870"/>
    <n v="104898"/>
    <s v="6-3 6-2"/>
    <x v="44"/>
    <s v="TK Kurhaus Aachen"/>
    <s v="Gladbacher HTC"/>
    <x v="2"/>
    <s v="2022-German Bundesliga: TK Kurhaus Aachen vs Gladbacher HTC"/>
  </r>
  <r>
    <x v="179"/>
    <x v="246"/>
    <n v="104586"/>
    <n v="209209"/>
    <s v="7-5 2-6 10-6"/>
    <x v="45"/>
    <s v="TK Kurhaus Aachen"/>
    <s v="Gladbacher HTC"/>
    <x v="2"/>
    <s v="2022-German Bundesliga: TK Kurhaus Aachen vs Gladbacher HTC"/>
  </r>
  <r>
    <x v="203"/>
    <x v="267"/>
    <n v="105899"/>
    <n v="104629"/>
    <s v="7-5 7-6(5)"/>
    <x v="44"/>
    <s v="TK Kurhaus Aachen"/>
    <s v="Gladbacher HTC"/>
    <x v="2"/>
    <s v="2022-German Bundesliga: TK Kurhaus Aachen vs Gladbacher HTC"/>
  </r>
  <r>
    <x v="243"/>
    <x v="189"/>
    <n v="104873"/>
    <n v="104970"/>
    <s v="7-5 4-6 10-8"/>
    <x v="45"/>
    <s v="TK Kurhaus Aachen"/>
    <s v="Gladbacher HTC"/>
    <x v="2"/>
    <s v="2022-German Bundesliga: TK Kurhaus Aachen vs Gladbacher HTC"/>
  </r>
  <r>
    <x v="239"/>
    <x v="255"/>
    <n v="105155"/>
    <n v="105379"/>
    <s v="6-1 6-1"/>
    <x v="44"/>
    <s v="TC 1860 Rosenheim"/>
    <s v="TC BW Neuss"/>
    <x v="2"/>
    <s v="2022-German Bundesliga: TC 1860 Rosenheim vs TC BW Neuss"/>
  </r>
  <r>
    <x v="227"/>
    <x v="54"/>
    <n v="144972"/>
    <n v="124186"/>
    <s v="6-4 7-6(4)"/>
    <x v="45"/>
    <s v="TC 1860 Rosenheim"/>
    <s v="TC BW Neuss"/>
    <x v="2"/>
    <s v="2022-German Bundesliga: TC 1860 Rosenheim vs TC BW Neuss"/>
  </r>
  <r>
    <x v="152"/>
    <x v="173"/>
    <n v="105841"/>
    <n v="105341"/>
    <s v="6-3 6-2"/>
    <x v="44"/>
    <s v="TC 1860 Rosenheim"/>
    <s v="TC BW Neuss"/>
    <x v="2"/>
    <s v="2022-German Bundesliga: TC 1860 Rosenheim vs TC BW Neuss"/>
  </r>
  <r>
    <x v="144"/>
    <x v="178"/>
    <n v="200266"/>
    <n v="105864"/>
    <s v="4-6 6-2 10-5"/>
    <x v="45"/>
    <s v="TC 1860 Rosenheim"/>
    <s v="TC BW Neuss"/>
    <x v="2"/>
    <s v="2022-German Bundesliga: TC 1860 Rosenheim vs TC BW Neuss"/>
  </r>
  <r>
    <x v="128"/>
    <x v="271"/>
    <n v="104665"/>
    <n v="117356"/>
    <s v="6-4 6-4"/>
    <x v="44"/>
    <s v="BASF TC Ludwigshafen"/>
    <s v="Rochusclub Dusseldorf"/>
    <x v="2"/>
    <s v="2022-German Bundesliga: BASF TC Ludwigshafen vs Rochusclub Dusseldorf"/>
  </r>
  <r>
    <x v="214"/>
    <x v="102"/>
    <n v="106110"/>
    <n v="106137"/>
    <s v="6-2 6-3"/>
    <x v="45"/>
    <s v="BASF TC Ludwigshafen"/>
    <s v="Rochusclub Dusseldorf"/>
    <x v="2"/>
    <s v="2022-German Bundesliga: BASF TC Ludwigshafen vs Rochusclub Dusseldorf"/>
  </r>
  <r>
    <x v="244"/>
    <x v="218"/>
    <n v="209887"/>
    <n v="126504"/>
    <s v="7-6(4) 3-6 10-5"/>
    <x v="44"/>
    <s v="BASF TC Ludwigshafen"/>
    <s v="Rochusclub Dusseldorf"/>
    <x v="2"/>
    <s v="2022-German Bundesliga: BASF TC Ludwigshafen vs Rochusclub Dusseldorf"/>
  </r>
  <r>
    <x v="82"/>
    <x v="163"/>
    <n v="111162"/>
    <n v="202260"/>
    <s v="6-2 6-2"/>
    <x v="45"/>
    <s v="BASF TC Ludwigshafen"/>
    <s v="Rochusclub Dusseldorf"/>
    <x v="2"/>
    <s v="2022-German Bundesliga: BASF TC Ludwigshafen vs Rochusclub Dusseldorf"/>
  </r>
  <r>
    <x v="199"/>
    <x v="248"/>
    <n v="105882"/>
    <n v="121531"/>
    <s v="6-3 3-6 16-14"/>
    <x v="44"/>
    <s v="TC Bredeney"/>
    <s v="HTC BW Krefeld"/>
    <x v="2"/>
    <s v="2022-German Bundesliga: TC Bredeney vs HTC BW Krefeld"/>
  </r>
  <r>
    <x v="209"/>
    <x v="262"/>
    <n v="207925"/>
    <n v="111192"/>
    <s v="5-7 6-3 10-5"/>
    <x v="45"/>
    <s v="TC Bredeney"/>
    <s v="HTC BW Krefeld"/>
    <x v="2"/>
    <s v="2022-German Bundesliga: TC Bredeney vs HTC BW Krefeld"/>
  </r>
  <r>
    <x v="121"/>
    <x v="220"/>
    <n v="120424"/>
    <n v="105943"/>
    <s v="6-2 6-1"/>
    <x v="44"/>
    <s v="TC Bredeney"/>
    <s v="HTC BW Krefeld"/>
    <x v="2"/>
    <s v="2022-German Bundesliga: TC Bredeney vs HTC BW Krefeld"/>
  </r>
  <r>
    <x v="137"/>
    <x v="270"/>
    <n v="200484"/>
    <n v="133872"/>
    <s v="6-4 6-4"/>
    <x v="45"/>
    <s v="TC Bredeney"/>
    <s v="HTC BW Krefeld"/>
    <x v="2"/>
    <s v="2022-German Bundesliga: TC Bredeney vs HTC BW Krefeld"/>
  </r>
  <r>
    <x v="245"/>
    <x v="214"/>
    <n v="144973"/>
    <n v="105332"/>
    <s v="6-4 6-3"/>
    <x v="32"/>
    <s v="Koelner THC"/>
    <s v="TK BW Aachen"/>
    <x v="0"/>
    <s v="2022-German Bundesliga 2 North: Koelner THC vs TK BW Aachen"/>
  </r>
  <r>
    <x v="4"/>
    <x v="273"/>
    <n v="200267"/>
    <n v="106296"/>
    <s v="6-3 6-3"/>
    <x v="33"/>
    <s v="Koelner THC"/>
    <s v="TK BW Aachen"/>
    <x v="0"/>
    <s v="2022-German Bundesliga 2 North: Koelner THC vs TK BW Aachen"/>
  </r>
  <r>
    <x v="246"/>
    <x v="274"/>
    <n v="105477"/>
    <n v="126107"/>
    <s v="7-6(3) 1-6 10-4"/>
    <x v="32"/>
    <s v="Koelner THC"/>
    <s v="TK BW Aachen"/>
    <x v="0"/>
    <s v="2022-German Bundesliga 2 North: Koelner THC vs TK BW Aachen"/>
  </r>
  <r>
    <x v="247"/>
    <x v="64"/>
    <n v="123828"/>
    <n v="106390"/>
    <s v="7-6(5) 7-6(3)"/>
    <x v="33"/>
    <s v="Koelner THC"/>
    <s v="TK BW Aachen"/>
    <x v="0"/>
    <s v="2022-German Bundesliga 2 North: Koelner THC vs TK BW Aachen"/>
  </r>
  <r>
    <x v="141"/>
    <x v="11"/>
    <n v="106293"/>
    <n v="104963"/>
    <s v="7-6(3) 6-1"/>
    <x v="32"/>
    <s v="Koelner THC"/>
    <s v="TK BW Aachen"/>
    <x v="0"/>
    <s v="2022-German Bundesliga 2 North: Koelner THC vs TK BW Aachen"/>
  </r>
  <r>
    <x v="174"/>
    <x v="275"/>
    <n v="104460"/>
    <n v="105726"/>
    <s v="6-2 6-3"/>
    <x v="33"/>
    <s v="Koelner THC"/>
    <s v="TK BW Aachen"/>
    <x v="0"/>
    <s v="2022-German Bundesliga 2 North: Koelner THC vs TK BW Aachen"/>
  </r>
  <r>
    <x v="248"/>
    <x v="36"/>
    <n v="105163"/>
    <n v="106223"/>
    <s v="6-3 6-4"/>
    <x v="32"/>
    <s v="Oldenburger TeV"/>
    <s v="Bremer TC von 1912 e.V."/>
    <x v="0"/>
    <s v="2022-German Bundesliga 2 North: Oldenburger TeV vs Bremer TC von 1912 e.V."/>
  </r>
  <r>
    <x v="14"/>
    <x v="276"/>
    <n v="106375"/>
    <n v="125800"/>
    <s v="6-1 6-1"/>
    <x v="33"/>
    <s v="Oldenburger TeV"/>
    <s v="Bremer TC von 1912 e.V."/>
    <x v="0"/>
    <s v="2022-German Bundesliga 2 North: Oldenburger TeV vs Bremer TC von 1912 e.V."/>
  </r>
  <r>
    <x v="37"/>
    <x v="277"/>
    <n v="105639"/>
    <n v="206325"/>
    <s v="6-1 6-4"/>
    <x v="32"/>
    <s v="Oldenburger TeV"/>
    <s v="Bremer TC von 1912 e.V."/>
    <x v="0"/>
    <s v="2022-German Bundesliga 2 North: Oldenburger TeV vs Bremer TC von 1912 e.V."/>
  </r>
  <r>
    <x v="64"/>
    <x v="2"/>
    <n v="132744"/>
    <n v="137762"/>
    <s v="6-3 6-2"/>
    <x v="33"/>
    <s v="Oldenburger TeV"/>
    <s v="Bremer TC von 1912 e.V."/>
    <x v="0"/>
    <s v="2022-German Bundesliga 2 North: Oldenburger TeV vs Bremer TC von 1912 e.V."/>
  </r>
  <r>
    <x v="48"/>
    <x v="26"/>
    <n v="105132"/>
    <n v="122226"/>
    <s v="6-4 7-5"/>
    <x v="32"/>
    <s v="Oldenburger TeV"/>
    <s v="Bremer TC von 1912 e.V."/>
    <x v="0"/>
    <s v="2022-German Bundesliga 2 North: Oldenburger TeV vs Bremer TC von 1912 e.V."/>
  </r>
  <r>
    <x v="249"/>
    <x v="38"/>
    <n v="137764"/>
    <n v="104485"/>
    <s v="7-5 6-2"/>
    <x v="33"/>
    <s v="Oldenburger TeV"/>
    <s v="Bremer TC von 1912 e.V."/>
    <x v="0"/>
    <s v="2022-German Bundesliga 2 North: Oldenburger TeV vs Bremer TC von 1912 e.V."/>
  </r>
  <r>
    <x v="18"/>
    <x v="27"/>
    <n v="106220"/>
    <n v="106177"/>
    <s v="6-2 6-7(6) 11-9"/>
    <x v="32"/>
    <s v="LTTC Rot-Weiss Berlin"/>
    <s v="TP Versmold"/>
    <x v="0"/>
    <s v="2022-German Bundesliga 2 North: LTTC Rot-Weiss Berlin vs TP Versmold"/>
  </r>
  <r>
    <x v="13"/>
    <x v="69"/>
    <n v="106354"/>
    <n v="125847"/>
    <s v="2-6 6-3 10-2"/>
    <x v="33"/>
    <s v="LTTC Rot-Weiss Berlin"/>
    <s v="TP Versmold"/>
    <x v="0"/>
    <s v="2022-German Bundesliga 2 North: LTTC Rot-Weiss Berlin vs TP Versmold"/>
  </r>
  <r>
    <x v="250"/>
    <x v="278"/>
    <n v="126964"/>
    <n v="138821"/>
    <s v="6-7(5) 6-1 10-8"/>
    <x v="32"/>
    <s v="LTTC Rot-Weiss Berlin"/>
    <s v="TP Versmold"/>
    <x v="0"/>
    <s v="2022-German Bundesliga 2 North: LTTC Rot-Weiss Berlin vs TP Versmold"/>
  </r>
  <r>
    <x v="251"/>
    <x v="18"/>
    <n v="106393"/>
    <n v="144675"/>
    <s v="6-2 6-7(4) 10-8"/>
    <x v="33"/>
    <s v="LTTC Rot-Weiss Berlin"/>
    <s v="TP Versmold"/>
    <x v="0"/>
    <s v="2022-German Bundesliga 2 North: LTTC Rot-Weiss Berlin vs TP Versmold"/>
  </r>
  <r>
    <x v="252"/>
    <x v="66"/>
    <n v="144923"/>
    <n v="106006"/>
    <s v="6-3 6-1"/>
    <x v="32"/>
    <s v="LTTC Rot-Weiss Berlin"/>
    <s v="TP Versmold"/>
    <x v="0"/>
    <s v="2022-German Bundesliga 2 North: LTTC Rot-Weiss Berlin vs TP Versmold"/>
  </r>
  <r>
    <x v="10"/>
    <x v="72"/>
    <n v="105731"/>
    <n v="209510"/>
    <s v="2-6 6-1 10-5"/>
    <x v="33"/>
    <s v="LTTC Rot-Weiss Berlin"/>
    <s v="TP Versmold"/>
    <x v="0"/>
    <s v="2022-German Bundesliga 2 North: LTTC Rot-Weiss Berlin vs TP Versmold"/>
  </r>
  <r>
    <x v="253"/>
    <x v="279"/>
    <n v="106172"/>
    <n v="109686"/>
    <s v="6-4 6-2"/>
    <x v="32"/>
    <s v="TuS Sennelager"/>
    <s v="TC SCC Berlin"/>
    <x v="0"/>
    <s v="2022-German Bundesliga 2 North: TuS Sennelager vs TC SCC Berlin"/>
  </r>
  <r>
    <x v="254"/>
    <x v="280"/>
    <n v="200188"/>
    <n v="209917"/>
    <s v="7-5 7-6(3)"/>
    <x v="33"/>
    <s v="TuS Sennelager"/>
    <s v="TC SCC Berlin"/>
    <x v="0"/>
    <s v="2022-German Bundesliga 2 North: TuS Sennelager vs TC SCC Berlin"/>
  </r>
  <r>
    <x v="255"/>
    <x v="281"/>
    <n v="144656"/>
    <e v="#N/A"/>
    <s v="6-3 6-0"/>
    <x v="32"/>
    <s v="TuS Sennelager"/>
    <s v="TC SCC Berlin"/>
    <x v="0"/>
    <s v="2022-German Bundesliga 2 North: TuS Sennelager vs TC SCC Berlin"/>
  </r>
  <r>
    <x v="256"/>
    <x v="282"/>
    <n v="106333"/>
    <n v="121669"/>
    <s v="6-1 6-4"/>
    <x v="33"/>
    <s v="TuS Sennelager"/>
    <s v="TC SCC Berlin"/>
    <x v="0"/>
    <s v="2022-German Bundesliga 2 North: TuS Sennelager vs TC SCC Berlin"/>
  </r>
  <r>
    <x v="145"/>
    <x v="283"/>
    <n v="206758"/>
    <e v="#N/A"/>
    <s v="6-4 6-1"/>
    <x v="32"/>
    <s v="TuS Sennelager"/>
    <s v="TC SCC Berlin"/>
    <x v="0"/>
    <s v="2022-German Bundesliga 2 North: TuS Sennelager vs TC SCC Berlin"/>
  </r>
  <r>
    <x v="257"/>
    <x v="284"/>
    <e v="#N/A"/>
    <n v="132041"/>
    <s v="1-6 6-3 10-6"/>
    <x v="33"/>
    <s v="TuS Sennelager"/>
    <s v="TC SCC Berlin"/>
    <x v="0"/>
    <s v="2022-German Bundesliga 2 North: TuS Sennelager vs TC SCC Berlin"/>
  </r>
  <r>
    <x v="18"/>
    <x v="285"/>
    <n v="106220"/>
    <n v="105163"/>
    <s v="6-1 6-0"/>
    <x v="46"/>
    <s v="TP Versmold"/>
    <s v="Oldenburger TeV"/>
    <x v="0"/>
    <s v="2022-German Bundesliga 2 North: TP Versmold vs Oldenburger TeV"/>
  </r>
  <r>
    <x v="17"/>
    <x v="276"/>
    <n v="109054"/>
    <n v="125800"/>
    <s v="6-0 6-3"/>
    <x v="47"/>
    <s v="TP Versmold"/>
    <s v="Oldenburger TeV"/>
    <x v="0"/>
    <s v="2022-German Bundesliga 2 North: TP Versmold vs Oldenburger TeV"/>
  </r>
  <r>
    <x v="20"/>
    <x v="29"/>
    <n v="125847"/>
    <n v="105639"/>
    <s v="6-3 RET"/>
    <x v="46"/>
    <s v="TP Versmold"/>
    <s v="Oldenburger TeV"/>
    <x v="0"/>
    <s v="2022-German Bundesliga 2 North: TP Versmold vs Oldenburger TeV"/>
  </r>
  <r>
    <x v="252"/>
    <x v="2"/>
    <n v="144923"/>
    <n v="137762"/>
    <s v="6-3 6-3"/>
    <x v="47"/>
    <s v="TP Versmold"/>
    <s v="Oldenburger TeV"/>
    <x v="0"/>
    <s v="2022-German Bundesliga 2 North: TP Versmold vs Oldenburger TeV"/>
  </r>
  <r>
    <x v="56"/>
    <x v="286"/>
    <n v="122226"/>
    <n v="123921"/>
    <s v="6-4 6-4"/>
    <x v="46"/>
    <s v="TP Versmold"/>
    <s v="Oldenburger TeV"/>
    <x v="0"/>
    <s v="2022-German Bundesliga 2 North: TP Versmold vs Oldenburger TeV"/>
  </r>
  <r>
    <x v="10"/>
    <x v="287"/>
    <n v="105731"/>
    <n v="137764"/>
    <s v="6-2 6-2"/>
    <x v="47"/>
    <s v="TP Versmold"/>
    <s v="Oldenburger TeV"/>
    <x v="0"/>
    <s v="2022-German Bundesliga 2 North: TP Versmold vs Oldenburger TeV"/>
  </r>
  <r>
    <x v="253"/>
    <x v="273"/>
    <n v="106172"/>
    <n v="106296"/>
    <s v="2-6 7-6(6) 10-7"/>
    <x v="46"/>
    <s v="Koelner THC"/>
    <s v="TC SCC Berlin"/>
    <x v="0"/>
    <s v="2022-German Bundesliga 2 North: Koelner THC vs TC SCC Berlin"/>
  </r>
  <r>
    <x v="246"/>
    <x v="280"/>
    <n v="105477"/>
    <n v="209917"/>
    <s v="6-4 6-4"/>
    <x v="47"/>
    <s v="Koelner THC"/>
    <s v="TC SCC Berlin"/>
    <x v="0"/>
    <s v="2022-German Bundesliga 2 North: Koelner THC vs TC SCC Berlin"/>
  </r>
  <r>
    <x v="247"/>
    <x v="282"/>
    <n v="123828"/>
    <n v="121669"/>
    <s v="6-2 7-5"/>
    <x v="46"/>
    <s v="Koelner THC"/>
    <s v="TC SCC Berlin"/>
    <x v="0"/>
    <s v="2022-German Bundesliga 2 North: Koelner THC vs TC SCC Berlin"/>
  </r>
  <r>
    <x v="141"/>
    <x v="288"/>
    <n v="106293"/>
    <n v="111500"/>
    <s v="6-2 6-2"/>
    <x v="47"/>
    <s v="Koelner THC"/>
    <s v="TC SCC Berlin"/>
    <x v="0"/>
    <s v="2022-German Bundesliga 2 North: Koelner THC vs TC SCC Berlin"/>
  </r>
  <r>
    <x v="258"/>
    <x v="289"/>
    <n v="209506"/>
    <e v="#N/A"/>
    <s v="6-3 6-0"/>
    <x v="46"/>
    <s v="Koelner THC"/>
    <s v="TC SCC Berlin"/>
    <x v="0"/>
    <s v="2022-German Bundesliga 2 North: Koelner THC vs TC SCC Berlin"/>
  </r>
  <r>
    <x v="174"/>
    <x v="290"/>
    <n v="104460"/>
    <e v="#N/A"/>
    <s v="6-3 6-3"/>
    <x v="47"/>
    <s v="Koelner THC"/>
    <s v="TC SCC Berlin"/>
    <x v="0"/>
    <s v="2022-German Bundesliga 2 North: Koelner THC vs TC SCC Berlin"/>
  </r>
  <r>
    <x v="0"/>
    <x v="291"/>
    <n v="106177"/>
    <n v="200374"/>
    <s v="6-2 6-2"/>
    <x v="46"/>
    <s v="LTTC Rot-Weiss Berlin"/>
    <s v="THC Bruehl"/>
    <x v="0"/>
    <s v="2022-German Bundesliga 2 North: LTTC Rot-Weiss Berlin vs THC Bruehl"/>
  </r>
  <r>
    <x v="13"/>
    <x v="292"/>
    <n v="106354"/>
    <n v="207663"/>
    <s v="6-4 3-6 10-1"/>
    <x v="47"/>
    <s v="LTTC Rot-Weiss Berlin"/>
    <s v="THC Bruehl"/>
    <x v="0"/>
    <s v="2022-German Bundesliga 2 North: LTTC Rot-Weiss Berlin vs THC Bruehl"/>
  </r>
  <r>
    <x v="52"/>
    <x v="293"/>
    <n v="138821"/>
    <n v="111506"/>
    <s v="6-4 6-3"/>
    <x v="46"/>
    <s v="LTTC Rot-Weiss Berlin"/>
    <s v="THC Bruehl"/>
    <x v="0"/>
    <s v="2022-German Bundesliga 2 North: LTTC Rot-Weiss Berlin vs THC Bruehl"/>
  </r>
  <r>
    <x v="259"/>
    <x v="18"/>
    <n v="200416"/>
    <n v="144675"/>
    <s v="6-3 6-3"/>
    <x v="47"/>
    <s v="LTTC Rot-Weiss Berlin"/>
    <s v="THC Bruehl"/>
    <x v="0"/>
    <s v="2022-German Bundesliga 2 North: LTTC Rot-Weiss Berlin vs THC Bruehl"/>
  </r>
  <r>
    <x v="260"/>
    <x v="66"/>
    <n v="105593"/>
    <n v="106006"/>
    <s v="7-5 7-5"/>
    <x v="46"/>
    <s v="LTTC Rot-Weiss Berlin"/>
    <s v="THC Bruehl"/>
    <x v="0"/>
    <s v="2022-German Bundesliga 2 North: LTTC Rot-Weiss Berlin vs THC Bruehl"/>
  </r>
  <r>
    <x v="54"/>
    <x v="294"/>
    <n v="209510"/>
    <e v="#N/A"/>
    <s v="6-1 6-2"/>
    <x v="47"/>
    <s v="LTTC Rot-Weiss Berlin"/>
    <s v="THC Bruehl"/>
    <x v="0"/>
    <s v="2022-German Bundesliga 2 North: LTTC Rot-Weiss Berlin vs THC Bruehl"/>
  </r>
  <r>
    <x v="261"/>
    <x v="67"/>
    <n v="126627"/>
    <n v="134840"/>
    <s v="7-5 2-6 10-6"/>
    <x v="46"/>
    <s v="Bremer TC von 1912 e.V."/>
    <s v="TuS Sennelager"/>
    <x v="0"/>
    <s v="2022-German Bundesliga 2 North: Bremer TC von 1912 e.V. vs TuS Sennelager"/>
  </r>
  <r>
    <x v="262"/>
    <x v="35"/>
    <n v="200075"/>
    <n v="106375"/>
    <s v="6-2 6-1"/>
    <x v="47"/>
    <s v="Bremer TC von 1912 e.V."/>
    <s v="TuS Sennelager"/>
    <x v="0"/>
    <s v="2022-German Bundesliga 2 North: Bremer TC von 1912 e.V. vs TuS Sennelager"/>
  </r>
  <r>
    <x v="254"/>
    <x v="277"/>
    <n v="200188"/>
    <n v="206325"/>
    <s v="6-3 5-7 15-13"/>
    <x v="46"/>
    <s v="Bremer TC von 1912 e.V."/>
    <s v="TuS Sennelager"/>
    <x v="0"/>
    <s v="2022-German Bundesliga 2 North: Bremer TC von 1912 e.V. vs TuS Sennelager"/>
  </r>
  <r>
    <x v="256"/>
    <x v="37"/>
    <n v="106333"/>
    <n v="132744"/>
    <s v="6-3 6-4"/>
    <x v="47"/>
    <s v="Bremer TC von 1912 e.V."/>
    <s v="TuS Sennelager"/>
    <x v="0"/>
    <s v="2022-German Bundesliga 2 North: Bremer TC von 1912 e.V. vs TuS Sennelager"/>
  </r>
  <r>
    <x v="48"/>
    <x v="188"/>
    <n v="105132"/>
    <n v="206758"/>
    <s v="6-4 6-4"/>
    <x v="46"/>
    <s v="Bremer TC von 1912 e.V."/>
    <s v="TuS Sennelager"/>
    <x v="0"/>
    <s v="2022-German Bundesliga 2 North: Bremer TC von 1912 e.V. vs TuS Sennelager"/>
  </r>
  <r>
    <x v="43"/>
    <x v="295"/>
    <e v="#N/A"/>
    <n v="133863"/>
    <s v="2-6 7-6(4) 10-6"/>
    <x v="47"/>
    <s v="Bremer TC von 1912 e.V."/>
    <s v="TuS Sennelager"/>
    <x v="0"/>
    <s v="2022-German Bundesliga 2 North: Bremer TC von 1912 e.V. vs TuS Sennelager"/>
  </r>
  <r>
    <x v="263"/>
    <x v="296"/>
    <n v="207663"/>
    <n v="106172"/>
    <s v="7-5 6-3"/>
    <x v="48"/>
    <s v="TC SCC Berlin"/>
    <s v="THC Bruehl"/>
    <x v="0"/>
    <s v="2022-German Bundesliga 2 North: TC SCC Berlin vs THC Bruehl"/>
  </r>
  <r>
    <x v="264"/>
    <x v="293"/>
    <n v="209917"/>
    <n v="111506"/>
    <s v="3-6 6-1 10-6"/>
    <x v="34"/>
    <s v="TC SCC Berlin"/>
    <s v="THC Bruehl"/>
    <x v="0"/>
    <s v="2022-German Bundesliga 2 North: TC SCC Berlin vs THC Bruehl"/>
  </r>
  <r>
    <x v="259"/>
    <x v="282"/>
    <n v="200416"/>
    <n v="121669"/>
    <s v="6-1 7-5"/>
    <x v="35"/>
    <s v="TC SCC Berlin"/>
    <s v="THC Bruehl"/>
    <x v="0"/>
    <s v="2022-German Bundesliga 2 North: TC SCC Berlin vs THC Bruehl"/>
  </r>
  <r>
    <x v="265"/>
    <x v="297"/>
    <n v="111500"/>
    <n v="209128"/>
    <s v="6-1 7-5"/>
    <x v="34"/>
    <s v="TC SCC Berlin"/>
    <s v="THC Bruehl"/>
    <x v="0"/>
    <s v="2022-German Bundesliga 2 North: TC SCC Berlin vs THC Bruehl"/>
  </r>
  <r>
    <x v="266"/>
    <x v="283"/>
    <n v="126166"/>
    <e v="#N/A"/>
    <s v="6-3 6-1"/>
    <x v="35"/>
    <s v="TC SCC Berlin"/>
    <s v="THC Bruehl"/>
    <x v="0"/>
    <s v="2022-German Bundesliga 2 North: TC SCC Berlin vs THC Bruehl"/>
  </r>
  <r>
    <x v="257"/>
    <x v="298"/>
    <e v="#N/A"/>
    <e v="#N/A"/>
    <s v="6-4 6-2"/>
    <x v="34"/>
    <s v="TC SCC Berlin"/>
    <s v="THC Bruehl"/>
    <x v="0"/>
    <s v="2022-German Bundesliga 2 North: TC SCC Berlin vs THC Bruehl"/>
  </r>
  <r>
    <x v="246"/>
    <x v="24"/>
    <n v="105477"/>
    <n v="106220"/>
    <s v="3-6 6-2 10-7"/>
    <x v="35"/>
    <s v="TP Versmold"/>
    <s v="Koelner THC"/>
    <x v="0"/>
    <s v="2022-German Bundesliga 2 North: TP Versmold vs Koelner THC"/>
  </r>
  <r>
    <x v="17"/>
    <x v="299"/>
    <n v="109054"/>
    <n v="123828"/>
    <s v="7-6(8) 6-7(6) 10-8"/>
    <x v="34"/>
    <s v="TP Versmold"/>
    <s v="Koelner THC"/>
    <x v="0"/>
    <s v="2022-German Bundesliga 2 North: TP Versmold vs Koelner THC"/>
  </r>
  <r>
    <x v="20"/>
    <x v="193"/>
    <n v="125847"/>
    <n v="106293"/>
    <s v="5-7 7-6(6) 10-7"/>
    <x v="35"/>
    <s v="TP Versmold"/>
    <s v="Koelner THC"/>
    <x v="0"/>
    <s v="2022-German Bundesliga 2 North: TP Versmold vs Koelner THC"/>
  </r>
  <r>
    <x v="251"/>
    <x v="300"/>
    <n v="106393"/>
    <n v="209506"/>
    <s v="5-7 7-6(6) 10-4"/>
    <x v="34"/>
    <s v="TP Versmold"/>
    <s v="Koelner THC"/>
    <x v="0"/>
    <s v="2022-German Bundesliga 2 North: TP Versmold vs Koelner THC"/>
  </r>
  <r>
    <x v="252"/>
    <x v="155"/>
    <n v="144923"/>
    <n v="104460"/>
    <s v="6-4 6-3"/>
    <x v="35"/>
    <s v="TP Versmold"/>
    <s v="Koelner THC"/>
    <x v="0"/>
    <s v="2022-German Bundesliga 2 North: TP Versmold vs Koelner THC"/>
  </r>
  <r>
    <x v="267"/>
    <x v="51"/>
    <n v="202239"/>
    <n v="105731"/>
    <s v="6-4 6-3"/>
    <x v="34"/>
    <s v="TP Versmold"/>
    <s v="Koelner THC"/>
    <x v="0"/>
    <s v="2022-German Bundesliga 2 North: TP Versmold vs Koelner THC"/>
  </r>
  <r>
    <x v="0"/>
    <x v="301"/>
    <n v="106177"/>
    <n v="126627"/>
    <s v="6-4 6-3"/>
    <x v="35"/>
    <s v="Bremer TC von 1912 e.V."/>
    <s v="LTTC Rot-Weiss Berlin"/>
    <x v="0"/>
    <s v="2022-German Bundesliga 2 North: Bremer TC von 1912 e.V. vs LTTC Rot-Weiss Berlin"/>
  </r>
  <r>
    <x v="52"/>
    <x v="36"/>
    <n v="138821"/>
    <n v="106223"/>
    <s v="6-3 7-6(6)"/>
    <x v="34"/>
    <s v="Bremer TC von 1912 e.V."/>
    <s v="LTTC Rot-Weiss Berlin"/>
    <x v="0"/>
    <s v="2022-German Bundesliga 2 North: Bremer TC von 1912 e.V. vs LTTC Rot-Weiss Berlin"/>
  </r>
  <r>
    <x v="41"/>
    <x v="35"/>
    <n v="144675"/>
    <n v="106375"/>
    <s v="6-2 6-3"/>
    <x v="35"/>
    <s v="Bremer TC von 1912 e.V."/>
    <s v="LTTC Rot-Weiss Berlin"/>
    <x v="0"/>
    <s v="2022-German Bundesliga 2 North: Bremer TC von 1912 e.V. vs LTTC Rot-Weiss Berlin"/>
  </r>
  <r>
    <x v="64"/>
    <x v="66"/>
    <n v="132744"/>
    <n v="106006"/>
    <s v="7-6(3) 6-3"/>
    <x v="34"/>
    <s v="Bremer TC von 1912 e.V."/>
    <s v="LTTC Rot-Weiss Berlin"/>
    <x v="0"/>
    <s v="2022-German Bundesliga 2 North: Bremer TC von 1912 e.V. vs LTTC Rot-Weiss Berlin"/>
  </r>
  <r>
    <x v="54"/>
    <x v="55"/>
    <n v="209510"/>
    <n v="105132"/>
    <s v="6-2 7-6(4)"/>
    <x v="35"/>
    <s v="Bremer TC von 1912 e.V."/>
    <s v="LTTC Rot-Weiss Berlin"/>
    <x v="0"/>
    <s v="2022-German Bundesliga 2 North: Bremer TC von 1912 e.V. vs LTTC Rot-Weiss Berlin"/>
  </r>
  <r>
    <x v="43"/>
    <x v="47"/>
    <e v="#N/A"/>
    <n v="104579"/>
    <s v="6-4 6-4"/>
    <x v="34"/>
    <s v="Bremer TC von 1912 e.V."/>
    <s v="LTTC Rot-Weiss Berlin"/>
    <x v="0"/>
    <s v="2022-German Bundesliga 2 North: Bremer TC von 1912 e.V. vs LTTC Rot-Weiss Berlin"/>
  </r>
  <r>
    <x v="268"/>
    <x v="285"/>
    <n v="126107"/>
    <n v="105163"/>
    <s v="3-6 6-2 11-9"/>
    <x v="35"/>
    <s v="TK BW Aachen"/>
    <s v="Oldenburger TeV"/>
    <x v="0"/>
    <s v="2022-German Bundesliga 2 North: TK BW Aachen vs Oldenburger TeV"/>
  </r>
  <r>
    <x v="211"/>
    <x v="276"/>
    <n v="126340"/>
    <n v="125800"/>
    <s v="6-1 6-2"/>
    <x v="34"/>
    <s v="TK BW Aachen"/>
    <s v="Oldenburger TeV"/>
    <x v="0"/>
    <s v="2022-German Bundesliga 2 North: TK BW Aachen vs Oldenburger TeV"/>
  </r>
  <r>
    <x v="269"/>
    <x v="29"/>
    <n v="106167"/>
    <n v="105639"/>
    <s v="6-1 3-6 11-9"/>
    <x v="35"/>
    <s v="TK BW Aachen"/>
    <s v="Oldenburger TeV"/>
    <x v="0"/>
    <s v="2022-German Bundesliga 2 North: TK BW Aachen vs Oldenburger TeV"/>
  </r>
  <r>
    <x v="3"/>
    <x v="2"/>
    <n v="206904"/>
    <n v="137762"/>
    <s v="6-4 6-3"/>
    <x v="34"/>
    <s v="TK BW Aachen"/>
    <s v="Oldenburger TeV"/>
    <x v="0"/>
    <s v="2022-German Bundesliga 2 North: TK BW Aachen vs Oldenburger TeV"/>
  </r>
  <r>
    <x v="56"/>
    <x v="11"/>
    <n v="122226"/>
    <n v="104963"/>
    <s v="4-6 6-4 10-6"/>
    <x v="35"/>
    <s v="TK BW Aachen"/>
    <s v="Oldenburger TeV"/>
    <x v="0"/>
    <s v="2022-German Bundesliga 2 North: TK BW Aachen vs Oldenburger TeV"/>
  </r>
  <r>
    <x v="249"/>
    <x v="302"/>
    <n v="137764"/>
    <n v="104944"/>
    <s v="5-7 7-6(7) 11-9"/>
    <x v="34"/>
    <s v="TK BW Aachen"/>
    <s v="Oldenburger TeV"/>
    <x v="0"/>
    <s v="2022-German Bundesliga 2 North: TK BW Aachen vs Oldenburger TeV"/>
  </r>
  <r>
    <x v="270"/>
    <x v="293"/>
    <n v="105487"/>
    <n v="111506"/>
    <s v="7-6(3) 6-2"/>
    <x v="49"/>
    <s v="THC Bruehl"/>
    <s v="TP Versmold"/>
    <x v="0"/>
    <s v="2022-German Bundesliga 2 North: THC Bruehl vs TP Versmold"/>
  </r>
  <r>
    <x v="18"/>
    <x v="303"/>
    <n v="106220"/>
    <n v="200416"/>
    <s v="6-2 6-4"/>
    <x v="50"/>
    <s v="THC Bruehl"/>
    <s v="TP Versmold"/>
    <x v="0"/>
    <s v="2022-German Bundesliga 2 North: THC Bruehl vs TP Versmold"/>
  </r>
  <r>
    <x v="252"/>
    <x v="297"/>
    <n v="144923"/>
    <n v="209128"/>
    <s v="6-3 6-3"/>
    <x v="51"/>
    <s v="THC Bruehl"/>
    <s v="TP Versmold"/>
    <x v="0"/>
    <s v="2022-German Bundesliga 2 North: THC Bruehl vs TP Versmold"/>
  </r>
  <r>
    <x v="10"/>
    <x v="304"/>
    <n v="105731"/>
    <n v="105593"/>
    <s v="6-4 6-1"/>
    <x v="50"/>
    <s v="THC Bruehl"/>
    <s v="TP Versmold"/>
    <x v="0"/>
    <s v="2022-German Bundesliga 2 North: THC Bruehl vs TP Versmold"/>
  </r>
  <r>
    <x v="55"/>
    <x v="294"/>
    <n v="126536"/>
    <e v="#N/A"/>
    <s v="6-2 6-0"/>
    <x v="51"/>
    <s v="THC Bruehl"/>
    <s v="TP Versmold"/>
    <x v="0"/>
    <s v="2022-German Bundesliga 2 North: THC Bruehl vs TP Versmold"/>
  </r>
  <r>
    <x v="271"/>
    <x v="298"/>
    <n v="105797"/>
    <e v="#N/A"/>
    <s v="6-4 6-1"/>
    <x v="50"/>
    <s v="THC Bruehl"/>
    <s v="TP Versmold"/>
    <x v="0"/>
    <s v="2022-German Bundesliga 2 North: THC Bruehl vs TP Versmold"/>
  </r>
  <r>
    <x v="248"/>
    <x v="305"/>
    <n v="105163"/>
    <n v="105477"/>
    <s v="6-2 6-1"/>
    <x v="51"/>
    <s v="Oldenburger TeV"/>
    <s v="Koelner THC"/>
    <x v="0"/>
    <s v="2022-German Bundesliga 2 North: Oldenburger TeV vs Koelner THC"/>
  </r>
  <r>
    <x v="247"/>
    <x v="3"/>
    <n v="123828"/>
    <n v="208253"/>
    <s v="6-0 6-3"/>
    <x v="50"/>
    <s v="Oldenburger TeV"/>
    <s v="Koelner THC"/>
    <x v="0"/>
    <s v="2022-German Bundesliga 2 North: Oldenburger TeV vs Koelner THC"/>
  </r>
  <r>
    <x v="174"/>
    <x v="29"/>
    <n v="104460"/>
    <n v="105639"/>
    <s v="7-6(3) 6-3"/>
    <x v="51"/>
    <s v="Oldenburger TeV"/>
    <s v="Koelner THC"/>
    <x v="0"/>
    <s v="2022-German Bundesliga 2 North: Oldenburger TeV vs Koelner THC"/>
  </r>
  <r>
    <x v="161"/>
    <x v="2"/>
    <n v="106361"/>
    <n v="137762"/>
    <s v="6-4 6-2"/>
    <x v="50"/>
    <s v="Oldenburger TeV"/>
    <s v="Koelner THC"/>
    <x v="0"/>
    <s v="2022-German Bundesliga 2 North: Oldenburger TeV vs Koelner THC"/>
  </r>
  <r>
    <x v="56"/>
    <x v="306"/>
    <n v="122226"/>
    <n v="202065"/>
    <s v="7-6(3) 7-6(3)"/>
    <x v="51"/>
    <s v="Oldenburger TeV"/>
    <s v="Koelner THC"/>
    <x v="0"/>
    <s v="2022-German Bundesliga 2 North: Oldenburger TeV vs Koelner THC"/>
  </r>
  <r>
    <x v="272"/>
    <x v="287"/>
    <n v="105323"/>
    <n v="137764"/>
    <s v="2-6 7-5 11-9"/>
    <x v="50"/>
    <s v="Oldenburger TeV"/>
    <s v="Koelner THC"/>
    <x v="0"/>
    <s v="2022-German Bundesliga 2 North: Oldenburger TeV vs Koelner THC"/>
  </r>
  <r>
    <x v="12"/>
    <x v="27"/>
    <n v="134840"/>
    <n v="106177"/>
    <s v="3-6 6-2 11-9"/>
    <x v="51"/>
    <s v="TuS Sennelager"/>
    <s v="LTTC Rot-Weiss Berlin"/>
    <x v="0"/>
    <s v="2022-German Bundesliga 2 North: TuS Sennelager vs LTTC Rot-Weiss Berlin"/>
  </r>
  <r>
    <x v="254"/>
    <x v="307"/>
    <n v="200188"/>
    <n v="208071"/>
    <s v="7-6(7) 5-7 10-8"/>
    <x v="50"/>
    <s v="TuS Sennelager"/>
    <s v="LTTC Rot-Weiss Berlin"/>
    <x v="0"/>
    <s v="2022-German Bundesliga 2 North: TuS Sennelager vs LTTC Rot-Weiss Berlin"/>
  </r>
  <r>
    <x v="256"/>
    <x v="56"/>
    <n v="106333"/>
    <n v="106354"/>
    <s v="6-3 6-3"/>
    <x v="51"/>
    <s v="TuS Sennelager"/>
    <s v="LTTC Rot-Weiss Berlin"/>
    <x v="0"/>
    <s v="2022-German Bundesliga 2 North: TuS Sennelager vs LTTC Rot-Weiss Berlin"/>
  </r>
  <r>
    <x v="145"/>
    <x v="278"/>
    <n v="206758"/>
    <n v="138821"/>
    <s v="3-6 7-6(3) 11-9"/>
    <x v="50"/>
    <s v="TuS Sennelager"/>
    <s v="LTTC Rot-Weiss Berlin"/>
    <x v="0"/>
    <s v="2022-German Bundesliga 2 North: TuS Sennelager vs LTTC Rot-Weiss Berlin"/>
  </r>
  <r>
    <x v="41"/>
    <x v="308"/>
    <n v="144675"/>
    <n v="131910"/>
    <s v="6-1 6-3"/>
    <x v="51"/>
    <s v="TuS Sennelager"/>
    <s v="LTTC Rot-Weiss Berlin"/>
    <x v="0"/>
    <s v="2022-German Bundesliga 2 North: TuS Sennelager vs LTTC Rot-Weiss Berlin"/>
  </r>
  <r>
    <x v="273"/>
    <x v="72"/>
    <n v="133863"/>
    <n v="209510"/>
    <s v="6-3 6-4"/>
    <x v="50"/>
    <s v="TuS Sennelager"/>
    <s v="LTTC Rot-Weiss Berlin"/>
    <x v="0"/>
    <s v="2022-German Bundesliga 2 North: TuS Sennelager vs LTTC Rot-Weiss Berlin"/>
  </r>
  <r>
    <x v="16"/>
    <x v="149"/>
    <n v="106223"/>
    <n v="126340"/>
    <s v="6-3 6-2"/>
    <x v="51"/>
    <s v="TK BW Aachen"/>
    <s v="Bremer TC von 1912 e.V."/>
    <x v="0"/>
    <s v="2022-German Bundesliga 2 North: TK BW Aachen vs Bremer TC von 1912 e.V."/>
  </r>
  <r>
    <x v="269"/>
    <x v="35"/>
    <n v="106167"/>
    <n v="106375"/>
    <s v="6-0 6-3"/>
    <x v="50"/>
    <s v="TK BW Aachen"/>
    <s v="Bremer TC von 1912 e.V."/>
    <x v="0"/>
    <s v="2022-German Bundesliga 2 North: TK BW Aachen vs Bremer TC von 1912 e.V."/>
  </r>
  <r>
    <x v="274"/>
    <x v="30"/>
    <n v="202209"/>
    <n v="105217"/>
    <s v="6-4 6-4"/>
    <x v="51"/>
    <s v="TK BW Aachen"/>
    <s v="Bremer TC von 1912 e.V."/>
    <x v="0"/>
    <s v="2022-German Bundesliga 2 North: TK BW Aachen vs Bremer TC von 1912 e.V."/>
  </r>
  <r>
    <x v="3"/>
    <x v="277"/>
    <n v="206904"/>
    <n v="206325"/>
    <s v="6-3 2-6 10-4"/>
    <x v="50"/>
    <s v="TK BW Aachen"/>
    <s v="Bremer TC von 1912 e.V."/>
    <x v="0"/>
    <s v="2022-German Bundesliga 2 North: TK BW Aachen vs Bremer TC von 1912 e.V."/>
  </r>
  <r>
    <x v="48"/>
    <x v="11"/>
    <n v="105132"/>
    <n v="104963"/>
    <s v="6-4 6-0"/>
    <x v="51"/>
    <s v="TK BW Aachen"/>
    <s v="Bremer TC von 1912 e.V."/>
    <x v="0"/>
    <s v="2022-German Bundesliga 2 North: TK BW Aachen vs Bremer TC von 1912 e.V."/>
  </r>
  <r>
    <x v="67"/>
    <x v="4"/>
    <n v="105726"/>
    <n v="123893"/>
    <s v="7-6(3) 6-1"/>
    <x v="50"/>
    <s v="TK BW Aachen"/>
    <s v="Bremer TC von 1912 e.V."/>
    <x v="0"/>
    <s v="2022-German Bundesliga 2 North: TK BW Aachen vs Bremer TC von 1912 e.V."/>
  </r>
  <r>
    <x v="270"/>
    <x v="10"/>
    <n v="105487"/>
    <n v="207411"/>
    <s v="6-3 6-2"/>
    <x v="52"/>
    <s v="TP Versmold"/>
    <s v="TK BW Aachen"/>
    <x v="0"/>
    <s v="2022-German Bundesliga 2 North: TP Versmold vs TK BW Aachen"/>
  </r>
  <r>
    <x v="245"/>
    <x v="309"/>
    <n v="144973"/>
    <n v="144923"/>
    <s v="6-2 6-2"/>
    <x v="36"/>
    <s v="TP Versmold"/>
    <s v="TK BW Aachen"/>
    <x v="0"/>
    <s v="2022-German Bundesliga 2 North: TP Versmold vs TK BW Aachen"/>
  </r>
  <r>
    <x v="4"/>
    <x v="310"/>
    <n v="200267"/>
    <n v="123929"/>
    <s v="6-3 6-2"/>
    <x v="37"/>
    <s v="TP Versmold"/>
    <s v="TK BW Aachen"/>
    <x v="0"/>
    <s v="2022-German Bundesliga 2 North: TP Versmold vs TK BW Aachen"/>
  </r>
  <r>
    <x v="269"/>
    <x v="311"/>
    <n v="106167"/>
    <n v="126536"/>
    <s v="6-3 7-6(8)"/>
    <x v="36"/>
    <s v="TP Versmold"/>
    <s v="TK BW Aachen"/>
    <x v="0"/>
    <s v="2022-German Bundesliga 2 North: TP Versmold vs TK BW Aachen"/>
  </r>
  <r>
    <x v="3"/>
    <x v="312"/>
    <n v="206904"/>
    <n v="105797"/>
    <s v="6-0 6-2"/>
    <x v="37"/>
    <s v="TP Versmold"/>
    <s v="TK BW Aachen"/>
    <x v="0"/>
    <s v="2022-German Bundesliga 2 North: TP Versmold vs TK BW Aachen"/>
  </r>
  <r>
    <x v="6"/>
    <x v="313"/>
    <n v="104963"/>
    <n v="202348"/>
    <s v="6-4 6-4"/>
    <x v="36"/>
    <s v="TP Versmold"/>
    <s v="TK BW Aachen"/>
    <x v="0"/>
    <s v="2022-German Bundesliga 2 North: TP Versmold vs TK BW Aachen"/>
  </r>
  <r>
    <x v="275"/>
    <x v="305"/>
    <n v="200572"/>
    <n v="105477"/>
    <s v="3-6 7-6 11-9"/>
    <x v="37"/>
    <s v="Koelner THC"/>
    <s v="TuS Sennelager"/>
    <x v="0"/>
    <s v="2022-German Bundesliga 2 North: Koelner THC vs TuS Sennelager"/>
  </r>
  <r>
    <x v="247"/>
    <x v="314"/>
    <n v="123828"/>
    <n v="200188"/>
    <s v="6-1 6-3"/>
    <x v="36"/>
    <s v="Koelner THC"/>
    <s v="TuS Sennelager"/>
    <x v="0"/>
    <s v="2022-German Bundesliga 2 North: Koelner THC vs TuS Sennelager"/>
  </r>
  <r>
    <x v="174"/>
    <x v="222"/>
    <n v="104460"/>
    <n v="106333"/>
    <s v="6-0 6-3"/>
    <x v="37"/>
    <s v="Koelner THC"/>
    <s v="TuS Sennelager"/>
    <x v="0"/>
    <s v="2022-German Bundesliga 2 North: Koelner THC vs TuS Sennelager"/>
  </r>
  <r>
    <x v="161"/>
    <x v="188"/>
    <n v="106361"/>
    <n v="206758"/>
    <s v="6-4 2-6 13-11"/>
    <x v="36"/>
    <s v="Koelner THC"/>
    <s v="TuS Sennelager"/>
    <x v="0"/>
    <s v="2022-German Bundesliga 2 North: Koelner THC vs TuS Sennelager"/>
  </r>
  <r>
    <x v="185"/>
    <x v="308"/>
    <n v="202065"/>
    <n v="131910"/>
    <s v="6-1 6-3"/>
    <x v="37"/>
    <s v="Koelner THC"/>
    <s v="TuS Sennelager"/>
    <x v="0"/>
    <s v="2022-German Bundesliga 2 North: Koelner THC vs TuS Sennelager"/>
  </r>
  <r>
    <x v="272"/>
    <x v="295"/>
    <n v="105323"/>
    <n v="133863"/>
    <s v="7-5 6-3"/>
    <x v="36"/>
    <s v="Koelner THC"/>
    <s v="TuS Sennelager"/>
    <x v="0"/>
    <s v="2022-German Bundesliga 2 North: Koelner THC vs TuS Sennelager"/>
  </r>
  <r>
    <x v="276"/>
    <x v="285"/>
    <n v="127760"/>
    <n v="105163"/>
    <s v="7-5 6-2"/>
    <x v="37"/>
    <s v="THC Bruehl"/>
    <s v="Oldenburger TeV"/>
    <x v="0"/>
    <s v="2022-German Bundesliga 2 North: THC Bruehl vs Oldenburger TeV"/>
  </r>
  <r>
    <x v="277"/>
    <x v="3"/>
    <n v="111506"/>
    <n v="208253"/>
    <s v="6-3 6-4"/>
    <x v="36"/>
    <s v="THC Bruehl"/>
    <s v="Oldenburger TeV"/>
    <x v="0"/>
    <s v="2022-German Bundesliga 2 North: THC Bruehl vs Oldenburger TeV"/>
  </r>
  <r>
    <x v="259"/>
    <x v="29"/>
    <n v="200416"/>
    <n v="105639"/>
    <s v="6-3 6-0"/>
    <x v="37"/>
    <s v="THC Bruehl"/>
    <s v="Oldenburger TeV"/>
    <x v="0"/>
    <s v="2022-German Bundesliga 2 North: THC Bruehl vs Oldenburger TeV"/>
  </r>
  <r>
    <x v="32"/>
    <x v="297"/>
    <n v="137762"/>
    <n v="209128"/>
    <s v="7-6(2) 4-6 10-8"/>
    <x v="36"/>
    <s v="THC Bruehl"/>
    <s v="Oldenburger TeV"/>
    <x v="0"/>
    <s v="2022-German Bundesliga 2 North: THC Bruehl vs Oldenburger TeV"/>
  </r>
  <r>
    <x v="260"/>
    <x v="26"/>
    <n v="105593"/>
    <n v="122226"/>
    <s v="6-1 6-0"/>
    <x v="37"/>
    <s v="THC Bruehl"/>
    <s v="Oldenburger TeV"/>
    <x v="0"/>
    <s v="2022-German Bundesliga 2 North: THC Bruehl vs Oldenburger TeV"/>
  </r>
  <r>
    <x v="249"/>
    <x v="294"/>
    <n v="137764"/>
    <e v="#N/A"/>
    <s v="6-2 6-1"/>
    <x v="36"/>
    <s v="THC Bruehl"/>
    <s v="Oldenburger TeV"/>
    <x v="0"/>
    <s v="2022-German Bundesliga 2 North: THC Bruehl vs Oldenburger TeV"/>
  </r>
  <r>
    <x v="0"/>
    <x v="296"/>
    <n v="106177"/>
    <n v="106172"/>
    <s v="6-0 6-0"/>
    <x v="37"/>
    <s v="LTTC Rot-Weiss Berlin"/>
    <s v="TC SCC Berlin"/>
    <x v="0"/>
    <s v="2022-German Bundesliga 2 North: LTTC Rot-Weiss Berlin vs TC SCC Berlin"/>
  </r>
  <r>
    <x v="13"/>
    <x v="315"/>
    <n v="106354"/>
    <n v="106164"/>
    <s v="6-3 6-0"/>
    <x v="36"/>
    <s v="LTTC Rot-Weiss Berlin"/>
    <s v="TC SCC Berlin"/>
    <x v="0"/>
    <s v="2022-German Bundesliga 2 North: LTTC Rot-Weiss Berlin vs TC SCC Berlin"/>
  </r>
  <r>
    <x v="52"/>
    <x v="280"/>
    <n v="138821"/>
    <n v="209917"/>
    <s v="6-3 6-4"/>
    <x v="37"/>
    <s v="LTTC Rot-Weiss Berlin"/>
    <s v="TC SCC Berlin"/>
    <x v="0"/>
    <s v="2022-German Bundesliga 2 North: LTTC Rot-Weiss Berlin vs TC SCC Berlin"/>
  </r>
  <r>
    <x v="41"/>
    <x v="288"/>
    <n v="144675"/>
    <n v="111500"/>
    <s v="6-1 7-5"/>
    <x v="36"/>
    <s v="LTTC Rot-Weiss Berlin"/>
    <s v="TC SCC Berlin"/>
    <x v="0"/>
    <s v="2022-German Bundesliga 2 North: LTTC Rot-Weiss Berlin vs TC SCC Berlin"/>
  </r>
  <r>
    <x v="278"/>
    <x v="66"/>
    <e v="#N/A"/>
    <n v="106006"/>
    <s v="6-1 6-4"/>
    <x v="37"/>
    <s v="LTTC Rot-Weiss Berlin"/>
    <s v="TC SCC Berlin"/>
    <x v="0"/>
    <s v="2022-German Bundesliga 2 North: LTTC Rot-Weiss Berlin vs TC SCC Berlin"/>
  </r>
  <r>
    <x v="54"/>
    <x v="290"/>
    <n v="209510"/>
    <e v="#N/A"/>
    <s v="6-2 6-4"/>
    <x v="36"/>
    <s v="LTTC Rot-Weiss Berlin"/>
    <s v="TC SCC Berlin"/>
    <x v="0"/>
    <s v="2022-German Bundesliga 2 North: LTTC Rot-Weiss Berlin vs TC SCC Berlin"/>
  </r>
  <r>
    <x v="279"/>
    <x v="35"/>
    <n v="106348"/>
    <n v="106375"/>
    <s v="6-2 6-3"/>
    <x v="37"/>
    <s v="TC SCC Berlin"/>
    <s v="Bremer TC von 1912 e.V."/>
    <x v="0"/>
    <s v="2022-German Bundesliga 2 North: TC SCC Berlin vs Bremer TC von 1912 e.V."/>
  </r>
  <r>
    <x v="274"/>
    <x v="315"/>
    <n v="202209"/>
    <n v="106164"/>
    <s v="6-3 5-7 10-5"/>
    <x v="36"/>
    <s v="TC SCC Berlin"/>
    <s v="Bremer TC von 1912 e.V."/>
    <x v="0"/>
    <s v="2022-German Bundesliga 2 North: TC SCC Berlin vs Bremer TC von 1912 e.V."/>
  </r>
  <r>
    <x v="15"/>
    <x v="280"/>
    <n v="111508"/>
    <n v="209917"/>
    <s v="6-2 6-2"/>
    <x v="37"/>
    <s v="TC SCC Berlin"/>
    <s v="Bremer TC von 1912 e.V."/>
    <x v="0"/>
    <s v="2022-German Bundesliga 2 North: TC SCC Berlin vs Bremer TC von 1912 e.V."/>
  </r>
  <r>
    <x v="64"/>
    <x v="288"/>
    <n v="132744"/>
    <n v="111500"/>
    <s v="6-3 6-4"/>
    <x v="36"/>
    <s v="TC SCC Berlin"/>
    <s v="Bremer TC von 1912 e.V."/>
    <x v="0"/>
    <s v="2022-German Bundesliga 2 North: TC SCC Berlin vs Bremer TC von 1912 e.V."/>
  </r>
  <r>
    <x v="48"/>
    <x v="283"/>
    <n v="105132"/>
    <e v="#N/A"/>
    <s v="6-2 6-3"/>
    <x v="37"/>
    <s v="TC SCC Berlin"/>
    <s v="Bremer TC von 1912 e.V."/>
    <x v="0"/>
    <s v="2022-German Bundesliga 2 North: TC SCC Berlin vs Bremer TC von 1912 e.V."/>
  </r>
  <r>
    <x v="257"/>
    <x v="4"/>
    <e v="#N/A"/>
    <n v="123893"/>
    <s v="6-3 6-3"/>
    <x v="36"/>
    <s v="TC SCC Berlin"/>
    <s v="Bremer TC von 1912 e.V."/>
    <x v="0"/>
    <s v="2022-German Bundesliga 2 North: TC SCC Berlin vs Bremer TC von 1912 e.V."/>
  </r>
  <r>
    <x v="246"/>
    <x v="56"/>
    <n v="105477"/>
    <n v="106354"/>
    <s v="6-2 6-2"/>
    <x v="53"/>
    <s v="Koelner THC"/>
    <s v="LTTC Rot-Weiss Berlin"/>
    <x v="0"/>
    <s v="2022-German Bundesliga 2 North: Koelner THC vs LTTC Rot-Weiss Berlin"/>
  </r>
  <r>
    <x v="247"/>
    <x v="278"/>
    <n v="123828"/>
    <n v="138821"/>
    <s v="3-6 6-3 10-8"/>
    <x v="54"/>
    <s v="Koelner THC"/>
    <s v="LTTC Rot-Weiss Berlin"/>
    <x v="0"/>
    <s v="2022-German Bundesliga 2 North: Koelner THC vs LTTC Rot-Weiss Berlin"/>
  </r>
  <r>
    <x v="41"/>
    <x v="193"/>
    <n v="144675"/>
    <n v="106293"/>
    <s v="6-3 7-5"/>
    <x v="55"/>
    <s v="Koelner THC"/>
    <s v="LTTC Rot-Weiss Berlin"/>
    <x v="0"/>
    <s v="2022-German Bundesliga 2 North: Koelner THC vs LTTC Rot-Weiss Berlin"/>
  </r>
  <r>
    <x v="258"/>
    <x v="66"/>
    <n v="209506"/>
    <n v="106006"/>
    <s v="7-6(2) 6-2"/>
    <x v="54"/>
    <s v="Koelner THC"/>
    <s v="LTTC Rot-Weiss Berlin"/>
    <x v="0"/>
    <s v="2022-German Bundesliga 2 North: Koelner THC vs LTTC Rot-Weiss Berlin"/>
  </r>
  <r>
    <x v="54"/>
    <x v="306"/>
    <n v="209510"/>
    <n v="202065"/>
    <s v="6-7(5) 7-6(4) 10-6"/>
    <x v="55"/>
    <s v="Koelner THC"/>
    <s v="LTTC Rot-Weiss Berlin"/>
    <x v="0"/>
    <s v="2022-German Bundesliga 2 North: Koelner THC vs LTTC Rot-Weiss Berlin"/>
  </r>
  <r>
    <x v="267"/>
    <x v="316"/>
    <n v="202239"/>
    <n v="210186"/>
    <s v="6-1 6-1"/>
    <x v="54"/>
    <s v="Koelner THC"/>
    <s v="LTTC Rot-Weiss Berlin"/>
    <x v="0"/>
    <s v="2022-German Bundesliga 2 North: Koelner THC vs LTTC Rot-Weiss Berlin"/>
  </r>
  <r>
    <x v="17"/>
    <x v="317"/>
    <n v="109054"/>
    <n v="200075"/>
    <s v="6-3 6-4"/>
    <x v="55"/>
    <s v="TuS Sennelager"/>
    <s v="TP Versmold"/>
    <x v="0"/>
    <s v="2022-German Bundesliga 2 North: TuS Sennelager vs TP Versmold"/>
  </r>
  <r>
    <x v="20"/>
    <x v="318"/>
    <n v="125847"/>
    <n v="144656"/>
    <s v="6-1 6-3"/>
    <x v="54"/>
    <s v="TuS Sennelager"/>
    <s v="TP Versmold"/>
    <x v="0"/>
    <s v="2022-German Bundesliga 2 North: TuS Sennelager vs TP Versmold"/>
  </r>
  <r>
    <x v="250"/>
    <x v="222"/>
    <n v="126964"/>
    <n v="106333"/>
    <s v="6-4 6-2"/>
    <x v="55"/>
    <s v="TuS Sennelager"/>
    <s v="TP Versmold"/>
    <x v="0"/>
    <s v="2022-German Bundesliga 2 North: TuS Sennelager vs TP Versmold"/>
  </r>
  <r>
    <x v="252"/>
    <x v="308"/>
    <n v="144923"/>
    <n v="131910"/>
    <s v="6-2 6-4"/>
    <x v="54"/>
    <s v="TuS Sennelager"/>
    <s v="TP Versmold"/>
    <x v="0"/>
    <s v="2022-German Bundesliga 2 North: TuS Sennelager vs TP Versmold"/>
  </r>
  <r>
    <x v="280"/>
    <x v="295"/>
    <n v="123929"/>
    <n v="133863"/>
    <s v="6-7(3) 7-5 10-7"/>
    <x v="55"/>
    <s v="TuS Sennelager"/>
    <s v="TP Versmold"/>
    <x v="0"/>
    <s v="2022-German Bundesliga 2 North: TuS Sennelager vs TP Versmold"/>
  </r>
  <r>
    <x v="55"/>
    <x v="153"/>
    <n v="126536"/>
    <n v="105801"/>
    <s v="6-4 6-2"/>
    <x v="54"/>
    <s v="TuS Sennelager"/>
    <s v="TP Versmold"/>
    <x v="0"/>
    <s v="2022-German Bundesliga 2 North: TuS Sennelager vs TP Versmold"/>
  </r>
  <r>
    <x v="39"/>
    <x v="292"/>
    <n v="207411"/>
    <n v="207663"/>
    <s v="6-2 2-6 10-6"/>
    <x v="55"/>
    <s v="TK BW Aachen"/>
    <s v="THC Bruehl"/>
    <x v="0"/>
    <s v="2022-German Bundesliga 2 North: TK BW Aachen vs THC Bruehl"/>
  </r>
  <r>
    <x v="245"/>
    <x v="319"/>
    <n v="144973"/>
    <n v="104932"/>
    <s v="3-6 6-2 10-4"/>
    <x v="54"/>
    <s v="TK BW Aachen"/>
    <s v="THC Bruehl"/>
    <x v="0"/>
    <s v="2022-German Bundesliga 2 North: TK BW Aachen vs THC Bruehl"/>
  </r>
  <r>
    <x v="4"/>
    <x v="293"/>
    <n v="200267"/>
    <n v="111506"/>
    <s v="6-4 6-4"/>
    <x v="55"/>
    <s v="TK BW Aachen"/>
    <s v="THC Bruehl"/>
    <x v="0"/>
    <s v="2022-German Bundesliga 2 North: TK BW Aachen vs THC Bruehl"/>
  </r>
  <r>
    <x v="3"/>
    <x v="297"/>
    <n v="206904"/>
    <n v="209128"/>
    <s v="4-6 6-2 10-5"/>
    <x v="54"/>
    <s v="TK BW Aachen"/>
    <s v="THC Bruehl"/>
    <x v="0"/>
    <s v="2022-German Bundesliga 2 North: TK BW Aachen vs THC Bruehl"/>
  </r>
  <r>
    <x v="281"/>
    <x v="61"/>
    <n v="127798"/>
    <n v="123785"/>
    <s v="6-4 6-2"/>
    <x v="55"/>
    <s v="TK BW Aachen"/>
    <s v="THC Bruehl"/>
    <x v="0"/>
    <s v="2022-German Bundesliga 2 North: TK BW Aachen vs THC Bruehl"/>
  </r>
  <r>
    <x v="67"/>
    <x v="298"/>
    <n v="105726"/>
    <e v="#N/A"/>
    <s v="6-4 6-2"/>
    <x v="54"/>
    <s v="TK BW Aachen"/>
    <s v="THC Bruehl"/>
    <x v="0"/>
    <s v="2022-German Bundesliga 2 North: TK BW Aachen vs THC Bruehl"/>
  </r>
  <r>
    <x v="245"/>
    <x v="320"/>
    <n v="144973"/>
    <n v="106348"/>
    <s v="6-2 7-5"/>
    <x v="39"/>
    <s v="TC SCC Berlin"/>
    <s v="TK BW Aachen"/>
    <x v="0"/>
    <s v="2022-German Bundesliga 2 North: TC SCC Berlin vs TK BW Aachen"/>
  </r>
  <r>
    <x v="268"/>
    <x v="315"/>
    <n v="126107"/>
    <n v="106164"/>
    <s v="7-6(5) 3-6 10-8"/>
    <x v="38"/>
    <s v="TC SCC Berlin"/>
    <s v="TK BW Aachen"/>
    <x v="0"/>
    <s v="2022-German Bundesliga 2 North: TC SCC Berlin vs TK BW Aachen"/>
  </r>
  <r>
    <x v="264"/>
    <x v="64"/>
    <n v="209917"/>
    <n v="106390"/>
    <s v="2-6 6-2 10-7"/>
    <x v="39"/>
    <s v="TC SCC Berlin"/>
    <s v="TK BW Aachen"/>
    <x v="0"/>
    <s v="2022-German Bundesliga 2 North: TC SCC Berlin vs TK BW Aachen"/>
  </r>
  <r>
    <x v="3"/>
    <x v="288"/>
    <n v="206904"/>
    <n v="111500"/>
    <s v="6-4 6-4"/>
    <x v="38"/>
    <s v="TC SCC Berlin"/>
    <s v="TK BW Aachen"/>
    <x v="0"/>
    <s v="2022-German Bundesliga 2 North: TC SCC Berlin vs TK BW Aachen"/>
  </r>
  <r>
    <x v="6"/>
    <x v="283"/>
    <n v="104963"/>
    <e v="#N/A"/>
    <s v="6-4 6-4"/>
    <x v="39"/>
    <s v="TC SCC Berlin"/>
    <s v="TK BW Aachen"/>
    <x v="0"/>
    <s v="2022-German Bundesliga 2 North: TC SCC Berlin vs TK BW Aachen"/>
  </r>
  <r>
    <x v="7"/>
    <x v="290"/>
    <n v="123785"/>
    <e v="#N/A"/>
    <s v="6-2 6-2"/>
    <x v="38"/>
    <s v="TC SCC Berlin"/>
    <s v="TK BW Aachen"/>
    <x v="0"/>
    <s v="2022-German Bundesliga 2 North: TC SCC Berlin vs TK BW Aachen"/>
  </r>
  <r>
    <x v="0"/>
    <x v="285"/>
    <n v="106177"/>
    <n v="105163"/>
    <s v="6-3 6-1"/>
    <x v="39"/>
    <s v="Oldenburger TeV"/>
    <s v="LTTC Rot-Weiss Berlin"/>
    <x v="0"/>
    <s v="2022-German Bundesliga 2 North: Oldenburger TeV vs LTTC Rot-Weiss Berlin"/>
  </r>
  <r>
    <x v="13"/>
    <x v="276"/>
    <n v="106354"/>
    <n v="125800"/>
    <s v="6-2 6-2"/>
    <x v="38"/>
    <s v="Oldenburger TeV"/>
    <s v="LTTC Rot-Weiss Berlin"/>
    <x v="0"/>
    <s v="2022-German Bundesliga 2 North: Oldenburger TeV vs LTTC Rot-Weiss Berlin"/>
  </r>
  <r>
    <x v="52"/>
    <x v="29"/>
    <n v="138821"/>
    <n v="105639"/>
    <s v="6-3 6-2"/>
    <x v="39"/>
    <s v="Oldenburger TeV"/>
    <s v="LTTC Rot-Weiss Berlin"/>
    <x v="0"/>
    <s v="2022-German Bundesliga 2 North: Oldenburger TeV vs LTTC Rot-Weiss Berlin"/>
  </r>
  <r>
    <x v="41"/>
    <x v="2"/>
    <n v="144675"/>
    <n v="137762"/>
    <s v="6-1 6-2"/>
    <x v="38"/>
    <s v="Oldenburger TeV"/>
    <s v="LTTC Rot-Weiss Berlin"/>
    <x v="0"/>
    <s v="2022-German Bundesliga 2 North: Oldenburger TeV vs LTTC Rot-Weiss Berlin"/>
  </r>
  <r>
    <x v="56"/>
    <x v="66"/>
    <n v="122226"/>
    <n v="106006"/>
    <s v="4-6 6-2 10-2"/>
    <x v="39"/>
    <s v="Oldenburger TeV"/>
    <s v="LTTC Rot-Weiss Berlin"/>
    <x v="0"/>
    <s v="2022-German Bundesliga 2 North: Oldenburger TeV vs LTTC Rot-Weiss Berlin"/>
  </r>
  <r>
    <x v="249"/>
    <x v="72"/>
    <n v="137764"/>
    <n v="209510"/>
    <s v="6-3 5-7 11-9"/>
    <x v="38"/>
    <s v="Oldenburger TeV"/>
    <s v="LTTC Rot-Weiss Berlin"/>
    <x v="0"/>
    <s v="2022-German Bundesliga 2 North: Oldenburger TeV vs LTTC Rot-Weiss Berlin"/>
  </r>
  <r>
    <x v="255"/>
    <x v="292"/>
    <n v="144656"/>
    <n v="207663"/>
    <s v="6-4 6-4"/>
    <x v="39"/>
    <s v="TuS Sennelager"/>
    <s v="THC Bruehl"/>
    <x v="0"/>
    <s v="2022-German Bundesliga 2 North: TuS Sennelager vs THC Bruehl"/>
  </r>
  <r>
    <x v="256"/>
    <x v="319"/>
    <n v="106333"/>
    <n v="104932"/>
    <s v="6-2 7-5"/>
    <x v="38"/>
    <s v="TuS Sennelager"/>
    <s v="THC Bruehl"/>
    <x v="0"/>
    <s v="2022-German Bundesliga 2 North: TuS Sennelager vs THC Bruehl"/>
  </r>
  <r>
    <x v="145"/>
    <x v="293"/>
    <n v="206758"/>
    <n v="111506"/>
    <s v="6-4 3-6 12-10"/>
    <x v="39"/>
    <s v="TuS Sennelager"/>
    <s v="THC Bruehl"/>
    <x v="0"/>
    <s v="2022-German Bundesliga 2 North: TuS Sennelager vs THC Bruehl"/>
  </r>
  <r>
    <x v="282"/>
    <x v="297"/>
    <n v="132041"/>
    <n v="209128"/>
    <s v="6-2 7-6(3)"/>
    <x v="38"/>
    <s v="TuS Sennelager"/>
    <s v="THC Bruehl"/>
    <x v="0"/>
    <s v="2022-German Bundesliga 2 North: TuS Sennelager vs THC Bruehl"/>
  </r>
  <r>
    <x v="283"/>
    <x v="304"/>
    <n v="131910"/>
    <n v="105593"/>
    <s v="6-4 2-6 10-3"/>
    <x v="39"/>
    <s v="TuS Sennelager"/>
    <s v="THC Bruehl"/>
    <x v="0"/>
    <s v="2022-German Bundesliga 2 North: TuS Sennelager vs THC Bruehl"/>
  </r>
  <r>
    <x v="281"/>
    <x v="295"/>
    <n v="127798"/>
    <n v="133863"/>
    <s v="6-0 6-7(4) 11-9"/>
    <x v="38"/>
    <s v="TuS Sennelager"/>
    <s v="THC Bruehl"/>
    <x v="0"/>
    <s v="2022-German Bundesliga 2 North: TuS Sennelager vs THC Bruehl"/>
  </r>
  <r>
    <x v="284"/>
    <x v="35"/>
    <n v="106296"/>
    <n v="106375"/>
    <s v="6-1 6-2"/>
    <x v="39"/>
    <s v="Bremer TC von 1912 e.V."/>
    <s v="Koelner THC"/>
    <x v="0"/>
    <s v="2022-German Bundesliga 2 North: Bremer TC von 1912 e.V. vs Koelner THC"/>
  </r>
  <r>
    <x v="274"/>
    <x v="305"/>
    <n v="202209"/>
    <n v="105477"/>
    <s v="6-3 7-6(10)"/>
    <x v="38"/>
    <s v="Bremer TC von 1912 e.V."/>
    <s v="Koelner THC"/>
    <x v="0"/>
    <s v="2022-German Bundesliga 2 North: Bremer TC von 1912 e.V. vs Koelner THC"/>
  </r>
  <r>
    <x v="15"/>
    <x v="299"/>
    <n v="111508"/>
    <n v="123828"/>
    <s v="6-4 3-6 10-3"/>
    <x v="39"/>
    <s v="Bremer TC von 1912 e.V."/>
    <s v="Koelner THC"/>
    <x v="0"/>
    <s v="2022-German Bundesliga 2 North: Bremer TC von 1912 e.V. vs Koelner THC"/>
  </r>
  <r>
    <x v="258"/>
    <x v="37"/>
    <n v="209506"/>
    <n v="132744"/>
    <s v="6-4 6-3"/>
    <x v="38"/>
    <s v="Bremer TC von 1912 e.V."/>
    <s v="Koelner THC"/>
    <x v="0"/>
    <s v="2022-German Bundesliga 2 North: Bremer TC von 1912 e.V. vs Koelner THC"/>
  </r>
  <r>
    <x v="174"/>
    <x v="55"/>
    <n v="104460"/>
    <n v="105132"/>
    <s v="6-1 6-2"/>
    <x v="39"/>
    <s v="Bremer TC von 1912 e.V."/>
    <s v="Koelner THC"/>
    <x v="0"/>
    <s v="2022-German Bundesliga 2 North: Bremer TC von 1912 e.V. vs Koelner THC"/>
  </r>
  <r>
    <x v="267"/>
    <x v="4"/>
    <n v="202239"/>
    <n v="123893"/>
    <s v="7-6(3) 6-1"/>
    <x v="38"/>
    <s v="Bremer TC von 1912 e.V."/>
    <s v="Koelner THC"/>
    <x v="0"/>
    <s v="2022-German Bundesliga 2 North: Bremer TC von 1912 e.V. vs Koelner THC"/>
  </r>
  <r>
    <x v="20"/>
    <x v="315"/>
    <n v="125847"/>
    <n v="106164"/>
    <s v="4-6 6-3 10-6"/>
    <x v="56"/>
    <s v="TP Versmold"/>
    <s v="TC SCC Berlin"/>
    <x v="0"/>
    <s v="2022-German Bundesliga 2 North: TP Versmold vs TC SCC Berlin"/>
  </r>
  <r>
    <x v="250"/>
    <x v="280"/>
    <n v="126964"/>
    <n v="209917"/>
    <s v="6-7(6) 7-6(4) 10-8"/>
    <x v="57"/>
    <s v="TP Versmold"/>
    <s v="TC SCC Berlin"/>
    <x v="0"/>
    <s v="2022-German Bundesliga 2 North: TP Versmold vs TC SCC Berlin"/>
  </r>
  <r>
    <x v="251"/>
    <x v="288"/>
    <n v="106393"/>
    <n v="111500"/>
    <s v="2-0 RET"/>
    <x v="56"/>
    <s v="TP Versmold"/>
    <s v="TC SCC Berlin"/>
    <x v="0"/>
    <s v="2022-German Bundesliga 2 North: TP Versmold vs TC SCC Berlin"/>
  </r>
  <r>
    <x v="285"/>
    <x v="309"/>
    <e v="#N/A"/>
    <n v="144923"/>
    <s v="6-4 0-6 11-9"/>
    <x v="57"/>
    <s v="TP Versmold"/>
    <s v="TC SCC Berlin"/>
    <x v="0"/>
    <s v="2022-German Bundesliga 2 North: TP Versmold vs TC SCC Berlin"/>
  </r>
  <r>
    <x v="286"/>
    <x v="290"/>
    <n v="123921"/>
    <e v="#N/A"/>
    <s v="6-4 6-1"/>
    <x v="56"/>
    <s v="TP Versmold"/>
    <s v="TC SCC Berlin"/>
    <x v="0"/>
    <s v="2022-German Bundesliga 2 North: TP Versmold vs TC SCC Berlin"/>
  </r>
  <r>
    <x v="55"/>
    <x v="321"/>
    <n v="126536"/>
    <n v="0"/>
    <s v="6-0 6-1"/>
    <x v="57"/>
    <s v="TP Versmold"/>
    <s v="TC SCC Berlin"/>
    <x v="0"/>
    <s v="2022-German Bundesliga 2 North: TP Versmold vs TC SCC Berlin"/>
  </r>
  <r>
    <x v="263"/>
    <x v="35"/>
    <n v="207663"/>
    <n v="106375"/>
    <s v="7-6(1) 6-2"/>
    <x v="56"/>
    <s v="THC Bruehl"/>
    <s v="Bremer TC von 1912 e.V."/>
    <x v="0"/>
    <s v="2022-German Bundesliga 2 North: THC Bruehl vs Bremer TC von 1912 e.V."/>
  </r>
  <r>
    <x v="274"/>
    <x v="319"/>
    <n v="202209"/>
    <n v="104932"/>
    <s v="6-4 7-5"/>
    <x v="57"/>
    <s v="THC Bruehl"/>
    <s v="Bremer TC von 1912 e.V."/>
    <x v="0"/>
    <s v="2022-German Bundesliga 2 North: THC Bruehl vs Bremer TC von 1912 e.V."/>
  </r>
  <r>
    <x v="277"/>
    <x v="277"/>
    <n v="111506"/>
    <n v="206325"/>
    <s v="4-6 7-5 13-11"/>
    <x v="56"/>
    <s v="THC Bruehl"/>
    <s v="Bremer TC von 1912 e.V."/>
    <x v="0"/>
    <s v="2022-German Bundesliga 2 North: THC Bruehl vs Bremer TC von 1912 e.V."/>
  </r>
  <r>
    <x v="15"/>
    <x v="322"/>
    <n v="111508"/>
    <n v="122058"/>
    <s v="6-0 6-1"/>
    <x v="57"/>
    <s v="THC Bruehl"/>
    <s v="Bremer TC von 1912 e.V."/>
    <x v="0"/>
    <s v="2022-German Bundesliga 2 North: THC Bruehl vs Bremer TC von 1912 e.V."/>
  </r>
  <r>
    <x v="64"/>
    <x v="323"/>
    <n v="132744"/>
    <n v="127798"/>
    <s v="6-3 6-2"/>
    <x v="56"/>
    <s v="THC Bruehl"/>
    <s v="Bremer TC von 1912 e.V."/>
    <x v="0"/>
    <s v="2022-German Bundesliga 2 North: THC Bruehl vs Bremer TC von 1912 e.V."/>
  </r>
  <r>
    <x v="48"/>
    <x v="298"/>
    <n v="105132"/>
    <e v="#N/A"/>
    <s v="6-1 6-2"/>
    <x v="57"/>
    <s v="THC Bruehl"/>
    <s v="Bremer TC von 1912 e.V."/>
    <x v="0"/>
    <s v="2022-German Bundesliga 2 North: THC Bruehl vs Bremer TC von 1912 e.V."/>
  </r>
  <r>
    <x v="287"/>
    <x v="285"/>
    <n v="109686"/>
    <n v="105163"/>
    <s v="6-3 5-7 10-7"/>
    <x v="56"/>
    <s v="Oldenburger TeV"/>
    <s v="TuS Sennelager"/>
    <x v="0"/>
    <s v="2022-German Bundesliga 2 North: Oldenburger TeV vs TuS Sennelager"/>
  </r>
  <r>
    <x v="12"/>
    <x v="29"/>
    <n v="134840"/>
    <n v="105639"/>
    <s v="6-2 6-1"/>
    <x v="57"/>
    <s v="Oldenburger TeV"/>
    <s v="TuS Sennelager"/>
    <x v="0"/>
    <s v="2022-German Bundesliga 2 North: Oldenburger TeV vs TuS Sennelager"/>
  </r>
  <r>
    <x v="262"/>
    <x v="2"/>
    <n v="200075"/>
    <n v="137762"/>
    <s v="6-2 6-2"/>
    <x v="56"/>
    <s v="Oldenburger TeV"/>
    <s v="TuS Sennelager"/>
    <x v="0"/>
    <s v="2022-German Bundesliga 2 North: Oldenburger TeV vs TuS Sennelager"/>
  </r>
  <r>
    <x v="256"/>
    <x v="324"/>
    <n v="106333"/>
    <n v="207439"/>
    <s v="6-1 6-4"/>
    <x v="57"/>
    <s v="Oldenburger TeV"/>
    <s v="TuS Sennelager"/>
    <x v="0"/>
    <s v="2022-German Bundesliga 2 North: Oldenburger TeV vs TuS Sennelager"/>
  </r>
  <r>
    <x v="56"/>
    <x v="295"/>
    <n v="122226"/>
    <n v="133863"/>
    <s v="7-6(4) 4-6 12-10"/>
    <x v="56"/>
    <s v="Oldenburger TeV"/>
    <s v="TuS Sennelager"/>
    <x v="0"/>
    <s v="2022-German Bundesliga 2 North: Oldenburger TeV vs TuS Sennelager"/>
  </r>
  <r>
    <x v="288"/>
    <x v="287"/>
    <n v="208668"/>
    <n v="137764"/>
    <s v="7-6(2) 6-4"/>
    <x v="57"/>
    <s v="Oldenburger TeV"/>
    <s v="TuS Sennelager"/>
    <x v="0"/>
    <s v="2022-German Bundesliga 2 North: Oldenburger TeV vs TuS Sennelager"/>
  </r>
  <r>
    <x v="52"/>
    <x v="325"/>
    <n v="138821"/>
    <n v="144973"/>
    <s v="6-2 7-6(5)"/>
    <x v="56"/>
    <s v="LTTC Rot-Weiss Berlin"/>
    <s v="TK BW Aachen"/>
    <x v="0"/>
    <s v="2022-German Bundesliga 2 North: LTTC Rot-Weiss Berlin vs TK BW Aachen"/>
  </r>
  <r>
    <x v="4"/>
    <x v="18"/>
    <n v="200267"/>
    <n v="144675"/>
    <s v="7-5 7-6(1)"/>
    <x v="57"/>
    <s v="LTTC Rot-Weiss Berlin"/>
    <s v="TK BW Aachen"/>
    <x v="0"/>
    <s v="2022-German Bundesliga 2 North: LTTC Rot-Weiss Berlin vs TK BW Aachen"/>
  </r>
  <r>
    <x v="268"/>
    <x v="66"/>
    <n v="126107"/>
    <n v="106006"/>
    <s v="6-2 6-1"/>
    <x v="56"/>
    <s v="LTTC Rot-Weiss Berlin"/>
    <s v="TK BW Aachen"/>
    <x v="0"/>
    <s v="2022-German Bundesliga 2 North: LTTC Rot-Weiss Berlin vs TK BW Aachen"/>
  </r>
  <r>
    <x v="6"/>
    <x v="72"/>
    <n v="104963"/>
    <n v="209510"/>
    <s v="6-1 6-7(5) 10-8"/>
    <x v="57"/>
    <s v="LTTC Rot-Weiss Berlin"/>
    <s v="TK BW Aachen"/>
    <x v="0"/>
    <s v="2022-German Bundesliga 2 North: LTTC Rot-Weiss Berlin vs TK BW Aachen"/>
  </r>
  <r>
    <x v="7"/>
    <x v="316"/>
    <n v="123785"/>
    <n v="210186"/>
    <s v="6-1 6-0"/>
    <x v="56"/>
    <s v="LTTC Rot-Weiss Berlin"/>
    <s v="TK BW Aachen"/>
    <x v="0"/>
    <s v="2022-German Bundesliga 2 North: LTTC Rot-Weiss Berlin vs TK BW Aachen"/>
  </r>
  <r>
    <x v="67"/>
    <x v="52"/>
    <n v="105726"/>
    <n v="208549"/>
    <s v="6-2 7-5"/>
    <x v="57"/>
    <s v="LTTC Rot-Weiss Berlin"/>
    <s v="TK BW Aachen"/>
    <x v="0"/>
    <s v="2022-German Bundesliga 2 North: LTTC Rot-Weiss Berlin vs TK BW Aachen"/>
  </r>
  <r>
    <x v="248"/>
    <x v="315"/>
    <n v="105163"/>
    <n v="106164"/>
    <s v="6-1 6-3"/>
    <x v="40"/>
    <s v="TC SCC Berlin"/>
    <s v="Oldenburger TeV"/>
    <x v="0"/>
    <s v="2022-German Bundesliga 2 North: TC SCC Berlin vs Oldenburger TeV"/>
  </r>
  <r>
    <x v="289"/>
    <x v="280"/>
    <n v="132209"/>
    <n v="209917"/>
    <s v="6-2 6-4"/>
    <x v="41"/>
    <s v="TC SCC Berlin"/>
    <s v="Oldenburger TeV"/>
    <x v="0"/>
    <s v="2022-German Bundesliga 2 North: TC SCC Berlin vs Oldenburger TeV"/>
  </r>
  <r>
    <x v="37"/>
    <x v="283"/>
    <n v="105639"/>
    <e v="#N/A"/>
    <s v="6-4 6-2"/>
    <x v="40"/>
    <s v="TC SCC Berlin"/>
    <s v="Oldenburger TeV"/>
    <x v="0"/>
    <s v="2022-German Bundesliga 2 North: TC SCC Berlin vs Oldenburger TeV"/>
  </r>
  <r>
    <x v="32"/>
    <x v="289"/>
    <n v="137762"/>
    <e v="#N/A"/>
    <s v="6-4 6-2"/>
    <x v="41"/>
    <s v="TC SCC Berlin"/>
    <s v="Oldenburger TeV"/>
    <x v="0"/>
    <s v="2022-German Bundesliga 2 North: TC SCC Berlin vs Oldenburger TeV"/>
  </r>
  <r>
    <x v="56"/>
    <x v="290"/>
    <n v="122226"/>
    <e v="#N/A"/>
    <s v="6-4 6-1"/>
    <x v="40"/>
    <s v="TC SCC Berlin"/>
    <s v="Oldenburger TeV"/>
    <x v="0"/>
    <s v="2022-German Bundesliga 2 North: TC SCC Berlin vs Oldenburger TeV"/>
  </r>
  <r>
    <x v="249"/>
    <x v="321"/>
    <n v="137764"/>
    <n v="0"/>
    <s v="6-2 6-4"/>
    <x v="41"/>
    <s v="TC SCC Berlin"/>
    <s v="Oldenburger TeV"/>
    <x v="0"/>
    <s v="2022-German Bundesliga 2 North: TC SCC Berlin vs Oldenburger TeV"/>
  </r>
  <r>
    <x v="263"/>
    <x v="305"/>
    <n v="207663"/>
    <n v="105477"/>
    <s v="4-6 7-6(4) 10-8"/>
    <x v="40"/>
    <s v="THC Bruehl"/>
    <s v="Koelner THC"/>
    <x v="0"/>
    <s v="2022-German Bundesliga 2 North: THC Bruehl vs Koelner THC"/>
  </r>
  <r>
    <x v="247"/>
    <x v="319"/>
    <n v="123828"/>
    <n v="104932"/>
    <s v="6-4 6-2"/>
    <x v="41"/>
    <s v="THC Bruehl"/>
    <s v="Koelner THC"/>
    <x v="0"/>
    <s v="2022-German Bundesliga 2 North: THC Bruehl vs Koelner THC"/>
  </r>
  <r>
    <x v="277"/>
    <x v="193"/>
    <n v="111506"/>
    <n v="106293"/>
    <s v="2-6 6-4 10-5"/>
    <x v="40"/>
    <s v="THC Bruehl"/>
    <s v="Koelner THC"/>
    <x v="0"/>
    <s v="2022-German Bundesliga 2 North: THC Bruehl vs Koelner THC"/>
  </r>
  <r>
    <x v="290"/>
    <x v="155"/>
    <n v="209128"/>
    <n v="104460"/>
    <s v="7-5 6-4"/>
    <x v="41"/>
    <s v="THC Bruehl"/>
    <s v="Koelner THC"/>
    <x v="0"/>
    <s v="2022-German Bundesliga 2 North: THC Bruehl vs Koelner THC"/>
  </r>
  <r>
    <x v="291"/>
    <x v="199"/>
    <n v="122058"/>
    <n v="208518"/>
    <s v="7-5 6-3"/>
    <x v="40"/>
    <s v="THC Bruehl"/>
    <s v="Koelner THC"/>
    <x v="0"/>
    <s v="2022-German Bundesliga 2 North: THC Bruehl vs Koelner THC"/>
  </r>
  <r>
    <x v="267"/>
    <x v="323"/>
    <n v="202239"/>
    <n v="127798"/>
    <s v="7-6(4) 6-2"/>
    <x v="41"/>
    <s v="THC Bruehl"/>
    <s v="Koelner THC"/>
    <x v="0"/>
    <s v="2022-German Bundesliga 2 North: THC Bruehl vs Koelner THC"/>
  </r>
  <r>
    <x v="274"/>
    <x v="69"/>
    <n v="202209"/>
    <n v="125847"/>
    <s v="6-2 6-3"/>
    <x v="40"/>
    <s v="Bremer TC von 1912 e.V."/>
    <s v="TP Versmold"/>
    <x v="0"/>
    <s v="2022-German Bundesliga 2 North: Bremer TC von 1912 e.V. vs TP Versmold"/>
  </r>
  <r>
    <x v="250"/>
    <x v="277"/>
    <n v="126964"/>
    <n v="206325"/>
    <s v="4-6 6-3 10-7"/>
    <x v="41"/>
    <s v="Bremer TC von 1912 e.V."/>
    <s v="TP Versmold"/>
    <x v="0"/>
    <s v="2022-German Bundesliga 2 North: Bremer TC von 1912 e.V. vs TP Versmold"/>
  </r>
  <r>
    <x v="251"/>
    <x v="28"/>
    <n v="106393"/>
    <n v="111508"/>
    <s v="2-6 6-3 10-5"/>
    <x v="40"/>
    <s v="Bremer TC von 1912 e.V."/>
    <s v="TP Versmold"/>
    <x v="0"/>
    <s v="2022-German Bundesliga 2 North: Bremer TC von 1912 e.V. vs TP Versmold"/>
  </r>
  <r>
    <x v="252"/>
    <x v="37"/>
    <n v="144923"/>
    <n v="132744"/>
    <s v="6-3 6-3"/>
    <x v="41"/>
    <s v="Bremer TC von 1912 e.V."/>
    <s v="TP Versmold"/>
    <x v="0"/>
    <s v="2022-German Bundesliga 2 North: Bremer TC von 1912 e.V. vs TP Versmold"/>
  </r>
  <r>
    <x v="286"/>
    <x v="4"/>
    <n v="123921"/>
    <n v="123893"/>
    <s v="6-1 6-4"/>
    <x v="40"/>
    <s v="Bremer TC von 1912 e.V."/>
    <s v="TP Versmold"/>
    <x v="0"/>
    <s v="2022-German Bundesliga 2 North: Bremer TC von 1912 e.V. vs TP Versmold"/>
  </r>
  <r>
    <x v="55"/>
    <x v="38"/>
    <n v="126536"/>
    <n v="104485"/>
    <s v="6-3 6-2"/>
    <x v="41"/>
    <s v="Bremer TC von 1912 e.V."/>
    <s v="TP Versmold"/>
    <x v="0"/>
    <s v="2022-German Bundesliga 2 North: Bremer TC von 1912 e.V. vs TP Versmold"/>
  </r>
  <r>
    <x v="287"/>
    <x v="325"/>
    <n v="109686"/>
    <n v="144973"/>
    <s v="6-4 6-3"/>
    <x v="40"/>
    <s v="TK BW Aachen"/>
    <s v="TuS Sennelager"/>
    <x v="0"/>
    <s v="2022-German Bundesliga 2 North: TK BW Aachen vs TuS Sennelager"/>
  </r>
  <r>
    <x v="12"/>
    <x v="274"/>
    <n v="134840"/>
    <n v="126107"/>
    <s v="6-4 6-4"/>
    <x v="41"/>
    <s v="TK BW Aachen"/>
    <s v="TuS Sennelager"/>
    <x v="0"/>
    <s v="2022-German Bundesliga 2 North: TK BW Aachen vs TuS Sennelager"/>
  </r>
  <r>
    <x v="269"/>
    <x v="317"/>
    <n v="106167"/>
    <n v="200075"/>
    <s v="7-6(1) 6-2"/>
    <x v="40"/>
    <s v="TK BW Aachen"/>
    <s v="TuS Sennelager"/>
    <x v="0"/>
    <s v="2022-German Bundesliga 2 North: TK BW Aachen vs TuS Sennelager"/>
  </r>
  <r>
    <x v="283"/>
    <x v="11"/>
    <n v="131910"/>
    <n v="104963"/>
    <s v="6-3 5-7 10-3"/>
    <x v="41"/>
    <s v="TK BW Aachen"/>
    <s v="TuS Sennelager"/>
    <x v="0"/>
    <s v="2022-German Bundesliga 2 North: TK BW Aachen vs TuS Sennelager"/>
  </r>
  <r>
    <x v="7"/>
    <x v="295"/>
    <n v="123785"/>
    <n v="133863"/>
    <s v="6-1 6-3"/>
    <x v="40"/>
    <s v="TK BW Aachen"/>
    <s v="TuS Sennelager"/>
    <x v="0"/>
    <s v="2022-German Bundesliga 2 North: TK BW Aachen vs TuS Sennelager"/>
  </r>
  <r>
    <x v="67"/>
    <x v="153"/>
    <n v="105726"/>
    <n v="105801"/>
    <s v="6-2 6-4"/>
    <x v="41"/>
    <s v="TK BW Aachen"/>
    <s v="TuS Sennelager"/>
    <x v="0"/>
    <s v="2022-German Bundesliga 2 North: TK BW Aachen vs TuS Sennelager"/>
  </r>
  <r>
    <x v="90"/>
    <x v="135"/>
    <n v="111197"/>
    <n v="105757"/>
    <s v="6-4 6-4"/>
    <x v="34"/>
    <s v="TC BW Oberweier"/>
    <s v="TC Weinheim 1902 1902"/>
    <x v="1"/>
    <s v="2022-German Bundesliga 2 South: TC BW Oberweier vs TC Weinheim 1902 1902"/>
  </r>
  <r>
    <x v="292"/>
    <x v="134"/>
    <n v="117365"/>
    <n v="122571"/>
    <s v="6-3 6-1"/>
    <x v="35"/>
    <s v="TC BW Oberweier"/>
    <s v="TC Weinheim 1902 1902"/>
    <x v="1"/>
    <s v="2022-German Bundesliga 2 South: TC BW Oberweier vs TC Weinheim 1902 1902"/>
  </r>
  <r>
    <x v="69"/>
    <x v="326"/>
    <n v="145014"/>
    <n v="126091"/>
    <s v="6-0 6-3"/>
    <x v="34"/>
    <s v="TC BW Oberweier"/>
    <s v="TC Weinheim 1902 1902"/>
    <x v="1"/>
    <s v="2022-German Bundesliga 2 South: TC BW Oberweier vs TC Weinheim 1902 1902"/>
  </r>
  <r>
    <x v="91"/>
    <x v="327"/>
    <n v="134389"/>
    <e v="#N/A"/>
    <s v="6-2 6-1"/>
    <x v="35"/>
    <s v="TC BW Oberweier"/>
    <s v="TC Weinheim 1902 1902"/>
    <x v="1"/>
    <s v="2022-German Bundesliga 2 South: TC BW Oberweier vs TC Weinheim 1902 1902"/>
  </r>
  <r>
    <x v="293"/>
    <x v="91"/>
    <n v="131884"/>
    <n v="122393"/>
    <s v="6-2 6-2"/>
    <x v="34"/>
    <s v="TC BW Oberweier"/>
    <s v="TC Weinheim 1902 1902"/>
    <x v="1"/>
    <s v="2022-German Bundesliga 2 South: TC BW Oberweier vs TC Weinheim 1902 1902"/>
  </r>
  <r>
    <x v="294"/>
    <x v="93"/>
    <n v="104916"/>
    <e v="#N/A"/>
    <s v="6-2 6-2"/>
    <x v="35"/>
    <s v="TC BW Oberweier"/>
    <s v="TC Weinheim 1902 1902"/>
    <x v="1"/>
    <s v="2022-German Bundesliga 2 South: TC BW Oberweier vs TC Weinheim 1902 1902"/>
  </r>
  <r>
    <x v="99"/>
    <x v="146"/>
    <n v="200096"/>
    <n v="105514"/>
    <s v="6-2 2-6 10-6"/>
    <x v="34"/>
    <s v="TV Reutlingen"/>
    <s v="TC Wolfsberg Pforzheim"/>
    <x v="1"/>
    <s v="2022-German Bundesliga 2 South: TV Reutlingen vs TC Wolfsberg Pforzheim"/>
  </r>
  <r>
    <x v="295"/>
    <x v="118"/>
    <n v="200473"/>
    <n v="200452"/>
    <s v="6-3 7-6(3)"/>
    <x v="35"/>
    <s v="TV Reutlingen"/>
    <s v="TC Wolfsberg Pforzheim"/>
    <x v="1"/>
    <s v="2022-German Bundesliga 2 South: TV Reutlingen vs TC Wolfsberg Pforzheim"/>
  </r>
  <r>
    <x v="108"/>
    <x v="328"/>
    <n v="105821"/>
    <n v="121264"/>
    <s v="6-3 4-6 13-11"/>
    <x v="34"/>
    <s v="TV Reutlingen"/>
    <s v="TC Wolfsberg Pforzheim"/>
    <x v="1"/>
    <s v="2022-German Bundesliga 2 South: TV Reutlingen vs TC Wolfsberg Pforzheim"/>
  </r>
  <r>
    <x v="296"/>
    <x v="81"/>
    <n v="105091"/>
    <n v="124185"/>
    <s v="6-2 2-0 RET"/>
    <x v="35"/>
    <s v="TV Reutlingen"/>
    <s v="TC Wolfsberg Pforzheim"/>
    <x v="1"/>
    <s v="2022-German Bundesliga 2 South: TV Reutlingen vs TC Wolfsberg Pforzheim"/>
  </r>
  <r>
    <x v="297"/>
    <x v="329"/>
    <n v="123832"/>
    <n v="200187"/>
    <s v="6-3 6-4"/>
    <x v="34"/>
    <s v="TV Reutlingen"/>
    <s v="TC Wolfsberg Pforzheim"/>
    <x v="1"/>
    <s v="2022-German Bundesliga 2 South: TV Reutlingen vs TC Wolfsberg Pforzheim"/>
  </r>
  <r>
    <x v="298"/>
    <x v="330"/>
    <n v="105874"/>
    <n v="106060"/>
    <s v="6-3 6-4"/>
    <x v="35"/>
    <s v="TV Reutlingen"/>
    <s v="TC Wolfsberg Pforzheim"/>
    <x v="1"/>
    <s v="2022-German Bundesliga 2 South: TV Reutlingen vs TC Wolfsberg Pforzheim"/>
  </r>
  <r>
    <x v="299"/>
    <x v="331"/>
    <e v="#N/A"/>
    <n v="105819"/>
    <s v="6-3 6-0"/>
    <x v="34"/>
    <s v="SpVgg Hainsacker"/>
    <s v="TC Augsburg"/>
    <x v="1"/>
    <s v="2022-German Bundesliga 2 South: SpVgg Hainsacker vs TC Augsburg"/>
  </r>
  <r>
    <x v="300"/>
    <x v="122"/>
    <n v="104198"/>
    <n v="105895"/>
    <s v="4-6 6-3 10-6"/>
    <x v="35"/>
    <s v="SpVgg Hainsacker"/>
    <s v="TC Augsburg"/>
    <x v="1"/>
    <s v="2022-German Bundesliga 2 South: SpVgg Hainsacker vs TC Augsburg"/>
  </r>
  <r>
    <x v="70"/>
    <x v="123"/>
    <n v="105596"/>
    <n v="106260"/>
    <s v="6-7(5) 6-4 10-7"/>
    <x v="34"/>
    <s v="SpVgg Hainsacker"/>
    <s v="TC Augsburg"/>
    <x v="1"/>
    <s v="2022-German Bundesliga 2 South: SpVgg Hainsacker vs TC Augsburg"/>
  </r>
  <r>
    <x v="96"/>
    <x v="332"/>
    <n v="200485"/>
    <n v="105278"/>
    <s v="6-4 7-5"/>
    <x v="35"/>
    <s v="SpVgg Hainsacker"/>
    <s v="TC Augsburg"/>
    <x v="1"/>
    <s v="2022-German Bundesliga 2 South: SpVgg Hainsacker vs TC Augsburg"/>
  </r>
  <r>
    <x v="301"/>
    <x v="333"/>
    <n v="106431"/>
    <n v="207957"/>
    <s v="5-7 6-1 10-5"/>
    <x v="34"/>
    <s v="SpVgg Hainsacker"/>
    <s v="TC Augsburg"/>
    <x v="1"/>
    <s v="2022-German Bundesliga 2 South: SpVgg Hainsacker vs TC Augsburg"/>
  </r>
  <r>
    <x v="302"/>
    <x v="334"/>
    <n v="206922"/>
    <n v="105709"/>
    <s v="6-3 6-2"/>
    <x v="35"/>
    <s v="SpVgg Hainsacker"/>
    <s v="TC Augsburg"/>
    <x v="1"/>
    <s v="2022-German Bundesliga 2 South: SpVgg Hainsacker vs TC Augsburg"/>
  </r>
  <r>
    <x v="303"/>
    <x v="335"/>
    <n v="207490"/>
    <n v="104291"/>
    <s v="6-4 6-2"/>
    <x v="34"/>
    <s v="TC BW Wuerzburg"/>
    <s v="FTC Palmengarten"/>
    <x v="1"/>
    <s v="2022-German Bundesliga 2 South: TC BW Wuerzburg vs FTC Palmengarten"/>
  </r>
  <r>
    <x v="304"/>
    <x v="336"/>
    <n v="200247"/>
    <n v="200550"/>
    <s v="6-3 6-4"/>
    <x v="35"/>
    <s v="TC BW Wuerzburg"/>
    <s v="FTC Palmengarten"/>
    <x v="1"/>
    <s v="2022-German Bundesliga 2 South: TC BW Wuerzburg vs FTC Palmengarten"/>
  </r>
  <r>
    <x v="305"/>
    <x v="337"/>
    <n v="200309"/>
    <n v="209302"/>
    <s v="7-6(1) 6-7(5) 10-7"/>
    <x v="34"/>
    <s v="TC BW Wuerzburg"/>
    <s v="FTC Palmengarten"/>
    <x v="1"/>
    <s v="2022-German Bundesliga 2 South: TC BW Wuerzburg vs FTC Palmengarten"/>
  </r>
  <r>
    <x v="92"/>
    <x v="68"/>
    <n v="200574"/>
    <n v="126533"/>
    <s v="2-6 7-5 10-6"/>
    <x v="35"/>
    <s v="TC BW Wuerzburg"/>
    <s v="FTC Palmengarten"/>
    <x v="1"/>
    <s v="2022-German Bundesliga 2 South: TC BW Wuerzburg vs FTC Palmengarten"/>
  </r>
  <r>
    <x v="306"/>
    <x v="101"/>
    <n v="105529"/>
    <n v="206746"/>
    <s v="6-2 6-3"/>
    <x v="34"/>
    <s v="TC BW Wuerzburg"/>
    <s v="FTC Palmengarten"/>
    <x v="1"/>
    <s v="2022-German Bundesliga 2 South: TC BW Wuerzburg vs FTC Palmengarten"/>
  </r>
  <r>
    <x v="307"/>
    <x v="338"/>
    <n v="105502"/>
    <n v="207890"/>
    <s v="6-4 6-3"/>
    <x v="35"/>
    <s v="TC BW Wuerzburg"/>
    <s v="FTC Palmengarten"/>
    <x v="1"/>
    <s v="2022-German Bundesliga 2 South: TC BW Wuerzburg vs FTC Palmengarten"/>
  </r>
  <r>
    <x v="308"/>
    <x v="96"/>
    <n v="144826"/>
    <n v="122352"/>
    <s v="6-1 4-6 10-8"/>
    <x v="34"/>
    <s v="TEC Waldau Stuttgart"/>
    <s v="1. FC Nuernberg"/>
    <x v="1"/>
    <s v="2022-German Bundesliga 2 South: TEC Waldau Stuttgart vs 1. FC Nuernberg"/>
  </r>
  <r>
    <x v="118"/>
    <x v="339"/>
    <n v="126183"/>
    <n v="123855"/>
    <s v="7-6(5) 6-4"/>
    <x v="35"/>
    <s v="TEC Waldau Stuttgart"/>
    <s v="1. FC Nuernberg"/>
    <x v="1"/>
    <s v="2022-German Bundesliga 2 South: TEC Waldau Stuttgart vs 1. FC Nuernberg"/>
  </r>
  <r>
    <x v="309"/>
    <x v="119"/>
    <n v="134384"/>
    <n v="208709"/>
    <s v="6-2 6-4"/>
    <x v="34"/>
    <s v="TEC Waldau Stuttgart"/>
    <s v="1. FC Nuernberg"/>
    <x v="1"/>
    <s v="2022-German Bundesliga 2 South: TEC Waldau Stuttgart vs 1. FC Nuernberg"/>
  </r>
  <r>
    <x v="95"/>
    <x v="340"/>
    <n v="123827"/>
    <n v="210316"/>
    <s v="6-3 6-1"/>
    <x v="35"/>
    <s v="TEC Waldau Stuttgart"/>
    <s v="1. FC Nuernberg"/>
    <x v="1"/>
    <s v="2022-German Bundesliga 2 South: TEC Waldau Stuttgart vs 1. FC Nuernberg"/>
  </r>
  <r>
    <x v="310"/>
    <x v="109"/>
    <n v="105818"/>
    <n v="105393"/>
    <s v="7-5 6-3"/>
    <x v="34"/>
    <s v="TEC Waldau Stuttgart"/>
    <s v="1. FC Nuernberg"/>
    <x v="1"/>
    <s v="2022-German Bundesliga 2 South: TEC Waldau Stuttgart vs 1. FC Nuernberg"/>
  </r>
  <r>
    <x v="311"/>
    <x v="341"/>
    <n v="109486"/>
    <e v="#N/A"/>
    <s v="6-0 1-6 10-8"/>
    <x v="35"/>
    <s v="TEC Waldau Stuttgart"/>
    <s v="1. FC Nuernberg"/>
    <x v="1"/>
    <s v="2022-German Bundesliga 2 South: TEC Waldau Stuttgart vs 1. FC Nuernberg"/>
  </r>
  <r>
    <x v="312"/>
    <x v="342"/>
    <n v="105819"/>
    <n v="144826"/>
    <s v="6-1 2-6 10-7"/>
    <x v="51"/>
    <s v="1. FC Nuernberg"/>
    <s v="SpVgg Hainsacker"/>
    <x v="1"/>
    <s v="2022-German Bundesliga 2 South: 1. FC Nuernberg vs SpVgg Hainsacker"/>
  </r>
  <r>
    <x v="75"/>
    <x v="339"/>
    <n v="105895"/>
    <n v="123855"/>
    <s v="6-2 6-2"/>
    <x v="50"/>
    <s v="1. FC Nuernberg"/>
    <s v="SpVgg Hainsacker"/>
    <x v="1"/>
    <s v="2022-German Bundesliga 2 South: 1. FC Nuernberg vs SpVgg Hainsacker"/>
  </r>
  <r>
    <x v="73"/>
    <x v="343"/>
    <n v="106260"/>
    <n v="134384"/>
    <s v="6-0 4-6 11-9"/>
    <x v="51"/>
    <s v="1. FC Nuernberg"/>
    <s v="SpVgg Hainsacker"/>
    <x v="1"/>
    <s v="2022-German Bundesliga 2 South: 1. FC Nuernberg vs SpVgg Hainsacker"/>
  </r>
  <r>
    <x v="105"/>
    <x v="332"/>
    <n v="104890"/>
    <n v="105278"/>
    <s v="6-7(1) 7-5 10-6"/>
    <x v="50"/>
    <s v="1. FC Nuernberg"/>
    <s v="SpVgg Hainsacker"/>
    <x v="1"/>
    <s v="2022-German Bundesliga 2 South: 1. FC Nuernberg vs SpVgg Hainsacker"/>
  </r>
  <r>
    <x v="301"/>
    <x v="344"/>
    <n v="106431"/>
    <n v="105818"/>
    <s v="5-7 7-5 10-4"/>
    <x v="51"/>
    <s v="1. FC Nuernberg"/>
    <s v="SpVgg Hainsacker"/>
    <x v="1"/>
    <s v="2022-German Bundesliga 2 South: 1. FC Nuernberg vs SpVgg Hainsacker"/>
  </r>
  <r>
    <x v="313"/>
    <x v="345"/>
    <n v="105709"/>
    <n v="109486"/>
    <s v="6-4 6-4"/>
    <x v="50"/>
    <s v="1. FC Nuernberg"/>
    <s v="SpVgg Hainsacker"/>
    <x v="1"/>
    <s v="2022-German Bundesliga 2 South: 1. FC Nuernberg vs SpVgg Hainsacker"/>
  </r>
  <r>
    <x v="314"/>
    <x v="346"/>
    <n v="106057"/>
    <e v="#N/A"/>
    <s v="1-6 6-4 19-17"/>
    <x v="51"/>
    <s v="TC Augsburg"/>
    <s v="FTC Palmengarten"/>
    <x v="1"/>
    <s v="2022-German Bundesliga 2 South: TC Augsburg vs FTC Palmengarten"/>
  </r>
  <r>
    <x v="315"/>
    <x v="73"/>
    <n v="104291"/>
    <n v="104198"/>
    <s v="6-4 6-4"/>
    <x v="50"/>
    <s v="TC Augsburg"/>
    <s v="FTC Palmengarten"/>
    <x v="1"/>
    <s v="2022-German Bundesliga 2 South: TC Augsburg vs FTC Palmengarten"/>
  </r>
  <r>
    <x v="304"/>
    <x v="77"/>
    <n v="200247"/>
    <n v="105596"/>
    <s v="6-2 6-4"/>
    <x v="51"/>
    <s v="TC Augsburg"/>
    <s v="FTC Palmengarten"/>
    <x v="1"/>
    <s v="2022-German Bundesliga 2 South: TC Augsburg vs FTC Palmengarten"/>
  </r>
  <r>
    <x v="305"/>
    <x v="78"/>
    <n v="200309"/>
    <n v="131869"/>
    <s v="6-2 6-4"/>
    <x v="50"/>
    <s v="TC Augsburg"/>
    <s v="FTC Palmengarten"/>
    <x v="1"/>
    <s v="2022-German Bundesliga 2 South: TC Augsburg vs FTC Palmengarten"/>
  </r>
  <r>
    <x v="306"/>
    <x v="79"/>
    <n v="105529"/>
    <n v="200485"/>
    <s v="7-6(7) 6-1"/>
    <x v="51"/>
    <s v="TC Augsburg"/>
    <s v="FTC Palmengarten"/>
    <x v="1"/>
    <s v="2022-German Bundesliga 2 South: TC Augsburg vs FTC Palmengarten"/>
  </r>
  <r>
    <x v="302"/>
    <x v="347"/>
    <n v="206922"/>
    <n v="200518"/>
    <s v="6-1 6-4"/>
    <x v="50"/>
    <s v="TC Augsburg"/>
    <s v="FTC Palmengarten"/>
    <x v="1"/>
    <s v="2022-German Bundesliga 2 South: TC Augsburg vs FTC Palmengarten"/>
  </r>
  <r>
    <x v="90"/>
    <x v="96"/>
    <n v="111197"/>
    <n v="122352"/>
    <s v="6-2 6-4"/>
    <x v="51"/>
    <s v="TC Weinheim 1902 1902"/>
    <s v="TEC Waldau Stuttgart"/>
    <x v="1"/>
    <s v="2022-German Bundesliga 2 South: TC Weinheim 1902 1902 vs TEC Waldau Stuttgart"/>
  </r>
  <r>
    <x v="118"/>
    <x v="348"/>
    <n v="126183"/>
    <n v="117365"/>
    <s v="6-4 7-5"/>
    <x v="50"/>
    <s v="TC Weinheim 1902 1902"/>
    <s v="TEC Waldau Stuttgart"/>
    <x v="1"/>
    <s v="2022-German Bundesliga 2 South: TC Weinheim 1902 1902 vs TEC Waldau Stuttgart"/>
  </r>
  <r>
    <x v="69"/>
    <x v="119"/>
    <n v="145014"/>
    <n v="208709"/>
    <s v="6-3 7-6(0)"/>
    <x v="51"/>
    <s v="TC Weinheim 1902 1902"/>
    <s v="TEC Waldau Stuttgart"/>
    <x v="1"/>
    <s v="2022-German Bundesliga 2 South: TC Weinheim 1902 1902 vs TEC Waldau Stuttgart"/>
  </r>
  <r>
    <x v="91"/>
    <x v="98"/>
    <n v="134389"/>
    <n v="123827"/>
    <s v="6-2 6-1"/>
    <x v="50"/>
    <s v="TC Weinheim 1902 1902"/>
    <s v="TEC Waldau Stuttgart"/>
    <x v="1"/>
    <s v="2022-German Bundesliga 2 South: TC Weinheim 1902 1902 vs TEC Waldau Stuttgart"/>
  </r>
  <r>
    <x v="316"/>
    <x v="349"/>
    <e v="#N/A"/>
    <n v="131884"/>
    <s v="6-1 6-3"/>
    <x v="51"/>
    <s v="TC Weinheim 1902 1902"/>
    <s v="TEC Waldau Stuttgart"/>
    <x v="1"/>
    <s v="2022-German Bundesliga 2 South: TC Weinheim 1902 1902 vs TEC Waldau Stuttgart"/>
  </r>
  <r>
    <x v="317"/>
    <x v="350"/>
    <n v="207606"/>
    <n v="206690"/>
    <s v="6-3 6-2"/>
    <x v="50"/>
    <s v="TC Weinheim 1902 1902"/>
    <s v="TEC Waldau Stuttgart"/>
    <x v="1"/>
    <s v="2022-German Bundesliga 2 South: TC Weinheim 1902 1902 vs TEC Waldau Stuttgart"/>
  </r>
  <r>
    <x v="318"/>
    <x v="351"/>
    <n v="105514"/>
    <n v="202090"/>
    <s v="6-1 7-5"/>
    <x v="51"/>
    <s v="TC BW Wuerzburg"/>
    <s v="TC Wolfsberg Pforzheim"/>
    <x v="1"/>
    <s v="2022-German Bundesliga 2 South: TC BW Wuerzburg vs TC Wolfsberg Pforzheim"/>
  </r>
  <r>
    <x v="79"/>
    <x v="336"/>
    <n v="200452"/>
    <n v="200550"/>
    <s v="6-3 6-3"/>
    <x v="50"/>
    <s v="TC BW Wuerzburg"/>
    <s v="TC Wolfsberg Pforzheim"/>
    <x v="1"/>
    <s v="2022-German Bundesliga 2 South: TC BW Wuerzburg vs TC Wolfsberg Pforzheim"/>
  </r>
  <r>
    <x v="108"/>
    <x v="352"/>
    <n v="105821"/>
    <n v="124001"/>
    <s v="6-7(5) 6-4 10-6"/>
    <x v="51"/>
    <s v="TC BW Wuerzburg"/>
    <s v="TC Wolfsberg Pforzheim"/>
    <x v="1"/>
    <s v="2022-German Bundesliga 2 South: TC BW Wuerzburg vs TC Wolfsberg Pforzheim"/>
  </r>
  <r>
    <x v="319"/>
    <x v="99"/>
    <n v="200187"/>
    <n v="200574"/>
    <s v="6-1 6-4"/>
    <x v="50"/>
    <s v="TC BW Wuerzburg"/>
    <s v="TC Wolfsberg Pforzheim"/>
    <x v="1"/>
    <s v="2022-German Bundesliga 2 South: TC BW Wuerzburg vs TC Wolfsberg Pforzheim"/>
  </r>
  <r>
    <x v="93"/>
    <x v="353"/>
    <n v="206746"/>
    <n v="210153"/>
    <s v="6-1 6-2"/>
    <x v="51"/>
    <s v="TC BW Wuerzburg"/>
    <s v="TC Wolfsberg Pforzheim"/>
    <x v="1"/>
    <s v="2022-German Bundesliga 2 South: TC BW Wuerzburg vs TC Wolfsberg Pforzheim"/>
  </r>
  <r>
    <x v="320"/>
    <x v="127"/>
    <n v="202419"/>
    <n v="110647"/>
    <s v="3-6 6-4 11-9"/>
    <x v="50"/>
    <s v="TC BW Wuerzburg"/>
    <s v="TC Wolfsberg Pforzheim"/>
    <x v="1"/>
    <s v="2022-German Bundesliga 2 South: TC BW Wuerzburg vs TC Wolfsberg Pforzheim"/>
  </r>
  <r>
    <x v="321"/>
    <x v="135"/>
    <n v="123983"/>
    <n v="105757"/>
    <s v="6-3 6-4"/>
    <x v="58"/>
    <s v="TV Reutlingen"/>
    <s v="TC BW Oberweier"/>
    <x v="1"/>
    <s v="2022-German Bundesliga 2 South: TV Reutlingen vs TC BW Oberweier"/>
  </r>
  <r>
    <x v="99"/>
    <x v="114"/>
    <n v="200096"/>
    <n v="117362"/>
    <s v="6-1 6-2"/>
    <x v="59"/>
    <s v="TV Reutlingen"/>
    <s v="TC BW Oberweier"/>
    <x v="1"/>
    <s v="2022-German Bundesliga 2 South: TV Reutlingen vs TC BW Oberweier"/>
  </r>
  <r>
    <x v="322"/>
    <x v="354"/>
    <n v="208104"/>
    <n v="123832"/>
    <s v="6-3 5-7 11-9"/>
    <x v="58"/>
    <s v="TV Reutlingen"/>
    <s v="TC BW Oberweier"/>
    <x v="1"/>
    <s v="2022-German Bundesliga 2 South: TV Reutlingen vs TC BW Oberweier"/>
  </r>
  <r>
    <x v="323"/>
    <x v="327"/>
    <n v="133945"/>
    <e v="#N/A"/>
    <s v="6-3 6-2"/>
    <x v="59"/>
    <s v="TV Reutlingen"/>
    <s v="TC BW Oberweier"/>
    <x v="1"/>
    <s v="2022-German Bundesliga 2 South: TV Reutlingen vs TC BW Oberweier"/>
  </r>
  <r>
    <x v="324"/>
    <x v="355"/>
    <n v="106060"/>
    <n v="134786"/>
    <s v="6-1 6-1"/>
    <x v="58"/>
    <s v="TV Reutlingen"/>
    <s v="TC BW Oberweier"/>
    <x v="1"/>
    <s v="2022-German Bundesliga 2 South: TV Reutlingen vs TC BW Oberweier"/>
  </r>
  <r>
    <x v="110"/>
    <x v="91"/>
    <n v="210149"/>
    <n v="122393"/>
    <s v="6-3 6-3"/>
    <x v="59"/>
    <s v="TV Reutlingen"/>
    <s v="TC BW Oberweier"/>
    <x v="1"/>
    <s v="2022-German Bundesliga 2 South: TV Reutlingen vs TC BW Oberweier"/>
  </r>
  <r>
    <x v="90"/>
    <x v="342"/>
    <n v="111197"/>
    <n v="144826"/>
    <s v="6-3 4-6 10-7"/>
    <x v="36"/>
    <s v="1. FC Nuernberg"/>
    <s v="TC Weinheim 1902 1902"/>
    <x v="1"/>
    <s v="2022-German Bundesliga 2 South: 1. FC Nuernberg vs TC Weinheim 1902 1902"/>
  </r>
  <r>
    <x v="325"/>
    <x v="348"/>
    <n v="123855"/>
    <n v="117365"/>
    <s v="6-2 6-1"/>
    <x v="37"/>
    <s v="1. FC Nuernberg"/>
    <s v="TC Weinheim 1902 1902"/>
    <x v="1"/>
    <s v="2022-German Bundesliga 2 South: 1. FC Nuernberg vs TC Weinheim 1902 1902"/>
  </r>
  <r>
    <x v="69"/>
    <x v="343"/>
    <n v="145014"/>
    <n v="134384"/>
    <s v="2-6 6-1 10-4"/>
    <x v="36"/>
    <s v="1. FC Nuernberg"/>
    <s v="TC Weinheim 1902 1902"/>
    <x v="1"/>
    <s v="2022-German Bundesliga 2 South: 1. FC Nuernberg vs TC Weinheim 1902 1902"/>
  </r>
  <r>
    <x v="105"/>
    <x v="74"/>
    <n v="104890"/>
    <n v="134389"/>
    <s v="7-6(3) 6-3"/>
    <x v="37"/>
    <s v="1. FC Nuernberg"/>
    <s v="TC Weinheim 1902 1902"/>
    <x v="1"/>
    <s v="2022-German Bundesliga 2 South: 1. FC Nuernberg vs TC Weinheim 1902 1902"/>
  </r>
  <r>
    <x v="293"/>
    <x v="344"/>
    <n v="131884"/>
    <n v="105818"/>
    <s v="6-3 7-5"/>
    <x v="36"/>
    <s v="1. FC Nuernberg"/>
    <s v="TC Weinheim 1902 1902"/>
    <x v="1"/>
    <s v="2022-German Bundesliga 2 South: 1. FC Nuernberg vs TC Weinheim 1902 1902"/>
  </r>
  <r>
    <x v="294"/>
    <x v="345"/>
    <n v="104916"/>
    <n v="109486"/>
    <s v="6-3 6-2"/>
    <x v="37"/>
    <s v="1. FC Nuernberg"/>
    <s v="TC Weinheim 1902 1902"/>
    <x v="1"/>
    <s v="2022-German Bundesliga 2 South: 1. FC Nuernberg vs TC Weinheim 1902 1902"/>
  </r>
  <r>
    <x v="314"/>
    <x v="356"/>
    <n v="106057"/>
    <n v="123983"/>
    <s v="1-6 6-3 11-9"/>
    <x v="36"/>
    <s v="FTC Palmengarten"/>
    <s v="TV Reutlingen"/>
    <x v="1"/>
    <s v="2022-German Bundesliga 2 South: FTC Palmengarten vs TV Reutlingen"/>
  </r>
  <r>
    <x v="99"/>
    <x v="335"/>
    <n v="200096"/>
    <n v="104291"/>
    <s v="4-6 6-2 10-6"/>
    <x v="37"/>
    <s v="FTC Palmengarten"/>
    <s v="TV Reutlingen"/>
    <x v="1"/>
    <s v="2022-German Bundesliga 2 South: FTC Palmengarten vs TV Reutlingen"/>
  </r>
  <r>
    <x v="304"/>
    <x v="354"/>
    <n v="200247"/>
    <n v="123832"/>
    <s v="6-1 6-2"/>
    <x v="36"/>
    <s v="FTC Palmengarten"/>
    <s v="TV Reutlingen"/>
    <x v="1"/>
    <s v="2022-German Bundesliga 2 South: FTC Palmengarten vs TV Reutlingen"/>
  </r>
  <r>
    <x v="323"/>
    <x v="357"/>
    <n v="133945"/>
    <n v="200309"/>
    <s v="6-4 6-7(1) 10-4"/>
    <x v="37"/>
    <s v="FTC Palmengarten"/>
    <s v="TV Reutlingen"/>
    <x v="1"/>
    <s v="2022-German Bundesliga 2 South: FTC Palmengarten vs TV Reutlingen"/>
  </r>
  <r>
    <x v="29"/>
    <x v="330"/>
    <n v="126533"/>
    <n v="106060"/>
    <s v="4-6 6-4 10-7"/>
    <x v="36"/>
    <s v="FTC Palmengarten"/>
    <s v="TV Reutlingen"/>
    <x v="1"/>
    <s v="2022-German Bundesliga 2 South: FTC Palmengarten vs TV Reutlingen"/>
  </r>
  <r>
    <x v="110"/>
    <x v="358"/>
    <n v="210149"/>
    <n v="105529"/>
    <s v="7-5 6-4"/>
    <x v="37"/>
    <s v="FTC Palmengarten"/>
    <s v="TV Reutlingen"/>
    <x v="1"/>
    <s v="2022-German Bundesliga 2 South: FTC Palmengarten vs TV Reutlingen"/>
  </r>
  <r>
    <x v="318"/>
    <x v="73"/>
    <n v="105514"/>
    <n v="104198"/>
    <s v="7-5 6-1"/>
    <x v="36"/>
    <s v="TC Wolfsberg Pforzheim"/>
    <s v="TC Augsburg"/>
    <x v="1"/>
    <s v="2022-German Bundesliga 2 South: TC Wolfsberg Pforzheim vs TC Augsburg"/>
  </r>
  <r>
    <x v="79"/>
    <x v="77"/>
    <n v="200452"/>
    <n v="105596"/>
    <s v="7-6(5) 6-7(4) 10-8"/>
    <x v="37"/>
    <s v="TC Wolfsberg Pforzheim"/>
    <s v="TC Augsburg"/>
    <x v="1"/>
    <s v="2022-German Bundesliga 2 South: TC Wolfsberg Pforzheim vs TC Augsburg"/>
  </r>
  <r>
    <x v="108"/>
    <x v="78"/>
    <n v="105821"/>
    <n v="131869"/>
    <s v="6-3 6-1"/>
    <x v="36"/>
    <s v="TC Wolfsberg Pforzheim"/>
    <s v="TC Augsburg"/>
    <x v="1"/>
    <s v="2022-German Bundesliga 2 South: TC Wolfsberg Pforzheim vs TC Augsburg"/>
  </r>
  <r>
    <x v="96"/>
    <x v="81"/>
    <n v="200485"/>
    <n v="124185"/>
    <s v="7-6(5) 6-0"/>
    <x v="37"/>
    <s v="TC Wolfsberg Pforzheim"/>
    <s v="TC Augsburg"/>
    <x v="1"/>
    <s v="2022-German Bundesliga 2 South: TC Wolfsberg Pforzheim vs TC Augsburg"/>
  </r>
  <r>
    <x v="326"/>
    <x v="329"/>
    <n v="207957"/>
    <n v="200187"/>
    <s v="6-4 6-1"/>
    <x v="36"/>
    <s v="TC Wolfsberg Pforzheim"/>
    <s v="TC Augsburg"/>
    <x v="1"/>
    <s v="2022-German Bundesliga 2 South: TC Wolfsberg Pforzheim vs TC Augsburg"/>
  </r>
  <r>
    <x v="302"/>
    <x v="353"/>
    <n v="206922"/>
    <n v="210153"/>
    <s v="6-1 6-0"/>
    <x v="37"/>
    <s v="TC Wolfsberg Pforzheim"/>
    <s v="TC Augsburg"/>
    <x v="1"/>
    <s v="2022-German Bundesliga 2 South: TC Wolfsberg Pforzheim vs TC Augsburg"/>
  </r>
  <r>
    <x v="327"/>
    <x v="135"/>
    <n v="202090"/>
    <n v="105757"/>
    <s v="6-2 6-1"/>
    <x v="36"/>
    <s v="TC BW Oberweier"/>
    <s v="TC BW Wuerzburg"/>
    <x v="1"/>
    <s v="2022-German Bundesliga 2 South: TC BW Oberweier vs TC BW Wuerzburg"/>
  </r>
  <r>
    <x v="328"/>
    <x v="114"/>
    <n v="200550"/>
    <n v="117362"/>
    <s v="6-4 6-3"/>
    <x v="37"/>
    <s v="TC BW Oberweier"/>
    <s v="TC BW Wuerzburg"/>
    <x v="1"/>
    <s v="2022-German Bundesliga 2 South: TC BW Oberweier vs TC BW Wuerzburg"/>
  </r>
  <r>
    <x v="92"/>
    <x v="359"/>
    <n v="200574"/>
    <n v="208104"/>
    <s v="6-7(3) 6-3 10-5"/>
    <x v="36"/>
    <s v="TC BW Oberweier"/>
    <s v="TC BW Wuerzburg"/>
    <x v="1"/>
    <s v="2022-German Bundesliga 2 South: TC BW Oberweier vs TC BW Wuerzburg"/>
  </r>
  <r>
    <x v="93"/>
    <x v="327"/>
    <n v="206746"/>
    <e v="#N/A"/>
    <s v="6-1 6-1"/>
    <x v="37"/>
    <s v="TC BW Oberweier"/>
    <s v="TC BW Wuerzburg"/>
    <x v="1"/>
    <s v="2022-German Bundesliga 2 South: TC BW Oberweier vs TC BW Wuerzburg"/>
  </r>
  <r>
    <x v="102"/>
    <x v="355"/>
    <n v="110647"/>
    <n v="134786"/>
    <s v="6-3 4-6 10-7"/>
    <x v="36"/>
    <s v="TC BW Oberweier"/>
    <s v="TC BW Wuerzburg"/>
    <x v="1"/>
    <s v="2022-German Bundesliga 2 South: TC BW Oberweier vs TC BW Wuerzburg"/>
  </r>
  <r>
    <x v="104"/>
    <x v="360"/>
    <n v="122393"/>
    <e v="#N/A"/>
    <s v="6-1 0-6 10-6"/>
    <x v="37"/>
    <s v="TC BW Oberweier"/>
    <s v="TC BW Wuerzburg"/>
    <x v="1"/>
    <s v="2022-German Bundesliga 2 South: TC BW Oberweier vs TC BW Wuerzburg"/>
  </r>
  <r>
    <x v="312"/>
    <x v="96"/>
    <n v="105819"/>
    <n v="122352"/>
    <s v="6-2 6-1"/>
    <x v="36"/>
    <s v="TEC Waldau Stuttgart"/>
    <s v="SpVgg Hainsacker"/>
    <x v="1"/>
    <s v="2022-German Bundesliga 2 South: TEC Waldau Stuttgart vs SpVgg Hainsacker"/>
  </r>
  <r>
    <x v="118"/>
    <x v="122"/>
    <n v="126183"/>
    <n v="105895"/>
    <s v="6-3 4-6 10-5"/>
    <x v="37"/>
    <s v="TEC Waldau Stuttgart"/>
    <s v="SpVgg Hainsacker"/>
    <x v="1"/>
    <s v="2022-German Bundesliga 2 South: TEC Waldau Stuttgart vs SpVgg Hainsacker"/>
  </r>
  <r>
    <x v="73"/>
    <x v="119"/>
    <n v="106260"/>
    <n v="208709"/>
    <s v="6-3 6-4"/>
    <x v="36"/>
    <s v="TEC Waldau Stuttgart"/>
    <s v="SpVgg Hainsacker"/>
    <x v="1"/>
    <s v="2022-German Bundesliga 2 South: TEC Waldau Stuttgart vs SpVgg Hainsacker"/>
  </r>
  <r>
    <x v="95"/>
    <x v="332"/>
    <n v="123827"/>
    <n v="105278"/>
    <s v="6-0 3-6 10-3"/>
    <x v="37"/>
    <s v="TEC Waldau Stuttgart"/>
    <s v="SpVgg Hainsacker"/>
    <x v="1"/>
    <s v="2022-German Bundesliga 2 South: TEC Waldau Stuttgart vs SpVgg Hainsacker"/>
  </r>
  <r>
    <x v="301"/>
    <x v="109"/>
    <n v="106431"/>
    <n v="105393"/>
    <s v="6-1 6-0"/>
    <x v="36"/>
    <s v="TEC Waldau Stuttgart"/>
    <s v="SpVgg Hainsacker"/>
    <x v="1"/>
    <s v="2022-German Bundesliga 2 South: TEC Waldau Stuttgart vs SpVgg Hainsacker"/>
  </r>
  <r>
    <x v="316"/>
    <x v="334"/>
    <e v="#N/A"/>
    <n v="105709"/>
    <s v="7-6(1) 6-2"/>
    <x v="37"/>
    <s v="TEC Waldau Stuttgart"/>
    <s v="SpVgg Hainsacker"/>
    <x v="1"/>
    <s v="2022-German Bundesliga 2 South: TEC Waldau Stuttgart vs SpVgg Hainsacker"/>
  </r>
  <r>
    <x v="91"/>
    <x v="361"/>
    <n v="134389"/>
    <n v="202261"/>
    <s v="7-6(2) 6-2"/>
    <x v="55"/>
    <s v="TC Wolfsberg Pforzheim"/>
    <s v="TC Weinheim 1902 1902"/>
    <x v="1"/>
    <s v="2022-German Bundesliga 2 South: TC Wolfsberg Pforzheim vs TC Weinheim 1902 1902"/>
  </r>
  <r>
    <x v="84"/>
    <x v="75"/>
    <n v="200385"/>
    <n v="206711"/>
    <s v="6-2 4-6 10-6"/>
    <x v="54"/>
    <s v="TC Wolfsberg Pforzheim"/>
    <s v="TC Weinheim 1902 1902"/>
    <x v="1"/>
    <s v="2022-German Bundesliga 2 South: TC Wolfsberg Pforzheim vs TC Weinheim 1902 1902"/>
  </r>
  <r>
    <x v="318"/>
    <x v="103"/>
    <n v="105514"/>
    <n v="205883"/>
    <s v="6-3 6-3"/>
    <x v="55"/>
    <s v="TC Wolfsberg Pforzheim"/>
    <s v="TC Weinheim 1902 1902"/>
    <x v="1"/>
    <s v="2022-German Bundesliga 2 South: TC Wolfsberg Pforzheim vs TC Weinheim 1902 1902"/>
  </r>
  <r>
    <x v="79"/>
    <x v="349"/>
    <n v="200452"/>
    <n v="131884"/>
    <s v="6-4 6-2"/>
    <x v="54"/>
    <s v="TC Wolfsberg Pforzheim"/>
    <s v="TC Weinheim 1902 1902"/>
    <x v="1"/>
    <s v="2022-German Bundesliga 2 South: TC Wolfsberg Pforzheim vs TC Weinheim 1902 1902"/>
  </r>
  <r>
    <x v="108"/>
    <x v="121"/>
    <n v="105821"/>
    <n v="105205"/>
    <s v="6-1 4-6 10-8"/>
    <x v="55"/>
    <s v="TC Wolfsberg Pforzheim"/>
    <s v="TC Weinheim 1902 1902"/>
    <x v="1"/>
    <s v="2022-German Bundesliga 2 South: TC Wolfsberg Pforzheim vs TC Weinheim 1902 1902"/>
  </r>
  <r>
    <x v="298"/>
    <x v="362"/>
    <n v="105874"/>
    <n v="104916"/>
    <s v="6-3 6-4"/>
    <x v="54"/>
    <s v="TC Wolfsberg Pforzheim"/>
    <s v="TC Weinheim 1902 1902"/>
    <x v="1"/>
    <s v="2022-German Bundesliga 2 South: TC Wolfsberg Pforzheim vs TC Weinheim 1902 1902"/>
  </r>
  <r>
    <x v="329"/>
    <x v="340"/>
    <n v="106398"/>
    <n v="210316"/>
    <s v="6-3 6-0"/>
    <x v="55"/>
    <s v="FTC Palmengarten"/>
    <s v="1. FC Nuernberg"/>
    <x v="1"/>
    <s v="2022-German Bundesliga 2 South: FTC Palmengarten vs 1. FC Nuernberg"/>
  </r>
  <r>
    <x v="314"/>
    <x v="363"/>
    <n v="106057"/>
    <n v="208687"/>
    <s v="6-3 6-2"/>
    <x v="54"/>
    <s v="FTC Palmengarten"/>
    <s v="1. FC Nuernberg"/>
    <x v="1"/>
    <s v="2022-German Bundesliga 2 South: FTC Palmengarten vs 1. FC Nuernberg"/>
  </r>
  <r>
    <x v="315"/>
    <x v="344"/>
    <n v="104291"/>
    <n v="105818"/>
    <s v="6-3 6-4"/>
    <x v="55"/>
    <s v="FTC Palmengarten"/>
    <s v="1. FC Nuernberg"/>
    <x v="1"/>
    <s v="2022-German Bundesliga 2 South: FTC Palmengarten vs 1. FC Nuernberg"/>
  </r>
  <r>
    <x v="305"/>
    <x v="345"/>
    <n v="200309"/>
    <n v="109486"/>
    <s v="6-2 2-6 10-7"/>
    <x v="54"/>
    <s v="FTC Palmengarten"/>
    <s v="1. FC Nuernberg"/>
    <x v="1"/>
    <s v="2022-German Bundesliga 2 South: FTC Palmengarten vs 1. FC Nuernberg"/>
  </r>
  <r>
    <x v="29"/>
    <x v="364"/>
    <n v="126533"/>
    <n v="138431"/>
    <s v="6-2 6-2"/>
    <x v="55"/>
    <s v="FTC Palmengarten"/>
    <s v="1. FC Nuernberg"/>
    <x v="1"/>
    <s v="2022-German Bundesliga 2 South: FTC Palmengarten vs 1. FC Nuernberg"/>
  </r>
  <r>
    <x v="306"/>
    <x v="365"/>
    <n v="105529"/>
    <e v="#N/A"/>
    <s v="6-4 6-3"/>
    <x v="54"/>
    <s v="FTC Palmengarten"/>
    <s v="1. FC Nuernberg"/>
    <x v="1"/>
    <s v="2022-German Bundesliga 2 South: FTC Palmengarten vs 1. FC Nuernberg"/>
  </r>
  <r>
    <x v="299"/>
    <x v="356"/>
    <e v="#N/A"/>
    <n v="123983"/>
    <s v="6-3 7-5"/>
    <x v="55"/>
    <s v="TC Augsburg"/>
    <s v="TV Reutlingen"/>
    <x v="1"/>
    <s v="2022-German Bundesliga 2 South: TC Augsburg vs TV Reutlingen"/>
  </r>
  <r>
    <x v="99"/>
    <x v="73"/>
    <n v="200096"/>
    <n v="104198"/>
    <s v="7-5 6-1"/>
    <x v="54"/>
    <s v="TC Augsburg"/>
    <s v="TV Reutlingen"/>
    <x v="1"/>
    <s v="2022-German Bundesliga 2 South: TC Augsburg vs TV Reutlingen"/>
  </r>
  <r>
    <x v="296"/>
    <x v="77"/>
    <n v="105091"/>
    <n v="105596"/>
    <s v="6-4 6-4"/>
    <x v="55"/>
    <s v="TC Augsburg"/>
    <s v="TV Reutlingen"/>
    <x v="1"/>
    <s v="2022-German Bundesliga 2 South: TC Augsburg vs TV Reutlingen"/>
  </r>
  <r>
    <x v="96"/>
    <x v="354"/>
    <n v="200485"/>
    <n v="123832"/>
    <s v="6-2 6-3"/>
    <x v="54"/>
    <s v="TC Augsburg"/>
    <s v="TV Reutlingen"/>
    <x v="1"/>
    <s v="2022-German Bundesliga 2 South: TC Augsburg vs TV Reutlingen"/>
  </r>
  <r>
    <x v="323"/>
    <x v="333"/>
    <n v="133945"/>
    <n v="207957"/>
    <s v="7-6(5) 6-3"/>
    <x v="55"/>
    <s v="TC Augsburg"/>
    <s v="TV Reutlingen"/>
    <x v="1"/>
    <s v="2022-German Bundesliga 2 South: TC Augsburg vs TV Reutlingen"/>
  </r>
  <r>
    <x v="302"/>
    <x v="115"/>
    <n v="206922"/>
    <n v="210149"/>
    <s v="6-1 6-3"/>
    <x v="54"/>
    <s v="TC Augsburg"/>
    <s v="TV Reutlingen"/>
    <x v="1"/>
    <s v="2022-German Bundesliga 2 South: TC Augsburg vs TV Reutlingen"/>
  </r>
  <r>
    <x v="327"/>
    <x v="96"/>
    <n v="202090"/>
    <n v="122352"/>
    <s v="7-6(4) 7-6(5)"/>
    <x v="55"/>
    <s v="TC BW Wuerzburg"/>
    <s v="TEC Waldau Stuttgart"/>
    <x v="1"/>
    <s v="2022-German Bundesliga 2 South: TC BW Wuerzburg vs TEC Waldau Stuttgart"/>
  </r>
  <r>
    <x v="118"/>
    <x v="352"/>
    <n v="126183"/>
    <n v="124001"/>
    <s v="6-4 4-6 10-6"/>
    <x v="54"/>
    <s v="TC BW Wuerzburg"/>
    <s v="TEC Waldau Stuttgart"/>
    <x v="1"/>
    <s v="2022-German Bundesliga 2 South: TC BW Wuerzburg vs TEC Waldau Stuttgart"/>
  </r>
  <r>
    <x v="330"/>
    <x v="119"/>
    <n v="209302"/>
    <n v="208709"/>
    <s v="6-1 7-6(2)"/>
    <x v="55"/>
    <s v="TC BW Wuerzburg"/>
    <s v="TEC Waldau Stuttgart"/>
    <x v="1"/>
    <s v="2022-German Bundesliga 2 South: TC BW Wuerzburg vs TEC Waldau Stuttgart"/>
  </r>
  <r>
    <x v="92"/>
    <x v="98"/>
    <n v="200574"/>
    <n v="123827"/>
    <s v="6-2 7-5"/>
    <x v="54"/>
    <s v="TC BW Wuerzburg"/>
    <s v="TEC Waldau Stuttgart"/>
    <x v="1"/>
    <s v="2022-German Bundesliga 2 South: TC BW Wuerzburg vs TEC Waldau Stuttgart"/>
  </r>
  <r>
    <x v="93"/>
    <x v="341"/>
    <n v="206746"/>
    <e v="#N/A"/>
    <s v="4-6 7-6(7) 10-2"/>
    <x v="55"/>
    <s v="TC BW Wuerzburg"/>
    <s v="TEC Waldau Stuttgart"/>
    <x v="1"/>
    <s v="2022-German Bundesliga 2 South: TC BW Wuerzburg vs TEC Waldau Stuttgart"/>
  </r>
  <r>
    <x v="331"/>
    <x v="127"/>
    <n v="206690"/>
    <n v="110647"/>
    <s v="6-4 7-6(3)"/>
    <x v="54"/>
    <s v="TC BW Wuerzburg"/>
    <s v="TEC Waldau Stuttgart"/>
    <x v="1"/>
    <s v="2022-German Bundesliga 2 South: TC BW Wuerzburg vs TEC Waldau Stuttgart"/>
  </r>
  <r>
    <x v="312"/>
    <x v="135"/>
    <n v="105819"/>
    <n v="105757"/>
    <s v="6-0 6-2"/>
    <x v="60"/>
    <s v="SpVgg Hainsacker"/>
    <s v="TC BW Oberweier"/>
    <x v="1"/>
    <s v="2022-German Bundesliga 2 South: SpVgg Hainsacker vs TC BW Oberweier"/>
  </r>
  <r>
    <x v="75"/>
    <x v="134"/>
    <n v="105895"/>
    <n v="122571"/>
    <s v="6-4 6-1"/>
    <x v="61"/>
    <s v="SpVgg Hainsacker"/>
    <s v="TC BW Oberweier"/>
    <x v="1"/>
    <s v="2022-German Bundesliga 2 South: SpVgg Hainsacker vs TC BW Oberweier"/>
  </r>
  <r>
    <x v="73"/>
    <x v="114"/>
    <n v="106260"/>
    <n v="117362"/>
    <s v="6-3 6-0"/>
    <x v="60"/>
    <s v="SpVgg Hainsacker"/>
    <s v="TC BW Oberweier"/>
    <x v="1"/>
    <s v="2022-German Bundesliga 2 South: SpVgg Hainsacker vs TC BW Oberweier"/>
  </r>
  <r>
    <x v="301"/>
    <x v="326"/>
    <n v="106431"/>
    <n v="126091"/>
    <s v="6-1 6-2"/>
    <x v="61"/>
    <s v="SpVgg Hainsacker"/>
    <s v="TC BW Oberweier"/>
    <x v="1"/>
    <s v="2022-German Bundesliga 2 South: SpVgg Hainsacker vs TC BW Oberweier"/>
  </r>
  <r>
    <x v="76"/>
    <x v="327"/>
    <n v="105618"/>
    <e v="#N/A"/>
    <s v="6-4 2-6 10-6"/>
    <x v="60"/>
    <s v="SpVgg Hainsacker"/>
    <s v="TC BW Oberweier"/>
    <x v="1"/>
    <s v="2022-German Bundesliga 2 South: SpVgg Hainsacker vs TC BW Oberweier"/>
  </r>
  <r>
    <x v="313"/>
    <x v="91"/>
    <n v="105709"/>
    <n v="122393"/>
    <s v="6-3 7-5"/>
    <x v="61"/>
    <s v="SpVgg Hainsacker"/>
    <s v="TC BW Oberweier"/>
    <x v="1"/>
    <s v="2022-German Bundesliga 2 South: SpVgg Hainsacker vs TC BW Oberweier"/>
  </r>
  <r>
    <x v="327"/>
    <x v="331"/>
    <n v="202090"/>
    <n v="105819"/>
    <s v="6-4 3-6 10-8"/>
    <x v="39"/>
    <s v="SpVgg Hainsacker"/>
    <s v="TC BW Wuerzburg"/>
    <x v="1"/>
    <s v="2022-German Bundesliga 2 South: SpVgg Hainsacker vs TC BW Wuerzburg"/>
  </r>
  <r>
    <x v="332"/>
    <x v="122"/>
    <n v="124001"/>
    <n v="105895"/>
    <s v="6-2 6-4"/>
    <x v="38"/>
    <s v="SpVgg Hainsacker"/>
    <s v="TC BW Wuerzburg"/>
    <x v="1"/>
    <s v="2022-German Bundesliga 2 South: SpVgg Hainsacker vs TC BW Wuerzburg"/>
  </r>
  <r>
    <x v="73"/>
    <x v="337"/>
    <n v="106260"/>
    <n v="209302"/>
    <s v="7-5 6-4"/>
    <x v="39"/>
    <s v="SpVgg Hainsacker"/>
    <s v="TC BW Wuerzburg"/>
    <x v="1"/>
    <s v="2022-German Bundesliga 2 South: SpVgg Hainsacker vs TC BW Wuerzburg"/>
  </r>
  <r>
    <x v="92"/>
    <x v="90"/>
    <n v="200574"/>
    <n v="200541"/>
    <s v="7-6(4) 4-6 10-8"/>
    <x v="38"/>
    <s v="SpVgg Hainsacker"/>
    <s v="TC BW Wuerzburg"/>
    <x v="1"/>
    <s v="2022-German Bundesliga 2 South: SpVgg Hainsacker vs TC BW Wuerzburg"/>
  </r>
  <r>
    <x v="301"/>
    <x v="101"/>
    <n v="106431"/>
    <n v="206746"/>
    <s v="2-6 6-2 11-9"/>
    <x v="39"/>
    <s v="SpVgg Hainsacker"/>
    <s v="TC BW Wuerzburg"/>
    <x v="1"/>
    <s v="2022-German Bundesliga 2 South: SpVgg Hainsacker vs TC BW Wuerzburg"/>
  </r>
  <r>
    <x v="102"/>
    <x v="124"/>
    <n v="110647"/>
    <n v="105618"/>
    <s v="6-2 6-1"/>
    <x v="38"/>
    <s v="SpVgg Hainsacker"/>
    <s v="TC BW Wuerzburg"/>
    <x v="1"/>
    <s v="2022-German Bundesliga 2 South: SpVgg Hainsacker vs TC BW Wuerzburg"/>
  </r>
  <r>
    <x v="329"/>
    <x v="361"/>
    <n v="106398"/>
    <n v="202261"/>
    <s v="6-3 6-3"/>
    <x v="39"/>
    <s v="TC Wolfsberg Pforzheim"/>
    <s v="FTC Palmengarten"/>
    <x v="1"/>
    <s v="2022-German Bundesliga 2 South: TC Wolfsberg Pforzheim vs FTC Palmengarten"/>
  </r>
  <r>
    <x v="84"/>
    <x v="366"/>
    <n v="200385"/>
    <n v="106057"/>
    <s v="4-6 7-6(6) 10-2"/>
    <x v="38"/>
    <s v="TC Wolfsberg Pforzheim"/>
    <s v="FTC Palmengarten"/>
    <x v="1"/>
    <s v="2022-German Bundesliga 2 South: TC Wolfsberg Pforzheim vs FTC Palmengarten"/>
  </r>
  <r>
    <x v="318"/>
    <x v="335"/>
    <n v="105514"/>
    <n v="104291"/>
    <s v="6-3 6-3"/>
    <x v="39"/>
    <s v="TC Wolfsberg Pforzheim"/>
    <s v="FTC Palmengarten"/>
    <x v="1"/>
    <s v="2022-German Bundesliga 2 South: TC Wolfsberg Pforzheim vs FTC Palmengarten"/>
  </r>
  <r>
    <x v="305"/>
    <x v="118"/>
    <n v="200309"/>
    <n v="200452"/>
    <s v="6-2 3-6 11-9"/>
    <x v="38"/>
    <s v="TC Wolfsberg Pforzheim"/>
    <s v="FTC Palmengarten"/>
    <x v="1"/>
    <s v="2022-German Bundesliga 2 South: TC Wolfsberg Pforzheim vs FTC Palmengarten"/>
  </r>
  <r>
    <x v="29"/>
    <x v="92"/>
    <n v="126533"/>
    <n v="105821"/>
    <s v="2-6 6-4 10-7"/>
    <x v="39"/>
    <s v="TC Wolfsberg Pforzheim"/>
    <s v="FTC Palmengarten"/>
    <x v="1"/>
    <s v="2022-German Bundesliga 2 South: TC Wolfsberg Pforzheim vs FTC Palmengarten"/>
  </r>
  <r>
    <x v="306"/>
    <x v="81"/>
    <n v="105529"/>
    <n v="124185"/>
    <s v="6-1 3-6 10-3"/>
    <x v="38"/>
    <s v="TC Wolfsberg Pforzheim"/>
    <s v="FTC Palmengarten"/>
    <x v="1"/>
    <s v="2022-German Bundesliga 2 South: TC Wolfsberg Pforzheim vs FTC Palmengarten"/>
  </r>
  <r>
    <x v="333"/>
    <x v="346"/>
    <n v="105649"/>
    <e v="#N/A"/>
    <s v="7-6(4) 6-4"/>
    <x v="39"/>
    <s v="TC Augsburg"/>
    <s v="1. FC Nuernberg"/>
    <x v="1"/>
    <s v="2022-German Bundesliga 2 South: TC Augsburg vs 1. FC Nuernberg"/>
  </r>
  <r>
    <x v="300"/>
    <x v="339"/>
    <n v="104198"/>
    <n v="123855"/>
    <s v="6-3 6-2"/>
    <x v="38"/>
    <s v="TC Augsburg"/>
    <s v="1. FC Nuernberg"/>
    <x v="1"/>
    <s v="2022-German Bundesliga 2 South: TC Augsburg vs 1. FC Nuernberg"/>
  </r>
  <r>
    <x v="70"/>
    <x v="343"/>
    <n v="105596"/>
    <n v="134384"/>
    <s v="6-4 6-1"/>
    <x v="39"/>
    <s v="TC Augsburg"/>
    <s v="1. FC Nuernberg"/>
    <x v="1"/>
    <s v="2022-German Bundesliga 2 South: TC Augsburg vs 1. FC Nuernberg"/>
  </r>
  <r>
    <x v="105"/>
    <x v="79"/>
    <n v="104890"/>
    <n v="200485"/>
    <s v="6-0 6-3"/>
    <x v="38"/>
    <s v="TC Augsburg"/>
    <s v="1. FC Nuernberg"/>
    <x v="1"/>
    <s v="2022-German Bundesliga 2 South: TC Augsburg vs 1. FC Nuernberg"/>
  </r>
  <r>
    <x v="326"/>
    <x v="367"/>
    <n v="207957"/>
    <e v="#N/A"/>
    <s v="6-2 4-6 10-6"/>
    <x v="39"/>
    <s v="TC Augsburg"/>
    <s v="1. FC Nuernberg"/>
    <x v="1"/>
    <s v="2022-German Bundesliga 2 South: TC Augsburg vs 1. FC Nuernberg"/>
  </r>
  <r>
    <x v="302"/>
    <x v="345"/>
    <n v="206922"/>
    <n v="109486"/>
    <s v="6-1 6-1"/>
    <x v="38"/>
    <s v="TC Augsburg"/>
    <s v="1. FC Nuernberg"/>
    <x v="1"/>
    <s v="2022-German Bundesliga 2 South: TC Augsburg vs 1. FC Nuernberg"/>
  </r>
  <r>
    <x v="103"/>
    <x v="96"/>
    <n v="105757"/>
    <n v="122352"/>
    <s v="7-6(4) 6-1"/>
    <x v="39"/>
    <s v="TEC Waldau Stuttgart"/>
    <s v="TC BW Oberweier"/>
    <x v="1"/>
    <s v="2022-German Bundesliga 2 South: TEC Waldau Stuttgart vs TC BW Oberweier"/>
  </r>
  <r>
    <x v="106"/>
    <x v="368"/>
    <n v="122571"/>
    <n v="126183"/>
    <s v="7-6(8) 6-3"/>
    <x v="38"/>
    <s v="TEC Waldau Stuttgart"/>
    <s v="TC BW Oberweier"/>
    <x v="1"/>
    <s v="2022-German Bundesliga 2 South: TEC Waldau Stuttgart vs TC BW Oberweier"/>
  </r>
  <r>
    <x v="117"/>
    <x v="114"/>
    <n v="208709"/>
    <n v="117362"/>
    <s v="6-4 7-6(3)"/>
    <x v="39"/>
    <s v="TEC Waldau Stuttgart"/>
    <s v="TC BW Oberweier"/>
    <x v="1"/>
    <s v="2022-German Bundesliga 2 South: TEC Waldau Stuttgart vs TC BW Oberweier"/>
  </r>
  <r>
    <x v="95"/>
    <x v="327"/>
    <n v="123827"/>
    <e v="#N/A"/>
    <s v="6-3 6-2"/>
    <x v="38"/>
    <s v="TEC Waldau Stuttgart"/>
    <s v="TC BW Oberweier"/>
    <x v="1"/>
    <s v="2022-German Bundesliga 2 South: TEC Waldau Stuttgart vs TC BW Oberweier"/>
  </r>
  <r>
    <x v="316"/>
    <x v="355"/>
    <e v="#N/A"/>
    <n v="134786"/>
    <s v="6-3 6-2"/>
    <x v="39"/>
    <s v="TEC Waldau Stuttgart"/>
    <s v="TC BW Oberweier"/>
    <x v="1"/>
    <s v="2022-German Bundesliga 2 South: TEC Waldau Stuttgart vs TC BW Oberweier"/>
  </r>
  <r>
    <x v="331"/>
    <x v="91"/>
    <n v="206690"/>
    <n v="122393"/>
    <s v="3-6 6-3 10-8"/>
    <x v="38"/>
    <s v="TEC Waldau Stuttgart"/>
    <s v="TC BW Oberweier"/>
    <x v="1"/>
    <s v="2022-German Bundesliga 2 South: TEC Waldau Stuttgart vs TC BW Oberweier"/>
  </r>
  <r>
    <x v="91"/>
    <x v="356"/>
    <n v="134389"/>
    <n v="123983"/>
    <s v="6-3 1-6 10-4"/>
    <x v="39"/>
    <s v="TC Weinheim 1902 1902"/>
    <s v="TV Reutlingen"/>
    <x v="1"/>
    <s v="2022-German Bundesliga 2 South: TC Weinheim 1902 1902 vs TV Reutlingen"/>
  </r>
  <r>
    <x v="99"/>
    <x v="75"/>
    <n v="200096"/>
    <n v="206711"/>
    <s v="6-3 7-6(3)"/>
    <x v="38"/>
    <s v="TC Weinheim 1902 1902"/>
    <s v="TV Reutlingen"/>
    <x v="1"/>
    <s v="2022-German Bundesliga 2 South: TC Weinheim 1902 1902 vs TV Reutlingen"/>
  </r>
  <r>
    <x v="334"/>
    <x v="369"/>
    <n v="205883"/>
    <n v="105091"/>
    <s v="6-4 2-6 10-7"/>
    <x v="39"/>
    <s v="TC Weinheim 1902 1902"/>
    <s v="TV Reutlingen"/>
    <x v="1"/>
    <s v="2022-German Bundesliga 2 South: TC Weinheim 1902 1902 vs TV Reutlingen"/>
  </r>
  <r>
    <x v="297"/>
    <x v="349"/>
    <n v="123832"/>
    <n v="131884"/>
    <s v="6-3 4-6 11-9"/>
    <x v="38"/>
    <s v="TC Weinheim 1902 1902"/>
    <s v="TV Reutlingen"/>
    <x v="1"/>
    <s v="2022-German Bundesliga 2 South: TC Weinheim 1902 1902 vs TV Reutlingen"/>
  </r>
  <r>
    <x v="323"/>
    <x v="121"/>
    <n v="133945"/>
    <n v="105205"/>
    <s v="6-0 7-6(2)"/>
    <x v="39"/>
    <s v="TC Weinheim 1902 1902"/>
    <s v="TV Reutlingen"/>
    <x v="1"/>
    <s v="2022-German Bundesliga 2 South: TC Weinheim 1902 1902 vs TV Reutlingen"/>
  </r>
  <r>
    <x v="294"/>
    <x v="370"/>
    <n v="104916"/>
    <e v="#N/A"/>
    <s v="6-4 6-1"/>
    <x v="38"/>
    <s v="TC Weinheim 1902 1902"/>
    <s v="TV Reutlingen"/>
    <x v="1"/>
    <s v="2022-German Bundesliga 2 South: TC Weinheim 1902 1902 vs TV Reutlingen"/>
  </r>
  <r>
    <x v="303"/>
    <x v="371"/>
    <n v="207490"/>
    <n v="105649"/>
    <s v="3-6 6-0 10-7"/>
    <x v="56"/>
    <s v="1. FC Nuernberg"/>
    <s v="TC BW Wuerzburg"/>
    <x v="1"/>
    <s v="2022-German Bundesliga 2 South: 1. FC Nuernberg vs TC BW Wuerzburg"/>
  </r>
  <r>
    <x v="325"/>
    <x v="336"/>
    <n v="123855"/>
    <n v="200550"/>
    <s v="6-1 6-4"/>
    <x v="57"/>
    <s v="1. FC Nuernberg"/>
    <s v="TC BW Wuerzburg"/>
    <x v="1"/>
    <s v="2022-German Bundesliga 2 South: 1. FC Nuernberg vs TC BW Wuerzburg"/>
  </r>
  <r>
    <x v="309"/>
    <x v="372"/>
    <n v="134384"/>
    <n v="208010"/>
    <s v="6-3 6-2"/>
    <x v="56"/>
    <s v="1. FC Nuernberg"/>
    <s v="TC BW Wuerzburg"/>
    <x v="1"/>
    <s v="2022-German Bundesliga 2 South: 1. FC Nuernberg vs TC BW Wuerzburg"/>
  </r>
  <r>
    <x v="105"/>
    <x v="337"/>
    <n v="104890"/>
    <n v="209302"/>
    <s v="7-6 6-1"/>
    <x v="57"/>
    <s v="1. FC Nuernberg"/>
    <s v="TC BW Wuerzburg"/>
    <x v="1"/>
    <s v="2022-German Bundesliga 2 South: 1. FC Nuernberg vs TC BW Wuerzburg"/>
  </r>
  <r>
    <x v="92"/>
    <x v="340"/>
    <n v="200574"/>
    <n v="210316"/>
    <s v="6-2 6-3"/>
    <x v="56"/>
    <s v="1. FC Nuernberg"/>
    <s v="TC BW Wuerzburg"/>
    <x v="1"/>
    <s v="2022-German Bundesliga 2 South: 1. FC Nuernberg vs TC BW Wuerzburg"/>
  </r>
  <r>
    <x v="335"/>
    <x v="344"/>
    <n v="126758"/>
    <n v="105818"/>
    <s v="7-6 2-6 10-4"/>
    <x v="57"/>
    <s v="1. FC Nuernberg"/>
    <s v="TC BW Wuerzburg"/>
    <x v="1"/>
    <s v="2022-German Bundesliga 2 South: 1. FC Nuernberg vs TC BW Wuerzburg"/>
  </r>
  <r>
    <x v="329"/>
    <x v="96"/>
    <n v="106398"/>
    <n v="122352"/>
    <s v="6-3 6-3"/>
    <x v="56"/>
    <s v="FTC Palmengarten"/>
    <s v="TEC Waldau Stuttgart"/>
    <x v="1"/>
    <s v="2022-German Bundesliga 2 South: FTC Palmengarten vs TEC Waldau Stuttgart"/>
  </r>
  <r>
    <x v="314"/>
    <x v="368"/>
    <n v="106057"/>
    <n v="126183"/>
    <s v="6-3 7-5"/>
    <x v="57"/>
    <s v="FTC Palmengarten"/>
    <s v="TEC Waldau Stuttgart"/>
    <x v="1"/>
    <s v="2022-German Bundesliga 2 South: FTC Palmengarten vs TEC Waldau Stuttgart"/>
  </r>
  <r>
    <x v="336"/>
    <x v="119"/>
    <n v="207546"/>
    <n v="208709"/>
    <s v="6-2 6-1"/>
    <x v="56"/>
    <s v="FTC Palmengarten"/>
    <s v="TEC Waldau Stuttgart"/>
    <x v="1"/>
    <s v="2022-German Bundesliga 2 South: FTC Palmengarten vs TEC Waldau Stuttgart"/>
  </r>
  <r>
    <x v="315"/>
    <x v="98"/>
    <n v="104291"/>
    <n v="123827"/>
    <s v="6-2 7-5"/>
    <x v="57"/>
    <s v="FTC Palmengarten"/>
    <s v="TEC Waldau Stuttgart"/>
    <x v="1"/>
    <s v="2022-German Bundesliga 2 South: FTC Palmengarten vs TEC Waldau Stuttgart"/>
  </r>
  <r>
    <x v="305"/>
    <x v="341"/>
    <n v="200309"/>
    <e v="#N/A"/>
    <s v="7-5 6-2"/>
    <x v="56"/>
    <s v="FTC Palmengarten"/>
    <s v="TEC Waldau Stuttgart"/>
    <x v="1"/>
    <s v="2022-German Bundesliga 2 South: FTC Palmengarten vs TEC Waldau Stuttgart"/>
  </r>
  <r>
    <x v="306"/>
    <x v="350"/>
    <n v="105529"/>
    <n v="206690"/>
    <s v="6-3 6-2"/>
    <x v="57"/>
    <s v="FTC Palmengarten"/>
    <s v="TEC Waldau Stuttgart"/>
    <x v="1"/>
    <s v="2022-German Bundesliga 2 South: FTC Palmengarten vs TEC Waldau Stuttgart"/>
  </r>
  <r>
    <x v="299"/>
    <x v="89"/>
    <e v="#N/A"/>
    <n v="111197"/>
    <s v="3-6 7-5 10-7"/>
    <x v="56"/>
    <s v="TC Weinheim 1902 1902"/>
    <s v="TC Augsburg"/>
    <x v="1"/>
    <s v="2022-German Bundesliga 2 South: TC Weinheim 1902 1902 vs TC Augsburg"/>
  </r>
  <r>
    <x v="69"/>
    <x v="73"/>
    <n v="145014"/>
    <n v="104198"/>
    <s v="6-3 6-3"/>
    <x v="57"/>
    <s v="TC Weinheim 1902 1902"/>
    <s v="TC Augsburg"/>
    <x v="1"/>
    <s v="2022-German Bundesliga 2 South: TC Weinheim 1902 1902 vs TC Augsburg"/>
  </r>
  <r>
    <x v="70"/>
    <x v="74"/>
    <n v="105596"/>
    <n v="134389"/>
    <s v="3-6 6-2 14-12"/>
    <x v="56"/>
    <s v="TC Weinheim 1902 1902"/>
    <s v="TC Augsburg"/>
    <x v="1"/>
    <s v="2022-German Bundesliga 2 South: TC Weinheim 1902 1902 vs TC Augsburg"/>
  </r>
  <r>
    <x v="71"/>
    <x v="103"/>
    <n v="131869"/>
    <n v="205883"/>
    <s v="6-3 4-6 11-9"/>
    <x v="57"/>
    <s v="TC Weinheim 1902 1902"/>
    <s v="TC Augsburg"/>
    <x v="1"/>
    <s v="2022-German Bundesliga 2 South: TC Weinheim 1902 1902 vs TC Augsburg"/>
  </r>
  <r>
    <x v="326"/>
    <x v="121"/>
    <n v="207957"/>
    <n v="105205"/>
    <s v="6-2 7-6(5)"/>
    <x v="56"/>
    <s v="TC Weinheim 1902 1902"/>
    <s v="TC Augsburg"/>
    <x v="1"/>
    <s v="2022-German Bundesliga 2 South: TC Weinheim 1902 1902 vs TC Augsburg"/>
  </r>
  <r>
    <x v="302"/>
    <x v="362"/>
    <n v="206922"/>
    <n v="104916"/>
    <s v="7-6(5) 6-4"/>
    <x v="57"/>
    <s v="TC Weinheim 1902 1902"/>
    <s v="TC Augsburg"/>
    <x v="1"/>
    <s v="2022-German Bundesliga 2 South: TC Weinheim 1902 1902 vs TC Augsburg"/>
  </r>
  <r>
    <x v="103"/>
    <x v="116"/>
    <n v="105757"/>
    <n v="200385"/>
    <s v="7-5 6-7(4) 10-8"/>
    <x v="56"/>
    <s v="TC BW Oberweier"/>
    <s v="TC Wolfsberg Pforzheim"/>
    <x v="1"/>
    <s v="2022-German Bundesliga 2 South: TC BW Oberweier vs TC Wolfsberg Pforzheim"/>
  </r>
  <r>
    <x v="318"/>
    <x v="132"/>
    <n v="105514"/>
    <n v="126442"/>
    <s v="3-6 6-2 10-2"/>
    <x v="57"/>
    <s v="TC BW Oberweier"/>
    <s v="TC Wolfsberg Pforzheim"/>
    <x v="1"/>
    <s v="2022-German Bundesliga 2 South: TC BW Oberweier vs TC Wolfsberg Pforzheim"/>
  </r>
  <r>
    <x v="79"/>
    <x v="114"/>
    <n v="200452"/>
    <n v="117362"/>
    <s v="6-3 6-3"/>
    <x v="56"/>
    <s v="TC BW Oberweier"/>
    <s v="TC Wolfsberg Pforzheim"/>
    <x v="1"/>
    <s v="2022-German Bundesliga 2 South: TC BW Oberweier vs TC Wolfsberg Pforzheim"/>
  </r>
  <r>
    <x v="86"/>
    <x v="327"/>
    <n v="124185"/>
    <e v="#N/A"/>
    <s v="6-4 7-6(4)"/>
    <x v="57"/>
    <s v="TC BW Oberweier"/>
    <s v="TC Wolfsberg Pforzheim"/>
    <x v="1"/>
    <s v="2022-German Bundesliga 2 South: TC BW Oberweier vs TC Wolfsberg Pforzheim"/>
  </r>
  <r>
    <x v="104"/>
    <x v="133"/>
    <n v="122393"/>
    <n v="106196"/>
    <s v="6-2 6-3"/>
    <x v="56"/>
    <s v="TC BW Oberweier"/>
    <s v="TC Wolfsberg Pforzheim"/>
    <x v="1"/>
    <s v="2022-German Bundesliga 2 South: TC BW Oberweier vs TC Wolfsberg Pforzheim"/>
  </r>
  <r>
    <x v="298"/>
    <x v="373"/>
    <n v="105874"/>
    <n v="209877"/>
    <s v="6-1 6-1"/>
    <x v="57"/>
    <s v="TC BW Oberweier"/>
    <s v="TC Wolfsberg Pforzheim"/>
    <x v="1"/>
    <s v="2022-German Bundesliga 2 South: TC BW Oberweier vs TC Wolfsberg Pforzheim"/>
  </r>
  <r>
    <x v="99"/>
    <x v="331"/>
    <n v="200096"/>
    <n v="105819"/>
    <s v="6-3 6-7(5) 10-7"/>
    <x v="56"/>
    <s v="TV Reutlingen"/>
    <s v="SpVgg Hainsacker"/>
    <x v="1"/>
    <s v="2022-German Bundesliga 2 South: TV Reutlingen vs SpVgg Hainsacker"/>
  </r>
  <r>
    <x v="295"/>
    <x v="122"/>
    <n v="200473"/>
    <n v="105895"/>
    <s v="6-3 7-5"/>
    <x v="57"/>
    <s v="TV Reutlingen"/>
    <s v="SpVgg Hainsacker"/>
    <x v="1"/>
    <s v="2022-German Bundesliga 2 South: TV Reutlingen vs SpVgg Hainsacker"/>
  </r>
  <r>
    <x v="73"/>
    <x v="328"/>
    <n v="106260"/>
    <n v="121264"/>
    <s v="6-3 6-4"/>
    <x v="56"/>
    <s v="TV Reutlingen"/>
    <s v="SpVgg Hainsacker"/>
    <x v="1"/>
    <s v="2022-German Bundesliga 2 South: TV Reutlingen vs SpVgg Hainsacker"/>
  </r>
  <r>
    <x v="337"/>
    <x v="90"/>
    <n v="105438"/>
    <n v="200541"/>
    <s v="6-0 6-2"/>
    <x v="57"/>
    <s v="TV Reutlingen"/>
    <s v="SpVgg Hainsacker"/>
    <x v="1"/>
    <s v="2022-German Bundesliga 2 South: TV Reutlingen vs SpVgg Hainsacker"/>
  </r>
  <r>
    <x v="301"/>
    <x v="369"/>
    <n v="106431"/>
    <n v="105091"/>
    <s v="6-3 7-6(3)"/>
    <x v="56"/>
    <s v="TV Reutlingen"/>
    <s v="SpVgg Hainsacker"/>
    <x v="1"/>
    <s v="2022-German Bundesliga 2 South: TV Reutlingen vs SpVgg Hainsacker"/>
  </r>
  <r>
    <x v="313"/>
    <x v="108"/>
    <n v="105709"/>
    <n v="105283"/>
    <s v="4-6 6-1 10-8"/>
    <x v="57"/>
    <s v="TV Reutlingen"/>
    <s v="SpVgg Hainsacker"/>
    <x v="1"/>
    <s v="2022-German Bundesliga 2 South: TV Reutlingen vs SpVgg Hainsacker"/>
  </r>
  <r>
    <x v="99"/>
    <x v="339"/>
    <n v="200096"/>
    <n v="123855"/>
    <s v="6-3 6-4"/>
    <x v="40"/>
    <s v="1. FC Nuernberg"/>
    <s v="TV Reutlingen"/>
    <x v="1"/>
    <s v="2022-German Bundesliga 2 South: 1. FC Nuernberg vs TV Reutlingen"/>
  </r>
  <r>
    <x v="337"/>
    <x v="374"/>
    <n v="105438"/>
    <n v="104890"/>
    <s v="7-6(5) 6-1"/>
    <x v="41"/>
    <s v="1. FC Nuernberg"/>
    <s v="TV Reutlingen"/>
    <x v="1"/>
    <s v="2022-German Bundesliga 2 South: 1. FC Nuernberg vs TV Reutlingen"/>
  </r>
  <r>
    <x v="296"/>
    <x v="340"/>
    <n v="105091"/>
    <n v="210316"/>
    <s v="6-2 6-7 10-5"/>
    <x v="40"/>
    <s v="1. FC Nuernberg"/>
    <s v="TV Reutlingen"/>
    <x v="1"/>
    <s v="2022-German Bundesliga 2 South: 1. FC Nuernberg vs TV Reutlingen"/>
  </r>
  <r>
    <x v="100"/>
    <x v="367"/>
    <n v="105283"/>
    <e v="#N/A"/>
    <s v="4-6 6-3 10-4"/>
    <x v="41"/>
    <s v="1. FC Nuernberg"/>
    <s v="TV Reutlingen"/>
    <x v="1"/>
    <s v="2022-German Bundesliga 2 South: 1. FC Nuernberg vs TV Reutlingen"/>
  </r>
  <r>
    <x v="323"/>
    <x v="344"/>
    <n v="133945"/>
    <n v="105818"/>
    <s v="6-1 6-4"/>
    <x v="40"/>
    <s v="1. FC Nuernberg"/>
    <s v="TV Reutlingen"/>
    <x v="1"/>
    <s v="2022-German Bundesliga 2 South: 1. FC Nuernberg vs TV Reutlingen"/>
  </r>
  <r>
    <x v="311"/>
    <x v="330"/>
    <n v="109486"/>
    <n v="106060"/>
    <s v="6-0 7-6(5)"/>
    <x v="41"/>
    <s v="1. FC Nuernberg"/>
    <s v="TV Reutlingen"/>
    <x v="1"/>
    <s v="2022-German Bundesliga 2 South: 1. FC Nuernberg vs TV Reutlingen"/>
  </r>
  <r>
    <x v="329"/>
    <x v="331"/>
    <n v="106398"/>
    <n v="105819"/>
    <s v="6-3 4-6 10-8"/>
    <x v="40"/>
    <s v="SpVgg Hainsacker"/>
    <s v="FTC Palmengarten"/>
    <x v="1"/>
    <s v="2022-German Bundesliga 2 South: SpVgg Hainsacker vs FTC Palmengarten"/>
  </r>
  <r>
    <x v="336"/>
    <x v="122"/>
    <n v="207546"/>
    <n v="105895"/>
    <s v="6-1 6-0"/>
    <x v="41"/>
    <s v="SpVgg Hainsacker"/>
    <s v="FTC Palmengarten"/>
    <x v="1"/>
    <s v="2022-German Bundesliga 2 South: SpVgg Hainsacker vs FTC Palmengarten"/>
  </r>
  <r>
    <x v="73"/>
    <x v="335"/>
    <n v="106260"/>
    <n v="104291"/>
    <s v="6-3 6-4"/>
    <x v="40"/>
    <s v="SpVgg Hainsacker"/>
    <s v="FTC Palmengarten"/>
    <x v="1"/>
    <s v="2022-German Bundesliga 2 South: SpVgg Hainsacker vs FTC Palmengarten"/>
  </r>
  <r>
    <x v="305"/>
    <x v="90"/>
    <n v="200309"/>
    <n v="200541"/>
    <s v="6-4 6-3"/>
    <x v="41"/>
    <s v="SpVgg Hainsacker"/>
    <s v="FTC Palmengarten"/>
    <x v="1"/>
    <s v="2022-German Bundesliga 2 South: SpVgg Hainsacker vs FTC Palmengarten"/>
  </r>
  <r>
    <x v="306"/>
    <x v="124"/>
    <n v="105529"/>
    <n v="105618"/>
    <s v="6-3 6-2"/>
    <x v="40"/>
    <s v="SpVgg Hainsacker"/>
    <s v="FTC Palmengarten"/>
    <x v="1"/>
    <s v="2022-German Bundesliga 2 South: SpVgg Hainsacker vs FTC Palmengarten"/>
  </r>
  <r>
    <x v="307"/>
    <x v="334"/>
    <n v="105502"/>
    <n v="105709"/>
    <s v="6-1 2-6 12-10"/>
    <x v="41"/>
    <s v="SpVgg Hainsacker"/>
    <s v="FTC Palmengarten"/>
    <x v="1"/>
    <s v="2022-German Bundesliga 2 South: SpVgg Hainsacker vs FTC Palmengarten"/>
  </r>
  <r>
    <x v="299"/>
    <x v="132"/>
    <e v="#N/A"/>
    <n v="126442"/>
    <s v="6-4 6-3"/>
    <x v="40"/>
    <s v="TC BW Oberweier"/>
    <s v="TC Augsburg"/>
    <x v="1"/>
    <s v="2022-German Bundesliga 2 South: TC BW Oberweier vs TC Augsburg"/>
  </r>
  <r>
    <x v="300"/>
    <x v="134"/>
    <n v="104198"/>
    <n v="122571"/>
    <s v="6-3 7-6(5)"/>
    <x v="41"/>
    <s v="TC BW Oberweier"/>
    <s v="TC Augsburg"/>
    <x v="1"/>
    <s v="2022-German Bundesliga 2 South: TC BW Oberweier vs TC Augsburg"/>
  </r>
  <r>
    <x v="70"/>
    <x v="114"/>
    <n v="105596"/>
    <n v="117362"/>
    <s v="7-6(5) 6-3"/>
    <x v="40"/>
    <s v="TC BW Oberweier"/>
    <s v="TC Augsburg"/>
    <x v="1"/>
    <s v="2022-German Bundesliga 2 South: TC BW Oberweier vs TC Augsburg"/>
  </r>
  <r>
    <x v="85"/>
    <x v="78"/>
    <e v="#N/A"/>
    <n v="131869"/>
    <s v="6-2 6-4"/>
    <x v="41"/>
    <s v="TC BW Oberweier"/>
    <s v="TC Augsburg"/>
    <x v="1"/>
    <s v="2022-German Bundesliga 2 South: TC BW Oberweier vs TC Augsburg"/>
  </r>
  <r>
    <x v="96"/>
    <x v="91"/>
    <n v="200485"/>
    <n v="122393"/>
    <s v="6-4 6-3"/>
    <x v="40"/>
    <s v="TC BW Oberweier"/>
    <s v="TC Augsburg"/>
    <x v="1"/>
    <s v="2022-German Bundesliga 2 South: TC BW Oberweier vs TC Augsburg"/>
  </r>
  <r>
    <x v="302"/>
    <x v="373"/>
    <n v="206922"/>
    <n v="209877"/>
    <s v="6-2 6-2"/>
    <x v="41"/>
    <s v="TC BW Oberweier"/>
    <s v="TC Augsburg"/>
    <x v="1"/>
    <s v="2022-German Bundesliga 2 South: TC BW Oberweier vs TC Augsburg"/>
  </r>
  <r>
    <x v="338"/>
    <x v="89"/>
    <n v="208010"/>
    <n v="111197"/>
    <s v="3-6 7-6(4) 14-12"/>
    <x v="40"/>
    <s v="TC BW Wuerzburg"/>
    <s v="TC Weinheim 1902 1902"/>
    <x v="1"/>
    <s v="2022-German Bundesliga 2 South: TC BW Wuerzburg vs TC Weinheim 1902 1902"/>
  </r>
  <r>
    <x v="330"/>
    <x v="88"/>
    <n v="209302"/>
    <n v="145014"/>
    <s v="6-3 6-7(3) 11-9"/>
    <x v="41"/>
    <s v="TC BW Wuerzburg"/>
    <s v="TC Weinheim 1902 1902"/>
    <x v="1"/>
    <s v="2022-German Bundesliga 2 South: TC BW Wuerzburg vs TC Weinheim 1902 1902"/>
  </r>
  <r>
    <x v="92"/>
    <x v="74"/>
    <n v="200574"/>
    <n v="134389"/>
    <s v="7-6(3) 6-4"/>
    <x v="40"/>
    <s v="TC BW Wuerzburg"/>
    <s v="TC Weinheim 1902 1902"/>
    <x v="1"/>
    <s v="2022-German Bundesliga 2 South: TC BW Wuerzburg vs TC Weinheim 1902 1902"/>
  </r>
  <r>
    <x v="102"/>
    <x v="128"/>
    <n v="110647"/>
    <n v="205842"/>
    <s v="6-7(5) 6-2 10-8"/>
    <x v="41"/>
    <s v="TC BW Wuerzburg"/>
    <s v="TC Weinheim 1902 1902"/>
    <x v="1"/>
    <s v="2022-German Bundesliga 2 South: TC BW Wuerzburg vs TC Weinheim 1902 1902"/>
  </r>
  <r>
    <x v="335"/>
    <x v="103"/>
    <n v="126758"/>
    <n v="205883"/>
    <s v="6-4 6-2"/>
    <x v="40"/>
    <s v="TC BW Wuerzburg"/>
    <s v="TC Weinheim 1902 1902"/>
    <x v="1"/>
    <s v="2022-German Bundesliga 2 South: TC BW Wuerzburg vs TC Weinheim 1902 1902"/>
  </r>
  <r>
    <x v="293"/>
    <x v="375"/>
    <n v="131884"/>
    <e v="#N/A"/>
    <s v="6-2 6-2"/>
    <x v="41"/>
    <s v="TC BW Wuerzburg"/>
    <s v="TC Weinheim 1902 1902"/>
    <x v="1"/>
    <s v="2022-German Bundesliga 2 South: TC BW Wuerzburg vs TC Weinheim 1902 1902"/>
  </r>
  <r>
    <x v="84"/>
    <x v="96"/>
    <n v="200385"/>
    <n v="122352"/>
    <s v="6-4 4-6 10-4"/>
    <x v="40"/>
    <s v="TC Wolfsberg Pforzheim"/>
    <s v="TEC Waldau Stuttgart"/>
    <x v="1"/>
    <s v="2022-German Bundesliga 2 South: TC Wolfsberg Pforzheim vs TEC Waldau Stuttgart"/>
  </r>
  <r>
    <x v="318"/>
    <x v="368"/>
    <n v="105514"/>
    <n v="126183"/>
    <s v="6-2 6-4"/>
    <x v="41"/>
    <s v="TC Wolfsberg Pforzheim"/>
    <s v="TEC Waldau Stuttgart"/>
    <x v="1"/>
    <s v="2022-German Bundesliga 2 South: TC Wolfsberg Pforzheim vs TEC Waldau Stuttgart"/>
  </r>
  <r>
    <x v="79"/>
    <x v="98"/>
    <n v="200452"/>
    <n v="123827"/>
    <s v="6-3 6-4"/>
    <x v="40"/>
    <s v="TC Wolfsberg Pforzheim"/>
    <s v="TEC Waldau Stuttgart"/>
    <x v="1"/>
    <s v="2022-German Bundesliga 2 South: TC Wolfsberg Pforzheim vs TEC Waldau Stuttgart"/>
  </r>
  <r>
    <x v="86"/>
    <x v="109"/>
    <n v="124185"/>
    <n v="105393"/>
    <s v="7-6 4-6 10-3"/>
    <x v="41"/>
    <s v="TC Wolfsberg Pforzheim"/>
    <s v="TEC Waldau Stuttgart"/>
    <x v="1"/>
    <s v="2022-German Bundesliga 2 South: TC Wolfsberg Pforzheim vs TEC Waldau Stuttgart"/>
  </r>
  <r>
    <x v="316"/>
    <x v="353"/>
    <e v="#N/A"/>
    <n v="210153"/>
    <s v="6-4 6-2"/>
    <x v="40"/>
    <s v="TC Wolfsberg Pforzheim"/>
    <s v="TEC Waldau Stuttgart"/>
    <x v="1"/>
    <s v="2022-German Bundesliga 2 South: TC Wolfsberg Pforzheim vs TEC Waldau Stuttgart"/>
  </r>
  <r>
    <x v="298"/>
    <x v="350"/>
    <n v="105874"/>
    <n v="206690"/>
    <s v="6-7 7-6 10-6"/>
    <x v="41"/>
    <s v="TC Wolfsberg Pforzheim"/>
    <s v="TEC Waldau Stuttgart"/>
    <x v="1"/>
    <s v="2022-German Bundesliga 2 South: TC Wolfsberg Pforzheim vs TEC Waldau Stuttgart"/>
  </r>
  <r>
    <x v="318"/>
    <x v="331"/>
    <n v="105514"/>
    <n v="105819"/>
    <s v="6-7(2) 7-6(2) 10-6"/>
    <x v="42"/>
    <s v="SpVgg Hainsacker"/>
    <s v="TC Wolfsberg Pforzheim"/>
    <x v="1"/>
    <s v="2022-German Bundesliga 2 South: SpVgg Hainsacker vs TC Wolfsberg Pforzheim"/>
  </r>
  <r>
    <x v="79"/>
    <x v="85"/>
    <n v="200452"/>
    <n v="123851"/>
    <s v="2-6 6-4 10-6"/>
    <x v="43"/>
    <s v="SpVgg Hainsacker"/>
    <s v="TC Wolfsberg Pforzheim"/>
    <x v="1"/>
    <s v="2022-German Bundesliga 2 South: SpVgg Hainsacker vs TC Wolfsberg Pforzheim"/>
  </r>
  <r>
    <x v="108"/>
    <x v="123"/>
    <n v="105821"/>
    <n v="106260"/>
    <s v="7-6(4) 6-0"/>
    <x v="42"/>
    <s v="SpVgg Hainsacker"/>
    <s v="TC Wolfsberg Pforzheim"/>
    <x v="1"/>
    <s v="2022-German Bundesliga 2 South: SpVgg Hainsacker vs TC Wolfsberg Pforzheim"/>
  </r>
  <r>
    <x v="339"/>
    <x v="81"/>
    <n v="200541"/>
    <n v="124185"/>
    <s v="6-2 7-6(3)"/>
    <x v="43"/>
    <s v="SpVgg Hainsacker"/>
    <s v="TC Wolfsberg Pforzheim"/>
    <x v="1"/>
    <s v="2022-German Bundesliga 2 South: SpVgg Hainsacker vs TC Wolfsberg Pforzheim"/>
  </r>
  <r>
    <x v="76"/>
    <x v="133"/>
    <n v="105618"/>
    <n v="106196"/>
    <s v="7-5 6-1"/>
    <x v="42"/>
    <s v="SpVgg Hainsacker"/>
    <s v="TC Wolfsberg Pforzheim"/>
    <x v="1"/>
    <s v="2022-German Bundesliga 2 South: SpVgg Hainsacker vs TC Wolfsberg Pforzheim"/>
  </r>
  <r>
    <x v="298"/>
    <x v="376"/>
    <n v="105874"/>
    <e v="#N/A"/>
    <s v="6-1 6-1"/>
    <x v="43"/>
    <s v="SpVgg Hainsacker"/>
    <s v="TC Wolfsberg Pforzheim"/>
    <x v="1"/>
    <s v="2022-German Bundesliga 2 South: SpVgg Hainsacker vs TC Wolfsberg Pforzheim"/>
  </r>
  <r>
    <x v="106"/>
    <x v="339"/>
    <n v="122571"/>
    <n v="123855"/>
    <s v="6-4 6-2"/>
    <x v="42"/>
    <s v="TC BW Oberweier"/>
    <s v="1. FC Nuernberg"/>
    <x v="1"/>
    <s v="2022-German Bundesliga 2 South: TC BW Oberweier vs 1. FC Nuernberg"/>
  </r>
  <r>
    <x v="122"/>
    <x v="340"/>
    <n v="117362"/>
    <n v="210316"/>
    <s v="7-5 3-6 10-6"/>
    <x v="43"/>
    <s v="TC BW Oberweier"/>
    <s v="1. FC Nuernberg"/>
    <x v="1"/>
    <s v="2022-German Bundesliga 2 South: TC BW Oberweier vs 1. FC Nuernberg"/>
  </r>
  <r>
    <x v="85"/>
    <x v="363"/>
    <e v="#N/A"/>
    <n v="208687"/>
    <s v="6-3 3-1 RET"/>
    <x v="42"/>
    <s v="TC BW Oberweier"/>
    <s v="1. FC Nuernberg"/>
    <x v="1"/>
    <s v="2022-German Bundesliga 2 South: TC BW Oberweier vs 1. FC Nuernberg"/>
  </r>
  <r>
    <x v="104"/>
    <x v="344"/>
    <n v="122393"/>
    <n v="105818"/>
    <s v="6-4 6-3"/>
    <x v="43"/>
    <s v="TC BW Oberweier"/>
    <s v="1. FC Nuernberg"/>
    <x v="1"/>
    <s v="2022-German Bundesliga 2 South: TC BW Oberweier vs 1. FC Nuernberg"/>
  </r>
  <r>
    <x v="340"/>
    <x v="94"/>
    <n v="138431"/>
    <e v="#N/A"/>
    <s v="6-2 6-2"/>
    <x v="42"/>
    <s v="TC BW Oberweier"/>
    <s v="1. FC Nuernberg"/>
    <x v="1"/>
    <s v="2022-German Bundesliga 2 South: TC BW Oberweier vs 1. FC Nuernberg"/>
  </r>
  <r>
    <x v="341"/>
    <x v="377"/>
    <e v="#N/A"/>
    <e v="#N/A"/>
    <s v="6-0 6-1"/>
    <x v="43"/>
    <s v="TC BW Oberweier"/>
    <s v="1. FC Nuernberg"/>
    <x v="1"/>
    <s v="2022-German Bundesliga 2 South: TC BW Oberweier vs 1. FC Nuernberg"/>
  </r>
  <r>
    <x v="299"/>
    <x v="351"/>
    <e v="#N/A"/>
    <n v="202090"/>
    <s v="6-3 6-1"/>
    <x v="42"/>
    <s v="TC BW Wuerzburg"/>
    <s v="TC Augsburg"/>
    <x v="1"/>
    <s v="2022-German Bundesliga 2 South: TC BW Wuerzburg vs TC Augsburg"/>
  </r>
  <r>
    <x v="328"/>
    <x v="78"/>
    <n v="200550"/>
    <n v="131869"/>
    <s v="4-6 6-2 10-5"/>
    <x v="43"/>
    <s v="TC BW Wuerzburg"/>
    <s v="TC Augsburg"/>
    <x v="1"/>
    <s v="2022-German Bundesliga 2 South: TC BW Wuerzburg vs TC Augsburg"/>
  </r>
  <r>
    <x v="332"/>
    <x v="378"/>
    <n v="124001"/>
    <n v="206922"/>
    <s v="6-4 1-6 10-2"/>
    <x v="42"/>
    <s v="TC BW Wuerzburg"/>
    <s v="TC Augsburg"/>
    <x v="1"/>
    <s v="2022-German Bundesliga 2 South: TC BW Wuerzburg vs TC Augsburg"/>
  </r>
  <r>
    <x v="92"/>
    <x v="76"/>
    <n v="200574"/>
    <n v="202350"/>
    <s v="6-2 6-2"/>
    <x v="43"/>
    <s v="TC BW Wuerzburg"/>
    <s v="TC Augsburg"/>
    <x v="1"/>
    <s v="2022-German Bundesliga 2 South: TC BW Wuerzburg vs TC Augsburg"/>
  </r>
  <r>
    <x v="102"/>
    <x v="379"/>
    <n v="110647"/>
    <e v="#N/A"/>
    <s v="6-0 6-1"/>
    <x v="42"/>
    <s v="TC BW Wuerzburg"/>
    <s v="TC Augsburg"/>
    <x v="1"/>
    <s v="2022-German Bundesliga 2 South: TC BW Wuerzburg vs TC Augsburg"/>
  </r>
  <r>
    <x v="335"/>
    <x v="380"/>
    <n v="126758"/>
    <e v="#N/A"/>
    <s v="6-1 6-2"/>
    <x v="43"/>
    <s v="TC BW Wuerzburg"/>
    <s v="TC Augsburg"/>
    <x v="1"/>
    <s v="2022-German Bundesliga 2 South: TC BW Wuerzburg vs TC Augsburg"/>
  </r>
  <r>
    <x v="116"/>
    <x v="107"/>
    <n v="122352"/>
    <n v="200096"/>
    <s v="7-6(4) 6-1"/>
    <x v="42"/>
    <s v="TEC Waldau Stuttgart"/>
    <s v="TV Reutlingen"/>
    <x v="1"/>
    <s v="2022-German Bundesliga 2 South: TEC Waldau Stuttgart vs TV Reutlingen"/>
  </r>
  <r>
    <x v="337"/>
    <x v="368"/>
    <n v="105438"/>
    <n v="126183"/>
    <s v="6-0 6-1"/>
    <x v="43"/>
    <s v="TEC Waldau Stuttgart"/>
    <s v="TV Reutlingen"/>
    <x v="1"/>
    <s v="2022-German Bundesliga 2 South: TEC Waldau Stuttgart vs TV Reutlingen"/>
  </r>
  <r>
    <x v="296"/>
    <x v="98"/>
    <n v="105091"/>
    <n v="123827"/>
    <s v="7-5 6-1"/>
    <x v="42"/>
    <s v="TEC Waldau Stuttgart"/>
    <s v="TV Reutlingen"/>
    <x v="1"/>
    <s v="2022-German Bundesliga 2 South: TEC Waldau Stuttgart vs TV Reutlingen"/>
  </r>
  <r>
    <x v="297"/>
    <x v="109"/>
    <n v="123832"/>
    <n v="105393"/>
    <s v="6-0 6-3"/>
    <x v="43"/>
    <s v="TEC Waldau Stuttgart"/>
    <s v="TV Reutlingen"/>
    <x v="1"/>
    <s v="2022-German Bundesliga 2 South: TEC Waldau Stuttgart vs TV Reutlingen"/>
  </r>
  <r>
    <x v="323"/>
    <x v="341"/>
    <n v="133945"/>
    <e v="#N/A"/>
    <s v="6-3 6-7(6) 10-8"/>
    <x v="42"/>
    <s v="TEC Waldau Stuttgart"/>
    <s v="TV Reutlingen"/>
    <x v="1"/>
    <s v="2022-German Bundesliga 2 South: TEC Waldau Stuttgart vs TV Reutlingen"/>
  </r>
  <r>
    <x v="331"/>
    <x v="129"/>
    <n v="206690"/>
    <n v="210292"/>
    <s v="6-4 6-4"/>
    <x v="43"/>
    <s v="TEC Waldau Stuttgart"/>
    <s v="TV Reutlingen"/>
    <x v="1"/>
    <s v="2022-German Bundesliga 2 South: TEC Waldau Stuttgart vs TV Reutlingen"/>
  </r>
  <r>
    <x v="336"/>
    <x v="74"/>
    <n v="207546"/>
    <n v="134389"/>
    <s v="6-1 2-6 10-4"/>
    <x v="42"/>
    <s v="TC Weinheim 1902 1902"/>
    <s v="FTC Palmengarten"/>
    <x v="1"/>
    <s v="2022-German Bundesliga 2 South: TC Weinheim 1902 1902 vs FTC Palmengarten"/>
  </r>
  <r>
    <x v="315"/>
    <x v="75"/>
    <n v="104291"/>
    <n v="206711"/>
    <s v="6-3 7-6(6)"/>
    <x v="43"/>
    <s v="TC Weinheim 1902 1902"/>
    <s v="FTC Palmengarten"/>
    <x v="1"/>
    <s v="2022-German Bundesliga 2 South: TC Weinheim 1902 1902 vs FTC Palmengarten"/>
  </r>
  <r>
    <x v="304"/>
    <x v="349"/>
    <n v="200247"/>
    <n v="131884"/>
    <s v="6-2 6-1"/>
    <x v="42"/>
    <s v="TC Weinheim 1902 1902"/>
    <s v="FTC Palmengarten"/>
    <x v="1"/>
    <s v="2022-German Bundesliga 2 South: TC Weinheim 1902 1902 vs FTC Palmengarten"/>
  </r>
  <r>
    <x v="305"/>
    <x v="381"/>
    <n v="200309"/>
    <e v="#N/A"/>
    <s v="6-2 6-1"/>
    <x v="43"/>
    <s v="TC Weinheim 1902 1902"/>
    <s v="FTC Palmengarten"/>
    <x v="1"/>
    <s v="2022-German Bundesliga 2 South: TC Weinheim 1902 1902 vs FTC Palmengarten"/>
  </r>
  <r>
    <x v="294"/>
    <x v="68"/>
    <n v="104916"/>
    <n v="126533"/>
    <s v="6-3 6-3"/>
    <x v="42"/>
    <s v="TC Weinheim 1902 1902"/>
    <s v="FTC Palmengarten"/>
    <x v="1"/>
    <s v="2022-German Bundesliga 2 South: TC Weinheim 1902 1902 vs FTC Palmengarten"/>
  </r>
  <r>
    <x v="306"/>
    <x v="382"/>
    <n v="105529"/>
    <e v="#N/A"/>
    <s v="6-2 6-0"/>
    <x v="43"/>
    <s v="TC Weinheim 1902 1902"/>
    <s v="FTC Palmengarten"/>
    <x v="1"/>
    <s v="2022-German Bundesliga 2 South: TC Weinheim 1902 1902 vs FTC Palmengarten"/>
  </r>
  <r>
    <x v="315"/>
    <x v="134"/>
    <n v="104291"/>
    <n v="122571"/>
    <s v="6-3 6-4"/>
    <x v="44"/>
    <s v="FTC Palmengarten"/>
    <s v="TC BW Oberweier"/>
    <x v="1"/>
    <s v="2022-German Bundesliga 2 South: FTC Palmengarten vs TC BW Oberweier"/>
  </r>
  <r>
    <x v="304"/>
    <x v="114"/>
    <n v="200247"/>
    <n v="117362"/>
    <s v="6-1 4-6 10-4"/>
    <x v="45"/>
    <s v="FTC Palmengarten"/>
    <s v="TC BW Oberweier"/>
    <x v="1"/>
    <s v="2022-German Bundesliga 2 South: FTC Palmengarten vs TC BW Oberweier"/>
  </r>
  <r>
    <x v="305"/>
    <x v="327"/>
    <n v="200309"/>
    <e v="#N/A"/>
    <s v="6-4 6-3"/>
    <x v="44"/>
    <s v="FTC Palmengarten"/>
    <s v="TC BW Oberweier"/>
    <x v="1"/>
    <s v="2022-German Bundesliga 2 South: FTC Palmengarten vs TC BW Oberweier"/>
  </r>
  <r>
    <x v="29"/>
    <x v="91"/>
    <n v="126533"/>
    <n v="122393"/>
    <s v="6-0 6-4"/>
    <x v="45"/>
    <s v="FTC Palmengarten"/>
    <s v="TC BW Oberweier"/>
    <x v="1"/>
    <s v="2022-German Bundesliga 2 South: FTC Palmengarten vs TC BW Oberweier"/>
  </r>
  <r>
    <x v="306"/>
    <x v="383"/>
    <n v="105529"/>
    <e v="#N/A"/>
    <s v="6-0 6-2"/>
    <x v="44"/>
    <s v="FTC Palmengarten"/>
    <s v="TC BW Oberweier"/>
    <x v="1"/>
    <s v="2022-German Bundesliga 2 South: FTC Palmengarten vs TC BW Oberweier"/>
  </r>
  <r>
    <x v="342"/>
    <x v="377"/>
    <n v="200518"/>
    <e v="#N/A"/>
    <s v="6-0 6-0"/>
    <x v="45"/>
    <s v="FTC Palmengarten"/>
    <s v="TC BW Oberweier"/>
    <x v="1"/>
    <s v="2022-German Bundesliga 2 South: FTC Palmengarten vs TC BW Oberweier"/>
  </r>
  <r>
    <x v="332"/>
    <x v="107"/>
    <n v="124001"/>
    <n v="200096"/>
    <s v="6-1 6-3"/>
    <x v="44"/>
    <s v="TV Reutlingen"/>
    <s v="TC BW Wuerzburg"/>
    <x v="1"/>
    <s v="2022-German Bundesliga 2 South: TV Reutlingen vs TC BW Wuerzburg"/>
  </r>
  <r>
    <x v="337"/>
    <x v="127"/>
    <n v="105438"/>
    <n v="110647"/>
    <s v="6-7(4) 6-4 10-5"/>
    <x v="45"/>
    <s v="TV Reutlingen"/>
    <s v="TC BW Wuerzburg"/>
    <x v="1"/>
    <s v="2022-German Bundesliga 2 South: TV Reutlingen vs TC BW Wuerzburg"/>
  </r>
  <r>
    <x v="296"/>
    <x v="384"/>
    <n v="105091"/>
    <n v="126758"/>
    <s v="6-0 6-4"/>
    <x v="44"/>
    <s v="TV Reutlingen"/>
    <s v="TC BW Wuerzburg"/>
    <x v="1"/>
    <s v="2022-German Bundesliga 2 South: TV Reutlingen vs TC BW Wuerzburg"/>
  </r>
  <r>
    <x v="297"/>
    <x v="338"/>
    <n v="123832"/>
    <n v="207890"/>
    <s v="3-6 7-6(3) 10-4"/>
    <x v="45"/>
    <s v="TV Reutlingen"/>
    <s v="TC BW Wuerzburg"/>
    <x v="1"/>
    <s v="2022-German Bundesliga 2 South: TV Reutlingen vs TC BW Wuerzburg"/>
  </r>
  <r>
    <x v="323"/>
    <x v="385"/>
    <n v="133945"/>
    <e v="#N/A"/>
    <s v="6-2 6-3"/>
    <x v="44"/>
    <s v="TV Reutlingen"/>
    <s v="TC BW Wuerzburg"/>
    <x v="1"/>
    <s v="2022-German Bundesliga 2 South: TV Reutlingen vs TC BW Wuerzburg"/>
  </r>
  <r>
    <x v="343"/>
    <x v="375"/>
    <e v="#N/A"/>
    <e v="#N/A"/>
    <s v="6-4 6-2"/>
    <x v="45"/>
    <s v="TV Reutlingen"/>
    <s v="TC BW Wuerzburg"/>
    <x v="1"/>
    <s v="2022-German Bundesliga 2 South: TV Reutlingen vs TC BW Wuerzburg"/>
  </r>
  <r>
    <x v="299"/>
    <x v="96"/>
    <e v="#N/A"/>
    <n v="122352"/>
    <s v="6-4 6-2"/>
    <x v="44"/>
    <s v="TC Augsburg"/>
    <s v="TEC Waldau Stuttgart"/>
    <x v="1"/>
    <s v="2022-German Bundesliga 2 South: TC Augsburg vs TEC Waldau Stuttgart"/>
  </r>
  <r>
    <x v="118"/>
    <x v="78"/>
    <n v="126183"/>
    <n v="131869"/>
    <s v="6-3 6-1"/>
    <x v="45"/>
    <s v="TC Augsburg"/>
    <s v="TEC Waldau Stuttgart"/>
    <x v="1"/>
    <s v="2022-German Bundesliga 2 South: TC Augsburg vs TEC Waldau Stuttgart"/>
  </r>
  <r>
    <x v="95"/>
    <x v="79"/>
    <n v="123827"/>
    <n v="200485"/>
    <s v="6-3 6-4"/>
    <x v="44"/>
    <s v="TC Augsburg"/>
    <s v="TEC Waldau Stuttgart"/>
    <x v="1"/>
    <s v="2022-German Bundesliga 2 South: TC Augsburg vs TEC Waldau Stuttgart"/>
  </r>
  <r>
    <x v="316"/>
    <x v="333"/>
    <e v="#N/A"/>
    <n v="207957"/>
    <s v="6-1 7-5"/>
    <x v="45"/>
    <s v="TC Augsburg"/>
    <s v="TEC Waldau Stuttgart"/>
    <x v="1"/>
    <s v="2022-German Bundesliga 2 South: TC Augsburg vs TEC Waldau Stuttgart"/>
  </r>
  <r>
    <x v="302"/>
    <x v="350"/>
    <n v="206922"/>
    <n v="206690"/>
    <s v="6-3 1-6 10-5"/>
    <x v="44"/>
    <s v="TC Augsburg"/>
    <s v="TEC Waldau Stuttgart"/>
    <x v="1"/>
    <s v="2022-German Bundesliga 2 South: TC Augsburg vs TEC Waldau Stuttgart"/>
  </r>
  <r>
    <x v="344"/>
    <x v="76"/>
    <e v="#N/A"/>
    <n v="202350"/>
    <s v="3-6 6-4 10-7"/>
    <x v="45"/>
    <s v="TC Augsburg"/>
    <s v="TEC Waldau Stuttgart"/>
    <x v="1"/>
    <s v="2022-German Bundesliga 2 South: TC Augsburg vs TEC Waldau Stuttgart"/>
  </r>
  <r>
    <x v="318"/>
    <x v="340"/>
    <n v="105514"/>
    <n v="210316"/>
    <s v="6-4 3-6 10-4"/>
    <x v="44"/>
    <s v="TC Wolfsberg Pforzheim"/>
    <s v="1. FC Nuernberg"/>
    <x v="1"/>
    <s v="2022-German Bundesliga 2 South: TC Wolfsberg Pforzheim vs 1. FC Nuernberg"/>
  </r>
  <r>
    <x v="79"/>
    <x v="363"/>
    <n v="200452"/>
    <n v="208687"/>
    <s v="6-3 6-3"/>
    <x v="45"/>
    <s v="TC Wolfsberg Pforzheim"/>
    <s v="1. FC Nuernberg"/>
    <x v="1"/>
    <s v="2022-German Bundesliga 2 South: TC Wolfsberg Pforzheim vs 1. FC Nuernberg"/>
  </r>
  <r>
    <x v="345"/>
    <x v="92"/>
    <e v="#N/A"/>
    <n v="105821"/>
    <s v="3-6 7-5 15-13"/>
    <x v="44"/>
    <s v="TC Wolfsberg Pforzheim"/>
    <s v="1. FC Nuernberg"/>
    <x v="1"/>
    <s v="2022-German Bundesliga 2 South: TC Wolfsberg Pforzheim vs 1. FC Nuernberg"/>
  </r>
  <r>
    <x v="86"/>
    <x v="344"/>
    <n v="124185"/>
    <n v="105818"/>
    <s v="6-4 7-6(4)"/>
    <x v="45"/>
    <s v="TC Wolfsberg Pforzheim"/>
    <s v="1. FC Nuernberg"/>
    <x v="1"/>
    <s v="2022-German Bundesliga 2 South: TC Wolfsberg Pforzheim vs 1. FC Nuernberg"/>
  </r>
  <r>
    <x v="111"/>
    <x v="364"/>
    <n v="106196"/>
    <n v="138431"/>
    <s v="6-1 6-1"/>
    <x v="44"/>
    <s v="TC Wolfsberg Pforzheim"/>
    <s v="1. FC Nuernberg"/>
    <x v="1"/>
    <s v="2022-German Bundesliga 2 South: TC Wolfsberg Pforzheim vs 1. FC Nuernberg"/>
  </r>
  <r>
    <x v="346"/>
    <x v="365"/>
    <n v="210153"/>
    <e v="#N/A"/>
    <s v="6-2 6-4"/>
    <x v="45"/>
    <s v="TC Wolfsberg Pforzheim"/>
    <s v="1. FC Nuernberg"/>
    <x v="1"/>
    <s v="2022-German Bundesliga 2 South: TC Wolfsberg Pforzheim vs 1. FC Nuernberg"/>
  </r>
  <r>
    <x v="312"/>
    <x v="74"/>
    <n v="105819"/>
    <n v="134389"/>
    <s v="3-6 6-2 10-6"/>
    <x v="44"/>
    <s v="TC Weinheim 1902 1902"/>
    <s v="SpVgg Hainsacker"/>
    <x v="1"/>
    <s v="2022-German Bundesliga 2 South: TC Weinheim 1902 1902 vs SpVgg Hainsacker"/>
  </r>
  <r>
    <x v="112"/>
    <x v="85"/>
    <n v="205842"/>
    <n v="123851"/>
    <s v="7-5 6-3"/>
    <x v="45"/>
    <s v="TC Weinheim 1902 1902"/>
    <s v="SpVgg Hainsacker"/>
    <x v="1"/>
    <s v="2022-German Bundesliga 2 South: TC Weinheim 1902 1902 vs SpVgg Hainsacker"/>
  </r>
  <r>
    <x v="73"/>
    <x v="75"/>
    <n v="106260"/>
    <n v="206711"/>
    <s v="6-2 7-6(4)"/>
    <x v="44"/>
    <s v="TC Weinheim 1902 1902"/>
    <s v="SpVgg Hainsacker"/>
    <x v="1"/>
    <s v="2022-German Bundesliga 2 South: TC Weinheim 1902 1902 vs SpVgg Hainsacker"/>
  </r>
  <r>
    <x v="339"/>
    <x v="349"/>
    <n v="200541"/>
    <n v="131884"/>
    <s v="6-3 6-1"/>
    <x v="45"/>
    <s v="TC Weinheim 1902 1902"/>
    <s v="SpVgg Hainsacker"/>
    <x v="1"/>
    <s v="2022-German Bundesliga 2 South: TC Weinheim 1902 1902 vs SpVgg Hainsacker"/>
  </r>
  <r>
    <x v="76"/>
    <x v="381"/>
    <n v="105618"/>
    <e v="#N/A"/>
    <s v="6-1 6-1"/>
    <x v="44"/>
    <s v="TC Weinheim 1902 1902"/>
    <s v="SpVgg Hainsacker"/>
    <x v="1"/>
    <s v="2022-German Bundesliga 2 South: TC Weinheim 1902 1902 vs SpVgg Hainsacker"/>
  </r>
  <r>
    <x v="294"/>
    <x v="376"/>
    <n v="104916"/>
    <e v="#N/A"/>
    <s v="6-1 6-2"/>
    <x v="45"/>
    <s v="TC Weinheim 1902 1902"/>
    <s v="SpVgg Hainsacker"/>
    <x v="1"/>
    <s v="2022-German Bundesliga 2 South: TC Weinheim 1902 1902 vs SpVgg Hainsacker"/>
  </r>
  <r>
    <x v="347"/>
    <x v="27"/>
    <n v="105590"/>
    <n v="106177"/>
    <s v="6-4 3-6 10-3"/>
    <x v="62"/>
    <s v="TC Iserlohn"/>
    <s v="Wilhelmshavener THC"/>
    <x v="0"/>
    <s v="2019-German Bundesliga 2 North: TC Iserlohn vs Wilhelmshavener THC"/>
  </r>
  <r>
    <x v="348"/>
    <x v="125"/>
    <n v="103902"/>
    <n v="105452"/>
    <s v="6-0 6-2"/>
    <x v="63"/>
    <s v="TC Iserlohn"/>
    <s v="Wilhelmshavener THC"/>
    <x v="0"/>
    <s v="2019-German Bundesliga 2 North: TC Iserlohn vs Wilhelmshavener THC"/>
  </r>
  <r>
    <x v="75"/>
    <x v="386"/>
    <n v="105895"/>
    <n v="105421"/>
    <s v="3-6 6-3 14-12"/>
    <x v="62"/>
    <s v="TC Iserlohn"/>
    <s v="Wilhelmshavener THC"/>
    <x v="0"/>
    <s v="2019-German Bundesliga 2 North: TC Iserlohn vs Wilhelmshavener THC"/>
  </r>
  <r>
    <x v="58"/>
    <x v="387"/>
    <n v="121779"/>
    <n v="106191"/>
    <s v="6-2 6-2"/>
    <x v="63"/>
    <s v="TC Iserlohn"/>
    <s v="Wilhelmshavener THC"/>
    <x v="0"/>
    <s v="2019-German Bundesliga 2 North: TC Iserlohn vs Wilhelmshavener THC"/>
  </r>
  <r>
    <x v="349"/>
    <x v="388"/>
    <n v="202228"/>
    <n v="123830"/>
    <s v="6-2 6-3"/>
    <x v="62"/>
    <s v="TC Iserlohn"/>
    <s v="Wilhelmshavener THC"/>
    <x v="0"/>
    <s v="2019-German Bundesliga 2 North: TC Iserlohn vs Wilhelmshavener THC"/>
  </r>
  <r>
    <x v="350"/>
    <x v="5"/>
    <n v="106358"/>
    <n v="208282"/>
    <s v="6-3 2-6 10-7"/>
    <x v="63"/>
    <s v="TC Iserlohn"/>
    <s v="Wilhelmshavener THC"/>
    <x v="0"/>
    <s v="2019-German Bundesliga 2 North: TC Iserlohn vs Wilhelmshavener THC"/>
  </r>
  <r>
    <x v="351"/>
    <x v="184"/>
    <n v="106324"/>
    <n v="105641"/>
    <s v="7-6(5) 6-2"/>
    <x v="62"/>
    <s v="TC Bredeney"/>
    <s v="Der Club an der Alster Hamburg"/>
    <x v="0"/>
    <s v="2019-German Bundesliga 2 North: TC Bredeney vs Der Club an der Alster Hamburg"/>
  </r>
  <r>
    <x v="24"/>
    <x v="14"/>
    <n v="105633"/>
    <n v="105503"/>
    <s v="6-2 6-0"/>
    <x v="63"/>
    <s v="TC Bredeney"/>
    <s v="Der Club an der Alster Hamburg"/>
    <x v="0"/>
    <s v="2019-German Bundesliga 2 North: TC Bredeney vs Der Club an der Alster Hamburg"/>
  </r>
  <r>
    <x v="296"/>
    <x v="15"/>
    <n v="105091"/>
    <n v="122645"/>
    <s v="6-2 6-2"/>
    <x v="62"/>
    <s v="TC Bredeney"/>
    <s v="Der Club an der Alster Hamburg"/>
    <x v="0"/>
    <s v="2019-German Bundesliga 2 North: TC Bredeney vs Der Club an der Alster Hamburg"/>
  </r>
  <r>
    <x v="51"/>
    <x v="70"/>
    <n v="111584"/>
    <n v="104714"/>
    <s v="6-3 6-3"/>
    <x v="63"/>
    <s v="TC Bredeney"/>
    <s v="Der Club an der Alster Hamburg"/>
    <x v="0"/>
    <s v="2019-German Bundesliga 2 North: TC Bredeney vs Der Club an der Alster Hamburg"/>
  </r>
  <r>
    <x v="352"/>
    <x v="13"/>
    <n v="122222"/>
    <n v="133925"/>
    <s v="6-2 6-2"/>
    <x v="62"/>
    <s v="TC Bredeney"/>
    <s v="Der Club an der Alster Hamburg"/>
    <x v="0"/>
    <s v="2019-German Bundesliga 2 North: TC Bredeney vs Der Club an der Alster Hamburg"/>
  </r>
  <r>
    <x v="353"/>
    <x v="389"/>
    <n v="200346"/>
    <n v="133638"/>
    <s v="7-5 6-3"/>
    <x v="63"/>
    <s v="TC Bredeney"/>
    <s v="Der Club an der Alster Hamburg"/>
    <x v="0"/>
    <s v="2019-German Bundesliga 2 North: TC Bredeney vs Der Club an der Alster Hamburg"/>
  </r>
  <r>
    <x v="83"/>
    <x v="390"/>
    <n v="105938"/>
    <n v="122368"/>
    <s v="6-3 6-3"/>
    <x v="62"/>
    <s v="TC 1899 BW Berlin"/>
    <s v="Bielefelder TTC"/>
    <x v="0"/>
    <s v="2019-German Bundesliga 2 North: TC 1899 BW Berlin vs Bielefelder TTC"/>
  </r>
  <r>
    <x v="157"/>
    <x v="309"/>
    <n v="202398"/>
    <n v="144923"/>
    <s v="6-2 7-6(2)"/>
    <x v="63"/>
    <s v="TC 1899 BW Berlin"/>
    <s v="Bielefelder TTC"/>
    <x v="0"/>
    <s v="2019-German Bundesliga 2 North: TC 1899 BW Berlin vs Bielefelder TTC"/>
  </r>
  <r>
    <x v="47"/>
    <x v="391"/>
    <n v="106006"/>
    <n v="122520"/>
    <s v="7-5 7-5"/>
    <x v="62"/>
    <s v="TC 1899 BW Berlin"/>
    <s v="Bielefelder TTC"/>
    <x v="0"/>
    <s v="2019-German Bundesliga 2 North: TC 1899 BW Berlin vs Bielefelder TTC"/>
  </r>
  <r>
    <x v="354"/>
    <x v="392"/>
    <n v="202227"/>
    <n v="200345"/>
    <s v="7-6(4) 7-6(6)"/>
    <x v="63"/>
    <s v="TC 1899 BW Berlin"/>
    <s v="Bielefelder TTC"/>
    <x v="0"/>
    <s v="2019-German Bundesliga 2 North: TC 1899 BW Berlin vs Bielefelder TTC"/>
  </r>
  <r>
    <x v="355"/>
    <x v="21"/>
    <n v="106140"/>
    <n v="105505"/>
    <s v="7-5 3-6 10-7"/>
    <x v="62"/>
    <s v="TC 1899 BW Berlin"/>
    <s v="Bielefelder TTC"/>
    <x v="0"/>
    <s v="2019-German Bundesliga 2 North: TC 1899 BW Berlin vs Bielefelder TTC"/>
  </r>
  <r>
    <x v="356"/>
    <x v="393"/>
    <n v="144922"/>
    <n v="200705"/>
    <s v="6-3 6-2"/>
    <x v="63"/>
    <s v="TC 1899 BW Berlin"/>
    <s v="Bielefelder TTC"/>
    <x v="0"/>
    <s v="2019-German Bundesliga 2 North: TC 1899 BW Berlin vs Bielefelder TTC"/>
  </r>
  <r>
    <x v="62"/>
    <x v="36"/>
    <n v="105860"/>
    <n v="106223"/>
    <s v="6-4 6-3"/>
    <x v="62"/>
    <s v="TC BW Neuss"/>
    <s v="Bremer TC von 1912"/>
    <x v="0"/>
    <s v="2019-German Bundesliga 2 North: TC BW Neuss vs Bremer TC von 1912"/>
  </r>
  <r>
    <x v="144"/>
    <x v="56"/>
    <n v="200266"/>
    <n v="106354"/>
    <s v="6-4 6-2"/>
    <x v="63"/>
    <s v="TC BW Neuss"/>
    <s v="Bremer TC von 1912"/>
    <x v="0"/>
    <s v="2019-German Bundesliga 2 North: TC BW Neuss vs Bremer TC von 1912"/>
  </r>
  <r>
    <x v="254"/>
    <x v="45"/>
    <n v="200188"/>
    <n v="106182"/>
    <s v="6-4 6-2"/>
    <x v="62"/>
    <s v="TC BW Neuss"/>
    <s v="Bremer TC von 1912"/>
    <x v="0"/>
    <s v="2019-German Bundesliga 2 North: TC BW Neuss vs Bremer TC von 1912"/>
  </r>
  <r>
    <x v="256"/>
    <x v="394"/>
    <n v="106333"/>
    <n v="105986"/>
    <s v="6-2 7-5"/>
    <x v="63"/>
    <s v="TC BW Neuss"/>
    <s v="Bremer TC von 1912"/>
    <x v="0"/>
    <s v="2019-German Bundesliga 2 North: TC BW Neuss vs Bremer TC von 1912"/>
  </r>
  <r>
    <x v="30"/>
    <x v="395"/>
    <n v="104485"/>
    <n v="126634"/>
    <s v="6-2 6-4"/>
    <x v="62"/>
    <s v="TC BW Neuss"/>
    <s v="Bremer TC von 1912"/>
    <x v="0"/>
    <s v="2019-German Bundesliga 2 North: TC BW Neuss vs Bremer TC von 1912"/>
  </r>
  <r>
    <x v="357"/>
    <x v="396"/>
    <n v="105388"/>
    <n v="125848"/>
    <s v="6-3 7-5"/>
    <x v="63"/>
    <s v="TC BW Neuss"/>
    <s v="Bremer TC von 1912"/>
    <x v="0"/>
    <s v="2019-German Bundesliga 2 North: TC BW Neuss vs Bremer TC von 1912"/>
  </r>
  <r>
    <x v="351"/>
    <x v="84"/>
    <n v="106324"/>
    <n v="105938"/>
    <s v="6-0 4-6 10-2"/>
    <x v="64"/>
    <s v="Bielefelder TTC"/>
    <s v="Der Club an der Alster Hamburg"/>
    <x v="0"/>
    <s v="2019-German Bundesliga 2 North: Bielefelder TTC vs Der Club an der Alster Hamburg"/>
  </r>
  <r>
    <x v="33"/>
    <x v="309"/>
    <n v="106203"/>
    <n v="144923"/>
    <s v="6-2 6-4"/>
    <x v="65"/>
    <s v="Bielefelder TTC"/>
    <s v="Der Club an der Alster Hamburg"/>
    <x v="0"/>
    <s v="2019-German Bundesliga 2 North: Bielefelder TTC vs Der Club an der Alster Hamburg"/>
  </r>
  <r>
    <x v="358"/>
    <x v="14"/>
    <n v="122520"/>
    <n v="105503"/>
    <s v="6-7(3) 6-4 10-7"/>
    <x v="64"/>
    <s v="Bielefelder TTC"/>
    <s v="Der Club an der Alster Hamburg"/>
    <x v="0"/>
    <s v="2019-German Bundesliga 2 North: Bielefelder TTC vs Der Club an der Alster Hamburg"/>
  </r>
  <r>
    <x v="359"/>
    <x v="392"/>
    <n v="122645"/>
    <n v="200345"/>
    <s v="6-4 3-6 11-9"/>
    <x v="65"/>
    <s v="Bielefelder TTC"/>
    <s v="Der Club an der Alster Hamburg"/>
    <x v="0"/>
    <s v="2019-German Bundesliga 2 North: Bielefelder TTC vs Der Club an der Alster Hamburg"/>
  </r>
  <r>
    <x v="355"/>
    <x v="70"/>
    <n v="106140"/>
    <n v="104714"/>
    <s v="6-1 7-6(4)"/>
    <x v="64"/>
    <s v="Bielefelder TTC"/>
    <s v="Der Club an der Alster Hamburg"/>
    <x v="0"/>
    <s v="2019-German Bundesliga 2 North: Bielefelder TTC vs Der Club an der Alster Hamburg"/>
  </r>
  <r>
    <x v="360"/>
    <x v="397"/>
    <n v="131876"/>
    <n v="106312"/>
    <s v="4-6 6-4 10-5"/>
    <x v="65"/>
    <s v="Bielefelder TTC"/>
    <s v="Der Club an der Alster Hamburg"/>
    <x v="0"/>
    <s v="2019-German Bundesliga 2 North: Bielefelder TTC vs Der Club an der Alster Hamburg"/>
  </r>
  <r>
    <x v="0"/>
    <x v="138"/>
    <n v="106177"/>
    <n v="200484"/>
    <s v="6-4 3-6 10-8"/>
    <x v="64"/>
    <s v="Wilhelmshavener THC"/>
    <s v="LTTC Rot-Weiss Berlin"/>
    <x v="0"/>
    <s v="2019-German Bundesliga 2 North: Wilhelmshavener THC vs LTTC Rot-Weiss Berlin"/>
  </r>
  <r>
    <x v="216"/>
    <x v="356"/>
    <n v="126120"/>
    <n v="123983"/>
    <s v="6-4 7-6(6)"/>
    <x v="65"/>
    <s v="Wilhelmshavener THC"/>
    <s v="LTTC Rot-Weiss Berlin"/>
    <x v="0"/>
    <s v="2019-German Bundesliga 2 North: Wilhelmshavener THC vs LTTC Rot-Weiss Berlin"/>
  </r>
  <r>
    <x v="193"/>
    <x v="125"/>
    <n v="127157"/>
    <n v="105452"/>
    <s v="6-1 6-4"/>
    <x v="64"/>
    <s v="Wilhelmshavener THC"/>
    <s v="LTTC Rot-Weiss Berlin"/>
    <x v="0"/>
    <s v="2019-German Bundesliga 2 North: Wilhelmshavener THC vs LTTC Rot-Weiss Berlin"/>
  </r>
  <r>
    <x v="361"/>
    <x v="47"/>
    <n v="106191"/>
    <n v="104579"/>
    <s v="1-6 7-6(3) 10-6"/>
    <x v="65"/>
    <s v="Wilhelmshavener THC"/>
    <s v="LTTC Rot-Weiss Berlin"/>
    <x v="0"/>
    <s v="2019-German Bundesliga 2 North: Wilhelmshavener THC vs LTTC Rot-Weiss Berlin"/>
  </r>
  <r>
    <x v="362"/>
    <x v="71"/>
    <n v="123830"/>
    <n v="207669"/>
    <s v="6-4 6-2"/>
    <x v="64"/>
    <s v="Wilhelmshavener THC"/>
    <s v="LTTC Rot-Weiss Berlin"/>
    <x v="0"/>
    <s v="2019-German Bundesliga 2 North: Wilhelmshavener THC vs LTTC Rot-Weiss Berlin"/>
  </r>
  <r>
    <x v="363"/>
    <x v="398"/>
    <e v="#N/A"/>
    <n v="105152"/>
    <s v="6-2 6-1"/>
    <x v="65"/>
    <s v="Wilhelmshavener THC"/>
    <s v="LTTC Rot-Weiss Berlin"/>
    <x v="0"/>
    <s v="2019-German Bundesliga 2 North: Wilhelmshavener THC vs LTTC Rot-Weiss Berlin"/>
  </r>
  <r>
    <x v="25"/>
    <x v="6"/>
    <n v="121531"/>
    <n v="121779"/>
    <s v="6-4 6-3"/>
    <x v="64"/>
    <s v="TC Iserlohn"/>
    <s v="TC Bredeney"/>
    <x v="0"/>
    <s v="2019-German Bundesliga 2 North: TC Iserlohn vs TC Bredeney"/>
  </r>
  <r>
    <x v="364"/>
    <x v="7"/>
    <n v="104882"/>
    <n v="121897"/>
    <s v="7-5 6-7(5) 10-7"/>
    <x v="65"/>
    <s v="TC Iserlohn"/>
    <s v="TC Bredeney"/>
    <x v="0"/>
    <s v="2019-German Bundesliga 2 North: TC Iserlohn vs TC Bredeney"/>
  </r>
  <r>
    <x v="24"/>
    <x v="399"/>
    <n v="105633"/>
    <n v="202228"/>
    <s v="7-5 6-3"/>
    <x v="64"/>
    <s v="TC Iserlohn"/>
    <s v="TC Bredeney"/>
    <x v="0"/>
    <s v="2019-German Bundesliga 2 North: TC Iserlohn vs TC Bredeney"/>
  </r>
  <r>
    <x v="296"/>
    <x v="5"/>
    <n v="105091"/>
    <n v="208282"/>
    <s v="6-4 6-1"/>
    <x v="65"/>
    <s v="TC Iserlohn"/>
    <s v="TC Bredeney"/>
    <x v="0"/>
    <s v="2019-German Bundesliga 2 North: TC Iserlohn vs TC Bredeney"/>
  </r>
  <r>
    <x v="365"/>
    <x v="48"/>
    <n v="122638"/>
    <e v="#N/A"/>
    <s v="6-3 6-4"/>
    <x v="64"/>
    <s v="TC Iserlohn"/>
    <s v="TC Bredeney"/>
    <x v="0"/>
    <s v="2019-German Bundesliga 2 North: TC Iserlohn vs TC Bredeney"/>
  </r>
  <r>
    <x v="51"/>
    <x v="400"/>
    <n v="111584"/>
    <e v="#N/A"/>
    <s v="6-1 6-1"/>
    <x v="65"/>
    <s v="TC Iserlohn"/>
    <s v="TC Bredeney"/>
    <x v="0"/>
    <s v="2019-German Bundesliga 2 North: TC Iserlohn vs TC Bredeney"/>
  </r>
  <r>
    <x v="47"/>
    <x v="44"/>
    <n v="106006"/>
    <n v="105860"/>
    <s v="6-3 6-3"/>
    <x v="64"/>
    <s v="TC 1899 BW Berlin"/>
    <s v="TC BW Neuss"/>
    <x v="0"/>
    <s v="2019-German Bundesliga 2 North: TC 1899 BW Berlin vs TC BW Neuss"/>
  </r>
  <r>
    <x v="147"/>
    <x v="401"/>
    <n v="122298"/>
    <n v="202227"/>
    <s v="7-6(5) 6-3"/>
    <x v="65"/>
    <s v="TC 1899 BW Berlin"/>
    <s v="TC BW Neuss"/>
    <x v="0"/>
    <s v="2019-German Bundesliga 2 North: TC 1899 BW Berlin vs TC BW Neuss"/>
  </r>
  <r>
    <x v="366"/>
    <x v="21"/>
    <n v="104233"/>
    <n v="105505"/>
    <s v="6-4 6-1"/>
    <x v="64"/>
    <s v="TC 1899 BW Berlin"/>
    <s v="TC BW Neuss"/>
    <x v="0"/>
    <s v="2019-German Bundesliga 2 North: TC 1899 BW Berlin vs TC BW Neuss"/>
  </r>
  <r>
    <x v="256"/>
    <x v="402"/>
    <n v="106333"/>
    <n v="127964"/>
    <s v="6-1 6-4"/>
    <x v="65"/>
    <s v="TC 1899 BW Berlin"/>
    <s v="TC BW Neuss"/>
    <x v="0"/>
    <s v="2019-German Bundesliga 2 North: TC 1899 BW Berlin vs TC BW Neuss"/>
  </r>
  <r>
    <x v="80"/>
    <x v="403"/>
    <n v="126634"/>
    <e v="#N/A"/>
    <s v="6-0 6-1"/>
    <x v="64"/>
    <s v="TC 1899 BW Berlin"/>
    <s v="TC BW Neuss"/>
    <x v="0"/>
    <s v="2019-German Bundesliga 2 North: TC 1899 BW Berlin vs TC BW Neuss"/>
  </r>
  <r>
    <x v="367"/>
    <x v="404"/>
    <n v="125848"/>
    <n v="144922"/>
    <s v="6-0 4-6 10-6"/>
    <x v="65"/>
    <s v="TC 1899 BW Berlin"/>
    <s v="TC BW Neuss"/>
    <x v="0"/>
    <s v="2019-German Bundesliga 2 North: TC 1899 BW Berlin vs TC BW Neuss"/>
  </r>
  <r>
    <x v="83"/>
    <x v="405"/>
    <n v="105938"/>
    <n v="105590"/>
    <s v="6-2 7-6(4)"/>
    <x v="66"/>
    <s v="Bielefelder TTC"/>
    <s v="TC Iserlohn"/>
    <x v="0"/>
    <s v="2019-German Bundesliga 2 North: Bielefelder TTC vs TC Iserlohn"/>
  </r>
  <r>
    <x v="252"/>
    <x v="406"/>
    <n v="144923"/>
    <n v="103902"/>
    <s v="6-4 6-4"/>
    <x v="67"/>
    <s v="Bielefelder TTC"/>
    <s v="TC Iserlohn"/>
    <x v="0"/>
    <s v="2019-German Bundesliga 2 North: Bielefelder TTC vs TC Iserlohn"/>
  </r>
  <r>
    <x v="58"/>
    <x v="391"/>
    <n v="121779"/>
    <n v="122520"/>
    <s v="6-4 6-1"/>
    <x v="66"/>
    <s v="Bielefelder TTC"/>
    <s v="TC Iserlohn"/>
    <x v="0"/>
    <s v="2019-German Bundesliga 2 North: Bielefelder TTC vs TC Iserlohn"/>
  </r>
  <r>
    <x v="368"/>
    <x v="7"/>
    <n v="200345"/>
    <n v="121897"/>
    <s v="6-4 6-7(4) 10-8"/>
    <x v="67"/>
    <s v="Bielefelder TTC"/>
    <s v="TC Iserlohn"/>
    <x v="0"/>
    <s v="2019-German Bundesliga 2 North: Bielefelder TTC vs TC Iserlohn"/>
  </r>
  <r>
    <x v="355"/>
    <x v="399"/>
    <n v="106140"/>
    <n v="202228"/>
    <s v="6-4 6-4"/>
    <x v="66"/>
    <s v="Bielefelder TTC"/>
    <s v="TC Iserlohn"/>
    <x v="0"/>
    <s v="2019-German Bundesliga 2 North: Bielefelder TTC vs TC Iserlohn"/>
  </r>
  <r>
    <x v="369"/>
    <x v="397"/>
    <n v="208282"/>
    <n v="106312"/>
    <s v="6-2 7-6(14)"/>
    <x v="67"/>
    <s v="Bielefelder TTC"/>
    <s v="TC Iserlohn"/>
    <x v="0"/>
    <s v="2019-German Bundesliga 2 North: Bielefelder TTC vs TC Iserlohn"/>
  </r>
  <r>
    <x v="25"/>
    <x v="28"/>
    <n v="121531"/>
    <n v="111508"/>
    <s v="7-6(5) 6-7(5) 10-8"/>
    <x v="66"/>
    <s v="Bremer TC von 1912"/>
    <s v="TC Bredeney"/>
    <x v="0"/>
    <s v="2019-German Bundesliga 2 North: Bremer TC von 1912 vs TC Bredeney"/>
  </r>
  <r>
    <x v="364"/>
    <x v="45"/>
    <n v="104882"/>
    <n v="106182"/>
    <s v="6-2 6-2"/>
    <x v="67"/>
    <s v="Bremer TC von 1912"/>
    <s v="TC Bredeney"/>
    <x v="0"/>
    <s v="2019-German Bundesliga 2 North: Bremer TC von 1912 vs TC Bredeney"/>
  </r>
  <r>
    <x v="24"/>
    <x v="394"/>
    <n v="105633"/>
    <n v="105986"/>
    <s v="6-3 6-4"/>
    <x v="66"/>
    <s v="Bremer TC von 1912"/>
    <s v="TC Bredeney"/>
    <x v="0"/>
    <s v="2019-German Bundesliga 2 North: Bremer TC von 1912 vs TC Bredeney"/>
  </r>
  <r>
    <x v="365"/>
    <x v="38"/>
    <n v="122638"/>
    <n v="104485"/>
    <s v="7-6(5) 7-6(1)"/>
    <x v="67"/>
    <s v="Bremer TC von 1912"/>
    <s v="TC Bredeney"/>
    <x v="0"/>
    <s v="2019-German Bundesliga 2 North: Bremer TC von 1912 vs TC Bredeney"/>
  </r>
  <r>
    <x v="51"/>
    <x v="407"/>
    <n v="111584"/>
    <n v="105445"/>
    <s v="6-4 6-2"/>
    <x v="66"/>
    <s v="Bremer TC von 1912"/>
    <s v="TC Bredeney"/>
    <x v="0"/>
    <s v="2019-German Bundesliga 2 North: Bremer TC von 1912 vs TC Bredeney"/>
  </r>
  <r>
    <x v="268"/>
    <x v="408"/>
    <n v="126107"/>
    <n v="105388"/>
    <s v="6-4 6-3"/>
    <x v="67"/>
    <s v="Bremer TC von 1912"/>
    <s v="TC Bredeney"/>
    <x v="0"/>
    <s v="2019-German Bundesliga 2 North: Bremer TC von 1912 vs TC Bredeney"/>
  </r>
  <r>
    <x v="137"/>
    <x v="390"/>
    <n v="200484"/>
    <n v="122368"/>
    <s v="6-1 6-2"/>
    <x v="66"/>
    <s v="LTTC Rot-Weiss Berlin"/>
    <s v="TC 1899 BW Berlin"/>
    <x v="0"/>
    <s v="2019-German Bundesliga 2 North: LTTC Rot-Weiss Berlin vs TC 1899 BW Berlin"/>
  </r>
  <r>
    <x v="157"/>
    <x v="211"/>
    <n v="202398"/>
    <n v="126523"/>
    <s v="6-2 6-4"/>
    <x v="67"/>
    <s v="LTTC Rot-Weiss Berlin"/>
    <s v="TC 1899 BW Berlin"/>
    <x v="0"/>
    <s v="2019-German Bundesliga 2 North: LTTC Rot-Weiss Berlin vs TC 1899 BW Berlin"/>
  </r>
  <r>
    <x v="47"/>
    <x v="59"/>
    <n v="106006"/>
    <n v="126120"/>
    <s v="1-6 6-1 10-8"/>
    <x v="66"/>
    <s v="LTTC Rot-Weiss Berlin"/>
    <s v="TC 1899 BW Berlin"/>
    <x v="0"/>
    <s v="2019-German Bundesliga 2 North: LTTC Rot-Weiss Berlin vs TC 1899 BW Berlin"/>
  </r>
  <r>
    <x v="193"/>
    <x v="409"/>
    <n v="127157"/>
    <n v="132686"/>
    <s v="6-3 7-6(10)"/>
    <x v="67"/>
    <s v="LTTC Rot-Weiss Berlin"/>
    <s v="TC 1899 BW Berlin"/>
    <x v="0"/>
    <s v="2019-German Bundesliga 2 North: LTTC Rot-Weiss Berlin vs TC 1899 BW Berlin"/>
  </r>
  <r>
    <x v="66"/>
    <x v="401"/>
    <n v="104579"/>
    <n v="202227"/>
    <s v="6-3 4-6 10-8"/>
    <x v="66"/>
    <s v="LTTC Rot-Weiss Berlin"/>
    <s v="TC 1899 BW Berlin"/>
    <x v="0"/>
    <s v="2019-German Bundesliga 2 North: LTTC Rot-Weiss Berlin vs TC 1899 BW Berlin"/>
  </r>
  <r>
    <x v="53"/>
    <x v="404"/>
    <n v="207669"/>
    <n v="144922"/>
    <s v="6-3 6-4"/>
    <x v="67"/>
    <s v="LTTC Rot-Weiss Berlin"/>
    <s v="TC 1899 BW Berlin"/>
    <x v="0"/>
    <s v="2019-German Bundesliga 2 North: LTTC Rot-Weiss Berlin vs TC 1899 BW Berlin"/>
  </r>
  <r>
    <x v="62"/>
    <x v="27"/>
    <n v="105860"/>
    <n v="106177"/>
    <s v="7-6(4) 4-6 10-6"/>
    <x v="66"/>
    <s v="TC BW Neuss"/>
    <s v="Wilhelmshavener THC"/>
    <x v="0"/>
    <s v="2019-German Bundesliga 2 North: TC BW Neuss vs Wilhelmshavener THC"/>
  </r>
  <r>
    <x v="147"/>
    <x v="356"/>
    <n v="122298"/>
    <n v="123983"/>
    <s v="6-2 3-6 10-6"/>
    <x v="67"/>
    <s v="TC BW Neuss"/>
    <s v="Wilhelmshavener THC"/>
    <x v="0"/>
    <s v="2019-German Bundesliga 2 North: TC BW Neuss vs Wilhelmshavener THC"/>
  </r>
  <r>
    <x v="366"/>
    <x v="125"/>
    <n v="104233"/>
    <n v="105452"/>
    <s v="6-3 6-1"/>
    <x v="66"/>
    <s v="TC BW Neuss"/>
    <s v="Wilhelmshavener THC"/>
    <x v="0"/>
    <s v="2019-German Bundesliga 2 North: TC BW Neuss vs Wilhelmshavener THC"/>
  </r>
  <r>
    <x v="256"/>
    <x v="387"/>
    <n v="106333"/>
    <n v="106191"/>
    <s v="6-2 6-4"/>
    <x v="67"/>
    <s v="TC BW Neuss"/>
    <s v="Wilhelmshavener THC"/>
    <x v="0"/>
    <s v="2019-German Bundesliga 2 North: TC BW Neuss vs Wilhelmshavener THC"/>
  </r>
  <r>
    <x v="362"/>
    <x v="395"/>
    <n v="123830"/>
    <n v="126634"/>
    <s v="7-6(2) 6-4"/>
    <x v="66"/>
    <s v="TC BW Neuss"/>
    <s v="Wilhelmshavener THC"/>
    <x v="0"/>
    <s v="2019-German Bundesliga 2 North: TC BW Neuss vs Wilhelmshavener THC"/>
  </r>
  <r>
    <x v="363"/>
    <x v="396"/>
    <e v="#N/A"/>
    <n v="125848"/>
    <s v="7-5 1-0 RET"/>
    <x v="67"/>
    <s v="TC BW Neuss"/>
    <s v="Wilhelmshavener THC"/>
    <x v="0"/>
    <s v="2019-German Bundesliga 2 North: TC BW Neuss vs Wilhelmshavener THC"/>
  </r>
  <r>
    <x v="47"/>
    <x v="67"/>
    <n v="106006"/>
    <n v="134840"/>
    <s v="6-3 6-3"/>
    <x v="68"/>
    <s v="Bremer TC von 1912"/>
    <s v="TC 1899 BW Berlin"/>
    <x v="0"/>
    <s v="2019-German Bundesliga 2 North: Bremer TC von 1912 vs TC 1899 BW Berlin"/>
  </r>
  <r>
    <x v="370"/>
    <x v="28"/>
    <n v="132686"/>
    <n v="111508"/>
    <s v="0-6 6-3 10-5"/>
    <x v="69"/>
    <s v="Bremer TC von 1912"/>
    <s v="TC 1899 BW Berlin"/>
    <x v="0"/>
    <s v="2019-German Bundesliga 2 North: Bremer TC von 1912 vs TC 1899 BW Berlin"/>
  </r>
  <r>
    <x v="13"/>
    <x v="401"/>
    <n v="106354"/>
    <n v="202227"/>
    <s v="6-4 6-3"/>
    <x v="68"/>
    <s v="Bremer TC von 1912"/>
    <s v="TC 1899 BW Berlin"/>
    <x v="0"/>
    <s v="2019-German Bundesliga 2 North: Bremer TC von 1912 vs TC 1899 BW Berlin"/>
  </r>
  <r>
    <x v="371"/>
    <x v="21"/>
    <n v="106182"/>
    <n v="105505"/>
    <s v="6-4 6-4"/>
    <x v="69"/>
    <s v="Bremer TC von 1912"/>
    <s v="TC 1899 BW Berlin"/>
    <x v="0"/>
    <s v="2019-German Bundesliga 2 North: Bremer TC von 1912 vs TC 1899 BW Berlin"/>
  </r>
  <r>
    <x v="372"/>
    <x v="402"/>
    <n v="105986"/>
    <n v="127964"/>
    <s v="6-0 6-3"/>
    <x v="68"/>
    <s v="Bremer TC von 1912"/>
    <s v="TC 1899 BW Berlin"/>
    <x v="0"/>
    <s v="2019-German Bundesliga 2 North: Bremer TC von 1912 vs TC 1899 BW Berlin"/>
  </r>
  <r>
    <x v="30"/>
    <x v="404"/>
    <n v="104485"/>
    <n v="144922"/>
    <s v="6-4 7-5"/>
    <x v="69"/>
    <s v="Bremer TC von 1912"/>
    <s v="TC 1899 BW Berlin"/>
    <x v="0"/>
    <s v="2019-German Bundesliga 2 North: Bremer TC von 1912 vs TC 1899 BW Berlin"/>
  </r>
  <r>
    <x v="321"/>
    <x v="62"/>
    <n v="123983"/>
    <n v="106324"/>
    <s v="6-4 6-2"/>
    <x v="68"/>
    <s v="Wilhelmshavener THC"/>
    <s v="Der Club an der Alster Hamburg"/>
    <x v="0"/>
    <s v="2019-German Bundesliga 2 North: Wilhelmshavener THC vs Der Club an der Alster Hamburg"/>
  </r>
  <r>
    <x v="33"/>
    <x v="125"/>
    <n v="106203"/>
    <n v="105452"/>
    <s v="6-2 6-3"/>
    <x v="69"/>
    <s v="Wilhelmshavener THC"/>
    <s v="Der Club an der Alster Hamburg"/>
    <x v="0"/>
    <s v="2019-German Bundesliga 2 North: Wilhelmshavener THC vs Der Club an der Alster Hamburg"/>
  </r>
  <r>
    <x v="26"/>
    <x v="386"/>
    <n v="105503"/>
    <n v="105421"/>
    <s v="7-5 6-4"/>
    <x v="68"/>
    <s v="Wilhelmshavener THC"/>
    <s v="Der Club an der Alster Hamburg"/>
    <x v="0"/>
    <s v="2019-German Bundesliga 2 North: Wilhelmshavener THC vs Der Club an der Alster Hamburg"/>
  </r>
  <r>
    <x v="361"/>
    <x v="15"/>
    <n v="106191"/>
    <n v="122645"/>
    <s v="6-1 6-1"/>
    <x v="69"/>
    <s v="Wilhelmshavener THC"/>
    <s v="Der Club an der Alster Hamburg"/>
    <x v="0"/>
    <s v="2019-German Bundesliga 2 North: Wilhelmshavener THC vs Der Club an der Alster Hamburg"/>
  </r>
  <r>
    <x v="28"/>
    <x v="388"/>
    <n v="104714"/>
    <n v="123830"/>
    <s v="6-2 6-4"/>
    <x v="68"/>
    <s v="Wilhelmshavener THC"/>
    <s v="Der Club an der Alster Hamburg"/>
    <x v="0"/>
    <s v="2019-German Bundesliga 2 North: Wilhelmshavener THC vs Der Club an der Alster Hamburg"/>
  </r>
  <r>
    <x v="363"/>
    <x v="410"/>
    <e v="#N/A"/>
    <n v="131876"/>
    <s v="7-5 6-2"/>
    <x v="69"/>
    <s v="Wilhelmshavener THC"/>
    <s v="Der Club an der Alster Hamburg"/>
    <x v="0"/>
    <s v="2019-German Bundesliga 2 North: Wilhelmshavener THC vs Der Club an der Alster Hamburg"/>
  </r>
  <r>
    <x v="25"/>
    <x v="47"/>
    <n v="121531"/>
    <n v="104579"/>
    <s v="4-6 6-2 10-8"/>
    <x v="68"/>
    <s v="TC Bredeney"/>
    <s v="LTTC Rot-Weiss Berlin"/>
    <x v="0"/>
    <s v="2019-German Bundesliga 2 North: TC Bredeney vs LTTC Rot-Weiss Berlin"/>
  </r>
  <r>
    <x v="364"/>
    <x v="71"/>
    <n v="104882"/>
    <n v="207669"/>
    <s v="6-2 6-2"/>
    <x v="69"/>
    <s v="TC Bredeney"/>
    <s v="LTTC Rot-Weiss Berlin"/>
    <x v="0"/>
    <s v="2019-German Bundesliga 2 North: TC Bredeney vs LTTC Rot-Weiss Berlin"/>
  </r>
  <r>
    <x v="296"/>
    <x v="411"/>
    <n v="105091"/>
    <e v="#N/A"/>
    <s v="6-2 6-0"/>
    <x v="68"/>
    <s v="TC Bredeney"/>
    <s v="LTTC Rot-Weiss Berlin"/>
    <x v="0"/>
    <s v="2019-German Bundesliga 2 North: TC Bredeney vs LTTC Rot-Weiss Berlin"/>
  </r>
  <r>
    <x v="51"/>
    <x v="52"/>
    <n v="111584"/>
    <n v="208549"/>
    <s v="6-4 6-3"/>
    <x v="69"/>
    <s v="TC Bredeney"/>
    <s v="LTTC Rot-Weiss Berlin"/>
    <x v="0"/>
    <s v="2019-German Bundesliga 2 North: TC Bredeney vs LTTC Rot-Weiss Berlin"/>
  </r>
  <r>
    <x v="352"/>
    <x v="412"/>
    <n v="122222"/>
    <n v="104681"/>
    <s v="6-4 6-2"/>
    <x v="68"/>
    <s v="TC Bredeney"/>
    <s v="LTTC Rot-Weiss Berlin"/>
    <x v="0"/>
    <s v="2019-German Bundesliga 2 North: TC Bredeney vs LTTC Rot-Weiss Berlin"/>
  </r>
  <r>
    <x v="353"/>
    <x v="413"/>
    <n v="200346"/>
    <n v="105953"/>
    <s v="6-7(2) 6-1 10-8"/>
    <x v="69"/>
    <s v="TC Bredeney"/>
    <s v="LTTC Rot-Weiss Berlin"/>
    <x v="0"/>
    <s v="2019-German Bundesliga 2 North: TC Bredeney vs LTTC Rot-Weiss Berlin"/>
  </r>
  <r>
    <x v="252"/>
    <x v="204"/>
    <n v="144923"/>
    <n v="200325"/>
    <s v="4-6 6-3 10-8"/>
    <x v="68"/>
    <s v="TC BW Neuss"/>
    <s v="Bielefelder TTC"/>
    <x v="0"/>
    <s v="2019-German Bundesliga 2 North: TC BW Neuss vs Bielefelder TTC"/>
  </r>
  <r>
    <x v="368"/>
    <x v="314"/>
    <n v="200345"/>
    <n v="200188"/>
    <s v="6-2 6-4"/>
    <x v="69"/>
    <s v="TC BW Neuss"/>
    <s v="Bielefelder TTC"/>
    <x v="0"/>
    <s v="2019-German Bundesliga 2 North: TC BW Neuss vs Bielefelder TTC"/>
  </r>
  <r>
    <x v="147"/>
    <x v="414"/>
    <n v="122298"/>
    <n v="106140"/>
    <s v="6-4 6-2"/>
    <x v="68"/>
    <s v="TC BW Neuss"/>
    <s v="Bielefelder TTC"/>
    <x v="0"/>
    <s v="2019-German Bundesliga 2 North: TC BW Neuss vs Bielefelder TTC"/>
  </r>
  <r>
    <x v="256"/>
    <x v="393"/>
    <n v="106333"/>
    <n v="200705"/>
    <s v="6-2 6-1"/>
    <x v="69"/>
    <s v="TC BW Neuss"/>
    <s v="Bielefelder TTC"/>
    <x v="0"/>
    <s v="2019-German Bundesliga 2 North: TC BW Neuss vs Bielefelder TTC"/>
  </r>
  <r>
    <x v="373"/>
    <x v="415"/>
    <n v="106312"/>
    <n v="106280"/>
    <s v="1-6 6-4 10-5"/>
    <x v="68"/>
    <s v="TC BW Neuss"/>
    <s v="Bielefelder TTC"/>
    <x v="0"/>
    <s v="2019-German Bundesliga 2 North: TC BW Neuss vs Bielefelder TTC"/>
  </r>
  <r>
    <x v="374"/>
    <x v="416"/>
    <n v="104458"/>
    <e v="#N/A"/>
    <s v="6-2 6-2"/>
    <x v="69"/>
    <s v="TC BW Neuss"/>
    <s v="Bielefelder TTC"/>
    <x v="0"/>
    <s v="2019-German Bundesliga 2 North: TC BW Neuss vs Bielefelder TTC"/>
  </r>
  <r>
    <x v="191"/>
    <x v="14"/>
    <n v="200325"/>
    <n v="105503"/>
    <s v="6-3 6-3"/>
    <x v="70"/>
    <s v="Der Club an der Alster Hamburg"/>
    <s v="TC BW Neuss"/>
    <x v="0"/>
    <s v="2019-German Bundesliga 2 North: Der Club an der Alster Hamburg vs TC BW Neuss"/>
  </r>
  <r>
    <x v="144"/>
    <x v="15"/>
    <n v="200266"/>
    <n v="122645"/>
    <s v="6-4 6-1"/>
    <x v="71"/>
    <s v="Der Club an der Alster Hamburg"/>
    <s v="TC BW Neuss"/>
    <x v="0"/>
    <s v="2019-German Bundesliga 2 North: Der Club an der Alster Hamburg vs TC BW Neuss"/>
  </r>
  <r>
    <x v="254"/>
    <x v="70"/>
    <n v="200188"/>
    <n v="104714"/>
    <s v="7-6(5) 3-6 10-8"/>
    <x v="70"/>
    <s v="Der Club an der Alster Hamburg"/>
    <s v="TC BW Neuss"/>
    <x v="0"/>
    <s v="2019-German Bundesliga 2 North: Der Club an der Alster Hamburg vs TC BW Neuss"/>
  </r>
  <r>
    <x v="366"/>
    <x v="410"/>
    <n v="104233"/>
    <n v="131876"/>
    <s v="6-0 6-3"/>
    <x v="71"/>
    <s v="Der Club an der Alster Hamburg"/>
    <s v="TC BW Neuss"/>
    <x v="0"/>
    <s v="2019-German Bundesliga 2 North: Der Club an der Alster Hamburg vs TC BW Neuss"/>
  </r>
  <r>
    <x v="256"/>
    <x v="13"/>
    <n v="106333"/>
    <n v="133925"/>
    <s v="6-3 6-1"/>
    <x v="70"/>
    <s v="Der Club an der Alster Hamburg"/>
    <s v="TC BW Neuss"/>
    <x v="0"/>
    <s v="2019-German Bundesliga 2 North: Der Club an der Alster Hamburg vs TC BW Neuss"/>
  </r>
  <r>
    <x v="80"/>
    <x v="389"/>
    <n v="126634"/>
    <n v="133638"/>
    <s v="5-7 7-6(4) 10-6"/>
    <x v="71"/>
    <s v="Der Club an der Alster Hamburg"/>
    <s v="TC BW Neuss"/>
    <x v="0"/>
    <s v="2019-German Bundesliga 2 North: Der Club an der Alster Hamburg vs TC BW Neuss"/>
  </r>
  <r>
    <x v="58"/>
    <x v="138"/>
    <n v="121779"/>
    <n v="200484"/>
    <s v="6-7(12) 6-2 11-9"/>
    <x v="70"/>
    <s v="LTTC Rot-Weiss Berlin"/>
    <s v="TC Iserlohn"/>
    <x v="0"/>
    <s v="2019-German Bundesliga 2 North: LTTC Rot-Weiss Berlin vs TC Iserlohn"/>
  </r>
  <r>
    <x v="193"/>
    <x v="7"/>
    <n v="127157"/>
    <n v="121897"/>
    <s v="6-0 6-2"/>
    <x v="71"/>
    <s v="LTTC Rot-Weiss Berlin"/>
    <s v="TC Iserlohn"/>
    <x v="0"/>
    <s v="2019-German Bundesliga 2 North: LTTC Rot-Weiss Berlin vs TC Iserlohn"/>
  </r>
  <r>
    <x v="349"/>
    <x v="47"/>
    <n v="202228"/>
    <n v="104579"/>
    <s v="5-7 6-2 10-3"/>
    <x v="70"/>
    <s v="LTTC Rot-Weiss Berlin"/>
    <s v="TC Iserlohn"/>
    <x v="0"/>
    <s v="2019-German Bundesliga 2 North: LTTC Rot-Weiss Berlin vs TC Iserlohn"/>
  </r>
  <r>
    <x v="53"/>
    <x v="5"/>
    <n v="207669"/>
    <n v="208282"/>
    <s v="6-3 6-4"/>
    <x v="71"/>
    <s v="LTTC Rot-Weiss Berlin"/>
    <s v="TC Iserlohn"/>
    <x v="0"/>
    <s v="2019-German Bundesliga 2 North: LTTC Rot-Weiss Berlin vs TC Iserlohn"/>
  </r>
  <r>
    <x v="375"/>
    <x v="411"/>
    <e v="#N/A"/>
    <e v="#N/A"/>
    <s v="5-7 6-4 10-5"/>
    <x v="70"/>
    <s v="LTTC Rot-Weiss Berlin"/>
    <s v="TC Iserlohn"/>
    <x v="0"/>
    <s v="2019-German Bundesliga 2 North: LTTC Rot-Weiss Berlin vs TC Iserlohn"/>
  </r>
  <r>
    <x v="376"/>
    <x v="400"/>
    <n v="208549"/>
    <e v="#N/A"/>
    <s v="6-1 6-4"/>
    <x v="71"/>
    <s v="LTTC Rot-Weiss Berlin"/>
    <s v="TC Iserlohn"/>
    <x v="0"/>
    <s v="2019-German Bundesliga 2 North: LTTC Rot-Weiss Berlin vs TC Iserlohn"/>
  </r>
  <r>
    <x v="0"/>
    <x v="67"/>
    <n v="106177"/>
    <n v="134840"/>
    <s v="2-6 7-6(3) 14-12"/>
    <x v="70"/>
    <s v="Wilhelmshavener THC"/>
    <s v="Bremer TC von 1912"/>
    <x v="0"/>
    <s v="2019-German Bundesliga 2 North: Wilhelmshavener THC vs Bremer TC von 1912"/>
  </r>
  <r>
    <x v="321"/>
    <x v="28"/>
    <n v="123983"/>
    <n v="111508"/>
    <s v="3-6 6-1 10-8"/>
    <x v="71"/>
    <s v="Wilhelmshavener THC"/>
    <s v="Bremer TC von 1912"/>
    <x v="0"/>
    <s v="2019-German Bundesliga 2 North: Wilhelmshavener THC vs Bremer TC von 1912"/>
  </r>
  <r>
    <x v="13"/>
    <x v="125"/>
    <n v="106354"/>
    <n v="105452"/>
    <s v="6-2 6-2"/>
    <x v="70"/>
    <s v="Wilhelmshavener THC"/>
    <s v="Bremer TC von 1912"/>
    <x v="0"/>
    <s v="2019-German Bundesliga 2 North: Wilhelmshavener THC vs Bremer TC von 1912"/>
  </r>
  <r>
    <x v="371"/>
    <x v="386"/>
    <n v="106182"/>
    <n v="105421"/>
    <s v="6-4 4-6 11-9"/>
    <x v="71"/>
    <s v="Wilhelmshavener THC"/>
    <s v="Bremer TC von 1912"/>
    <x v="0"/>
    <s v="2019-German Bundesliga 2 North: Wilhelmshavener THC vs Bremer TC von 1912"/>
  </r>
  <r>
    <x v="362"/>
    <x v="394"/>
    <n v="123830"/>
    <n v="105986"/>
    <s v="5-7 6-3 10-5"/>
    <x v="70"/>
    <s v="Wilhelmshavener THC"/>
    <s v="Bremer TC von 1912"/>
    <x v="0"/>
    <s v="2019-German Bundesliga 2 North: Wilhelmshavener THC vs Bremer TC von 1912"/>
  </r>
  <r>
    <x v="30"/>
    <x v="417"/>
    <n v="104485"/>
    <e v="#N/A"/>
    <s v="6-2 6-0"/>
    <x v="71"/>
    <s v="Wilhelmshavener THC"/>
    <s v="Bremer TC von 1912"/>
    <x v="0"/>
    <s v="2019-German Bundesliga 2 North: Wilhelmshavener THC vs Bremer TC von 1912"/>
  </r>
  <r>
    <x v="25"/>
    <x v="309"/>
    <n v="121531"/>
    <n v="144923"/>
    <s v="5-1 RET"/>
    <x v="70"/>
    <s v="TC Bredeney"/>
    <s v="Bielefelder TTC"/>
    <x v="0"/>
    <s v="2019-German Bundesliga 2 North: TC Bredeney vs Bielefelder TTC"/>
  </r>
  <r>
    <x v="364"/>
    <x v="392"/>
    <n v="104882"/>
    <n v="200345"/>
    <s v="6-3 6-2"/>
    <x v="71"/>
    <s v="TC Bredeney"/>
    <s v="Bielefelder TTC"/>
    <x v="0"/>
    <s v="2019-German Bundesliga 2 North: TC Bredeney vs Bielefelder TTC"/>
  </r>
  <r>
    <x v="24"/>
    <x v="414"/>
    <n v="105633"/>
    <n v="106140"/>
    <s v="4-6 6-2 10-8"/>
    <x v="70"/>
    <s v="TC Bredeney"/>
    <s v="Bielefelder TTC"/>
    <x v="0"/>
    <s v="2019-German Bundesliga 2 North: TC Bredeney vs Bielefelder TTC"/>
  </r>
  <r>
    <x v="296"/>
    <x v="393"/>
    <n v="105091"/>
    <n v="200705"/>
    <s v="6-2 6-1"/>
    <x v="71"/>
    <s v="TC Bredeney"/>
    <s v="Bielefelder TTC"/>
    <x v="0"/>
    <s v="2019-German Bundesliga 2 North: TC Bredeney vs Bielefelder TTC"/>
  </r>
  <r>
    <x v="51"/>
    <x v="397"/>
    <n v="111584"/>
    <n v="106312"/>
    <s v="6-1 6-1"/>
    <x v="70"/>
    <s v="TC Bredeney"/>
    <s v="Bielefelder TTC"/>
    <x v="0"/>
    <s v="2019-German Bundesliga 2 North: TC Bredeney vs Bielefelder TTC"/>
  </r>
  <r>
    <x v="268"/>
    <x v="418"/>
    <n v="126107"/>
    <n v="106019"/>
    <s v="6-4 7-6(4)"/>
    <x v="71"/>
    <s v="TC Bredeney"/>
    <s v="Bielefelder TTC"/>
    <x v="0"/>
    <s v="2019-German Bundesliga 2 North: TC Bredeney vs Bielefelder TTC"/>
  </r>
  <r>
    <x v="12"/>
    <x v="84"/>
    <n v="134840"/>
    <n v="105938"/>
    <s v="6-3 6-2"/>
    <x v="72"/>
    <s v="Bielefelder TTC"/>
    <s v="Bremer TC von 1912"/>
    <x v="0"/>
    <s v="2019-German Bundesliga 2 North: Bielefelder TTC vs Bremer TC von 1912"/>
  </r>
  <r>
    <x v="252"/>
    <x v="28"/>
    <n v="144923"/>
    <n v="111508"/>
    <s v="4-6 6-3 10-5"/>
    <x v="73"/>
    <s v="Bielefelder TTC"/>
    <s v="Bremer TC von 1912"/>
    <x v="0"/>
    <s v="2019-German Bundesliga 2 North: Bielefelder TTC vs Bremer TC von 1912"/>
  </r>
  <r>
    <x v="13"/>
    <x v="391"/>
    <n v="106354"/>
    <n v="122520"/>
    <s v="6-3 6-2"/>
    <x v="72"/>
    <s v="Bielefelder TTC"/>
    <s v="Bremer TC von 1912"/>
    <x v="0"/>
    <s v="2019-German Bundesliga 2 North: Bielefelder TTC vs Bremer TC von 1912"/>
  </r>
  <r>
    <x v="372"/>
    <x v="392"/>
    <n v="105986"/>
    <n v="200345"/>
    <s v="6-2 3-6 10-6"/>
    <x v="73"/>
    <s v="Bielefelder TTC"/>
    <s v="Bremer TC von 1912"/>
    <x v="0"/>
    <s v="2019-German Bundesliga 2 North: Bielefelder TTC vs Bremer TC von 1912"/>
  </r>
  <r>
    <x v="30"/>
    <x v="414"/>
    <n v="104485"/>
    <n v="106140"/>
    <s v="7-6(5) 6-4"/>
    <x v="72"/>
    <s v="Bielefelder TTC"/>
    <s v="Bremer TC von 1912"/>
    <x v="0"/>
    <s v="2019-German Bundesliga 2 North: Bielefelder TTC vs Bremer TC von 1912"/>
  </r>
  <r>
    <x v="373"/>
    <x v="408"/>
    <n v="106312"/>
    <n v="105388"/>
    <s v="6-0 5-7 12-10"/>
    <x v="73"/>
    <s v="Bielefelder TTC"/>
    <s v="Bremer TC von 1912"/>
    <x v="0"/>
    <s v="2019-German Bundesliga 2 North: Bielefelder TTC vs Bremer TC von 1912"/>
  </r>
  <r>
    <x v="130"/>
    <x v="62"/>
    <n v="126523"/>
    <n v="106324"/>
    <s v="3-6 6-4 10-7"/>
    <x v="72"/>
    <s v="Der Club an der Alster Hamburg"/>
    <s v="LTTC Rot-Weiss Berlin"/>
    <x v="0"/>
    <s v="2019-German Bundesliga 2 North: Der Club an der Alster Hamburg vs LTTC Rot-Weiss Berlin"/>
  </r>
  <r>
    <x v="66"/>
    <x v="14"/>
    <n v="104579"/>
    <n v="105503"/>
    <s v="6-4 6-3"/>
    <x v="73"/>
    <s v="Der Club an der Alster Hamburg"/>
    <s v="LTTC Rot-Weiss Berlin"/>
    <x v="0"/>
    <s v="2019-German Bundesliga 2 North: Der Club an der Alster Hamburg vs LTTC Rot-Weiss Berlin"/>
  </r>
  <r>
    <x v="359"/>
    <x v="398"/>
    <n v="122645"/>
    <n v="105152"/>
    <s v="6-2 6-1"/>
    <x v="72"/>
    <s v="Der Club an der Alster Hamburg"/>
    <s v="LTTC Rot-Weiss Berlin"/>
    <x v="0"/>
    <s v="2019-German Bundesliga 2 North: Der Club an der Alster Hamburg vs LTTC Rot-Weiss Berlin"/>
  </r>
  <r>
    <x v="28"/>
    <x v="411"/>
    <n v="104714"/>
    <e v="#N/A"/>
    <s v="6-2 6-0"/>
    <x v="73"/>
    <s v="Der Club an der Alster Hamburg"/>
    <s v="LTTC Rot-Weiss Berlin"/>
    <x v="0"/>
    <s v="2019-German Bundesliga 2 North: Der Club an der Alster Hamburg vs LTTC Rot-Weiss Berlin"/>
  </r>
  <r>
    <x v="38"/>
    <x v="52"/>
    <n v="133925"/>
    <n v="208549"/>
    <s v="3-6 6-4 10-7"/>
    <x v="72"/>
    <s v="Der Club an der Alster Hamburg"/>
    <s v="LTTC Rot-Weiss Berlin"/>
    <x v="0"/>
    <s v="2019-German Bundesliga 2 North: Der Club an der Alster Hamburg vs LTTC Rot-Weiss Berlin"/>
  </r>
  <r>
    <x v="54"/>
    <x v="389"/>
    <n v="209510"/>
    <n v="133638"/>
    <s v="7-5 6-3"/>
    <x v="73"/>
    <s v="Der Club an der Alster Hamburg"/>
    <s v="LTTC Rot-Weiss Berlin"/>
    <x v="0"/>
    <s v="2019-German Bundesliga 2 North: Der Club an der Alster Hamburg vs LTTC Rot-Weiss Berlin"/>
  </r>
  <r>
    <x v="10"/>
    <x v="390"/>
    <n v="105731"/>
    <n v="122368"/>
    <s v="6-3 6-1"/>
    <x v="72"/>
    <s v="Wilhelmshavener THC"/>
    <s v="TC Bredeney"/>
    <x v="0"/>
    <s v="2019-German Bundesliga 2 North: Wilhelmshavener THC vs TC Bredeney"/>
  </r>
  <r>
    <x v="0"/>
    <x v="175"/>
    <n v="106177"/>
    <n v="202398"/>
    <s v="6-7(3) 6-1 10-6"/>
    <x v="73"/>
    <s v="Wilhelmshavener THC"/>
    <s v="TC Bredeney"/>
    <x v="0"/>
    <s v="2019-German Bundesliga 2 North: Wilhelmshavener THC vs TC Bredeney"/>
  </r>
  <r>
    <x v="321"/>
    <x v="66"/>
    <n v="123983"/>
    <n v="106006"/>
    <s v="7-5 4-6 11-9"/>
    <x v="72"/>
    <s v="Wilhelmshavener THC"/>
    <s v="TC Bredeney"/>
    <x v="0"/>
    <s v="2019-German Bundesliga 2 North: Wilhelmshavener THC vs TC Bredeney"/>
  </r>
  <r>
    <x v="370"/>
    <x v="386"/>
    <n v="132686"/>
    <n v="105421"/>
    <s v="6-3 6-3"/>
    <x v="73"/>
    <s v="Wilhelmshavener THC"/>
    <s v="TC Bredeney"/>
    <x v="0"/>
    <s v="2019-German Bundesliga 2 North: Wilhelmshavener THC vs TC Bredeney"/>
  </r>
  <r>
    <x v="169"/>
    <x v="401"/>
    <n v="207830"/>
    <n v="202227"/>
    <s v="3-6 6-4 11-9"/>
    <x v="72"/>
    <s v="Wilhelmshavener THC"/>
    <s v="TC Bredeney"/>
    <x v="0"/>
    <s v="2019-German Bundesliga 2 North: Wilhelmshavener THC vs TC Bredeney"/>
  </r>
  <r>
    <x v="362"/>
    <x v="21"/>
    <n v="123830"/>
    <n v="105505"/>
    <s v="7-5 6-2"/>
    <x v="73"/>
    <s v="Wilhelmshavener THC"/>
    <s v="TC Bredeney"/>
    <x v="0"/>
    <s v="2019-German Bundesliga 2 North: Wilhelmshavener THC vs TC Bredeney"/>
  </r>
  <r>
    <x v="377"/>
    <x v="419"/>
    <e v="#N/A"/>
    <e v="#N/A"/>
    <m/>
    <x v="72"/>
    <s v="TC Iserlohn"/>
    <s v="TC 1899 BW Berlin"/>
    <x v="0"/>
    <s v="2019-German Bundesliga 2 North: TC Iserlohn vs TC 1899 BW Berlin"/>
  </r>
  <r>
    <x v="377"/>
    <x v="419"/>
    <e v="#N/A"/>
    <e v="#N/A"/>
    <m/>
    <x v="73"/>
    <s v="TC Iserlohn"/>
    <s v="TC 1899 BW Berlin"/>
    <x v="0"/>
    <s v="2019-German Bundesliga 2 North: TC Iserlohn vs TC 1899 BW Berlin"/>
  </r>
  <r>
    <x v="377"/>
    <x v="419"/>
    <e v="#N/A"/>
    <e v="#N/A"/>
    <m/>
    <x v="72"/>
    <s v="TC Iserlohn"/>
    <s v="TC 1899 BW Berlin"/>
    <x v="0"/>
    <s v="2019-German Bundesliga 2 North: TC Iserlohn vs TC 1899 BW Berlin"/>
  </r>
  <r>
    <x v="377"/>
    <x v="419"/>
    <e v="#N/A"/>
    <e v="#N/A"/>
    <m/>
    <x v="73"/>
    <s v="TC Iserlohn"/>
    <s v="TC 1899 BW Berlin"/>
    <x v="0"/>
    <s v="2019-German Bundesliga 2 North: TC Iserlohn vs TC 1899 BW Berlin"/>
  </r>
  <r>
    <x v="377"/>
    <x v="419"/>
    <e v="#N/A"/>
    <e v="#N/A"/>
    <m/>
    <x v="72"/>
    <s v="TC Iserlohn"/>
    <s v="TC 1899 BW Berlin"/>
    <x v="0"/>
    <s v="2019-German Bundesliga 2 North: TC Iserlohn vs TC 1899 BW Berlin"/>
  </r>
  <r>
    <x v="377"/>
    <x v="419"/>
    <e v="#N/A"/>
    <e v="#N/A"/>
    <m/>
    <x v="73"/>
    <s v="TC Iserlohn"/>
    <s v="TC 1899 BW Berlin"/>
    <x v="0"/>
    <s v="2019-German Bundesliga 2 North: TC Iserlohn vs TC 1899 BW Berlin"/>
  </r>
  <r>
    <x v="377"/>
    <x v="419"/>
    <e v="#N/A"/>
    <e v="#N/A"/>
    <m/>
    <x v="74"/>
    <s v="Bremer TC von 1912"/>
    <s v="Der Club an der Alster Hamburg"/>
    <x v="0"/>
    <s v="2019-German Bundesliga 2 North: Bremer TC von 1912 vs Der Club an der Alster Hamburg"/>
  </r>
  <r>
    <x v="377"/>
    <x v="419"/>
    <e v="#N/A"/>
    <e v="#N/A"/>
    <m/>
    <x v="75"/>
    <s v="Bremer TC von 1912"/>
    <s v="Der Club an der Alster Hamburg"/>
    <x v="0"/>
    <s v="2019-German Bundesliga 2 North: Bremer TC von 1912 vs Der Club an der Alster Hamburg"/>
  </r>
  <r>
    <x v="377"/>
    <x v="419"/>
    <e v="#N/A"/>
    <e v="#N/A"/>
    <m/>
    <x v="74"/>
    <s v="Bremer TC von 1912"/>
    <s v="Der Club an der Alster Hamburg"/>
    <x v="0"/>
    <s v="2019-German Bundesliga 2 North: Bremer TC von 1912 vs Der Club an der Alster Hamburg"/>
  </r>
  <r>
    <x v="377"/>
    <x v="419"/>
    <e v="#N/A"/>
    <e v="#N/A"/>
    <m/>
    <x v="75"/>
    <s v="Bremer TC von 1912"/>
    <s v="Der Club an der Alster Hamburg"/>
    <x v="0"/>
    <s v="2019-German Bundesliga 2 North: Bremer TC von 1912 vs Der Club an der Alster Hamburg"/>
  </r>
  <r>
    <x v="377"/>
    <x v="419"/>
    <e v="#N/A"/>
    <e v="#N/A"/>
    <m/>
    <x v="74"/>
    <s v="Bremer TC von 1912"/>
    <s v="Der Club an der Alster Hamburg"/>
    <x v="0"/>
    <s v="2019-German Bundesliga 2 North: Bremer TC von 1912 vs Der Club an der Alster Hamburg"/>
  </r>
  <r>
    <x v="377"/>
    <x v="419"/>
    <e v="#N/A"/>
    <e v="#N/A"/>
    <m/>
    <x v="75"/>
    <s v="Bremer TC von 1912"/>
    <s v="Der Club an der Alster Hamburg"/>
    <x v="0"/>
    <s v="2019-German Bundesliga 2 North: Bremer TC von 1912 vs Der Club an der Alster Hamburg"/>
  </r>
  <r>
    <x v="377"/>
    <x v="419"/>
    <e v="#N/A"/>
    <e v="#N/A"/>
    <m/>
    <x v="74"/>
    <s v="LTTC Rot-Weiss Berlin"/>
    <s v="TC BW Neuss"/>
    <x v="0"/>
    <s v="2019-German Bundesliga 2 North: LTTC Rot-Weiss Berlin vs TC BW Neuss"/>
  </r>
  <r>
    <x v="377"/>
    <x v="419"/>
    <e v="#N/A"/>
    <e v="#N/A"/>
    <m/>
    <x v="75"/>
    <s v="LTTC Rot-Weiss Berlin"/>
    <s v="TC BW Neuss"/>
    <x v="0"/>
    <s v="2019-German Bundesliga 2 North: LTTC Rot-Weiss Berlin vs TC BW Neuss"/>
  </r>
  <r>
    <x v="377"/>
    <x v="419"/>
    <e v="#N/A"/>
    <e v="#N/A"/>
    <m/>
    <x v="74"/>
    <s v="LTTC Rot-Weiss Berlin"/>
    <s v="TC BW Neuss"/>
    <x v="0"/>
    <s v="2019-German Bundesliga 2 North: LTTC Rot-Weiss Berlin vs TC BW Neuss"/>
  </r>
  <r>
    <x v="377"/>
    <x v="419"/>
    <e v="#N/A"/>
    <e v="#N/A"/>
    <m/>
    <x v="75"/>
    <s v="LTTC Rot-Weiss Berlin"/>
    <s v="TC BW Neuss"/>
    <x v="0"/>
    <s v="2019-German Bundesliga 2 North: LTTC Rot-Weiss Berlin vs TC BW Neuss"/>
  </r>
  <r>
    <x v="377"/>
    <x v="419"/>
    <e v="#N/A"/>
    <e v="#N/A"/>
    <m/>
    <x v="74"/>
    <s v="LTTC Rot-Weiss Berlin"/>
    <s v="TC BW Neuss"/>
    <x v="0"/>
    <s v="2019-German Bundesliga 2 North: LTTC Rot-Weiss Berlin vs TC BW Neuss"/>
  </r>
  <r>
    <x v="377"/>
    <x v="419"/>
    <e v="#N/A"/>
    <e v="#N/A"/>
    <m/>
    <x v="75"/>
    <s v="LTTC Rot-Weiss Berlin"/>
    <s v="TC BW Neuss"/>
    <x v="0"/>
    <s v="2019-German Bundesliga 2 North: LTTC Rot-Weiss Berlin vs TC BW Neuss"/>
  </r>
  <r>
    <x v="377"/>
    <x v="419"/>
    <e v="#N/A"/>
    <e v="#N/A"/>
    <m/>
    <x v="74"/>
    <s v="Wilhelmshavener THC"/>
    <s v="TC Bredeney"/>
    <x v="0"/>
    <s v="2019-German Bundesliga 2 North: Wilhelmshavener THC vs TC Bredeney"/>
  </r>
  <r>
    <x v="377"/>
    <x v="419"/>
    <e v="#N/A"/>
    <e v="#N/A"/>
    <m/>
    <x v="75"/>
    <s v="Wilhelmshavener THC"/>
    <s v="TC Bredeney"/>
    <x v="0"/>
    <s v="2019-German Bundesliga 2 North: Wilhelmshavener THC vs TC Bredeney"/>
  </r>
  <r>
    <x v="377"/>
    <x v="419"/>
    <e v="#N/A"/>
    <e v="#N/A"/>
    <m/>
    <x v="74"/>
    <s v="Wilhelmshavener THC"/>
    <s v="TC Bredeney"/>
    <x v="0"/>
    <s v="2019-German Bundesliga 2 North: Wilhelmshavener THC vs TC Bredeney"/>
  </r>
  <r>
    <x v="377"/>
    <x v="419"/>
    <e v="#N/A"/>
    <e v="#N/A"/>
    <m/>
    <x v="75"/>
    <s v="Wilhelmshavener THC"/>
    <s v="TC Bredeney"/>
    <x v="0"/>
    <s v="2019-German Bundesliga 2 North: Wilhelmshavener THC vs TC Bredeney"/>
  </r>
  <r>
    <x v="377"/>
    <x v="419"/>
    <e v="#N/A"/>
    <e v="#N/A"/>
    <m/>
    <x v="74"/>
    <s v="Wilhelmshavener THC"/>
    <s v="TC Bredeney"/>
    <x v="0"/>
    <s v="2019-German Bundesliga 2 North: Wilhelmshavener THC vs TC Bredeney"/>
  </r>
  <r>
    <x v="377"/>
    <x v="419"/>
    <e v="#N/A"/>
    <e v="#N/A"/>
    <m/>
    <x v="75"/>
    <s v="Wilhelmshavener THC"/>
    <s v="TC Bredeney"/>
    <x v="0"/>
    <s v="2019-German Bundesliga 2 North: Wilhelmshavener THC vs TC Bredeney"/>
  </r>
  <r>
    <x v="377"/>
    <x v="419"/>
    <e v="#N/A"/>
    <e v="#N/A"/>
    <m/>
    <x v="74"/>
    <s v="TC Iserlohn"/>
    <s v="TC 1899 BW Berlin"/>
    <x v="0"/>
    <s v="2019-German Bundesliga 2 North: TC Iserlohn vs TC 1899 BW Berlin"/>
  </r>
  <r>
    <x v="377"/>
    <x v="419"/>
    <e v="#N/A"/>
    <e v="#N/A"/>
    <m/>
    <x v="75"/>
    <s v="TC Iserlohn"/>
    <s v="TC 1899 BW Berlin"/>
    <x v="0"/>
    <s v="2019-German Bundesliga 2 North: TC Iserlohn vs TC 1899 BW Berlin"/>
  </r>
  <r>
    <x v="377"/>
    <x v="419"/>
    <e v="#N/A"/>
    <e v="#N/A"/>
    <m/>
    <x v="74"/>
    <s v="TC Iserlohn"/>
    <s v="TC 1899 BW Berlin"/>
    <x v="0"/>
    <s v="2019-German Bundesliga 2 North: TC Iserlohn vs TC 1899 BW Berlin"/>
  </r>
  <r>
    <x v="377"/>
    <x v="419"/>
    <e v="#N/A"/>
    <e v="#N/A"/>
    <m/>
    <x v="75"/>
    <s v="TC Iserlohn"/>
    <s v="TC 1899 BW Berlin"/>
    <x v="0"/>
    <s v="2019-German Bundesliga 2 North: TC Iserlohn vs TC 1899 BW Berlin"/>
  </r>
  <r>
    <x v="377"/>
    <x v="419"/>
    <e v="#N/A"/>
    <e v="#N/A"/>
    <m/>
    <x v="74"/>
    <s v="TC Iserlohn"/>
    <s v="TC 1899 BW Berlin"/>
    <x v="0"/>
    <s v="2019-German Bundesliga 2 North: TC Iserlohn vs TC 1899 BW Berlin"/>
  </r>
  <r>
    <x v="377"/>
    <x v="419"/>
    <e v="#N/A"/>
    <e v="#N/A"/>
    <m/>
    <x v="75"/>
    <s v="TC Iserlohn"/>
    <s v="TC 1899 BW Berlin"/>
    <x v="0"/>
    <s v="2019-German Bundesliga 2 North: TC Iserlohn vs TC 1899 BW Berlin"/>
  </r>
  <r>
    <x v="377"/>
    <x v="419"/>
    <e v="#N/A"/>
    <e v="#N/A"/>
    <m/>
    <x v="76"/>
    <s v="Der Club an der Alster Hamburg"/>
    <s v="TC 1899 BW Berlin"/>
    <x v="0"/>
    <s v="2019-German Bundesliga 2 North: Der Club an der Alster Hamburg vs TC 1899 BW Berlin"/>
  </r>
  <r>
    <x v="377"/>
    <x v="419"/>
    <e v="#N/A"/>
    <e v="#N/A"/>
    <m/>
    <x v="77"/>
    <s v="Der Club an der Alster Hamburg"/>
    <s v="TC 1899 BW Berlin"/>
    <x v="0"/>
    <s v="2019-German Bundesliga 2 North: Der Club an der Alster Hamburg vs TC 1899 BW Berlin"/>
  </r>
  <r>
    <x v="377"/>
    <x v="419"/>
    <e v="#N/A"/>
    <e v="#N/A"/>
    <m/>
    <x v="76"/>
    <s v="Der Club an der Alster Hamburg"/>
    <s v="TC 1899 BW Berlin"/>
    <x v="0"/>
    <s v="2019-German Bundesliga 2 North: Der Club an der Alster Hamburg vs TC 1899 BW Berlin"/>
  </r>
  <r>
    <x v="377"/>
    <x v="419"/>
    <e v="#N/A"/>
    <e v="#N/A"/>
    <m/>
    <x v="77"/>
    <s v="Der Club an der Alster Hamburg"/>
    <s v="TC 1899 BW Berlin"/>
    <x v="0"/>
    <s v="2019-German Bundesliga 2 North: Der Club an der Alster Hamburg vs TC 1899 BW Berlin"/>
  </r>
  <r>
    <x v="377"/>
    <x v="419"/>
    <e v="#N/A"/>
    <e v="#N/A"/>
    <m/>
    <x v="76"/>
    <s v="Der Club an der Alster Hamburg"/>
    <s v="TC 1899 BW Berlin"/>
    <x v="0"/>
    <s v="2019-German Bundesliga 2 North: Der Club an der Alster Hamburg vs TC 1899 BW Berlin"/>
  </r>
  <r>
    <x v="377"/>
    <x v="419"/>
    <e v="#N/A"/>
    <e v="#N/A"/>
    <m/>
    <x v="77"/>
    <s v="Der Club an der Alster Hamburg"/>
    <s v="TC 1899 BW Berlin"/>
    <x v="0"/>
    <s v="2019-German Bundesliga 2 North: Der Club an der Alster Hamburg vs TC 1899 BW Berlin"/>
  </r>
  <r>
    <x v="377"/>
    <x v="419"/>
    <e v="#N/A"/>
    <e v="#N/A"/>
    <m/>
    <x v="76"/>
    <s v="LTTC Rot-Weiss Berlin"/>
    <s v="Bielefelder TTC"/>
    <x v="0"/>
    <s v="2019-German Bundesliga 2 North: LTTC Rot-Weiss Berlin vs Bielefelder TTC"/>
  </r>
  <r>
    <x v="377"/>
    <x v="419"/>
    <e v="#N/A"/>
    <e v="#N/A"/>
    <m/>
    <x v="77"/>
    <s v="LTTC Rot-Weiss Berlin"/>
    <s v="Bielefelder TTC"/>
    <x v="0"/>
    <s v="2019-German Bundesliga 2 North: LTTC Rot-Weiss Berlin vs Bielefelder TTC"/>
  </r>
  <r>
    <x v="377"/>
    <x v="419"/>
    <e v="#N/A"/>
    <e v="#N/A"/>
    <m/>
    <x v="76"/>
    <s v="LTTC Rot-Weiss Berlin"/>
    <s v="Bielefelder TTC"/>
    <x v="0"/>
    <s v="2019-German Bundesliga 2 North: LTTC Rot-Weiss Berlin vs Bielefelder TTC"/>
  </r>
  <r>
    <x v="377"/>
    <x v="419"/>
    <e v="#N/A"/>
    <e v="#N/A"/>
    <m/>
    <x v="77"/>
    <s v="LTTC Rot-Weiss Berlin"/>
    <s v="Bielefelder TTC"/>
    <x v="0"/>
    <s v="2019-German Bundesliga 2 North: LTTC Rot-Weiss Berlin vs Bielefelder TTC"/>
  </r>
  <r>
    <x v="377"/>
    <x v="419"/>
    <e v="#N/A"/>
    <e v="#N/A"/>
    <m/>
    <x v="76"/>
    <s v="LTTC Rot-Weiss Berlin"/>
    <s v="Bielefelder TTC"/>
    <x v="0"/>
    <s v="2019-German Bundesliga 2 North: LTTC Rot-Weiss Berlin vs Bielefelder TTC"/>
  </r>
  <r>
    <x v="377"/>
    <x v="419"/>
    <e v="#N/A"/>
    <e v="#N/A"/>
    <m/>
    <x v="77"/>
    <s v="LTTC Rot-Weiss Berlin"/>
    <s v="Bielefelder TTC"/>
    <x v="0"/>
    <s v="2019-German Bundesliga 2 North: LTTC Rot-Weiss Berlin vs Bielefelder TTC"/>
  </r>
  <r>
    <x v="377"/>
    <x v="419"/>
    <e v="#N/A"/>
    <e v="#N/A"/>
    <m/>
    <x v="76"/>
    <s v="TC Iserlohn"/>
    <s v="Bremer TC von 1912"/>
    <x v="0"/>
    <s v="2019-German Bundesliga 2 North: TC Iserlohn vs Bremer TC von 1912"/>
  </r>
  <r>
    <x v="377"/>
    <x v="419"/>
    <e v="#N/A"/>
    <e v="#N/A"/>
    <m/>
    <x v="77"/>
    <s v="TC Iserlohn"/>
    <s v="Bremer TC von 1912"/>
    <x v="0"/>
    <s v="2019-German Bundesliga 2 North: TC Iserlohn vs Bremer TC von 1912"/>
  </r>
  <r>
    <x v="377"/>
    <x v="419"/>
    <e v="#N/A"/>
    <e v="#N/A"/>
    <m/>
    <x v="76"/>
    <s v="TC Iserlohn"/>
    <s v="Bremer TC von 1912"/>
    <x v="0"/>
    <s v="2019-German Bundesliga 2 North: TC Iserlohn vs Bremer TC von 1912"/>
  </r>
  <r>
    <x v="377"/>
    <x v="419"/>
    <e v="#N/A"/>
    <e v="#N/A"/>
    <m/>
    <x v="77"/>
    <s v="TC Iserlohn"/>
    <s v="Bremer TC von 1912"/>
    <x v="0"/>
    <s v="2019-German Bundesliga 2 North: TC Iserlohn vs Bremer TC von 1912"/>
  </r>
  <r>
    <x v="377"/>
    <x v="419"/>
    <e v="#N/A"/>
    <e v="#N/A"/>
    <m/>
    <x v="76"/>
    <s v="TC Iserlohn"/>
    <s v="Bremer TC von 1912"/>
    <x v="0"/>
    <s v="2019-German Bundesliga 2 North: TC Iserlohn vs Bremer TC von 1912"/>
  </r>
  <r>
    <x v="377"/>
    <x v="419"/>
    <e v="#N/A"/>
    <e v="#N/A"/>
    <m/>
    <x v="77"/>
    <s v="TC Iserlohn"/>
    <s v="Bremer TC von 1912"/>
    <x v="0"/>
    <s v="2019-German Bundesliga 2 North: TC Iserlohn vs Bremer TC von 1912"/>
  </r>
  <r>
    <x v="377"/>
    <x v="419"/>
    <e v="#N/A"/>
    <e v="#N/A"/>
    <m/>
    <x v="76"/>
    <s v="TC Bredeney"/>
    <s v="TC BW Neuss"/>
    <x v="0"/>
    <s v="2019-German Bundesliga 2 North: TC Bredeney vs TC BW Neuss"/>
  </r>
  <r>
    <x v="377"/>
    <x v="419"/>
    <e v="#N/A"/>
    <e v="#N/A"/>
    <m/>
    <x v="77"/>
    <s v="TC Bredeney"/>
    <s v="TC BW Neuss"/>
    <x v="0"/>
    <s v="2019-German Bundesliga 2 North: TC Bredeney vs TC BW Neuss"/>
  </r>
  <r>
    <x v="377"/>
    <x v="419"/>
    <e v="#N/A"/>
    <e v="#N/A"/>
    <m/>
    <x v="76"/>
    <s v="TC Bredeney"/>
    <s v="TC BW Neuss"/>
    <x v="0"/>
    <s v="2019-German Bundesliga 2 North: TC Bredeney vs TC BW Neuss"/>
  </r>
  <r>
    <x v="377"/>
    <x v="419"/>
    <e v="#N/A"/>
    <e v="#N/A"/>
    <m/>
    <x v="77"/>
    <s v="TC Bredeney"/>
    <s v="TC BW Neuss"/>
    <x v="0"/>
    <s v="2019-German Bundesliga 2 North: TC Bredeney vs TC BW Neuss"/>
  </r>
  <r>
    <x v="377"/>
    <x v="419"/>
    <e v="#N/A"/>
    <e v="#N/A"/>
    <m/>
    <x v="76"/>
    <s v="TC Bredeney"/>
    <s v="TC BW Neuss"/>
    <x v="0"/>
    <s v="2019-German Bundesliga 2 North: TC Bredeney vs TC BW Neuss"/>
  </r>
  <r>
    <x v="377"/>
    <x v="419"/>
    <e v="#N/A"/>
    <e v="#N/A"/>
    <m/>
    <x v="77"/>
    <s v="TC Bredeney"/>
    <s v="TC BW Neuss"/>
    <x v="0"/>
    <s v="2019-German Bundesliga 2 North: TC Bredeney vs TC BW Neuss"/>
  </r>
  <r>
    <x v="377"/>
    <x v="419"/>
    <e v="#N/A"/>
    <e v="#N/A"/>
    <m/>
    <x v="78"/>
    <s v="Bielefelder TTC"/>
    <s v="Wilhelmshavener THC"/>
    <x v="0"/>
    <s v="2019-German Bundesliga 2 North: Bielefelder TTC vs Wilhelmshavener THC"/>
  </r>
  <r>
    <x v="377"/>
    <x v="419"/>
    <e v="#N/A"/>
    <e v="#N/A"/>
    <m/>
    <x v="79"/>
    <s v="Bielefelder TTC"/>
    <s v="Wilhelmshavener THC"/>
    <x v="0"/>
    <s v="2019-German Bundesliga 2 North: Bielefelder TTC vs Wilhelmshavener THC"/>
  </r>
  <r>
    <x v="377"/>
    <x v="419"/>
    <e v="#N/A"/>
    <e v="#N/A"/>
    <m/>
    <x v="78"/>
    <s v="Bielefelder TTC"/>
    <s v="Wilhelmshavener THC"/>
    <x v="0"/>
    <s v="2019-German Bundesliga 2 North: Bielefelder TTC vs Wilhelmshavener THC"/>
  </r>
  <r>
    <x v="377"/>
    <x v="419"/>
    <e v="#N/A"/>
    <e v="#N/A"/>
    <m/>
    <x v="79"/>
    <s v="Bielefelder TTC"/>
    <s v="Wilhelmshavener THC"/>
    <x v="0"/>
    <s v="2019-German Bundesliga 2 North: Bielefelder TTC vs Wilhelmshavener THC"/>
  </r>
  <r>
    <x v="377"/>
    <x v="419"/>
    <e v="#N/A"/>
    <e v="#N/A"/>
    <m/>
    <x v="78"/>
    <s v="Bielefelder TTC"/>
    <s v="Wilhelmshavener THC"/>
    <x v="0"/>
    <s v="2019-German Bundesliga 2 North: Bielefelder TTC vs Wilhelmshavener THC"/>
  </r>
  <r>
    <x v="377"/>
    <x v="419"/>
    <e v="#N/A"/>
    <e v="#N/A"/>
    <m/>
    <x v="79"/>
    <s v="Bielefelder TTC"/>
    <s v="Wilhelmshavener THC"/>
    <x v="0"/>
    <s v="2019-German Bundesliga 2 North: Bielefelder TTC vs Wilhelmshavener THC"/>
  </r>
  <r>
    <x v="377"/>
    <x v="419"/>
    <e v="#N/A"/>
    <e v="#N/A"/>
    <m/>
    <x v="78"/>
    <s v="Bremer TC von 1912"/>
    <s v="LTTC Rot-Weiss Berlin"/>
    <x v="0"/>
    <s v="2019-German Bundesliga 2 North: Bremer TC von 1912 vs LTTC Rot-Weiss Berlin"/>
  </r>
  <r>
    <x v="377"/>
    <x v="419"/>
    <e v="#N/A"/>
    <e v="#N/A"/>
    <m/>
    <x v="79"/>
    <s v="Bremer TC von 1912"/>
    <s v="LTTC Rot-Weiss Berlin"/>
    <x v="0"/>
    <s v="2019-German Bundesliga 2 North: Bremer TC von 1912 vs LTTC Rot-Weiss Berlin"/>
  </r>
  <r>
    <x v="377"/>
    <x v="419"/>
    <e v="#N/A"/>
    <e v="#N/A"/>
    <m/>
    <x v="78"/>
    <s v="Bremer TC von 1912"/>
    <s v="LTTC Rot-Weiss Berlin"/>
    <x v="0"/>
    <s v="2019-German Bundesliga 2 North: Bremer TC von 1912 vs LTTC Rot-Weiss Berlin"/>
  </r>
  <r>
    <x v="377"/>
    <x v="419"/>
    <e v="#N/A"/>
    <e v="#N/A"/>
    <m/>
    <x v="79"/>
    <s v="Bremer TC von 1912"/>
    <s v="LTTC Rot-Weiss Berlin"/>
    <x v="0"/>
    <s v="2019-German Bundesliga 2 North: Bremer TC von 1912 vs LTTC Rot-Weiss Berlin"/>
  </r>
  <r>
    <x v="377"/>
    <x v="419"/>
    <e v="#N/A"/>
    <e v="#N/A"/>
    <m/>
    <x v="78"/>
    <s v="Bremer TC von 1912"/>
    <s v="LTTC Rot-Weiss Berlin"/>
    <x v="0"/>
    <s v="2019-German Bundesliga 2 North: Bremer TC von 1912 vs LTTC Rot-Weiss Berlin"/>
  </r>
  <r>
    <x v="377"/>
    <x v="419"/>
    <e v="#N/A"/>
    <e v="#N/A"/>
    <m/>
    <x v="79"/>
    <s v="Bremer TC von 1912"/>
    <s v="LTTC Rot-Weiss Berlin"/>
    <x v="0"/>
    <s v="2019-German Bundesliga 2 North: Bremer TC von 1912 vs LTTC Rot-Weiss Berlin"/>
  </r>
  <r>
    <x v="377"/>
    <x v="419"/>
    <e v="#N/A"/>
    <e v="#N/A"/>
    <m/>
    <x v="78"/>
    <s v="Der Club an der Alster Hamburg"/>
    <s v="TC Iserlohn"/>
    <x v="0"/>
    <s v="2019-German Bundesliga 2 North: Der Club an der Alster Hamburg vs TC Iserlohn"/>
  </r>
  <r>
    <x v="377"/>
    <x v="419"/>
    <e v="#N/A"/>
    <e v="#N/A"/>
    <m/>
    <x v="79"/>
    <s v="Der Club an der Alster Hamburg"/>
    <s v="TC Iserlohn"/>
    <x v="0"/>
    <s v="2019-German Bundesliga 2 North: Der Club an der Alster Hamburg vs TC Iserlohn"/>
  </r>
  <r>
    <x v="377"/>
    <x v="419"/>
    <e v="#N/A"/>
    <e v="#N/A"/>
    <m/>
    <x v="78"/>
    <s v="Der Club an der Alster Hamburg"/>
    <s v="TC Iserlohn"/>
    <x v="0"/>
    <s v="2019-German Bundesliga 2 North: Der Club an der Alster Hamburg vs TC Iserlohn"/>
  </r>
  <r>
    <x v="377"/>
    <x v="419"/>
    <e v="#N/A"/>
    <e v="#N/A"/>
    <m/>
    <x v="79"/>
    <s v="Der Club an der Alster Hamburg"/>
    <s v="TC Iserlohn"/>
    <x v="0"/>
    <s v="2019-German Bundesliga 2 North: Der Club an der Alster Hamburg vs TC Iserlohn"/>
  </r>
  <r>
    <x v="377"/>
    <x v="419"/>
    <e v="#N/A"/>
    <e v="#N/A"/>
    <m/>
    <x v="78"/>
    <s v="Der Club an der Alster Hamburg"/>
    <s v="TC Iserlohn"/>
    <x v="0"/>
    <s v="2019-German Bundesliga 2 North: Der Club an der Alster Hamburg vs TC Iserlohn"/>
  </r>
  <r>
    <x v="377"/>
    <x v="419"/>
    <e v="#N/A"/>
    <e v="#N/A"/>
    <m/>
    <x v="79"/>
    <s v="Der Club an der Alster Hamburg"/>
    <s v="TC Iserlohn"/>
    <x v="0"/>
    <s v="2019-German Bundesliga 2 North: Der Club an der Alster Hamburg vs TC Iserlohn"/>
  </r>
  <r>
    <x v="377"/>
    <x v="419"/>
    <e v="#N/A"/>
    <e v="#N/A"/>
    <m/>
    <x v="78"/>
    <s v="TC 1899 BW Berlin"/>
    <s v="TC Bredeney"/>
    <x v="0"/>
    <s v="2019-German Bundesliga 2 North: TC 1899 BW Berlin vs TC Bredeney"/>
  </r>
  <r>
    <x v="377"/>
    <x v="419"/>
    <e v="#N/A"/>
    <e v="#N/A"/>
    <m/>
    <x v="79"/>
    <s v="TC 1899 BW Berlin"/>
    <s v="TC Bredeney"/>
    <x v="0"/>
    <s v="2019-German Bundesliga 2 North: TC 1899 BW Berlin vs TC Bredeney"/>
  </r>
  <r>
    <x v="377"/>
    <x v="419"/>
    <e v="#N/A"/>
    <e v="#N/A"/>
    <m/>
    <x v="78"/>
    <s v="TC 1899 BW Berlin"/>
    <s v="TC Bredeney"/>
    <x v="0"/>
    <s v="2019-German Bundesliga 2 North: TC 1899 BW Berlin vs TC Bredeney"/>
  </r>
  <r>
    <x v="377"/>
    <x v="419"/>
    <e v="#N/A"/>
    <e v="#N/A"/>
    <m/>
    <x v="79"/>
    <s v="TC 1899 BW Berlin"/>
    <s v="TC Bredeney"/>
    <x v="0"/>
    <s v="2019-German Bundesliga 2 North: TC 1899 BW Berlin vs TC Bredeney"/>
  </r>
  <r>
    <x v="377"/>
    <x v="419"/>
    <e v="#N/A"/>
    <e v="#N/A"/>
    <m/>
    <x v="78"/>
    <s v="TC 1899 BW Berlin"/>
    <s v="TC Bredeney"/>
    <x v="0"/>
    <s v="2019-German Bundesliga 2 North: TC 1899 BW Berlin vs TC Bredeney"/>
  </r>
  <r>
    <x v="377"/>
    <x v="419"/>
    <e v="#N/A"/>
    <e v="#N/A"/>
    <m/>
    <x v="79"/>
    <s v="TC 1899 BW Berlin"/>
    <s v="TC Bredeney"/>
    <x v="0"/>
    <s v="2019-German Bundesliga 2 North: TC 1899 BW Berlin vs TC Bredeney"/>
  </r>
  <r>
    <x v="348"/>
    <x v="420"/>
    <n v="103902"/>
    <n v="103103"/>
    <s v="6-0 6-4"/>
    <x v="80"/>
    <s v="1. FC Nuernberg"/>
    <s v="Erfurter TC RW"/>
    <x v="2"/>
    <s v="2010-German Bundesliga: 1. FC Nuernberg vs Erfurter TC RW"/>
  </r>
  <r>
    <x v="378"/>
    <x v="421"/>
    <n v="103997"/>
    <n v="104467"/>
    <s v="6-1 4-6 10-7"/>
    <x v="81"/>
    <s v="1. FC Nuernberg"/>
    <s v="Erfurter TC RW"/>
    <x v="2"/>
    <s v="2010-German Bundesliga: 1. FC Nuernberg vs Erfurter TC RW"/>
  </r>
  <r>
    <x v="379"/>
    <x v="422"/>
    <n v="104183"/>
    <n v="104371"/>
    <s v="6-1 3-6 10-8"/>
    <x v="81"/>
    <s v="1. FC Nuernberg"/>
    <s v="Erfurter TC RW"/>
    <x v="2"/>
    <s v="2010-German Bundesliga: 1. FC Nuernberg vs Erfurter TC RW"/>
  </r>
  <r>
    <x v="380"/>
    <x v="423"/>
    <n v="104547"/>
    <n v="104010"/>
    <s v="7-6(1) 6-2"/>
    <x v="80"/>
    <s v="1. FC Nuernberg"/>
    <s v="Erfurter TC RW"/>
    <x v="2"/>
    <s v="2010-German Bundesliga: 1. FC Nuernberg vs Erfurter TC RW"/>
  </r>
  <r>
    <x v="381"/>
    <x v="406"/>
    <n v="103401"/>
    <n v="103902"/>
    <s v="6-3 6-2"/>
    <x v="82"/>
    <s v="1. FC Nuernberg"/>
    <s v="Erfurter TC RW"/>
    <x v="2"/>
    <s v="2012-German Bundesliga: 1. FC Nuernberg vs Erfurter TC RW"/>
  </r>
  <r>
    <x v="382"/>
    <x v="424"/>
    <n v="104010"/>
    <n v="104021"/>
    <s v="6-2 2-0 RET"/>
    <x v="83"/>
    <s v="1. FC Nuernberg"/>
    <s v="Erfurter TC RW"/>
    <x v="2"/>
    <s v="2012-German Bundesliga: 1. FC Nuernberg vs Erfurter TC RW"/>
  </r>
  <r>
    <x v="383"/>
    <x v="422"/>
    <n v="104226"/>
    <n v="104371"/>
    <s v="1-6 7-5 10-6"/>
    <x v="83"/>
    <s v="1. FC Nuernberg"/>
    <s v="Erfurter TC RW"/>
    <x v="2"/>
    <s v="2012-German Bundesliga: 1. FC Nuernberg vs Erfurter TC RW"/>
  </r>
  <r>
    <x v="347"/>
    <x v="425"/>
    <n v="105590"/>
    <n v="104183"/>
    <s v="6-2 2-6 10-6"/>
    <x v="82"/>
    <s v="1. FC Nuernberg"/>
    <s v="Erfurter TC RW"/>
    <x v="2"/>
    <s v="2012-German Bundesliga: 1. FC Nuernberg vs Erfurter TC RW"/>
  </r>
  <r>
    <x v="384"/>
    <x v="374"/>
    <n v="104851"/>
    <n v="104890"/>
    <s v="6-4 3-6 12-10"/>
    <x v="84"/>
    <s v="1. FC Nuernberg"/>
    <s v="Gladbacher HTC"/>
    <x v="2"/>
    <s v="2015-German Bundesliga: 1. FC Nuernberg vs Gladbacher HTC"/>
  </r>
  <r>
    <x v="310"/>
    <x v="426"/>
    <n v="105818"/>
    <n v="104619"/>
    <s v="3-6 6-4 10-6"/>
    <x v="85"/>
    <s v="1. FC Nuernberg"/>
    <s v="Gladbacher HTC"/>
    <x v="2"/>
    <s v="2015-German Bundesliga: 1. FC Nuernberg vs Gladbacher HTC"/>
  </r>
  <r>
    <x v="385"/>
    <x v="97"/>
    <n v="105916"/>
    <n v="122351"/>
    <s v="6-2 6-4"/>
    <x v="84"/>
    <s v="1. FC Nuernberg"/>
    <s v="Gladbacher HTC"/>
    <x v="2"/>
    <s v="2015-German Bundesliga: 1. FC Nuernberg vs Gladbacher HTC"/>
  </r>
  <r>
    <x v="355"/>
    <x v="427"/>
    <n v="106140"/>
    <n v="104979"/>
    <s v="7-6(7) 4-6 10-3"/>
    <x v="85"/>
    <s v="1. FC Nuernberg"/>
    <s v="Gladbacher HTC"/>
    <x v="2"/>
    <s v="2015-German Bundesliga: 1. FC Nuernberg vs Gladbacher HTC"/>
  </r>
  <r>
    <x v="386"/>
    <x v="428"/>
    <n v="103849"/>
    <n v="103675"/>
    <s v="3-6 6-1 10-7"/>
    <x v="86"/>
    <s v="1. FC Nuernberg"/>
    <s v="HTC BW Krefeld"/>
    <x v="2"/>
    <s v="2010-German Bundesliga: 1. FC Nuernberg vs HTC BW Krefeld"/>
  </r>
  <r>
    <x v="348"/>
    <x v="429"/>
    <n v="103902"/>
    <n v="104392"/>
    <s v="6-2 6-3"/>
    <x v="86"/>
    <s v="1. FC Nuernberg"/>
    <s v="HTC BW Krefeld"/>
    <x v="2"/>
    <s v="2010-German Bundesliga: 1. FC Nuernberg vs HTC BW Krefeld"/>
  </r>
  <r>
    <x v="382"/>
    <x v="430"/>
    <n v="104010"/>
    <n v="105099"/>
    <s v="6-3 7-5"/>
    <x v="86"/>
    <s v="1. FC Nuernberg"/>
    <s v="HTC BW Krefeld"/>
    <x v="2"/>
    <s v="2010-German Bundesliga: 1. FC Nuernberg vs HTC BW Krefeld"/>
  </r>
  <r>
    <x v="387"/>
    <x v="425"/>
    <n v="102615"/>
    <n v="104183"/>
    <s v="7-6(6) 6-4"/>
    <x v="86"/>
    <s v="1. FC Nuernberg"/>
    <s v="HTC BW Krefeld"/>
    <x v="2"/>
    <s v="2010-German Bundesliga: 1. FC Nuernberg vs HTC BW Krefeld"/>
  </r>
  <r>
    <x v="379"/>
    <x v="431"/>
    <n v="104183"/>
    <n v="105318"/>
    <s v="6-4 4-6 10-1"/>
    <x v="87"/>
    <s v="1. FC Nuernberg"/>
    <s v="HTC BW Krefeld"/>
    <x v="2"/>
    <s v="2012-German Bundesliga: 1. FC Nuernberg vs HTC BW Krefeld"/>
  </r>
  <r>
    <x v="388"/>
    <x v="423"/>
    <n v="104216"/>
    <n v="104010"/>
    <s v="6-2 6-3"/>
    <x v="88"/>
    <s v="1. FC Nuernberg"/>
    <s v="HTC BW Krefeld"/>
    <x v="2"/>
    <s v="2012-German Bundesliga: 1. FC Nuernberg vs HTC BW Krefeld"/>
  </r>
  <r>
    <x v="383"/>
    <x v="432"/>
    <n v="104226"/>
    <n v="105438"/>
    <s v="6-4 6-3"/>
    <x v="88"/>
    <s v="1. FC Nuernberg"/>
    <s v="HTC BW Krefeld"/>
    <x v="2"/>
    <s v="2012-German Bundesliga: 1. FC Nuernberg vs HTC BW Krefeld"/>
  </r>
  <r>
    <x v="389"/>
    <x v="406"/>
    <n v="104813"/>
    <n v="103902"/>
    <s v="6-4 6-4"/>
    <x v="87"/>
    <s v="1. FC Nuernberg"/>
    <s v="HTC BW Krefeld"/>
    <x v="2"/>
    <s v="2012-German Bundesliga: 1. FC Nuernberg vs HTC BW Krefeld"/>
  </r>
  <r>
    <x v="390"/>
    <x v="433"/>
    <n v="103428"/>
    <n v="103850"/>
    <s v="6-2 7-6(4)"/>
    <x v="89"/>
    <s v="1. FC Nuernberg"/>
    <s v="Rochusclub Dusseldorf"/>
    <x v="2"/>
    <s v="2010-German Bundesliga: 1. FC Nuernberg vs Rochusclub Dusseldorf"/>
  </r>
  <r>
    <x v="348"/>
    <x v="434"/>
    <n v="103902"/>
    <n v="105095"/>
    <s v="7-5 4-2 RET"/>
    <x v="90"/>
    <s v="1. FC Nuernberg"/>
    <s v="Rochusclub Dusseldorf"/>
    <x v="2"/>
    <s v="2010-German Bundesliga: 1. FC Nuernberg vs Rochusclub Dusseldorf"/>
  </r>
  <r>
    <x v="382"/>
    <x v="435"/>
    <n v="104010"/>
    <n v="103656"/>
    <s v="7-6(3) 6-2"/>
    <x v="90"/>
    <s v="1. FC Nuernberg"/>
    <s v="Rochusclub Dusseldorf"/>
    <x v="2"/>
    <s v="2010-German Bundesliga: 1. FC Nuernberg vs Rochusclub Dusseldorf"/>
  </r>
  <r>
    <x v="379"/>
    <x v="164"/>
    <n v="104183"/>
    <n v="104999"/>
    <s v="7-5 4-6 10-6"/>
    <x v="89"/>
    <s v="1. FC Nuernberg"/>
    <s v="Rochusclub Dusseldorf"/>
    <x v="2"/>
    <s v="2010-German Bundesliga: 1. FC Nuernberg vs Rochusclub Dusseldorf"/>
  </r>
  <r>
    <x v="382"/>
    <x v="140"/>
    <n v="104010"/>
    <n v="104398"/>
    <s v="6-2 5-7 10-5"/>
    <x v="91"/>
    <s v="1. FC Nuernberg"/>
    <s v="Rochusclub Dusseldorf"/>
    <x v="2"/>
    <s v="2012-German Bundesliga: 1. FC Nuernberg vs Rochusclub Dusseldorf"/>
  </r>
  <r>
    <x v="148"/>
    <x v="436"/>
    <n v="104559"/>
    <n v="104226"/>
    <s v="7-6(5) 6-7(5) 10-6"/>
    <x v="91"/>
    <s v="1. FC Nuernberg"/>
    <s v="Rochusclub Dusseldorf"/>
    <x v="2"/>
    <s v="2012-German Bundesliga: 1. FC Nuernberg vs Rochusclub Dusseldorf"/>
  </r>
  <r>
    <x v="192"/>
    <x v="425"/>
    <n v="104999"/>
    <n v="104183"/>
    <s v="6-3 6-4"/>
    <x v="92"/>
    <s v="1. FC Nuernberg"/>
    <s v="Rochusclub Dusseldorf"/>
    <x v="2"/>
    <s v="2012-German Bundesliga: 1. FC Nuernberg vs Rochusclub Dusseldorf"/>
  </r>
  <r>
    <x v="391"/>
    <x v="406"/>
    <n v="105138"/>
    <n v="103902"/>
    <s v="7-5 6-3"/>
    <x v="92"/>
    <s v="1. FC Nuernberg"/>
    <s v="Rochusclub Dusseldorf"/>
    <x v="2"/>
    <s v="2012-German Bundesliga: 1. FC Nuernberg vs Rochusclub Dusseldorf"/>
  </r>
  <r>
    <x v="392"/>
    <x v="255"/>
    <n v="103708"/>
    <n v="105379"/>
    <s v="7-5 3-6 10-7"/>
    <x v="93"/>
    <s v="1. FC Nuernberg"/>
    <s v="SV Wacker Burghausen"/>
    <x v="2"/>
    <s v="2012-German Bundesliga: 1. FC Nuernberg vs SV Wacker Burghausen"/>
  </r>
  <r>
    <x v="382"/>
    <x v="437"/>
    <n v="104010"/>
    <n v="104325"/>
    <s v="2-6 6-1 10-5"/>
    <x v="93"/>
    <s v="1. FC Nuernberg"/>
    <s v="SV Wacker Burghausen"/>
    <x v="2"/>
    <s v="2012-German Bundesliga: 1. FC Nuernberg vs SV Wacker Burghausen"/>
  </r>
  <r>
    <x v="105"/>
    <x v="425"/>
    <n v="104890"/>
    <n v="104183"/>
    <s v="7-6(5) 6-4"/>
    <x v="94"/>
    <s v="1. FC Nuernberg"/>
    <s v="SV Wacker Burghausen"/>
    <x v="2"/>
    <s v="2012-German Bundesliga: 1. FC Nuernberg vs SV Wacker Burghausen"/>
  </r>
  <r>
    <x v="393"/>
    <x v="406"/>
    <n v="104926"/>
    <n v="103902"/>
    <s v="4-6 6-3 10-4"/>
    <x v="94"/>
    <s v="1. FC Nuernberg"/>
    <s v="SV Wacker Burghausen"/>
    <x v="2"/>
    <s v="2012-German Bundesliga: 1. FC Nuernberg vs SV Wacker Burghausen"/>
  </r>
  <r>
    <x v="394"/>
    <x v="438"/>
    <n v="103714"/>
    <n v="127969"/>
    <s v="6-1 6-3"/>
    <x v="95"/>
    <s v="1. FC Nuernberg"/>
    <s v="TC Amberg am Schanzl"/>
    <x v="2"/>
    <s v="2011-German Bundesliga: 1. FC Nuernberg vs TC Amberg am Schanzl"/>
  </r>
  <r>
    <x v="348"/>
    <x v="439"/>
    <n v="103902"/>
    <n v="121754"/>
    <s v="6-2 6-1"/>
    <x v="96"/>
    <s v="1. FC Nuernberg"/>
    <s v="TC Amberg am Schanzl"/>
    <x v="2"/>
    <s v="2011-German Bundesliga: 1. FC Nuernberg vs TC Amberg am Schanzl"/>
  </r>
  <r>
    <x v="382"/>
    <x v="440"/>
    <n v="104010"/>
    <e v="#N/A"/>
    <s v="7-6(3) 6-3"/>
    <x v="95"/>
    <s v="1. FC Nuernberg"/>
    <s v="TC Amberg am Schanzl"/>
    <x v="2"/>
    <s v="2011-German Bundesliga: 1. FC Nuernberg vs TC Amberg am Schanzl"/>
  </r>
  <r>
    <x v="395"/>
    <x v="425"/>
    <n v="104488"/>
    <n v="104183"/>
    <s v="6-7(5) 6-4 10-5"/>
    <x v="96"/>
    <s v="1. FC Nuernberg"/>
    <s v="TC Amberg am Schanzl"/>
    <x v="2"/>
    <s v="2011-German Bundesliga: 1. FC Nuernberg vs TC Amberg am Schanzl"/>
  </r>
  <r>
    <x v="396"/>
    <x v="423"/>
    <n v="103808"/>
    <n v="104010"/>
    <s v="6-2 6-1"/>
    <x v="97"/>
    <s v="1. FC Nuernberg"/>
    <s v="TC BW Halle"/>
    <x v="2"/>
    <s v="2011-German Bundesliga: 1. FC Nuernberg vs TC BW Halle"/>
  </r>
  <r>
    <x v="397"/>
    <x v="425"/>
    <n v="104678"/>
    <n v="104183"/>
    <s v="6-2 6-3"/>
    <x v="98"/>
    <s v="1. FC Nuernberg"/>
    <s v="TC BW Halle"/>
    <x v="2"/>
    <s v="2011-German Bundesliga: 1. FC Nuernberg vs TC BW Halle"/>
  </r>
  <r>
    <x v="125"/>
    <x v="406"/>
    <n v="104898"/>
    <n v="103902"/>
    <s v="7-6(3) 6-2"/>
    <x v="98"/>
    <s v="1. FC Nuernberg"/>
    <s v="TC BW Halle"/>
    <x v="2"/>
    <s v="2011-German Bundesliga: 1. FC Nuernberg vs TC BW Halle"/>
  </r>
  <r>
    <x v="398"/>
    <x v="441"/>
    <n v="105373"/>
    <n v="101404"/>
    <s v="6-3 6-2"/>
    <x v="97"/>
    <s v="1. FC Nuernberg"/>
    <s v="TC BW Halle"/>
    <x v="2"/>
    <s v="2011-German Bundesliga: 1. FC Nuernberg vs TC BW Halle"/>
  </r>
  <r>
    <x v="399"/>
    <x v="414"/>
    <n v="103926"/>
    <n v="106140"/>
    <s v="6-1 6-4"/>
    <x v="99"/>
    <s v="1. FC Nuernberg"/>
    <s v="TC BW Halle"/>
    <x v="2"/>
    <s v="2015-German Bundesliga: 1. FC Nuernberg vs TC BW Halle"/>
  </r>
  <r>
    <x v="190"/>
    <x v="192"/>
    <n v="105526"/>
    <n v="105063"/>
    <s v="7-5 6-2"/>
    <x v="100"/>
    <s v="1. FC Nuernberg"/>
    <s v="TC BW Halle"/>
    <x v="2"/>
    <s v="2015-German Bundesliga: 1. FC Nuernberg vs TC BW Halle"/>
  </r>
  <r>
    <x v="187"/>
    <x v="97"/>
    <n v="110602"/>
    <n v="122351"/>
    <s v="6-3 5-7 10-5"/>
    <x v="100"/>
    <s v="1. FC Nuernberg"/>
    <s v="TC BW Halle"/>
    <x v="2"/>
    <s v="2015-German Bundesliga: 1. FC Nuernberg vs TC BW Halle"/>
  </r>
  <r>
    <x v="400"/>
    <x v="442"/>
    <n v="111200"/>
    <n v="104593"/>
    <s v="0-6 6-3 14-12"/>
    <x v="99"/>
    <s v="1. FC Nuernberg"/>
    <s v="TC BW Halle"/>
    <x v="2"/>
    <s v="2015-German Bundesliga: 1. FC Nuernberg vs TC BW Halle"/>
  </r>
  <r>
    <x v="382"/>
    <x v="443"/>
    <n v="104010"/>
    <n v="104262"/>
    <s v="5-7 7-6(3) 11-9"/>
    <x v="101"/>
    <s v="1. FC Nuernberg"/>
    <s v="TC BW Neuss"/>
    <x v="2"/>
    <s v="2011-German Bundesliga: 1. FC Nuernberg vs TC BW Neuss"/>
  </r>
  <r>
    <x v="401"/>
    <x v="441"/>
    <n v="104136"/>
    <n v="101404"/>
    <s v="6-1 6-4"/>
    <x v="101"/>
    <s v="1. FC Nuernberg"/>
    <s v="TC BW Neuss"/>
    <x v="2"/>
    <s v="2011-German Bundesliga: 1. FC Nuernberg vs TC BW Neuss"/>
  </r>
  <r>
    <x v="402"/>
    <x v="425"/>
    <n v="104593"/>
    <n v="104183"/>
    <s v="6-0 6-4"/>
    <x v="102"/>
    <s v="1. FC Nuernberg"/>
    <s v="TC BW Neuss"/>
    <x v="2"/>
    <s v="2011-German Bundesliga: 1. FC Nuernberg vs TC BW Neuss"/>
  </r>
  <r>
    <x v="270"/>
    <x v="406"/>
    <n v="105487"/>
    <n v="103902"/>
    <s v="6-3 1-6 10-5"/>
    <x v="102"/>
    <s v="1. FC Nuernberg"/>
    <s v="TC BW Neuss"/>
    <x v="2"/>
    <s v="2011-German Bundesliga: 1. FC Nuernberg vs TC BW Neuss"/>
  </r>
  <r>
    <x v="403"/>
    <x v="414"/>
    <n v="103835"/>
    <n v="106140"/>
    <s v="6-2 6-2"/>
    <x v="103"/>
    <s v="1. FC Nuernberg"/>
    <s v="TC BW Neuss"/>
    <x v="2"/>
    <s v="2015-German Bundesliga: 1. FC Nuernberg vs TC BW Neuss"/>
  </r>
  <r>
    <x v="404"/>
    <x v="444"/>
    <n v="104494"/>
    <n v="104851"/>
    <s v="6-2 4-6 10-8"/>
    <x v="104"/>
    <s v="1. FC Nuernberg"/>
    <s v="TC BW Neuss"/>
    <x v="2"/>
    <s v="2015-German Bundesliga: 1. FC Nuernberg vs TC BW Neuss"/>
  </r>
  <r>
    <x v="405"/>
    <x v="97"/>
    <n v="105099"/>
    <n v="122351"/>
    <s v="7-5 6-2"/>
    <x v="104"/>
    <s v="1. FC Nuernberg"/>
    <s v="TC BW Neuss"/>
    <x v="2"/>
    <s v="2015-German Bundesliga: 1. FC Nuernberg vs TC BW Neuss"/>
  </r>
  <r>
    <x v="48"/>
    <x v="192"/>
    <n v="105132"/>
    <n v="105063"/>
    <s v="6-7(7) 6-4 10-6"/>
    <x v="103"/>
    <s v="1. FC Nuernberg"/>
    <s v="TC BW Neuss"/>
    <x v="2"/>
    <s v="2015-German Bundesliga: 1. FC Nuernberg vs TC BW Neuss"/>
  </r>
  <r>
    <x v="406"/>
    <x v="445"/>
    <n v="103752"/>
    <n v="103714"/>
    <s v="7-6(3) 6-3"/>
    <x v="105"/>
    <s v="1. FC Nuernberg"/>
    <s v="TK Kurhaus Aachen"/>
    <x v="2"/>
    <s v="2011-German Bundesliga: 1. FC Nuernberg vs TK Kurhaus Aachen"/>
  </r>
  <r>
    <x v="132"/>
    <x v="425"/>
    <n v="104259"/>
    <n v="104183"/>
    <s v="6-1 6-1"/>
    <x v="105"/>
    <s v="1. FC Nuernberg"/>
    <s v="TK Kurhaus Aachen"/>
    <x v="2"/>
    <s v="2011-German Bundesliga: 1. FC Nuernberg vs TK Kurhaus Aachen"/>
  </r>
  <r>
    <x v="162"/>
    <x v="423"/>
    <n v="104978"/>
    <n v="104010"/>
    <s v="6-4 6-2"/>
    <x v="106"/>
    <s v="1. FC Nuernberg"/>
    <s v="TK Kurhaus Aachen"/>
    <x v="2"/>
    <s v="2011-German Bundesliga: 1. FC Nuernberg vs TK Kurhaus Aachen"/>
  </r>
  <r>
    <x v="333"/>
    <x v="441"/>
    <n v="105649"/>
    <n v="101404"/>
    <s v="6-3 6-2"/>
    <x v="106"/>
    <s v="1. FC Nuernberg"/>
    <s v="TK Kurhaus Aachen"/>
    <x v="2"/>
    <s v="2011-German Bundesliga: 1. FC Nuernberg vs TK Kurhaus Aachen"/>
  </r>
  <r>
    <x v="407"/>
    <x v="176"/>
    <n v="104252"/>
    <n v="105841"/>
    <s v="6-3 6-3"/>
    <x v="107"/>
    <s v="1. FC Nuernberg"/>
    <s v="TK Kurhaus Aachen"/>
    <x v="2"/>
    <s v="2015-German Bundesliga: 1. FC Nuernberg vs TK Kurhaus Aachen"/>
  </r>
  <r>
    <x v="172"/>
    <x v="444"/>
    <n v="104655"/>
    <n v="104851"/>
    <s v="6-7(4) 6-3 10-8"/>
    <x v="108"/>
    <s v="1. FC Nuernberg"/>
    <s v="TK Kurhaus Aachen"/>
    <x v="2"/>
    <s v="2015-German Bundesliga: 1. FC Nuernberg vs TK Kurhaus Aachen"/>
  </r>
  <r>
    <x v="408"/>
    <x v="344"/>
    <n v="104676"/>
    <n v="105818"/>
    <s v="6-1 6-1"/>
    <x v="107"/>
    <s v="1. FC Nuernberg"/>
    <s v="TK Kurhaus Aachen"/>
    <x v="2"/>
    <s v="2015-German Bundesliga: 1. FC Nuernberg vs TK Kurhaus Aachen"/>
  </r>
  <r>
    <x v="355"/>
    <x v="205"/>
    <n v="106140"/>
    <n v="104897"/>
    <s v="4-6 6-3 10-6"/>
    <x v="108"/>
    <s v="1. FC Nuernberg"/>
    <s v="TK Kurhaus Aachen"/>
    <x v="2"/>
    <s v="2015-German Bundesliga: 1. FC Nuernberg vs TK Kurhaus Aachen"/>
  </r>
  <r>
    <x v="409"/>
    <x v="423"/>
    <n v="103451"/>
    <n v="104010"/>
    <s v="7-6(3) 6-0"/>
    <x v="109"/>
    <s v="1. FC Nuernberg"/>
    <s v="TK GW Mannheim"/>
    <x v="2"/>
    <s v="2010-German Bundesliga: 1. FC Nuernberg vs TK GW Mannheim"/>
  </r>
  <r>
    <x v="410"/>
    <x v="406"/>
    <n v="103580"/>
    <n v="103902"/>
    <s v="7-5 6-2"/>
    <x v="109"/>
    <s v="1. FC Nuernberg"/>
    <s v="TK GW Mannheim"/>
    <x v="2"/>
    <s v="2010-German Bundesliga: 1. FC Nuernberg vs TK GW Mannheim"/>
  </r>
  <r>
    <x v="411"/>
    <x v="446"/>
    <n v="103976"/>
    <n v="103503"/>
    <s v="6-1 7-5"/>
    <x v="110"/>
    <s v="1. FC Nuernberg"/>
    <s v="TK GW Mannheim"/>
    <x v="2"/>
    <s v="2010-German Bundesliga: 1. FC Nuernberg vs TK GW Mannheim"/>
  </r>
  <r>
    <x v="379"/>
    <x v="447"/>
    <n v="104183"/>
    <n v="104217"/>
    <s v="7-6(5) 4-6 14-12"/>
    <x v="110"/>
    <s v="1. FC Nuernberg"/>
    <s v="TK GW Mannheim"/>
    <x v="2"/>
    <s v="2010-German Bundesliga: 1. FC Nuernberg vs TK GW Mannheim"/>
  </r>
  <r>
    <x v="410"/>
    <x v="344"/>
    <n v="103580"/>
    <n v="105818"/>
    <s v="6-4 3-6 10-7"/>
    <x v="111"/>
    <s v="1. FC Nuernberg"/>
    <s v="TK GW Mannheim"/>
    <x v="2"/>
    <s v="2012-German Bundesliga: 1. FC Nuernberg vs TK GW Mannheim"/>
  </r>
  <r>
    <x v="412"/>
    <x v="406"/>
    <n v="103823"/>
    <n v="103902"/>
    <s v="6-7(9) 6-0 11-9"/>
    <x v="112"/>
    <s v="1. FC Nuernberg"/>
    <s v="TK GW Mannheim"/>
    <x v="2"/>
    <s v="2012-German Bundesliga: 1. FC Nuernberg vs TK GW Mannheim"/>
  </r>
  <r>
    <x v="413"/>
    <x v="425"/>
    <n v="104217"/>
    <n v="104183"/>
    <s v="6-3 6-2"/>
    <x v="112"/>
    <s v="1. FC Nuernberg"/>
    <s v="TK GW Mannheim"/>
    <x v="2"/>
    <s v="2012-German Bundesliga: 1. FC Nuernberg vs TK GW Mannheim"/>
  </r>
  <r>
    <x v="383"/>
    <x v="448"/>
    <n v="104226"/>
    <n v="103976"/>
    <s v="2-6 6-3 10-8"/>
    <x v="111"/>
    <s v="1. FC Nuernberg"/>
    <s v="TK GW Mannheim"/>
    <x v="2"/>
    <s v="2012-German Bundesliga: 1. FC Nuernberg vs TK GW Mannheim"/>
  </r>
  <r>
    <x v="414"/>
    <x v="362"/>
    <n v="102967"/>
    <n v="104916"/>
    <s v="4-6 6-3 13-11"/>
    <x v="113"/>
    <s v="Bremerhavener TV"/>
    <s v="Erfurter TC RW"/>
    <x v="2"/>
    <s v="2014-German Bundesliga: Bremerhavener TV vs Erfurter TC RW"/>
  </r>
  <r>
    <x v="392"/>
    <x v="449"/>
    <n v="103708"/>
    <n v="105109"/>
    <s v="4-6 6-4 10-3"/>
    <x v="114"/>
    <s v="Bremerhavener TV"/>
    <s v="Erfurter TC RW"/>
    <x v="2"/>
    <s v="2014-German Bundesliga: Bremerhavener TV vs Erfurter TC RW"/>
  </r>
  <r>
    <x v="415"/>
    <x v="450"/>
    <n v="104273"/>
    <n v="104740"/>
    <s v="6-2 6-1"/>
    <x v="114"/>
    <s v="Bremerhavener TV"/>
    <s v="Erfurter TC RW"/>
    <x v="2"/>
    <s v="2014-German Bundesliga: Bremerhavener TV vs Erfurter TC RW"/>
  </r>
  <r>
    <x v="416"/>
    <x v="451"/>
    <n v="104325"/>
    <n v="103966"/>
    <s v="6-4 3-6 10-8"/>
    <x v="113"/>
    <s v="Bremerhavener TV"/>
    <s v="Erfurter TC RW"/>
    <x v="2"/>
    <s v="2014-German Bundesliga: Bremerhavener TV vs Erfurter TC RW"/>
  </r>
  <r>
    <x v="417"/>
    <x v="73"/>
    <n v="103893"/>
    <n v="104198"/>
    <s v="6-4 7-5"/>
    <x v="115"/>
    <s v="Bremerhavener TV"/>
    <s v="Gladbacher HTC"/>
    <x v="2"/>
    <s v="2014-German Bundesliga: Bremerhavener TV vs Gladbacher HTC"/>
  </r>
  <r>
    <x v="418"/>
    <x v="452"/>
    <n v="104349"/>
    <n v="103598"/>
    <s v="6-3 4-6 10-3"/>
    <x v="116"/>
    <s v="Bremerhavener TV"/>
    <s v="Gladbacher HTC"/>
    <x v="2"/>
    <s v="2014-German Bundesliga: Bremerhavener TV vs Gladbacher HTC"/>
  </r>
  <r>
    <x v="174"/>
    <x v="453"/>
    <n v="104460"/>
    <n v="106043"/>
    <s v="2-6 7-6(5) 10-5"/>
    <x v="116"/>
    <s v="Bremerhavener TV"/>
    <s v="Gladbacher HTC"/>
    <x v="2"/>
    <s v="2014-German Bundesliga: Bremerhavener TV vs Gladbacher HTC"/>
  </r>
  <r>
    <x v="166"/>
    <x v="139"/>
    <n v="106000"/>
    <n v="104873"/>
    <s v="2-6 6-3 10-3"/>
    <x v="115"/>
    <s v="Bremerhavener TV"/>
    <s v="Gladbacher HTC"/>
    <x v="2"/>
    <s v="2014-German Bundesliga: Bremerhavener TV vs Gladbacher HTC"/>
  </r>
  <r>
    <x v="128"/>
    <x v="369"/>
    <n v="104665"/>
    <n v="105091"/>
    <s v="6-3 6-3"/>
    <x v="117"/>
    <s v="Bremerhavener TV"/>
    <s v="Rochusclub Dusseldorf"/>
    <x v="2"/>
    <s v="2013-German Bundesliga: Bremerhavener TV vs Rochusclub Dusseldorf"/>
  </r>
  <r>
    <x v="419"/>
    <x v="451"/>
    <n v="104791"/>
    <n v="103966"/>
    <s v="6-2 4-6 10-6"/>
    <x v="118"/>
    <s v="Bremerhavener TV"/>
    <s v="Rochusclub Dusseldorf"/>
    <x v="2"/>
    <s v="2013-German Bundesliga: Bremerhavener TV vs Rochusclub Dusseldorf"/>
  </r>
  <r>
    <x v="420"/>
    <x v="227"/>
    <n v="105109"/>
    <n v="106075"/>
    <s v="6-4 3-6 10-5"/>
    <x v="118"/>
    <s v="Bremerhavener TV"/>
    <s v="Rochusclub Dusseldorf"/>
    <x v="2"/>
    <s v="2013-German Bundesliga: Bremerhavener TV vs Rochusclub Dusseldorf"/>
  </r>
  <r>
    <x v="214"/>
    <x v="454"/>
    <n v="106110"/>
    <n v="104253"/>
    <s v="6-3 6-2"/>
    <x v="117"/>
    <s v="Bremerhavener TV"/>
    <s v="Rochusclub Dusseldorf"/>
    <x v="2"/>
    <s v="2013-German Bundesliga: Bremerhavener TV vs Rochusclub Dusseldorf"/>
  </r>
  <r>
    <x v="421"/>
    <x v="450"/>
    <n v="104619"/>
    <n v="104740"/>
    <s v="6-1 6-1"/>
    <x v="119"/>
    <s v="Bremerhavener TV"/>
    <s v="Rochusclub Dusseldorf"/>
    <x v="2"/>
    <s v="2014-German Bundesliga: Bremerhavener TV vs Rochusclub Dusseldorf"/>
  </r>
  <r>
    <x v="128"/>
    <x v="455"/>
    <n v="104665"/>
    <n v="104349"/>
    <s v="6-3 6-1"/>
    <x v="120"/>
    <s v="Bremerhavener TV"/>
    <s v="Rochusclub Dusseldorf"/>
    <x v="2"/>
    <s v="2014-German Bundesliga: Bremerhavener TV vs Rochusclub Dusseldorf"/>
  </r>
  <r>
    <x v="296"/>
    <x v="449"/>
    <n v="105091"/>
    <n v="105109"/>
    <s v="5-7 6-3 10-5"/>
    <x v="120"/>
    <s v="Bremerhavener TV"/>
    <s v="Rochusclub Dusseldorf"/>
    <x v="2"/>
    <s v="2014-German Bundesliga: Bremerhavener TV vs Rochusclub Dusseldorf"/>
  </r>
  <r>
    <x v="176"/>
    <x v="451"/>
    <n v="106075"/>
    <n v="103966"/>
    <s v="6-1 6-2"/>
    <x v="119"/>
    <s v="Bremerhavener TV"/>
    <s v="Rochusclub Dusseldorf"/>
    <x v="2"/>
    <s v="2014-German Bundesliga: Bremerhavener TV vs Rochusclub Dusseldorf"/>
  </r>
  <r>
    <x v="418"/>
    <x v="456"/>
    <n v="104349"/>
    <n v="105311"/>
    <s v="6-4 6-4"/>
    <x v="121"/>
    <s v="Bremerhavener TV"/>
    <s v="SV Wacker Burghausen"/>
    <x v="2"/>
    <s v="2013-German Bundesliga: Bremerhavener TV vs SV Wacker Burghausen"/>
  </r>
  <r>
    <x v="422"/>
    <x v="457"/>
    <n v="104354"/>
    <n v="103728"/>
    <s v="7-6(5) 6-1"/>
    <x v="121"/>
    <s v="Bremerhavener TV"/>
    <s v="SV Wacker Burghausen"/>
    <x v="2"/>
    <s v="2013-German Bundesliga: Bremerhavener TV vs SV Wacker Burghausen"/>
  </r>
  <r>
    <x v="296"/>
    <x v="374"/>
    <n v="105091"/>
    <n v="104890"/>
    <s v="7-6(4) 3-6 10-8"/>
    <x v="122"/>
    <s v="Bremerhavener TV"/>
    <s v="SV Wacker Burghausen"/>
    <x v="2"/>
    <s v="2013-German Bundesliga: Bremerhavener TV vs SV Wacker Burghausen"/>
  </r>
  <r>
    <x v="420"/>
    <x v="146"/>
    <n v="105109"/>
    <n v="105514"/>
    <s v="6-4 3-6 12-10"/>
    <x v="122"/>
    <s v="Bremerhavener TV"/>
    <s v="SV Wacker Burghausen"/>
    <x v="2"/>
    <s v="2013-German Bundesliga: Bremerhavener TV vs SV Wacker Burghausen"/>
  </r>
  <r>
    <x v="396"/>
    <x v="454"/>
    <n v="103808"/>
    <n v="104253"/>
    <s v="6-2 6-0"/>
    <x v="123"/>
    <s v="Bremerhavener TV"/>
    <s v="TC BW Halle"/>
    <x v="2"/>
    <s v="2013-German Bundesliga: Bremerhavener TV vs TC BW Halle"/>
  </r>
  <r>
    <x v="380"/>
    <x v="458"/>
    <n v="104547"/>
    <n v="104516"/>
    <s v="6-3 6-2"/>
    <x v="124"/>
    <s v="Bremerhavener TV"/>
    <s v="TC BW Halle"/>
    <x v="2"/>
    <s v="2013-German Bundesliga: Bremerhavener TV vs TC BW Halle"/>
  </r>
  <r>
    <x v="402"/>
    <x v="369"/>
    <n v="104593"/>
    <n v="105091"/>
    <s v="6-4 7-6(3)"/>
    <x v="123"/>
    <s v="Bremerhavener TV"/>
    <s v="TC BW Halle"/>
    <x v="2"/>
    <s v="2013-German Bundesliga: Bremerhavener TV vs TC BW Halle"/>
  </r>
  <r>
    <x v="420"/>
    <x v="459"/>
    <n v="105109"/>
    <n v="103105"/>
    <s v="6-2 3-6 10-7"/>
    <x v="124"/>
    <s v="Bremerhavener TV"/>
    <s v="TC BW Halle"/>
    <x v="2"/>
    <s v="2013-German Bundesliga: Bremerhavener TV vs TC BW Halle"/>
  </r>
  <r>
    <x v="417"/>
    <x v="443"/>
    <n v="103893"/>
    <n v="104262"/>
    <s v="6-3 6-1"/>
    <x v="125"/>
    <s v="Bremerhavener TV"/>
    <s v="TC BW Neuss"/>
    <x v="2"/>
    <s v="2013-German Bundesliga: Bremerhavener TV vs TC BW Neuss"/>
  </r>
  <r>
    <x v="405"/>
    <x v="455"/>
    <n v="105099"/>
    <n v="104349"/>
    <s v="7-5 6-2"/>
    <x v="125"/>
    <s v="Bremerhavener TV"/>
    <s v="TC BW Neuss"/>
    <x v="2"/>
    <s v="2013-German Bundesliga: Bremerhavener TV vs TC BW Neuss"/>
  </r>
  <r>
    <x v="100"/>
    <x v="449"/>
    <n v="105283"/>
    <n v="105109"/>
    <s v="2-6 6-4 11-9"/>
    <x v="126"/>
    <s v="Bremerhavener TV"/>
    <s v="TC BW Neuss"/>
    <x v="2"/>
    <s v="2013-German Bundesliga: Bremerhavener TV vs TC BW Neuss"/>
  </r>
  <r>
    <x v="135"/>
    <x v="369"/>
    <n v="105376"/>
    <n v="105091"/>
    <s v="6-3 7-6(6)"/>
    <x v="126"/>
    <s v="Bremerhavener TV"/>
    <s v="TC BW Neuss"/>
    <x v="2"/>
    <s v="2013-German Bundesliga: Bremerhavener TV vs TC BW Neuss"/>
  </r>
  <r>
    <x v="403"/>
    <x v="460"/>
    <n v="103835"/>
    <n v="105154"/>
    <s v="6-1 6-4"/>
    <x v="127"/>
    <s v="Bremerhavener TV"/>
    <s v="TC BW Neuss"/>
    <x v="2"/>
    <s v="2014-German Bundesliga: Bremerhavener TV vs TC BW Neuss"/>
  </r>
  <r>
    <x v="418"/>
    <x v="108"/>
    <n v="104349"/>
    <n v="105283"/>
    <s v="6-4 6-4"/>
    <x v="127"/>
    <s v="Bremerhavener TV"/>
    <s v="TC BW Neuss"/>
    <x v="2"/>
    <s v="2014-German Bundesliga: Bremerhavener TV vs TC BW Neuss"/>
  </r>
  <r>
    <x v="404"/>
    <x v="191"/>
    <n v="104494"/>
    <n v="104327"/>
    <s v="6-1 6-2"/>
    <x v="128"/>
    <s v="Bremerhavener TV"/>
    <s v="TC BW Neuss"/>
    <x v="2"/>
    <s v="2014-German Bundesliga: Bremerhavener TV vs TC BW Neuss"/>
  </r>
  <r>
    <x v="405"/>
    <x v="450"/>
    <n v="105099"/>
    <n v="104740"/>
    <s v="6-1 6-1"/>
    <x v="128"/>
    <s v="Bremerhavener TV"/>
    <s v="TC BW Neuss"/>
    <x v="2"/>
    <s v="2014-German Bundesliga: Bremerhavener TV vs TC BW Neuss"/>
  </r>
  <r>
    <x v="28"/>
    <x v="450"/>
    <n v="104714"/>
    <n v="104740"/>
    <s v="7-6(2) 4-6 10-4"/>
    <x v="129"/>
    <s v="Bremerhavener TV"/>
    <s v="TK Kurhaus Aachen"/>
    <x v="2"/>
    <s v="2014-German Bundesliga: Bremerhavener TV vs TK Kurhaus Aachen"/>
  </r>
  <r>
    <x v="124"/>
    <x v="451"/>
    <n v="104897"/>
    <n v="103966"/>
    <s v="6-3 6-2"/>
    <x v="130"/>
    <s v="Bremerhavener TV"/>
    <s v="TK Kurhaus Aachen"/>
    <x v="2"/>
    <s v="2014-German Bundesliga: Bremerhavener TV vs TK Kurhaus Aachen"/>
  </r>
  <r>
    <x v="162"/>
    <x v="449"/>
    <n v="104978"/>
    <n v="105109"/>
    <s v="6-4 7-5"/>
    <x v="129"/>
    <s v="Bremerhavener TV"/>
    <s v="TK Kurhaus Aachen"/>
    <x v="2"/>
    <s v="2014-German Bundesliga: Bremerhavener TV vs TK Kurhaus Aachen"/>
  </r>
  <r>
    <x v="150"/>
    <x v="362"/>
    <n v="105379"/>
    <n v="104916"/>
    <s v="6-4 6-2"/>
    <x v="130"/>
    <s v="Bremerhavener TV"/>
    <s v="TK Kurhaus Aachen"/>
    <x v="2"/>
    <s v="2014-German Bundesliga: Bremerhavener TV vs TK Kurhaus Aachen"/>
  </r>
  <r>
    <x v="409"/>
    <x v="369"/>
    <n v="103451"/>
    <n v="105091"/>
    <s v="6-2 0-6 10-6"/>
    <x v="131"/>
    <s v="Bremerhavener TV"/>
    <s v="TK GW Mannheim"/>
    <x v="2"/>
    <s v="2013-German Bundesliga: Bremerhavener TV vs TK GW Mannheim"/>
  </r>
  <r>
    <x v="411"/>
    <x v="449"/>
    <n v="103976"/>
    <n v="105109"/>
    <s v="3-6 6-4 10-5"/>
    <x v="132"/>
    <s v="Bremerhavener TV"/>
    <s v="TK GW Mannheim"/>
    <x v="2"/>
    <s v="2013-German Bundesliga: Bremerhavener TV vs TK GW Mannheim"/>
  </r>
  <r>
    <x v="61"/>
    <x v="181"/>
    <n v="105217"/>
    <n v="104735"/>
    <s v="6-1 6-3"/>
    <x v="131"/>
    <s v="Bremerhavener TV"/>
    <s v="TK GW Mannheim"/>
    <x v="2"/>
    <s v="2013-German Bundesliga: Bremerhavener TV vs TK GW Mannheim"/>
  </r>
  <r>
    <x v="221"/>
    <x v="461"/>
    <n v="105643"/>
    <n v="103794"/>
    <s v="6-1 3-6 10-8"/>
    <x v="132"/>
    <s v="Bremerhavener TV"/>
    <s v="TK GW Mannheim"/>
    <x v="2"/>
    <s v="2013-German Bundesliga: Bremerhavener TV vs TK GW Mannheim"/>
  </r>
  <r>
    <x v="381"/>
    <x v="344"/>
    <n v="103401"/>
    <n v="105818"/>
    <s v="6-4 6-2"/>
    <x v="133"/>
    <s v="Erfurter TC RW"/>
    <s v="1. FC Nuernberg"/>
    <x v="2"/>
    <s v="2011-German Bundesliga: Erfurter TC RW vs 1. FC Nuernberg"/>
  </r>
  <r>
    <x v="382"/>
    <x v="462"/>
    <n v="104010"/>
    <n v="104273"/>
    <s v="6-2 4-6 10-7"/>
    <x v="133"/>
    <s v="Erfurter TC RW"/>
    <s v="1. FC Nuernberg"/>
    <x v="2"/>
    <s v="2011-German Bundesliga: Erfurter TC RW vs 1. FC Nuernberg"/>
  </r>
  <r>
    <x v="179"/>
    <x v="425"/>
    <n v="104586"/>
    <n v="104183"/>
    <s v="6-3 6-7(10) 10-6"/>
    <x v="134"/>
    <s v="Erfurter TC RW"/>
    <s v="1. FC Nuernberg"/>
    <x v="2"/>
    <s v="2011-German Bundesliga: Erfurter TC RW vs 1. FC Nuernberg"/>
  </r>
  <r>
    <x v="347"/>
    <x v="406"/>
    <n v="105590"/>
    <n v="103902"/>
    <s v="4-6 6-2 10-8"/>
    <x v="134"/>
    <s v="Erfurter TC RW"/>
    <s v="1. FC Nuernberg"/>
    <x v="2"/>
    <s v="2011-German Bundesliga: Erfurter TC RW vs 1. FC Nuernberg"/>
  </r>
  <r>
    <x v="414"/>
    <x v="449"/>
    <n v="102967"/>
    <n v="105109"/>
    <s v="6-4 6-3"/>
    <x v="135"/>
    <s v="Erfurter TC RW"/>
    <s v="Bremerhavener TV"/>
    <x v="2"/>
    <s v="2013-German Bundesliga: Erfurter TC RW vs Bremerhavener TV"/>
  </r>
  <r>
    <x v="348"/>
    <x v="451"/>
    <n v="103902"/>
    <n v="103966"/>
    <s v="6-4 6-1"/>
    <x v="135"/>
    <s v="Erfurter TC RW"/>
    <s v="Bremerhavener TV"/>
    <x v="2"/>
    <s v="2013-German Bundesliga: Erfurter TC RW vs Bremerhavener TV"/>
  </r>
  <r>
    <x v="423"/>
    <x v="463"/>
    <n v="104253"/>
    <n v="104721"/>
    <s v="5-7 6-2 10-8"/>
    <x v="136"/>
    <s v="Erfurter TC RW"/>
    <s v="Bremerhavener TV"/>
    <x v="2"/>
    <s v="2013-German Bundesliga: Erfurter TC RW vs Bremerhavener TV"/>
  </r>
  <r>
    <x v="179"/>
    <x v="369"/>
    <n v="104586"/>
    <n v="105091"/>
    <s v="6-1 7-5"/>
    <x v="136"/>
    <s v="Erfurter TC RW"/>
    <s v="Bremerhavener TV"/>
    <x v="2"/>
    <s v="2013-German Bundesliga: Erfurter TC RW vs Bremerhavener TV"/>
  </r>
  <r>
    <x v="424"/>
    <x v="462"/>
    <n v="103675"/>
    <n v="104273"/>
    <s v="6-1 4-6 10-6"/>
    <x v="137"/>
    <s v="Erfurter TC RW"/>
    <s v="HTC BW Krefeld"/>
    <x v="2"/>
    <s v="2010-German Bundesliga: Erfurter TC RW vs HTC BW Krefeld"/>
  </r>
  <r>
    <x v="425"/>
    <x v="430"/>
    <n v="103812"/>
    <n v="105099"/>
    <s v="6-3 5-7 10-6"/>
    <x v="138"/>
    <s v="Erfurter TC RW"/>
    <s v="HTC BW Krefeld"/>
    <x v="2"/>
    <s v="2010-German Bundesliga: Erfurter TC RW vs HTC BW Krefeld"/>
  </r>
  <r>
    <x v="426"/>
    <x v="464"/>
    <n v="104021"/>
    <n v="102615"/>
    <s v="6-4 6-4"/>
    <x v="137"/>
    <s v="Erfurter TC RW"/>
    <s v="HTC BW Krefeld"/>
    <x v="2"/>
    <s v="2010-German Bundesliga: Erfurter TC RW vs HTC BW Krefeld"/>
  </r>
  <r>
    <x v="427"/>
    <x v="465"/>
    <n v="104371"/>
    <n v="103534"/>
    <s v="6-1 7-6(5)"/>
    <x v="138"/>
    <s v="Erfurter TC RW"/>
    <s v="HTC BW Krefeld"/>
    <x v="2"/>
    <s v="2010-German Bundesliga: Erfurter TC RW vs HTC BW Krefeld"/>
  </r>
  <r>
    <x v="428"/>
    <x v="464"/>
    <n v="102904"/>
    <n v="102615"/>
    <s v="3-6 6-2 10-5"/>
    <x v="139"/>
    <s v="Erfurter TC RW"/>
    <s v="HTC BW Krefeld"/>
    <x v="2"/>
    <s v="2012-German Bundesliga: Erfurter TC RW vs HTC BW Krefeld"/>
  </r>
  <r>
    <x v="429"/>
    <x v="424"/>
    <n v="104640"/>
    <n v="104021"/>
    <s v="6-2 4-6 10-4"/>
    <x v="140"/>
    <s v="Erfurter TC RW"/>
    <s v="HTC BW Krefeld"/>
    <x v="2"/>
    <s v="2012-German Bundesliga: Erfurter TC RW vs HTC BW Krefeld"/>
  </r>
  <r>
    <x v="337"/>
    <x v="462"/>
    <n v="105438"/>
    <n v="104273"/>
    <s v="7-6(7) 4-6 11-9"/>
    <x v="140"/>
    <s v="Erfurter TC RW"/>
    <s v="HTC BW Krefeld"/>
    <x v="2"/>
    <s v="2012-German Bundesliga: Erfurter TC RW vs HTC BW Krefeld"/>
  </r>
  <r>
    <x v="347"/>
    <x v="466"/>
    <n v="105590"/>
    <n v="104195"/>
    <s v="6-4 6-3"/>
    <x v="139"/>
    <s v="Erfurter TC RW"/>
    <s v="HTC BW Krefeld"/>
    <x v="2"/>
    <s v="2012-German Bundesliga: Erfurter TC RW vs HTC BW Krefeld"/>
  </r>
  <r>
    <x v="414"/>
    <x v="467"/>
    <n v="102967"/>
    <n v="105561"/>
    <s v="6-3 6-3"/>
    <x v="129"/>
    <s v="Erfurter TC RW"/>
    <s v="HTC BW Krefeld"/>
    <x v="2"/>
    <s v="2014-German Bundesliga: Erfurter TC RW vs HTC BW Krefeld"/>
  </r>
  <r>
    <x v="415"/>
    <x v="189"/>
    <n v="104273"/>
    <n v="104970"/>
    <s v="6-1 6-3"/>
    <x v="129"/>
    <s v="Erfurter TC RW"/>
    <s v="HTC BW Krefeld"/>
    <x v="2"/>
    <s v="2014-German Bundesliga: Erfurter TC RW vs HTC BW Krefeld"/>
  </r>
  <r>
    <x v="416"/>
    <x v="468"/>
    <n v="104325"/>
    <n v="104640"/>
    <s v="6-4 7-6(2)"/>
    <x v="130"/>
    <s v="Erfurter TC RW"/>
    <s v="HTC BW Krefeld"/>
    <x v="2"/>
    <s v="2014-German Bundesliga: Erfurter TC RW vs HTC BW Krefeld"/>
  </r>
  <r>
    <x v="380"/>
    <x v="469"/>
    <n v="104547"/>
    <n v="104651"/>
    <s v="4-6 7-5 10-6"/>
    <x v="130"/>
    <s v="Erfurter TC RW"/>
    <s v="HTC BW Krefeld"/>
    <x v="2"/>
    <s v="2014-German Bundesliga: Erfurter TC RW vs HTC BW Krefeld"/>
  </r>
  <r>
    <x v="390"/>
    <x v="420"/>
    <n v="103428"/>
    <n v="103103"/>
    <s v="6-0 6-4"/>
    <x v="141"/>
    <s v="Erfurter TC RW"/>
    <s v="Rochusclub Dusseldorf"/>
    <x v="2"/>
    <s v="2010-German Bundesliga: Erfurter TC RW vs Rochusclub Dusseldorf"/>
  </r>
  <r>
    <x v="430"/>
    <x v="470"/>
    <n v="103656"/>
    <n v="104547"/>
    <s v="6-2 7-5"/>
    <x v="141"/>
    <s v="Erfurter TC RW"/>
    <s v="Rochusclub Dusseldorf"/>
    <x v="2"/>
    <s v="2010-German Bundesliga: Erfurter TC RW vs Rochusclub Dusseldorf"/>
  </r>
  <r>
    <x v="300"/>
    <x v="471"/>
    <n v="104198"/>
    <n v="103997"/>
    <s v="6-4 6-4"/>
    <x v="142"/>
    <s v="Erfurter TC RW"/>
    <s v="Rochusclub Dusseldorf"/>
    <x v="2"/>
    <s v="2010-German Bundesliga: Erfurter TC RW vs Rochusclub Dusseldorf"/>
  </r>
  <r>
    <x v="431"/>
    <x v="422"/>
    <n v="105095"/>
    <n v="104371"/>
    <s v="6-3 6-2"/>
    <x v="142"/>
    <s v="Erfurter TC RW"/>
    <s v="Rochusclub Dusseldorf"/>
    <x v="2"/>
    <s v="2010-German Bundesliga: Erfurter TC RW vs Rochusclub Dusseldorf"/>
  </r>
  <r>
    <x v="381"/>
    <x v="472"/>
    <n v="103401"/>
    <n v="104465"/>
    <s v="7-5 6-3"/>
    <x v="143"/>
    <s v="Erfurter TC RW"/>
    <s v="Rochusclub Dusseldorf"/>
    <x v="2"/>
    <s v="2012-German Bundesliga: Erfurter TC RW vs Rochusclub Dusseldorf"/>
  </r>
  <r>
    <x v="426"/>
    <x v="473"/>
    <n v="104021"/>
    <e v="#N/A"/>
    <s v="6-1 6-3"/>
    <x v="143"/>
    <s v="Erfurter TC RW"/>
    <s v="Rochusclub Dusseldorf"/>
    <x v="2"/>
    <s v="2012-German Bundesliga: Erfurter TC RW vs Rochusclub Dusseldorf"/>
  </r>
  <r>
    <x v="427"/>
    <x v="474"/>
    <n v="104371"/>
    <n v="138657"/>
    <s v="6-0 6-1"/>
    <x v="144"/>
    <s v="Erfurter TC RW"/>
    <s v="Rochusclub Dusseldorf"/>
    <x v="2"/>
    <s v="2012-German Bundesliga: Erfurter TC RW vs Rochusclub Dusseldorf"/>
  </r>
  <r>
    <x v="179"/>
    <x v="140"/>
    <n v="104586"/>
    <n v="104398"/>
    <s v="4-6 6-1 10-4"/>
    <x v="144"/>
    <s v="Erfurter TC RW"/>
    <s v="Rochusclub Dusseldorf"/>
    <x v="2"/>
    <s v="2012-German Bundesliga: Erfurter TC RW vs Rochusclub Dusseldorf"/>
  </r>
  <r>
    <x v="415"/>
    <x v="369"/>
    <n v="104273"/>
    <n v="105091"/>
    <s v="7-6(4) 6-3"/>
    <x v="145"/>
    <s v="Erfurter TC RW"/>
    <s v="Rochusclub Dusseldorf"/>
    <x v="2"/>
    <s v="2014-German Bundesliga: Erfurter TC RW vs Rochusclub Dusseldorf"/>
  </r>
  <r>
    <x v="432"/>
    <x v="475"/>
    <n v="104312"/>
    <n v="104997"/>
    <s v="7-5 3-6 10-5"/>
    <x v="146"/>
    <s v="Erfurter TC RW"/>
    <s v="Rochusclub Dusseldorf"/>
    <x v="2"/>
    <s v="2014-German Bundesliga: Erfurter TC RW vs Rochusclub Dusseldorf"/>
  </r>
  <r>
    <x v="380"/>
    <x v="434"/>
    <n v="104547"/>
    <n v="105095"/>
    <s v="6-3 5-7 10-6"/>
    <x v="145"/>
    <s v="Erfurter TC RW"/>
    <s v="Rochusclub Dusseldorf"/>
    <x v="2"/>
    <s v="2014-German Bundesliga: Erfurter TC RW vs Rochusclub Dusseldorf"/>
  </r>
  <r>
    <x v="179"/>
    <x v="227"/>
    <n v="104586"/>
    <n v="106075"/>
    <s v="6-4 6-7(4) 10-7"/>
    <x v="146"/>
    <s v="Erfurter TC RW"/>
    <s v="Rochusclub Dusseldorf"/>
    <x v="2"/>
    <s v="2014-German Bundesliga: Erfurter TC RW vs Rochusclub Dusseldorf"/>
  </r>
  <r>
    <x v="348"/>
    <x v="476"/>
    <n v="103902"/>
    <n v="134453"/>
    <s v="6-1 6-0"/>
    <x v="147"/>
    <s v="Erfurter TC RW"/>
    <s v="SV Wacker Burghausen"/>
    <x v="2"/>
    <s v="2013-German Bundesliga: Erfurter TC RW vs SV Wacker Burghausen"/>
  </r>
  <r>
    <x v="416"/>
    <x v="477"/>
    <n v="104325"/>
    <n v="102967"/>
    <s v="7-6(6) 6-2"/>
    <x v="147"/>
    <s v="Erfurter TC RW"/>
    <s v="SV Wacker Burghausen"/>
    <x v="2"/>
    <s v="2013-German Bundesliga: Erfurter TC RW vs SV Wacker Burghausen"/>
  </r>
  <r>
    <x v="179"/>
    <x v="146"/>
    <n v="104586"/>
    <n v="105514"/>
    <s v="6-1 5-7 10-5"/>
    <x v="148"/>
    <s v="Erfurter TC RW"/>
    <s v="SV Wacker Burghausen"/>
    <x v="2"/>
    <s v="2013-German Bundesliga: Erfurter TC RW vs SV Wacker Burghausen"/>
  </r>
  <r>
    <x v="433"/>
    <x v="478"/>
    <n v="104721"/>
    <n v="122098"/>
    <s v="7-6(4) 6-2"/>
    <x v="148"/>
    <s v="Erfurter TC RW"/>
    <s v="SV Wacker Burghausen"/>
    <x v="2"/>
    <s v="2013-German Bundesliga: Erfurter TC RW vs SV Wacker Burghausen"/>
  </r>
  <r>
    <x v="381"/>
    <x v="440"/>
    <n v="103401"/>
    <e v="#N/A"/>
    <s v="6-4 6-2"/>
    <x v="149"/>
    <s v="Erfurter TC RW"/>
    <s v="TC Amberg am Schanzl"/>
    <x v="2"/>
    <s v="2011-German Bundesliga: Erfurter TC RW vs TC Amberg am Schanzl"/>
  </r>
  <r>
    <x v="426"/>
    <x v="479"/>
    <n v="104021"/>
    <n v="109337"/>
    <s v="6-2 6-0"/>
    <x v="150"/>
    <s v="Erfurter TC RW"/>
    <s v="TC Amberg am Schanzl"/>
    <x v="2"/>
    <s v="2011-German Bundesliga: Erfurter TC RW vs TC Amberg am Schanzl"/>
  </r>
  <r>
    <x v="347"/>
    <x v="480"/>
    <n v="105590"/>
    <n v="104488"/>
    <s v="7-6(4) 6-3"/>
    <x v="150"/>
    <s v="Erfurter TC RW"/>
    <s v="TC Amberg am Schanzl"/>
    <x v="2"/>
    <s v="2011-German Bundesliga: Erfurter TC RW vs TC Amberg am Schanzl"/>
  </r>
  <r>
    <x v="434"/>
    <x v="481"/>
    <n v="102539"/>
    <n v="104242"/>
    <s v="6-1 6-3"/>
    <x v="149"/>
    <s v="Erfurter TC RW"/>
    <s v="TC Amberg am Schanzl"/>
    <x v="2"/>
    <s v="2011-German Bundesliga: Erfurter TC RW vs TC Amberg am Schanzl"/>
  </r>
  <r>
    <x v="435"/>
    <x v="422"/>
    <n v="103813"/>
    <n v="104371"/>
    <s v="6-3 6-3"/>
    <x v="151"/>
    <s v="Erfurter TC RW"/>
    <s v="TC BW Halle"/>
    <x v="2"/>
    <s v="2011-German Bundesliga: Erfurter TC RW vs TC BW Halle"/>
  </r>
  <r>
    <x v="378"/>
    <x v="482"/>
    <n v="103997"/>
    <n v="103808"/>
    <s v="7-5 7-5"/>
    <x v="152"/>
    <s v="Erfurter TC RW"/>
    <s v="TC BW Halle"/>
    <x v="2"/>
    <s v="2011-German Bundesliga: Erfurter TC RW vs TC BW Halle"/>
  </r>
  <r>
    <x v="125"/>
    <x v="424"/>
    <n v="104898"/>
    <n v="104021"/>
    <s v="6-2 6-2"/>
    <x v="151"/>
    <s v="Erfurter TC RW"/>
    <s v="TC BW Halle"/>
    <x v="2"/>
    <s v="2011-German Bundesliga: Erfurter TC RW vs TC BW Halle"/>
  </r>
  <r>
    <x v="347"/>
    <x v="483"/>
    <n v="105590"/>
    <n v="104312"/>
    <s v="4-6 6-0 10-6"/>
    <x v="152"/>
    <s v="Erfurter TC RW"/>
    <s v="TC BW Halle"/>
    <x v="2"/>
    <s v="2011-German Bundesliga: Erfurter TC RW vs TC BW Halle"/>
  </r>
  <r>
    <x v="425"/>
    <x v="442"/>
    <n v="103812"/>
    <n v="104593"/>
    <s v="5-7 6-4 10-8"/>
    <x v="131"/>
    <s v="Erfurter TC RW"/>
    <s v="TC BW Halle"/>
    <x v="2"/>
    <s v="2013-German Bundesliga: Erfurter TC RW vs TC BW Halle"/>
  </r>
  <r>
    <x v="436"/>
    <x v="260"/>
    <n v="104571"/>
    <n v="104586"/>
    <s v="6-3 6-3"/>
    <x v="132"/>
    <s v="Erfurter TC RW"/>
    <s v="TC BW Halle"/>
    <x v="2"/>
    <s v="2013-German Bundesliga: Erfurter TC RW vs TC BW Halle"/>
  </r>
  <r>
    <x v="437"/>
    <x v="484"/>
    <n v="104719"/>
    <n v="104871"/>
    <s v="6-4 6-4"/>
    <x v="131"/>
    <s v="Erfurter TC RW"/>
    <s v="TC BW Halle"/>
    <x v="2"/>
    <s v="2013-German Bundesliga: Erfurter TC RW vs TC BW Halle"/>
  </r>
  <r>
    <x v="125"/>
    <x v="477"/>
    <n v="104898"/>
    <n v="102967"/>
    <s v="6-2 6-0"/>
    <x v="132"/>
    <s v="Erfurter TC RW"/>
    <s v="TC BW Halle"/>
    <x v="2"/>
    <s v="2013-German Bundesliga: Erfurter TC RW vs TC BW Halle"/>
  </r>
  <r>
    <x v="426"/>
    <x v="70"/>
    <n v="104021"/>
    <n v="104714"/>
    <s v="5-7 6-1 10-8"/>
    <x v="109"/>
    <s v="Erfurter TC RW"/>
    <s v="TC BW Neuss"/>
    <x v="2"/>
    <s v="2010-German Bundesliga: Erfurter TC RW vs TC BW Neuss"/>
  </r>
  <r>
    <x v="388"/>
    <x v="420"/>
    <n v="104216"/>
    <n v="103103"/>
    <s v="6-3 6-2"/>
    <x v="109"/>
    <s v="Erfurter TC RW"/>
    <s v="TC BW Neuss"/>
    <x v="2"/>
    <s v="2010-German Bundesliga: Erfurter TC RW vs TC BW Neuss"/>
  </r>
  <r>
    <x v="229"/>
    <x v="422"/>
    <n v="104735"/>
    <n v="104371"/>
    <s v="6-3 7-5"/>
    <x v="110"/>
    <s v="Erfurter TC RW"/>
    <s v="TC BW Neuss"/>
    <x v="2"/>
    <s v="2010-German Bundesliga: Erfurter TC RW vs TC BW Neuss"/>
  </r>
  <r>
    <x v="434"/>
    <x v="167"/>
    <n v="102539"/>
    <n v="105077"/>
    <s v="6-1 7-5"/>
    <x v="110"/>
    <s v="Erfurter TC RW"/>
    <s v="TC BW Neuss"/>
    <x v="2"/>
    <s v="2010-German Bundesliga: Erfurter TC RW vs TC BW Neuss"/>
  </r>
  <r>
    <x v="426"/>
    <x v="410"/>
    <n v="104021"/>
    <n v="131876"/>
    <s v="6-1 6-3"/>
    <x v="93"/>
    <s v="Erfurter TC RW"/>
    <s v="TC BW Neuss"/>
    <x v="2"/>
    <s v="2012-German Bundesliga: Erfurter TC RW vs TC BW Neuss"/>
  </r>
  <r>
    <x v="179"/>
    <x v="485"/>
    <n v="104586"/>
    <n v="106100"/>
    <s v="6-3 6-3"/>
    <x v="94"/>
    <s v="Erfurter TC RW"/>
    <s v="TC BW Neuss"/>
    <x v="2"/>
    <s v="2012-German Bundesliga: Erfurter TC RW vs TC BW Neuss"/>
  </r>
  <r>
    <x v="421"/>
    <x v="471"/>
    <n v="104619"/>
    <n v="103997"/>
    <s v="7-6(3) 4-6 11-9"/>
    <x v="94"/>
    <s v="Erfurter TC RW"/>
    <s v="TC BW Neuss"/>
    <x v="2"/>
    <s v="2012-German Bundesliga: Erfurter TC RW vs TC BW Neuss"/>
  </r>
  <r>
    <x v="438"/>
    <x v="1"/>
    <n v="104871"/>
    <n v="104510"/>
    <s v="6-2 3-6 10-7"/>
    <x v="93"/>
    <s v="Erfurter TC RW"/>
    <s v="TC BW Neuss"/>
    <x v="2"/>
    <s v="2012-German Bundesliga: Erfurter TC RW vs TC BW Neuss"/>
  </r>
  <r>
    <x v="392"/>
    <x v="486"/>
    <n v="103708"/>
    <n v="104315"/>
    <s v="6-4 6-4"/>
    <x v="153"/>
    <s v="Erfurter TC RW"/>
    <s v="TC BW Neuss"/>
    <x v="2"/>
    <s v="2014-German Bundesliga: Erfurter TC RW vs TC BW Neuss"/>
  </r>
  <r>
    <x v="348"/>
    <x v="487"/>
    <n v="103902"/>
    <n v="105112"/>
    <s v="6-3 7-6(1)"/>
    <x v="154"/>
    <s v="Erfurter TC RW"/>
    <s v="TC BW Neuss"/>
    <x v="2"/>
    <s v="2014-German Bundesliga: Erfurter TC RW vs TC BW Neuss"/>
  </r>
  <r>
    <x v="416"/>
    <x v="488"/>
    <n v="104325"/>
    <n v="104595"/>
    <s v="6-3 6-2"/>
    <x v="154"/>
    <s v="Erfurter TC RW"/>
    <s v="TC BW Neuss"/>
    <x v="2"/>
    <s v="2014-German Bundesliga: Erfurter TC RW vs TC BW Neuss"/>
  </r>
  <r>
    <x v="179"/>
    <x v="146"/>
    <n v="104586"/>
    <n v="105514"/>
    <s v="4-6 6-4 10-4"/>
    <x v="153"/>
    <s v="Erfurter TC RW"/>
    <s v="TC BW Neuss"/>
    <x v="2"/>
    <s v="2014-German Bundesliga: Erfurter TC RW vs TC BW Neuss"/>
  </r>
  <r>
    <x v="428"/>
    <x v="489"/>
    <n v="102904"/>
    <n v="111322"/>
    <s v="6-2 6-0"/>
    <x v="125"/>
    <s v="Erfurter TC RW"/>
    <s v="TC Bruckmuehl Feldkirchen"/>
    <x v="2"/>
    <s v="2013-German Bundesliga: Erfurter TC RW vs TC Bruckmuehl Feldkirchen"/>
  </r>
  <r>
    <x v="414"/>
    <x v="490"/>
    <n v="102967"/>
    <n v="105018"/>
    <s v="6-0 6-3"/>
    <x v="125"/>
    <s v="Erfurter TC RW"/>
    <s v="TC Bruckmuehl Feldkirchen"/>
    <x v="2"/>
    <s v="2013-German Bundesliga: Erfurter TC RW vs TC Bruckmuehl Feldkirchen"/>
  </r>
  <r>
    <x v="439"/>
    <x v="491"/>
    <n v="103594"/>
    <e v="#N/A"/>
    <s v="6-1 6-0"/>
    <x v="126"/>
    <s v="Erfurter TC RW"/>
    <s v="TC Bruckmuehl Feldkirchen"/>
    <x v="2"/>
    <s v="2013-German Bundesliga: Erfurter TC RW vs TC Bruckmuehl Feldkirchen"/>
  </r>
  <r>
    <x v="440"/>
    <x v="406"/>
    <n v="104686"/>
    <n v="103902"/>
    <s v="2-6 6-4 10-6"/>
    <x v="126"/>
    <s v="Erfurter TC RW"/>
    <s v="TC Bruckmuehl Feldkirchen"/>
    <x v="2"/>
    <s v="2013-German Bundesliga: Erfurter TC RW vs TC Bruckmuehl Feldkirchen"/>
  </r>
  <r>
    <x v="406"/>
    <x v="424"/>
    <n v="103752"/>
    <n v="104021"/>
    <s v="7-6(5) 6-4"/>
    <x v="155"/>
    <s v="Erfurter TC RW"/>
    <s v="TK Kurhaus Aachen"/>
    <x v="2"/>
    <s v="2011-German Bundesliga: Erfurter TC RW vs TK Kurhaus Aachen"/>
  </r>
  <r>
    <x v="407"/>
    <x v="452"/>
    <n v="104252"/>
    <n v="103598"/>
    <s v="6-4 6-4"/>
    <x v="156"/>
    <s v="Erfurter TC RW"/>
    <s v="TK Kurhaus Aachen"/>
    <x v="2"/>
    <s v="2011-German Bundesliga: Erfurter TC RW vs TK Kurhaus Aachen"/>
  </r>
  <r>
    <x v="132"/>
    <x v="492"/>
    <n v="104259"/>
    <n v="103812"/>
    <s v="2-6 6-4 12-10"/>
    <x v="155"/>
    <s v="Erfurter TC RW"/>
    <s v="TK Kurhaus Aachen"/>
    <x v="2"/>
    <s v="2011-German Bundesliga: Erfurter TC RW vs TK Kurhaus Aachen"/>
  </r>
  <r>
    <x v="441"/>
    <x v="422"/>
    <n v="104327"/>
    <n v="104371"/>
    <s v="6-3 6-7(5) 10-7"/>
    <x v="156"/>
    <s v="Erfurter TC RW"/>
    <s v="TK Kurhaus Aachen"/>
    <x v="2"/>
    <s v="2011-German Bundesliga: Erfurter TC RW vs TK Kurhaus Aachen"/>
  </r>
  <r>
    <x v="425"/>
    <x v="493"/>
    <n v="103812"/>
    <n v="105138"/>
    <s v="6-4 6-4"/>
    <x v="123"/>
    <s v="Erfurter TC RW"/>
    <s v="TK Kurhaus Aachen"/>
    <x v="2"/>
    <s v="2013-German Bundesliga: Erfurter TC RW vs TK Kurhaus Aachen"/>
  </r>
  <r>
    <x v="408"/>
    <x v="471"/>
    <n v="104676"/>
    <n v="103997"/>
    <s v="6-4 7-6(3)"/>
    <x v="124"/>
    <s v="Erfurter TC RW"/>
    <s v="TK Kurhaus Aachen"/>
    <x v="2"/>
    <s v="2013-German Bundesliga: Erfurter TC RW vs TK Kurhaus Aachen"/>
  </r>
  <r>
    <x v="28"/>
    <x v="477"/>
    <n v="104714"/>
    <n v="102967"/>
    <s v="6-2 6-4"/>
    <x v="123"/>
    <s v="Erfurter TC RW"/>
    <s v="TK Kurhaus Aachen"/>
    <x v="2"/>
    <s v="2013-German Bundesliga: Erfurter TC RW vs TK Kurhaus Aachen"/>
  </r>
  <r>
    <x v="162"/>
    <x v="260"/>
    <n v="104978"/>
    <n v="104586"/>
    <s v="6-4 7-5"/>
    <x v="124"/>
    <s v="Erfurter TC RW"/>
    <s v="TK Kurhaus Aachen"/>
    <x v="2"/>
    <s v="2013-German Bundesliga: Erfurter TC RW vs TK Kurhaus Aachen"/>
  </r>
  <r>
    <x v="442"/>
    <x v="494"/>
    <n v="102905"/>
    <n v="103401"/>
    <s v="6-4 7-5"/>
    <x v="157"/>
    <s v="Erfurter TC RW"/>
    <s v="TK GW Mannheim"/>
    <x v="2"/>
    <s v="2010-German Bundesliga: Erfurter TC RW vs TK GW Mannheim"/>
  </r>
  <r>
    <x v="411"/>
    <x v="424"/>
    <n v="103976"/>
    <n v="104021"/>
    <s v="6-4 7-6(3)"/>
    <x v="158"/>
    <s v="Erfurter TC RW"/>
    <s v="TK GW Mannheim"/>
    <x v="2"/>
    <s v="2010-German Bundesliga: Erfurter TC RW vs TK GW Mannheim"/>
  </r>
  <r>
    <x v="443"/>
    <x v="495"/>
    <n v="104043"/>
    <n v="102539"/>
    <s v="6-1 6-4"/>
    <x v="157"/>
    <s v="Erfurter TC RW"/>
    <s v="TK GW Mannheim"/>
    <x v="2"/>
    <s v="2010-German Bundesliga: Erfurter TC RW vs TK GW Mannheim"/>
  </r>
  <r>
    <x v="415"/>
    <x v="496"/>
    <n v="104273"/>
    <n v="104660"/>
    <s v="7-6(7) 4-6 10-7"/>
    <x v="158"/>
    <s v="Erfurter TC RW"/>
    <s v="TK GW Mannheim"/>
    <x v="2"/>
    <s v="2010-German Bundesliga: Erfurter TC RW vs TK GW Mannheim"/>
  </r>
  <r>
    <x v="409"/>
    <x v="260"/>
    <n v="103451"/>
    <n v="104586"/>
    <s v="6-4 6-1"/>
    <x v="159"/>
    <s v="Erfurter TC RW"/>
    <s v="TK GW Mannheim"/>
    <x v="2"/>
    <s v="2012-German Bundesliga: Erfurter TC RW vs TK GW Mannheim"/>
  </r>
  <r>
    <x v="411"/>
    <x v="424"/>
    <n v="103976"/>
    <n v="104021"/>
    <s v="3-6 7-5 10-8"/>
    <x v="160"/>
    <s v="Erfurter TC RW"/>
    <s v="TK GW Mannheim"/>
    <x v="2"/>
    <s v="2012-German Bundesliga: Erfurter TC RW vs TK GW Mannheim"/>
  </r>
  <r>
    <x v="206"/>
    <x v="422"/>
    <n v="105583"/>
    <n v="104371"/>
    <s v="6-3 7-5"/>
    <x v="160"/>
    <s v="Erfurter TC RW"/>
    <s v="TK GW Mannheim"/>
    <x v="2"/>
    <s v="2012-German Bundesliga: Erfurter TC RW vs TK GW Mannheim"/>
  </r>
  <r>
    <x v="347"/>
    <x v="203"/>
    <n v="105590"/>
    <n v="105589"/>
    <s v="6-4 4-6 10-5"/>
    <x v="159"/>
    <s v="Erfurter TC RW"/>
    <s v="TK GW Mannheim"/>
    <x v="2"/>
    <s v="2012-German Bundesliga: Erfurter TC RW vs TK GW Mannheim"/>
  </r>
  <r>
    <x v="409"/>
    <x v="470"/>
    <n v="103451"/>
    <n v="104547"/>
    <s v="2-6 6-4 10-4"/>
    <x v="127"/>
    <s v="Erfurter TC RW"/>
    <s v="TK GW Mannheim"/>
    <x v="2"/>
    <s v="2014-German Bundesliga: Erfurter TC RW vs TK GW Mannheim"/>
  </r>
  <r>
    <x v="392"/>
    <x v="497"/>
    <n v="103708"/>
    <n v="104043"/>
    <s v="7-6(7) 1-6 10-7"/>
    <x v="128"/>
    <s v="Erfurter TC RW"/>
    <s v="TK GW Mannheim"/>
    <x v="2"/>
    <s v="2014-German Bundesliga: Erfurter TC RW vs TK GW Mannheim"/>
  </r>
  <r>
    <x v="425"/>
    <x v="461"/>
    <n v="103812"/>
    <n v="103794"/>
    <s v="6-1 6-4"/>
    <x v="128"/>
    <s v="Erfurter TC RW"/>
    <s v="TK GW Mannheim"/>
    <x v="2"/>
    <s v="2014-German Bundesliga: Erfurter TC RW vs TK GW Mannheim"/>
  </r>
  <r>
    <x v="444"/>
    <x v="483"/>
    <n v="106233"/>
    <n v="104312"/>
    <s v="7-5 6-7(2) 10-4"/>
    <x v="127"/>
    <s v="Erfurter TC RW"/>
    <s v="TK GW Mannheim"/>
    <x v="2"/>
    <s v="2014-German Bundesliga: Erfurter TC RW vs TK GW Mannheim"/>
  </r>
  <r>
    <x v="428"/>
    <x v="202"/>
    <n v="102904"/>
    <n v="127157"/>
    <s v="1-6 6-4 10-6"/>
    <x v="119"/>
    <s v="Gladbacher HTC"/>
    <s v="Erfurter TC RW"/>
    <x v="2"/>
    <s v="2014-German Bundesliga: Gladbacher HTC vs Erfurter TC RW"/>
  </r>
  <r>
    <x v="348"/>
    <x v="155"/>
    <n v="103902"/>
    <n v="104460"/>
    <s v="6-1 4-6 13-11"/>
    <x v="120"/>
    <s v="Gladbacher HTC"/>
    <s v="Erfurter TC RW"/>
    <x v="2"/>
    <s v="2014-German Bundesliga: Gladbacher HTC vs Erfurter TC RW"/>
  </r>
  <r>
    <x v="416"/>
    <x v="498"/>
    <n v="104325"/>
    <n v="110613"/>
    <s v="6-3 6-4"/>
    <x v="120"/>
    <s v="Gladbacher HTC"/>
    <s v="Erfurter TC RW"/>
    <x v="2"/>
    <s v="2014-German Bundesliga: Gladbacher HTC vs Erfurter TC RW"/>
  </r>
  <r>
    <x v="445"/>
    <x v="398"/>
    <n v="104465"/>
    <n v="105152"/>
    <s v="1-6 6-1 10-5"/>
    <x v="119"/>
    <s v="Gladbacher HTC"/>
    <s v="Erfurter TC RW"/>
    <x v="2"/>
    <s v="2014-German Bundesliga: Gladbacher HTC vs Erfurter TC RW"/>
  </r>
  <r>
    <x v="174"/>
    <x v="189"/>
    <n v="104460"/>
    <n v="104970"/>
    <s v="6-2 5-7 10-5"/>
    <x v="127"/>
    <s v="Gladbacher HTC"/>
    <s v="HTC BW Krefeld"/>
    <x v="2"/>
    <s v="2014-German Bundesliga: Gladbacher HTC vs HTC BW Krefeld"/>
  </r>
  <r>
    <x v="429"/>
    <x v="452"/>
    <n v="104640"/>
    <n v="103598"/>
    <s v="4-6 7-6(4) 10-6"/>
    <x v="128"/>
    <s v="Gladbacher HTC"/>
    <s v="HTC BW Krefeld"/>
    <x v="2"/>
    <s v="2014-German Bundesliga: Gladbacher HTC vs HTC BW Krefeld"/>
  </r>
  <r>
    <x v="446"/>
    <x v="499"/>
    <n v="104651"/>
    <n v="105575"/>
    <s v="6-2 6-4"/>
    <x v="127"/>
    <s v="Gladbacher HTC"/>
    <s v="HTC BW Krefeld"/>
    <x v="2"/>
    <s v="2014-German Bundesliga: Gladbacher HTC vs HTC BW Krefeld"/>
  </r>
  <r>
    <x v="243"/>
    <x v="500"/>
    <n v="104873"/>
    <n v="105175"/>
    <s v="6-2 6-2"/>
    <x v="128"/>
    <s v="Gladbacher HTC"/>
    <s v="HTC BW Krefeld"/>
    <x v="2"/>
    <s v="2014-German Bundesliga: Gladbacher HTC vs HTC BW Krefeld"/>
  </r>
  <r>
    <x v="402"/>
    <x v="220"/>
    <n v="104593"/>
    <n v="105943"/>
    <s v="6-4 6-4"/>
    <x v="161"/>
    <s v="Gladbacher HTC"/>
    <s v="HTC BW Krefeld"/>
    <x v="2"/>
    <s v="2016-German Bundesliga: Gladbacher HTC vs HTC BW Krefeld"/>
  </r>
  <r>
    <x v="243"/>
    <x v="27"/>
    <n v="104873"/>
    <n v="106177"/>
    <s v="6-1 6-2"/>
    <x v="162"/>
    <s v="Gladbacher HTC"/>
    <s v="HTC BW Krefeld"/>
    <x v="2"/>
    <s v="2016-German Bundesliga: Gladbacher HTC vs HTC BW Krefeld"/>
  </r>
  <r>
    <x v="385"/>
    <x v="432"/>
    <n v="105916"/>
    <n v="105438"/>
    <s v="7-6(3) 6-3"/>
    <x v="161"/>
    <s v="Gladbacher HTC"/>
    <s v="HTC BW Krefeld"/>
    <x v="2"/>
    <s v="2016-German Bundesliga: Gladbacher HTC vs HTC BW Krefeld"/>
  </r>
  <r>
    <x v="193"/>
    <x v="468"/>
    <n v="127157"/>
    <n v="104640"/>
    <s v="6-3 6-2"/>
    <x v="162"/>
    <s v="Gladbacher HTC"/>
    <s v="HTC BW Krefeld"/>
    <x v="2"/>
    <s v="2016-German Bundesliga: Gladbacher HTC vs HTC BW Krefeld"/>
  </r>
  <r>
    <x v="207"/>
    <x v="200"/>
    <n v="105911"/>
    <n v="105413"/>
    <s v="6-3 6-7 10-4"/>
    <x v="163"/>
    <s v="Gladbacher HTC"/>
    <s v="HTC BW Krefeld"/>
    <x v="2"/>
    <s v="2018-German Bundesliga: Gladbacher HTC vs HTC BW Krefeld"/>
  </r>
  <r>
    <x v="385"/>
    <x v="467"/>
    <n v="105916"/>
    <n v="105561"/>
    <s v="2-6 7-6 10-5"/>
    <x v="163"/>
    <s v="Gladbacher HTC"/>
    <s v="HTC BW Krefeld"/>
    <x v="2"/>
    <s v="2018-German Bundesliga: Gladbacher HTC vs HTC BW Krefeld"/>
  </r>
  <r>
    <x v="158"/>
    <x v="442"/>
    <n v="105943"/>
    <n v="104593"/>
    <s v="7-5 6-1"/>
    <x v="164"/>
    <s v="Gladbacher HTC"/>
    <s v="HTC BW Krefeld"/>
    <x v="2"/>
    <s v="2018-German Bundesliga: Gladbacher HTC vs HTC BW Krefeld"/>
  </r>
  <r>
    <x v="447"/>
    <x v="501"/>
    <n v="106120"/>
    <n v="104297"/>
    <s v="7-5 6-4"/>
    <x v="164"/>
    <s v="Gladbacher HTC"/>
    <s v="HTC BW Krefeld"/>
    <x v="2"/>
    <s v="2018-German Bundesliga: Gladbacher HTC vs HTC BW Krefeld"/>
  </r>
  <r>
    <x v="212"/>
    <x v="193"/>
    <n v="104629"/>
    <n v="106293"/>
    <s v="6-0 6-3"/>
    <x v="165"/>
    <s v="Gladbacher HTC"/>
    <s v="Koelner THC"/>
    <x v="2"/>
    <s v="2015-German Bundesliga: Gladbacher HTC vs Koelner THC"/>
  </r>
  <r>
    <x v="28"/>
    <x v="502"/>
    <n v="104714"/>
    <n v="105916"/>
    <s v="3-6 6-2 10-8"/>
    <x v="166"/>
    <s v="Gladbacher HTC"/>
    <s v="Koelner THC"/>
    <x v="2"/>
    <s v="2015-German Bundesliga: Gladbacher HTC vs Koelner THC"/>
  </r>
  <r>
    <x v="448"/>
    <x v="214"/>
    <n v="105575"/>
    <n v="105332"/>
    <s v="2-6 6-3 10-6"/>
    <x v="166"/>
    <s v="Gladbacher HTC"/>
    <s v="Koelner THC"/>
    <x v="2"/>
    <s v="2015-German Bundesliga: Gladbacher HTC vs Koelner THC"/>
  </r>
  <r>
    <x v="8"/>
    <x v="426"/>
    <n v="106214"/>
    <n v="104619"/>
    <s v="4-6 6-3 10-5"/>
    <x v="165"/>
    <s v="Gladbacher HTC"/>
    <s v="Koelner THC"/>
    <x v="2"/>
    <s v="2015-German Bundesliga: Gladbacher HTC vs Koelner THC"/>
  </r>
  <r>
    <x v="155"/>
    <x v="155"/>
    <n v="105413"/>
    <n v="104460"/>
    <s v="6-3 6-3"/>
    <x v="167"/>
    <s v="Gladbacher HTC"/>
    <s v="Koelner THC"/>
    <x v="2"/>
    <s v="2017-German Bundesliga: Gladbacher HTC vs Koelner THC"/>
  </r>
  <r>
    <x v="449"/>
    <x v="503"/>
    <n v="105433"/>
    <n v="105965"/>
    <s v="7-5 6-2"/>
    <x v="168"/>
    <s v="Gladbacher HTC"/>
    <s v="Koelner THC"/>
    <x v="2"/>
    <s v="2017-German Bundesliga: Gladbacher HTC vs Koelner THC"/>
  </r>
  <r>
    <x v="8"/>
    <x v="244"/>
    <n v="106214"/>
    <n v="111794"/>
    <s v="6-3 6-3"/>
    <x v="167"/>
    <s v="Gladbacher HTC"/>
    <s v="Koelner THC"/>
    <x v="2"/>
    <s v="2017-German Bundesliga: Gladbacher HTC vs Koelner THC"/>
  </r>
  <r>
    <x v="141"/>
    <x v="442"/>
    <n v="106293"/>
    <n v="104593"/>
    <s v="7-6(2) 6-3"/>
    <x v="168"/>
    <s v="Gladbacher HTC"/>
    <s v="Koelner THC"/>
    <x v="2"/>
    <s v="2017-German Bundesliga: Gladbacher HTC vs Koelner THC"/>
  </r>
  <r>
    <x v="402"/>
    <x v="299"/>
    <n v="104593"/>
    <n v="123828"/>
    <s v="7-6(7) 6-3"/>
    <x v="169"/>
    <s v="Gladbacher HTC"/>
    <s v="Koelner THC"/>
    <x v="2"/>
    <s v="2019-German Bundesliga: Gladbacher HTC vs Koelner THC"/>
  </r>
  <r>
    <x v="155"/>
    <x v="155"/>
    <n v="105413"/>
    <n v="104460"/>
    <s v="7-6(5) 6-2"/>
    <x v="170"/>
    <s v="Gladbacher HTC"/>
    <s v="Koelner THC"/>
    <x v="2"/>
    <s v="2019-German Bundesliga: Gladbacher HTC vs Koelner THC"/>
  </r>
  <r>
    <x v="141"/>
    <x v="502"/>
    <n v="106293"/>
    <n v="105916"/>
    <s v="2-6 7-5 10-6"/>
    <x v="169"/>
    <s v="Gladbacher HTC"/>
    <s v="Koelner THC"/>
    <x v="2"/>
    <s v="2019-German Bundesliga: Gladbacher HTC vs Koelner THC"/>
  </r>
  <r>
    <x v="127"/>
    <x v="199"/>
    <n v="127158"/>
    <n v="208518"/>
    <s v="7-5 5-7 11-9"/>
    <x v="170"/>
    <s v="Gladbacher HTC"/>
    <s v="Koelner THC"/>
    <x v="2"/>
    <s v="2019-German Bundesliga: Gladbacher HTC vs Koelner THC"/>
  </r>
  <r>
    <x v="421"/>
    <x v="504"/>
    <n v="104619"/>
    <n v="106374"/>
    <s v="6-2 1-6 10-5"/>
    <x v="171"/>
    <s v="Gladbacher HTC"/>
    <s v="Rochusclub Dusseldorf"/>
    <x v="2"/>
    <s v="2015-German Bundesliga: Gladbacher HTC vs Rochusclub Dusseldorf"/>
  </r>
  <r>
    <x v="197"/>
    <x v="227"/>
    <n v="105077"/>
    <n v="106075"/>
    <s v="6-4 7-5"/>
    <x v="171"/>
    <s v="Gladbacher HTC"/>
    <s v="Rochusclub Dusseldorf"/>
    <x v="2"/>
    <s v="2015-German Bundesliga: Gladbacher HTC vs Rochusclub Dusseldorf"/>
  </r>
  <r>
    <x v="214"/>
    <x v="139"/>
    <n v="106110"/>
    <n v="104873"/>
    <s v="6-4 6-7(3) 10-0"/>
    <x v="172"/>
    <s v="Gladbacher HTC"/>
    <s v="Rochusclub Dusseldorf"/>
    <x v="2"/>
    <s v="2015-German Bundesliga: Gladbacher HTC vs Rochusclub Dusseldorf"/>
  </r>
  <r>
    <x v="134"/>
    <x v="505"/>
    <n v="111794"/>
    <n v="106017"/>
    <s v="7-5 7-6(3)"/>
    <x v="172"/>
    <s v="Gladbacher HTC"/>
    <s v="Rochusclub Dusseldorf"/>
    <x v="2"/>
    <s v="2015-German Bundesliga: Gladbacher HTC vs Rochusclub Dusseldorf"/>
  </r>
  <r>
    <x v="179"/>
    <x v="442"/>
    <n v="104586"/>
    <n v="104593"/>
    <s v="6-0 6-2"/>
    <x v="173"/>
    <s v="Gladbacher HTC"/>
    <s v="Rochusclub Dusseldorf"/>
    <x v="2"/>
    <s v="2017-German Bundesliga: Gladbacher HTC vs Rochusclub Dusseldorf"/>
  </r>
  <r>
    <x v="243"/>
    <x v="261"/>
    <n v="104873"/>
    <n v="144719"/>
    <s v="7-6(3) 6-4"/>
    <x v="174"/>
    <s v="Gladbacher HTC"/>
    <s v="Rochusclub Dusseldorf"/>
    <x v="2"/>
    <s v="2017-German Bundesliga: Gladbacher HTC vs Rochusclub Dusseldorf"/>
  </r>
  <r>
    <x v="312"/>
    <x v="499"/>
    <n v="105819"/>
    <n v="105575"/>
    <s v="6-3 6-7(5) 10-6"/>
    <x v="174"/>
    <s v="Gladbacher HTC"/>
    <s v="Rochusclub Dusseldorf"/>
    <x v="2"/>
    <s v="2017-German Bundesliga: Gladbacher HTC vs Rochusclub Dusseldorf"/>
  </r>
  <r>
    <x v="25"/>
    <x v="244"/>
    <n v="121531"/>
    <n v="111794"/>
    <s v="6-1 6-3"/>
    <x v="173"/>
    <s v="Gladbacher HTC"/>
    <s v="Rochusclub Dusseldorf"/>
    <x v="2"/>
    <s v="2017-German Bundesliga: Gladbacher HTC vs Rochusclub Dusseldorf"/>
  </r>
  <r>
    <x v="156"/>
    <x v="139"/>
    <n v="104235"/>
    <n v="104873"/>
    <s v="7-5 2-6 10-6"/>
    <x v="71"/>
    <s v="Gladbacher HTC"/>
    <s v="Rochusclub Dusseldorf"/>
    <x v="2"/>
    <s v="2019-German Bundesliga: Gladbacher HTC vs Rochusclub Dusseldorf"/>
  </r>
  <r>
    <x v="179"/>
    <x v="267"/>
    <n v="104586"/>
    <n v="104629"/>
    <s v="6-3 6-0"/>
    <x v="71"/>
    <s v="Gladbacher HTC"/>
    <s v="Rochusclub Dusseldorf"/>
    <x v="2"/>
    <s v="2019-German Bundesliga: Gladbacher HTC vs Rochusclub Dusseldorf"/>
  </r>
  <r>
    <x v="155"/>
    <x v="506"/>
    <n v="105413"/>
    <n v="105070"/>
    <s v="6-4 6-4"/>
    <x v="70"/>
    <s v="Gladbacher HTC"/>
    <s v="Rochusclub Dusseldorf"/>
    <x v="2"/>
    <s v="2019-German Bundesliga: Gladbacher HTC vs Rochusclub Dusseldorf"/>
  </r>
  <r>
    <x v="246"/>
    <x v="167"/>
    <n v="105477"/>
    <n v="105077"/>
    <s v="6-7(3) 7-6(6) 10-8"/>
    <x v="70"/>
    <s v="Gladbacher HTC"/>
    <s v="Rochusclub Dusseldorf"/>
    <x v="2"/>
    <s v="2019-German Bundesliga: Gladbacher HTC vs Rochusclub Dusseldorf"/>
  </r>
  <r>
    <x v="132"/>
    <x v="201"/>
    <n v="104259"/>
    <n v="134868"/>
    <s v="6-4 3-6 11-9"/>
    <x v="175"/>
    <s v="Gladbacher HTC"/>
    <s v="TC BW Aachen"/>
    <x v="2"/>
    <s v="2019-German Bundesliga: Gladbacher HTC vs TC BW Aachen"/>
  </r>
  <r>
    <x v="402"/>
    <x v="275"/>
    <n v="104593"/>
    <n v="105726"/>
    <s v="6-2 6-1"/>
    <x v="176"/>
    <s v="Gladbacher HTC"/>
    <s v="TC BW Aachen"/>
    <x v="2"/>
    <s v="2019-German Bundesliga: Gladbacher HTC vs TC BW Aachen"/>
  </r>
  <r>
    <x v="125"/>
    <x v="30"/>
    <n v="104898"/>
    <n v="105217"/>
    <s v="6-3 6-4"/>
    <x v="176"/>
    <s v="Gladbacher HTC"/>
    <s v="TC BW Aachen"/>
    <x v="2"/>
    <s v="2019-German Bundesliga: Gladbacher HTC vs TC BW Aachen"/>
  </r>
  <r>
    <x v="155"/>
    <x v="8"/>
    <n v="105413"/>
    <n v="200267"/>
    <s v="6-4 6-2"/>
    <x v="175"/>
    <s v="Gladbacher HTC"/>
    <s v="TC BW Aachen"/>
    <x v="2"/>
    <s v="2019-German Bundesliga: Gladbacher HTC vs TC BW Aachen"/>
  </r>
  <r>
    <x v="399"/>
    <x v="398"/>
    <n v="103926"/>
    <n v="105152"/>
    <s v="6-0 6-4"/>
    <x v="177"/>
    <s v="Gladbacher HTC"/>
    <s v="TC BW Halle"/>
    <x v="2"/>
    <s v="2015-German Bundesliga: Gladbacher HTC vs TC BW Halle"/>
  </r>
  <r>
    <x v="402"/>
    <x v="139"/>
    <n v="104593"/>
    <n v="104873"/>
    <s v="3-6 6-3 10-7"/>
    <x v="177"/>
    <s v="Gladbacher HTC"/>
    <s v="TC BW Halle"/>
    <x v="2"/>
    <s v="2015-German Bundesliga: Gladbacher HTC vs TC BW Halle"/>
  </r>
  <r>
    <x v="421"/>
    <x v="507"/>
    <n v="104619"/>
    <n v="103813"/>
    <s v="7-5 6-7(2) 10-6"/>
    <x v="178"/>
    <s v="Gladbacher HTC"/>
    <s v="TC BW Halle"/>
    <x v="2"/>
    <s v="2015-German Bundesliga: Gladbacher HTC vs TC BW Halle"/>
  </r>
  <r>
    <x v="171"/>
    <x v="508"/>
    <n v="105047"/>
    <n v="103653"/>
    <s v="6-2 6-2"/>
    <x v="178"/>
    <s v="Gladbacher HTC"/>
    <s v="TC BW Halle"/>
    <x v="2"/>
    <s v="2015-German Bundesliga: Gladbacher HTC vs TC BW Halle"/>
  </r>
  <r>
    <x v="399"/>
    <x v="442"/>
    <n v="103926"/>
    <n v="104593"/>
    <s v="5-7 6-4 10-6"/>
    <x v="179"/>
    <s v="Gladbacher HTC"/>
    <s v="TC BW Halle"/>
    <x v="2"/>
    <s v="2017-German Bundesliga: Gladbacher HTC vs TC BW Halle"/>
  </r>
  <r>
    <x v="450"/>
    <x v="502"/>
    <n v="104620"/>
    <n v="105916"/>
    <s v="6-3 6-3"/>
    <x v="180"/>
    <s v="Gladbacher HTC"/>
    <s v="TC BW Halle"/>
    <x v="2"/>
    <s v="2017-German Bundesliga: Gladbacher HTC vs TC BW Halle"/>
  </r>
  <r>
    <x v="243"/>
    <x v="509"/>
    <n v="104873"/>
    <n v="105047"/>
    <s v="6-3 7-6(3)"/>
    <x v="180"/>
    <s v="Gladbacher HTC"/>
    <s v="TC BW Halle"/>
    <x v="2"/>
    <s v="2017-German Bundesliga: Gladbacher HTC vs TC BW Halle"/>
  </r>
  <r>
    <x v="228"/>
    <x v="267"/>
    <n v="105932"/>
    <n v="104629"/>
    <s v="6-2 6-1"/>
    <x v="179"/>
    <s v="Gladbacher HTC"/>
    <s v="TC BW Halle"/>
    <x v="2"/>
    <s v="2017-German Bundesliga: Gladbacher HTC vs TC BW Halle"/>
  </r>
  <r>
    <x v="212"/>
    <x v="150"/>
    <n v="104629"/>
    <n v="105786"/>
    <s v="6-4 7-5"/>
    <x v="100"/>
    <s v="Gladbacher HTC"/>
    <s v="TC BW Neuss"/>
    <x v="2"/>
    <s v="2015-German Bundesliga: Gladbacher HTC vs TC BW Neuss"/>
  </r>
  <r>
    <x v="105"/>
    <x v="55"/>
    <n v="104890"/>
    <n v="105132"/>
    <s v="7-5 6-7(4) 10-8"/>
    <x v="99"/>
    <s v="Gladbacher HTC"/>
    <s v="TC BW Neuss"/>
    <x v="2"/>
    <s v="2015-German Bundesliga: Gladbacher HTC vs TC BW Neuss"/>
  </r>
  <r>
    <x v="318"/>
    <x v="139"/>
    <n v="105514"/>
    <n v="104873"/>
    <s v="6-3 6-4"/>
    <x v="99"/>
    <s v="Gladbacher HTC"/>
    <s v="TC BW Neuss"/>
    <x v="2"/>
    <s v="2015-German Bundesliga: Gladbacher HTC vs TC BW Neuss"/>
  </r>
  <r>
    <x v="385"/>
    <x v="487"/>
    <n v="105916"/>
    <n v="105112"/>
    <s v="6-4 6-7 10-5"/>
    <x v="100"/>
    <s v="Gladbacher HTC"/>
    <s v="TC BW Neuss"/>
    <x v="2"/>
    <s v="2015-German Bundesliga: Gladbacher HTC vs TC BW Neuss"/>
  </r>
  <r>
    <x v="402"/>
    <x v="228"/>
    <n v="104593"/>
    <n v="144645"/>
    <s v="6-2 6-2"/>
    <x v="181"/>
    <s v="Gladbacher HTC"/>
    <s v="TC BW Neuss"/>
    <x v="2"/>
    <s v="2018-German Bundesliga: Gladbacher HTC vs TC BW Neuss"/>
  </r>
  <r>
    <x v="451"/>
    <x v="73"/>
    <n v="105226"/>
    <n v="104198"/>
    <s v="6-3 6-7(1) 10-7"/>
    <x v="181"/>
    <s v="Gladbacher HTC"/>
    <s v="TC BW Neuss"/>
    <x v="2"/>
    <s v="2018-German Bundesliga: Gladbacher HTC vs TC BW Neuss"/>
  </r>
  <r>
    <x v="159"/>
    <x v="405"/>
    <n v="106210"/>
    <n v="105590"/>
    <s v="6-2 6-3"/>
    <x v="182"/>
    <s v="Gladbacher HTC"/>
    <s v="TC BW Neuss"/>
    <x v="2"/>
    <s v="2018-German Bundesliga: Gladbacher HTC vs TC BW Neuss"/>
  </r>
  <r>
    <x v="147"/>
    <x v="64"/>
    <n v="122298"/>
    <n v="106390"/>
    <s v="6-4 6-1"/>
    <x v="182"/>
    <s v="Gladbacher HTC"/>
    <s v="TC BW Neuss"/>
    <x v="2"/>
    <s v="2018-German Bundesliga: Gladbacher HTC vs TC BW Neuss"/>
  </r>
  <r>
    <x v="132"/>
    <x v="510"/>
    <n v="104259"/>
    <n v="106393"/>
    <s v="6-2 6-0"/>
    <x v="183"/>
    <s v="Gladbacher HTC"/>
    <s v="TC Bruckmuehl Feldkirchen"/>
    <x v="2"/>
    <s v="2016-German Bundesliga: Gladbacher HTC vs TC Bruckmuehl Feldkirchen"/>
  </r>
  <r>
    <x v="212"/>
    <x v="511"/>
    <n v="104629"/>
    <n v="104209"/>
    <s v="6-0 6-0"/>
    <x v="184"/>
    <s v="Gladbacher HTC"/>
    <s v="TC Bruckmuehl Feldkirchen"/>
    <x v="2"/>
    <s v="2016-German Bundesliga: Gladbacher HTC vs TC Bruckmuehl Feldkirchen"/>
  </r>
  <r>
    <x v="197"/>
    <x v="512"/>
    <n v="105077"/>
    <n v="105838"/>
    <s v="6-0 6-3"/>
    <x v="184"/>
    <s v="Gladbacher HTC"/>
    <s v="TC Bruckmuehl Feldkirchen"/>
    <x v="2"/>
    <s v="2016-German Bundesliga: Gladbacher HTC vs TC Bruckmuehl Feldkirchen"/>
  </r>
  <r>
    <x v="452"/>
    <x v="139"/>
    <n v="105101"/>
    <n v="104873"/>
    <s v="6-1 2-6 10-2"/>
    <x v="183"/>
    <s v="Gladbacher HTC"/>
    <s v="TC Bruckmuehl Feldkirchen"/>
    <x v="2"/>
    <s v="2016-German Bundesliga: Gladbacher HTC vs TC Bruckmuehl Feldkirchen"/>
  </r>
  <r>
    <x v="132"/>
    <x v="513"/>
    <n v="104259"/>
    <n v="105357"/>
    <s v="6-1 7-5"/>
    <x v="185"/>
    <s v="Gladbacher HTC"/>
    <s v="TC Weinheim 1902"/>
    <x v="2"/>
    <s v="2018-German Bundesliga: Gladbacher HTC vs TC Weinheim 1902"/>
  </r>
  <r>
    <x v="160"/>
    <x v="502"/>
    <n v="104563"/>
    <n v="105916"/>
    <s v="7-5 6-3"/>
    <x v="185"/>
    <s v="Gladbacher HTC"/>
    <s v="TC Weinheim 1902"/>
    <x v="2"/>
    <s v="2018-German Bundesliga: Gladbacher HTC vs TC Weinheim 1902"/>
  </r>
  <r>
    <x v="243"/>
    <x v="362"/>
    <n v="104873"/>
    <n v="104916"/>
    <s v="6-3 4-6 10-6"/>
    <x v="186"/>
    <s v="Gladbacher HTC"/>
    <s v="TC Weinheim 1902"/>
    <x v="2"/>
    <s v="2018-German Bundesliga: Gladbacher HTC vs TC Weinheim 1902"/>
  </r>
  <r>
    <x v="237"/>
    <x v="167"/>
    <n v="105341"/>
    <n v="105077"/>
    <s v="6-4 6-4"/>
    <x v="186"/>
    <s v="Gladbacher HTC"/>
    <s v="TC Weinheim 1902"/>
    <x v="2"/>
    <s v="2018-German Bundesliga: Gladbacher HTC vs TC Weinheim 1902"/>
  </r>
  <r>
    <x v="453"/>
    <x v="508"/>
    <n v="103747"/>
    <n v="103653"/>
    <s v="6-4 6-1"/>
    <x v="145"/>
    <s v="Gladbacher HTC"/>
    <s v="TK Kurhaus Aachen"/>
    <x v="2"/>
    <s v="2014-German Bundesliga: Gladbacher HTC vs TK Kurhaus Aachen"/>
  </r>
  <r>
    <x v="132"/>
    <x v="514"/>
    <n v="104259"/>
    <n v="105668"/>
    <s v="6-2 6-1"/>
    <x v="146"/>
    <s v="Gladbacher HTC"/>
    <s v="TK Kurhaus Aachen"/>
    <x v="2"/>
    <s v="2014-German Bundesliga: Gladbacher HTC vs TK Kurhaus Aachen"/>
  </r>
  <r>
    <x v="243"/>
    <x v="515"/>
    <n v="104873"/>
    <n v="104676"/>
    <s v="7-6(0) 1-6 10-7"/>
    <x v="146"/>
    <s v="Gladbacher HTC"/>
    <s v="TK Kurhaus Aachen"/>
    <x v="2"/>
    <s v="2014-German Bundesliga: Gladbacher HTC vs TK Kurhaus Aachen"/>
  </r>
  <r>
    <x v="391"/>
    <x v="73"/>
    <n v="105138"/>
    <n v="104198"/>
    <s v="6-1 6-2"/>
    <x v="145"/>
    <s v="Gladbacher HTC"/>
    <s v="TK Kurhaus Aachen"/>
    <x v="2"/>
    <s v="2014-German Bundesliga: Gladbacher HTC vs TK Kurhaus Aachen"/>
  </r>
  <r>
    <x v="402"/>
    <x v="205"/>
    <n v="104593"/>
    <n v="104897"/>
    <s v="3-6 6-3 10-5"/>
    <x v="187"/>
    <s v="Gladbacher HTC"/>
    <s v="TK Kurhaus Aachen"/>
    <x v="2"/>
    <s v="2016-German Bundesliga: Gladbacher HTC vs TK Kurhaus Aachen"/>
  </r>
  <r>
    <x v="212"/>
    <x v="213"/>
    <n v="104629"/>
    <n v="105472"/>
    <s v="6-2 7-6(2)"/>
    <x v="188"/>
    <s v="Gladbacher HTC"/>
    <s v="TK Kurhaus Aachen"/>
    <x v="2"/>
    <s v="2016-German Bundesliga: Gladbacher HTC vs TK Kurhaus Aachen"/>
  </r>
  <r>
    <x v="243"/>
    <x v="255"/>
    <n v="104873"/>
    <n v="105379"/>
    <s v="7-6(6) 6-2"/>
    <x v="188"/>
    <s v="Gladbacher HTC"/>
    <s v="TK Kurhaus Aachen"/>
    <x v="2"/>
    <s v="2016-German Bundesliga: Gladbacher HTC vs TK Kurhaus Aachen"/>
  </r>
  <r>
    <x v="385"/>
    <x v="160"/>
    <n v="105916"/>
    <n v="104252"/>
    <s v="6-3 6-1"/>
    <x v="187"/>
    <s v="Gladbacher HTC"/>
    <s v="TK Kurhaus Aachen"/>
    <x v="2"/>
    <s v="2016-German Bundesliga: Gladbacher HTC vs TK Kurhaus Aachen"/>
  </r>
  <r>
    <x v="243"/>
    <x v="516"/>
    <n v="104873"/>
    <n v="105128"/>
    <s v="6-1 6-3"/>
    <x v="189"/>
    <s v="Gladbacher HTC"/>
    <s v="TK Kurhaus Aachen"/>
    <x v="2"/>
    <s v="2018-German Bundesliga: Gladbacher HTC vs TK Kurhaus Aachen"/>
  </r>
  <r>
    <x v="454"/>
    <x v="213"/>
    <n v="105015"/>
    <n v="105472"/>
    <s v="6-2 6-2"/>
    <x v="190"/>
    <s v="Gladbacher HTC"/>
    <s v="TK Kurhaus Aachen"/>
    <x v="2"/>
    <s v="2018-German Bundesliga: Gladbacher HTC vs TK Kurhaus Aachen"/>
  </r>
  <r>
    <x v="155"/>
    <x v="194"/>
    <n v="105413"/>
    <n v="106099"/>
    <s v="6-3 2-6 10-1"/>
    <x v="189"/>
    <s v="Gladbacher HTC"/>
    <s v="TK Kurhaus Aachen"/>
    <x v="2"/>
    <s v="2018-German Bundesliga: Gladbacher HTC vs TK Kurhaus Aachen"/>
  </r>
  <r>
    <x v="203"/>
    <x v="442"/>
    <n v="105899"/>
    <n v="104593"/>
    <s v="7-6(0) 4-6 10-2"/>
    <x v="190"/>
    <s v="Gladbacher HTC"/>
    <s v="TK Kurhaus Aachen"/>
    <x v="2"/>
    <s v="2018-German Bundesliga: Gladbacher HTC vs TK Kurhaus Aachen"/>
  </r>
  <r>
    <x v="402"/>
    <x v="275"/>
    <n v="104593"/>
    <n v="105726"/>
    <s v="6-4 6-3"/>
    <x v="191"/>
    <s v="Gladbacher HTC"/>
    <s v="TK BW Aachen"/>
    <x v="2"/>
    <s v="2016-German Bundesliga: Gladbacher HTC vs TK BW Aachen"/>
  </r>
  <r>
    <x v="6"/>
    <x v="139"/>
    <n v="104963"/>
    <n v="104873"/>
    <s v="6-4 6-4"/>
    <x v="192"/>
    <s v="Gladbacher HTC"/>
    <s v="TK BW Aachen"/>
    <x v="2"/>
    <s v="2016-German Bundesliga: Gladbacher HTC vs TK BW Aachen"/>
  </r>
  <r>
    <x v="136"/>
    <x v="517"/>
    <n v="105063"/>
    <n v="105325"/>
    <s v="7-6(5) 6-1"/>
    <x v="192"/>
    <s v="Gladbacher HTC"/>
    <s v="TK BW Aachen"/>
    <x v="2"/>
    <s v="2016-German Bundesliga: Gladbacher HTC vs TK BW Aachen"/>
  </r>
  <r>
    <x v="134"/>
    <x v="518"/>
    <n v="111794"/>
    <n v="105214"/>
    <s v="6-2 6-1"/>
    <x v="191"/>
    <s v="Gladbacher HTC"/>
    <s v="TK BW Aachen"/>
    <x v="2"/>
    <s v="2016-German Bundesliga: Gladbacher HTC vs TK BW Aachen"/>
  </r>
  <r>
    <x v="212"/>
    <x v="181"/>
    <n v="104629"/>
    <n v="104735"/>
    <s v="6-3 6-2"/>
    <x v="193"/>
    <s v="Gladbacher HTC"/>
    <s v="TK GW Mannheim"/>
    <x v="2"/>
    <s v="2017-German Bundesliga: Gladbacher HTC vs TK GW Mannheim"/>
  </r>
  <r>
    <x v="408"/>
    <x v="139"/>
    <n v="104676"/>
    <n v="104873"/>
    <s v="6-4 6-1"/>
    <x v="193"/>
    <s v="Gladbacher HTC"/>
    <s v="TK GW Mannheim"/>
    <x v="2"/>
    <s v="2017-German Bundesliga: Gladbacher HTC vs TK GW Mannheim"/>
  </r>
  <r>
    <x v="162"/>
    <x v="77"/>
    <n v="104978"/>
    <n v="105596"/>
    <s v="6-3 5-7 12-10"/>
    <x v="194"/>
    <s v="Gladbacher HTC"/>
    <s v="TK GW Mannheim"/>
    <x v="2"/>
    <s v="2017-German Bundesliga: Gladbacher HTC vs TK GW Mannheim"/>
  </r>
  <r>
    <x v="454"/>
    <x v="519"/>
    <n v="105015"/>
    <n v="103451"/>
    <s v="6-3 7-6(4)"/>
    <x v="194"/>
    <s v="Gladbacher HTC"/>
    <s v="TK GW Mannheim"/>
    <x v="2"/>
    <s v="2017-German Bundesliga: Gladbacher HTC vs TK GW Mannheim"/>
  </r>
  <r>
    <x v="229"/>
    <x v="200"/>
    <n v="104735"/>
    <n v="105413"/>
    <s v="6-2 6-2"/>
    <x v="75"/>
    <s v="Gladbacher HTC"/>
    <s v="TK GW Mannheim"/>
    <x v="2"/>
    <s v="2019-German Bundesliga: Gladbacher HTC vs TK GW Mannheim"/>
  </r>
  <r>
    <x v="243"/>
    <x v="146"/>
    <n v="104873"/>
    <n v="105514"/>
    <s v="7-5 4-6 10-7"/>
    <x v="74"/>
    <s v="Gladbacher HTC"/>
    <s v="TK GW Mannheim"/>
    <x v="2"/>
    <s v="2019-German Bundesliga: Gladbacher HTC vs TK GW Mannheim"/>
  </r>
  <r>
    <x v="129"/>
    <x v="267"/>
    <n v="124079"/>
    <n v="104629"/>
    <s v="3-6 6-2 10-5"/>
    <x v="74"/>
    <s v="Gladbacher HTC"/>
    <s v="TK GW Mannheim"/>
    <x v="2"/>
    <s v="2019-German Bundesliga: Gladbacher HTC vs TK GW Mannheim"/>
  </r>
  <r>
    <x v="455"/>
    <x v="520"/>
    <n v="126664"/>
    <n v="127158"/>
    <s v="6-1 6-0"/>
    <x v="75"/>
    <s v="Gladbacher HTC"/>
    <s v="TK GW Mannheim"/>
    <x v="2"/>
    <s v="2019-German Bundesliga: Gladbacher HTC vs TK GW Mannheim"/>
  </r>
  <r>
    <x v="456"/>
    <x v="514"/>
    <n v="104003"/>
    <n v="105668"/>
    <s v="6-3 6-3"/>
    <x v="129"/>
    <s v="Gladbacher HTC"/>
    <s v="TV Reutlingen"/>
    <x v="2"/>
    <s v="2014-German Bundesliga: Gladbacher HTC vs TV Reutlingen"/>
  </r>
  <r>
    <x v="457"/>
    <x v="521"/>
    <n v="104195"/>
    <n v="104308"/>
    <s v="6-4 7-5"/>
    <x v="129"/>
    <s v="Gladbacher HTC"/>
    <s v="TV Reutlingen"/>
    <x v="2"/>
    <s v="2014-German Bundesliga: Gladbacher HTC vs TV Reutlingen"/>
  </r>
  <r>
    <x v="458"/>
    <x v="522"/>
    <n v="105152"/>
    <n v="104112"/>
    <s v="2-6 6-1 10-6"/>
    <x v="130"/>
    <s v="Gladbacher HTC"/>
    <s v="TV Reutlingen"/>
    <x v="2"/>
    <s v="2014-German Bundesliga: Gladbacher HTC vs TV Reutlingen"/>
  </r>
  <r>
    <x v="459"/>
    <x v="139"/>
    <n v="105515"/>
    <n v="104873"/>
    <s v="6-7(3) 6-3 10-5"/>
    <x v="130"/>
    <s v="Gladbacher HTC"/>
    <s v="TV Reutlingen"/>
    <x v="2"/>
    <s v="2014-German Bundesliga: Gladbacher HTC vs TV Reutlingen"/>
  </r>
  <r>
    <x v="243"/>
    <x v="234"/>
    <n v="104873"/>
    <n v="131905"/>
    <s v="6-3 6-7(1) 11-9"/>
    <x v="195"/>
    <s v="Gladbacher HTC"/>
    <s v="TuS Sennelager"/>
    <x v="2"/>
    <s v="2019-German Bundesliga: Gladbacher HTC vs TuS Sennelager"/>
  </r>
  <r>
    <x v="125"/>
    <x v="33"/>
    <n v="104898"/>
    <n v="106072"/>
    <s v="6-1 7-6(4)"/>
    <x v="195"/>
    <s v="Gladbacher HTC"/>
    <s v="TuS Sennelager"/>
    <x v="2"/>
    <s v="2019-German Bundesliga: Gladbacher HTC vs TuS Sennelager"/>
  </r>
  <r>
    <x v="155"/>
    <x v="523"/>
    <n v="105413"/>
    <n v="106021"/>
    <s v="6-2 6-2"/>
    <x v="196"/>
    <s v="Gladbacher HTC"/>
    <s v="TuS Sennelager"/>
    <x v="2"/>
    <s v="2019-German Bundesliga: Gladbacher HTC vs TuS Sennelager"/>
  </r>
  <r>
    <x v="176"/>
    <x v="183"/>
    <n v="106075"/>
    <n v="104259"/>
    <s v="6-3 6-4"/>
    <x v="196"/>
    <s v="Gladbacher HTC"/>
    <s v="TuS Sennelager"/>
    <x v="2"/>
    <s v="2019-German Bundesliga: Gladbacher HTC vs TuS Sennelager"/>
  </r>
  <r>
    <x v="460"/>
    <x v="445"/>
    <n v="103534"/>
    <n v="103714"/>
    <s v="6-4 6-2"/>
    <x v="155"/>
    <s v="HTC BW Krefeld"/>
    <s v="1. FC Nuernberg"/>
    <x v="2"/>
    <s v="2011-German Bundesliga: HTC BW Krefeld vs 1. FC Nuernberg"/>
  </r>
  <r>
    <x v="348"/>
    <x v="267"/>
    <n v="103902"/>
    <n v="104629"/>
    <s v="6-3 1-6 11-9"/>
    <x v="156"/>
    <s v="HTC BW Krefeld"/>
    <s v="1. FC Nuernberg"/>
    <x v="2"/>
    <s v="2011-German Bundesliga: HTC BW Krefeld vs 1. FC Nuernberg"/>
  </r>
  <r>
    <x v="382"/>
    <x v="524"/>
    <n v="104010"/>
    <n v="105120"/>
    <s v="6-4 6-3"/>
    <x v="155"/>
    <s v="HTC BW Krefeld"/>
    <s v="1. FC Nuernberg"/>
    <x v="2"/>
    <s v="2011-German Bundesliga: HTC BW Krefeld vs 1. FC Nuernberg"/>
  </r>
  <r>
    <x v="388"/>
    <x v="425"/>
    <n v="104216"/>
    <n v="104183"/>
    <s v="6-4 6-2"/>
    <x v="156"/>
    <s v="HTC BW Krefeld"/>
    <s v="1. FC Nuernberg"/>
    <x v="2"/>
    <s v="2011-German Bundesliga: HTC BW Krefeld vs 1. FC Nuernberg"/>
  </r>
  <r>
    <x v="126"/>
    <x v="414"/>
    <n v="103781"/>
    <n v="106140"/>
    <s v="6-2 3-6 10-8"/>
    <x v="178"/>
    <s v="HTC BW Krefeld"/>
    <s v="1. FC Nuernberg"/>
    <x v="2"/>
    <s v="2015-German Bundesliga: HTC BW Krefeld vs 1. FC Nuernberg"/>
  </r>
  <r>
    <x v="388"/>
    <x v="192"/>
    <n v="104216"/>
    <n v="105063"/>
    <s v="7-5 6-3"/>
    <x v="177"/>
    <s v="HTC BW Krefeld"/>
    <s v="1. FC Nuernberg"/>
    <x v="2"/>
    <s v="2015-German Bundesliga: HTC BW Krefeld vs 1. FC Nuernberg"/>
  </r>
  <r>
    <x v="429"/>
    <x v="344"/>
    <n v="104640"/>
    <n v="105818"/>
    <s v="1-6 6-4 10-5"/>
    <x v="178"/>
    <s v="HTC BW Krefeld"/>
    <s v="1. FC Nuernberg"/>
    <x v="2"/>
    <s v="2015-German Bundesliga: HTC BW Krefeld vs 1. FC Nuernberg"/>
  </r>
  <r>
    <x v="337"/>
    <x v="97"/>
    <n v="105438"/>
    <n v="122351"/>
    <s v="6-4 4-6 11-9"/>
    <x v="177"/>
    <s v="HTC BW Krefeld"/>
    <s v="1. FC Nuernberg"/>
    <x v="2"/>
    <s v="2015-German Bundesliga: HTC BW Krefeld vs 1. FC Nuernberg"/>
  </r>
  <r>
    <x v="429"/>
    <x v="449"/>
    <n v="104640"/>
    <n v="105109"/>
    <s v="6-2 4-6 10-5"/>
    <x v="147"/>
    <s v="HTC BW Krefeld"/>
    <s v="Bremerhavener TV"/>
    <x v="2"/>
    <s v="2013-German Bundesliga: HTC BW Krefeld vs Bremerhavener TV"/>
  </r>
  <r>
    <x v="446"/>
    <x v="170"/>
    <n v="104651"/>
    <n v="103893"/>
    <s v="6-4 5-7 10-7"/>
    <x v="148"/>
    <s v="HTC BW Krefeld"/>
    <s v="Bremerhavener TV"/>
    <x v="2"/>
    <s v="2013-German Bundesliga: HTC BW Krefeld vs Bremerhavener TV"/>
  </r>
  <r>
    <x v="61"/>
    <x v="189"/>
    <n v="105217"/>
    <n v="104970"/>
    <s v="6-4 6-3"/>
    <x v="147"/>
    <s v="HTC BW Krefeld"/>
    <s v="Bremerhavener TV"/>
    <x v="2"/>
    <s v="2013-German Bundesliga: HTC BW Krefeld vs Bremerhavener TV"/>
  </r>
  <r>
    <x v="221"/>
    <x v="221"/>
    <n v="105643"/>
    <n v="105952"/>
    <s v="6-4 6-1"/>
    <x v="148"/>
    <s v="HTC BW Krefeld"/>
    <s v="Bremerhavener TV"/>
    <x v="2"/>
    <s v="2013-German Bundesliga: HTC BW Krefeld vs Bremerhavener TV"/>
  </r>
  <r>
    <x v="396"/>
    <x v="170"/>
    <n v="103808"/>
    <n v="103893"/>
    <s v="2-6 7-6(5) 10-5"/>
    <x v="197"/>
    <s v="HTC BW Krefeld"/>
    <s v="Bremerhavener TV"/>
    <x v="2"/>
    <s v="2014-German Bundesliga: HTC BW Krefeld vs Bremerhavener TV"/>
  </r>
  <r>
    <x v="461"/>
    <x v="455"/>
    <n v="104262"/>
    <n v="104349"/>
    <s v="6-4 6-1"/>
    <x v="198"/>
    <s v="HTC BW Krefeld"/>
    <s v="Bremerhavener TV"/>
    <x v="2"/>
    <s v="2014-German Bundesliga: HTC BW Krefeld vs Bremerhavener TV"/>
  </r>
  <r>
    <x v="446"/>
    <x v="180"/>
    <n v="104651"/>
    <n v="106000"/>
    <s v="6-2 7-5"/>
    <x v="197"/>
    <s v="HTC BW Krefeld"/>
    <s v="Bremerhavener TV"/>
    <x v="2"/>
    <s v="2014-German Bundesliga: HTC BW Krefeld vs Bremerhavener TV"/>
  </r>
  <r>
    <x v="462"/>
    <x v="189"/>
    <n v="106043"/>
    <n v="104970"/>
    <s v="4-6 7-6(3) 10-6"/>
    <x v="198"/>
    <s v="HTC BW Krefeld"/>
    <s v="Bremerhavener TV"/>
    <x v="2"/>
    <s v="2014-German Bundesliga: HTC BW Krefeld vs Bremerhavener TV"/>
  </r>
  <r>
    <x v="381"/>
    <x v="465"/>
    <n v="103401"/>
    <n v="103534"/>
    <s v="6-7(2) 6-2 10-5"/>
    <x v="106"/>
    <s v="HTC BW Krefeld"/>
    <s v="Erfurter TC RW"/>
    <x v="2"/>
    <s v="2011-German Bundesliga: HTC BW Krefeld vs Erfurter TC RW"/>
  </r>
  <r>
    <x v="427"/>
    <x v="525"/>
    <n v="104371"/>
    <n v="103868"/>
    <s v="6-7(4) 7-5 10-8"/>
    <x v="105"/>
    <s v="HTC BW Krefeld"/>
    <s v="Erfurter TC RW"/>
    <x v="2"/>
    <s v="2011-German Bundesliga: HTC BW Krefeld vs Erfurter TC RW"/>
  </r>
  <r>
    <x v="380"/>
    <x v="428"/>
    <n v="104547"/>
    <n v="103675"/>
    <s v="6-2 6-4"/>
    <x v="106"/>
    <s v="HTC BW Krefeld"/>
    <s v="Erfurter TC RW"/>
    <x v="2"/>
    <s v="2011-German Bundesliga: HTC BW Krefeld vs Erfurter TC RW"/>
  </r>
  <r>
    <x v="179"/>
    <x v="526"/>
    <n v="104586"/>
    <n v="104216"/>
    <s v="6-2 7-5"/>
    <x v="105"/>
    <s v="HTC BW Krefeld"/>
    <s v="Erfurter TC RW"/>
    <x v="2"/>
    <s v="2011-German Bundesliga: HTC BW Krefeld vs Erfurter TC RW"/>
  </r>
  <r>
    <x v="348"/>
    <x v="527"/>
    <n v="103902"/>
    <n v="119628"/>
    <s v="6-1 6-0"/>
    <x v="118"/>
    <s v="HTC BW Krefeld"/>
    <s v="Erfurter TC RW"/>
    <x v="2"/>
    <s v="2013-German Bundesliga: HTC BW Krefeld vs Erfurter TC RW"/>
  </r>
  <r>
    <x v="388"/>
    <x v="484"/>
    <n v="104216"/>
    <n v="104871"/>
    <s v="6-7 6-3 10-3"/>
    <x v="117"/>
    <s v="HTC BW Krefeld"/>
    <s v="Erfurter TC RW"/>
    <x v="2"/>
    <s v="2013-German Bundesliga: HTC BW Krefeld vs Erfurter TC RW"/>
  </r>
  <r>
    <x v="179"/>
    <x v="468"/>
    <n v="104586"/>
    <n v="104640"/>
    <s v="6-3 7-5"/>
    <x v="118"/>
    <s v="HTC BW Krefeld"/>
    <s v="Erfurter TC RW"/>
    <x v="2"/>
    <s v="2013-German Bundesliga: HTC BW Krefeld vs Erfurter TC RW"/>
  </r>
  <r>
    <x v="433"/>
    <x v="428"/>
    <n v="104721"/>
    <n v="103675"/>
    <s v="5-7 6-3 10-4"/>
    <x v="117"/>
    <s v="HTC BW Krefeld"/>
    <s v="Erfurter TC RW"/>
    <x v="2"/>
    <s v="2013-German Bundesliga: HTC BW Krefeld vs Erfurter TC RW"/>
  </r>
  <r>
    <x v="380"/>
    <x v="508"/>
    <n v="104547"/>
    <n v="103653"/>
    <s v="6-1 6-2"/>
    <x v="107"/>
    <s v="HTC BW Krefeld"/>
    <s v="Gladbacher HTC"/>
    <x v="2"/>
    <s v="2015-German Bundesliga: HTC BW Krefeld vs Gladbacher HTC"/>
  </r>
  <r>
    <x v="160"/>
    <x v="398"/>
    <n v="104563"/>
    <n v="105152"/>
    <s v="6-3 6-3"/>
    <x v="108"/>
    <s v="HTC BW Krefeld"/>
    <s v="Gladbacher HTC"/>
    <x v="2"/>
    <s v="2015-German Bundesliga: HTC BW Krefeld vs Gladbacher HTC"/>
  </r>
  <r>
    <x v="429"/>
    <x v="528"/>
    <n v="104640"/>
    <n v="105701"/>
    <s v="7-6(3) 7-5"/>
    <x v="107"/>
    <s v="HTC BW Krefeld"/>
    <s v="Gladbacher HTC"/>
    <x v="2"/>
    <s v="2015-German Bundesliga: HTC BW Krefeld vs Gladbacher HTC"/>
  </r>
  <r>
    <x v="337"/>
    <x v="498"/>
    <n v="105438"/>
    <n v="110613"/>
    <s v="6-1 6-2"/>
    <x v="108"/>
    <s v="HTC BW Krefeld"/>
    <s v="Gladbacher HTC"/>
    <x v="2"/>
    <s v="2015-German Bundesliga: HTC BW Krefeld vs Gladbacher HTC"/>
  </r>
  <r>
    <x v="380"/>
    <x v="167"/>
    <n v="104547"/>
    <n v="105077"/>
    <s v="6-3 7-6"/>
    <x v="199"/>
    <s v="HTC BW Krefeld"/>
    <s v="Gladbacher HTC"/>
    <x v="2"/>
    <s v="2017-German Bundesliga: HTC BW Krefeld vs Gladbacher HTC"/>
  </r>
  <r>
    <x v="243"/>
    <x v="220"/>
    <n v="104873"/>
    <n v="105943"/>
    <s v="6-7 6-4 10-8"/>
    <x v="200"/>
    <s v="HTC BW Krefeld"/>
    <s v="Gladbacher HTC"/>
    <x v="2"/>
    <s v="2017-German Bundesliga: HTC BW Krefeld vs Gladbacher HTC"/>
  </r>
  <r>
    <x v="385"/>
    <x v="529"/>
    <n v="105916"/>
    <n v="105487"/>
    <s v="7-5 6-4"/>
    <x v="199"/>
    <s v="HTC BW Krefeld"/>
    <s v="Gladbacher HTC"/>
    <x v="2"/>
    <s v="2017-German Bundesliga: HTC BW Krefeld vs Gladbacher HTC"/>
  </r>
  <r>
    <x v="168"/>
    <x v="499"/>
    <n v="106065"/>
    <n v="105575"/>
    <s v="6-3 5-7 10-6"/>
    <x v="200"/>
    <s v="HTC BW Krefeld"/>
    <s v="Gladbacher HTC"/>
    <x v="2"/>
    <s v="2017-German Bundesliga: HTC BW Krefeld vs Gladbacher HTC"/>
  </r>
  <r>
    <x v="243"/>
    <x v="530"/>
    <n v="104873"/>
    <n v="104620"/>
    <s v="7-6(8) 6-4"/>
    <x v="201"/>
    <s v="HTC BW Krefeld"/>
    <s v="Gladbacher HTC"/>
    <x v="2"/>
    <s v="2019-German Bundesliga: HTC BW Krefeld vs Gladbacher HTC"/>
  </r>
  <r>
    <x v="197"/>
    <x v="170"/>
    <n v="105077"/>
    <n v="103893"/>
    <s v="7-5 7-6(6)"/>
    <x v="201"/>
    <s v="HTC BW Krefeld"/>
    <s v="Gladbacher HTC"/>
    <x v="2"/>
    <s v="2019-German Bundesliga: HTC BW Krefeld vs Gladbacher HTC"/>
  </r>
  <r>
    <x v="155"/>
    <x v="467"/>
    <n v="105413"/>
    <n v="105561"/>
    <s v="6-7(2) 6-3 10-5"/>
    <x v="202"/>
    <s v="HTC BW Krefeld"/>
    <s v="Gladbacher HTC"/>
    <x v="2"/>
    <s v="2019-German Bundesliga: HTC BW Krefeld vs Gladbacher HTC"/>
  </r>
  <r>
    <x v="168"/>
    <x v="183"/>
    <n v="106065"/>
    <n v="104259"/>
    <s v="6-3 6-4"/>
    <x v="202"/>
    <s v="HTC BW Krefeld"/>
    <s v="Gladbacher HTC"/>
    <x v="2"/>
    <s v="2019-German Bundesliga: HTC BW Krefeld vs Gladbacher HTC"/>
  </r>
  <r>
    <x v="417"/>
    <x v="155"/>
    <n v="103893"/>
    <n v="104460"/>
    <s v="5-7 7-6(5) 10-8"/>
    <x v="203"/>
    <s v="HTC BW Krefeld"/>
    <s v="Koelner THC"/>
    <x v="2"/>
    <s v="2016-German Bundesliga: HTC BW Krefeld vs Koelner THC"/>
  </r>
  <r>
    <x v="28"/>
    <x v="27"/>
    <n v="104714"/>
    <n v="106177"/>
    <s v="6-4 6-2"/>
    <x v="204"/>
    <s v="HTC BW Krefeld"/>
    <s v="Koelner THC"/>
    <x v="2"/>
    <s v="2016-German Bundesliga: HTC BW Krefeld vs Koelner THC"/>
  </r>
  <r>
    <x v="463"/>
    <x v="531"/>
    <n v="105965"/>
    <n v="105014"/>
    <s v="3-6 7-5 10-5"/>
    <x v="203"/>
    <s v="HTC BW Krefeld"/>
    <s v="Koelner THC"/>
    <x v="2"/>
    <s v="2016-German Bundesliga: HTC BW Krefeld vs Koelner THC"/>
  </r>
  <r>
    <x v="8"/>
    <x v="468"/>
    <n v="106214"/>
    <n v="104640"/>
    <s v="6-3 6-3"/>
    <x v="204"/>
    <s v="HTC BW Krefeld"/>
    <s v="Koelner THC"/>
    <x v="2"/>
    <s v="2016-German Bundesliga: HTC BW Krefeld vs Koelner THC"/>
  </r>
  <r>
    <x v="417"/>
    <x v="532"/>
    <n v="103893"/>
    <n v="105053"/>
    <s v="6-4 6-1"/>
    <x v="205"/>
    <s v="HTC BW Krefeld"/>
    <s v="Koelner THC"/>
    <x v="2"/>
    <s v="2018-German Bundesliga: HTC BW Krefeld vs Koelner THC"/>
  </r>
  <r>
    <x v="464"/>
    <x v="299"/>
    <n v="104122"/>
    <n v="123828"/>
    <s v="6-1 6-4"/>
    <x v="206"/>
    <s v="HTC BW Krefeld"/>
    <s v="Koelner THC"/>
    <x v="2"/>
    <s v="2018-German Bundesliga: HTC BW Krefeld vs Koelner THC"/>
  </r>
  <r>
    <x v="174"/>
    <x v="142"/>
    <n v="104460"/>
    <n v="106148"/>
    <s v="7-6(4) 6-3"/>
    <x v="206"/>
    <s v="HTC BW Krefeld"/>
    <s v="Koelner THC"/>
    <x v="2"/>
    <s v="2018-German Bundesliga: HTC BW Krefeld vs Koelner THC"/>
  </r>
  <r>
    <x v="168"/>
    <x v="49"/>
    <n v="106065"/>
    <n v="106214"/>
    <s v="6-3 6-3"/>
    <x v="205"/>
    <s v="HTC BW Krefeld"/>
    <s v="Koelner THC"/>
    <x v="2"/>
    <s v="2018-German Bundesliga: HTC BW Krefeld vs Koelner THC"/>
  </r>
  <r>
    <x v="430"/>
    <x v="526"/>
    <n v="103656"/>
    <n v="104216"/>
    <s v="6-4 2-6 10-6"/>
    <x v="207"/>
    <s v="HTC BW Krefeld"/>
    <s v="Rochusclub Dusseldorf"/>
    <x v="2"/>
    <s v="2011-German Bundesliga: HTC BW Krefeld vs Rochusclub Dusseldorf"/>
  </r>
  <r>
    <x v="418"/>
    <x v="465"/>
    <n v="104349"/>
    <n v="103534"/>
    <s v="6-4 6-2"/>
    <x v="208"/>
    <s v="HTC BW Krefeld"/>
    <s v="Rochusclub Dusseldorf"/>
    <x v="2"/>
    <s v="2011-German Bundesliga: HTC BW Krefeld vs Rochusclub Dusseldorf"/>
  </r>
  <r>
    <x v="128"/>
    <x v="524"/>
    <n v="104665"/>
    <n v="105120"/>
    <s v="6-3 6-3"/>
    <x v="208"/>
    <s v="HTC BW Krefeld"/>
    <s v="Rochusclub Dusseldorf"/>
    <x v="2"/>
    <s v="2011-German Bundesliga: HTC BW Krefeld vs Rochusclub Dusseldorf"/>
  </r>
  <r>
    <x v="465"/>
    <x v="267"/>
    <n v="105137"/>
    <n v="104629"/>
    <s v="6-1 3-6 10-3"/>
    <x v="207"/>
    <s v="HTC BW Krefeld"/>
    <s v="Rochusclub Dusseldorf"/>
    <x v="2"/>
    <s v="2011-German Bundesliga: HTC BW Krefeld vs Rochusclub Dusseldorf"/>
  </r>
  <r>
    <x v="148"/>
    <x v="221"/>
    <n v="104559"/>
    <n v="105952"/>
    <s v="6-3 7-6(4)"/>
    <x v="136"/>
    <s v="HTC BW Krefeld"/>
    <s v="Rochusclub Dusseldorf"/>
    <x v="2"/>
    <s v="2013-German Bundesliga: HTC BW Krefeld vs Rochusclub Dusseldorf"/>
  </r>
  <r>
    <x v="421"/>
    <x v="531"/>
    <n v="104619"/>
    <n v="105014"/>
    <s v="6-3 7-5"/>
    <x v="135"/>
    <s v="HTC BW Krefeld"/>
    <s v="Rochusclub Dusseldorf"/>
    <x v="2"/>
    <s v="2013-German Bundesliga: HTC BW Krefeld vs Rochusclub Dusseldorf"/>
  </r>
  <r>
    <x v="128"/>
    <x v="469"/>
    <n v="104665"/>
    <n v="104651"/>
    <s v="7-5 6-3"/>
    <x v="136"/>
    <s v="HTC BW Krefeld"/>
    <s v="Rochusclub Dusseldorf"/>
    <x v="2"/>
    <s v="2013-German Bundesliga: HTC BW Krefeld vs Rochusclub Dusseldorf"/>
  </r>
  <r>
    <x v="465"/>
    <x v="189"/>
    <n v="105137"/>
    <n v="104970"/>
    <s v="7-5 6-2"/>
    <x v="135"/>
    <s v="HTC BW Krefeld"/>
    <s v="Rochusclub Dusseldorf"/>
    <x v="2"/>
    <s v="2013-German Bundesliga: HTC BW Krefeld vs Rochusclub Dusseldorf"/>
  </r>
  <r>
    <x v="417"/>
    <x v="169"/>
    <n v="103893"/>
    <n v="106110"/>
    <s v="6-4 6-7(11) 10-8"/>
    <x v="209"/>
    <s v="HTC BW Krefeld"/>
    <s v="Rochusclub Dusseldorf"/>
    <x v="2"/>
    <s v="2015-German Bundesliga: HTC BW Krefeld vs Rochusclub Dusseldorf"/>
  </r>
  <r>
    <x v="156"/>
    <x v="443"/>
    <n v="104235"/>
    <n v="104262"/>
    <s v="7-6(5) 3-6 11-9"/>
    <x v="209"/>
    <s v="HTC BW Krefeld"/>
    <s v="Rochusclub Dusseldorf"/>
    <x v="2"/>
    <s v="2015-German Bundesliga: HTC BW Krefeld vs Rochusclub Dusseldorf"/>
  </r>
  <r>
    <x v="466"/>
    <x v="468"/>
    <n v="106017"/>
    <n v="104640"/>
    <s v="6-1 6-3"/>
    <x v="210"/>
    <s v="HTC BW Krefeld"/>
    <s v="Rochusclub Dusseldorf"/>
    <x v="2"/>
    <s v="2015-German Bundesliga: HTC BW Krefeld vs Rochusclub Dusseldorf"/>
  </r>
  <r>
    <x v="467"/>
    <x v="189"/>
    <n v="106374"/>
    <n v="104970"/>
    <s v="5-7 6-3 10-5"/>
    <x v="210"/>
    <s v="HTC BW Krefeld"/>
    <s v="Rochusclub Dusseldorf"/>
    <x v="2"/>
    <s v="2015-German Bundesliga: HTC BW Krefeld vs Rochusclub Dusseldorf"/>
  </r>
  <r>
    <x v="417"/>
    <x v="169"/>
    <n v="103893"/>
    <n v="106110"/>
    <s v="4-6 6-3 10-7"/>
    <x v="211"/>
    <s v="HTC BW Krefeld"/>
    <s v="Rochusclub Dusseldorf"/>
    <x v="2"/>
    <s v="2017-German Bundesliga: HTC BW Krefeld vs Rochusclub Dusseldorf"/>
  </r>
  <r>
    <x v="388"/>
    <x v="533"/>
    <n v="104216"/>
    <e v="#N/A"/>
    <s v="6-0 6-1"/>
    <x v="212"/>
    <s v="HTC BW Krefeld"/>
    <s v="Rochusclub Dusseldorf"/>
    <x v="2"/>
    <s v="2017-German Bundesliga: HTC BW Krefeld vs Rochusclub Dusseldorf"/>
  </r>
  <r>
    <x v="156"/>
    <x v="459"/>
    <n v="104235"/>
    <n v="103105"/>
    <s v="6-1 6-4"/>
    <x v="211"/>
    <s v="HTC BW Krefeld"/>
    <s v="Rochusclub Dusseldorf"/>
    <x v="2"/>
    <s v="2017-German Bundesliga: HTC BW Krefeld vs Rochusclub Dusseldorf"/>
  </r>
  <r>
    <x v="168"/>
    <x v="150"/>
    <n v="106065"/>
    <n v="105786"/>
    <s v="6-1 6-4"/>
    <x v="212"/>
    <s v="HTC BW Krefeld"/>
    <s v="Rochusclub Dusseldorf"/>
    <x v="2"/>
    <s v="2017-German Bundesliga: HTC BW Krefeld vs Rochusclub Dusseldorf"/>
  </r>
  <r>
    <x v="468"/>
    <x v="142"/>
    <n v="104297"/>
    <n v="106148"/>
    <s v="6-3 7-6(1)"/>
    <x v="75"/>
    <s v="HTC BW Krefeld"/>
    <s v="Rochusclub Dusseldorf"/>
    <x v="2"/>
    <s v="2019-German Bundesliga: HTC BW Krefeld vs Rochusclub Dusseldorf"/>
  </r>
  <r>
    <x v="179"/>
    <x v="534"/>
    <n v="104586"/>
    <n v="106120"/>
    <s v="6-3 6-2"/>
    <x v="75"/>
    <s v="HTC BW Krefeld"/>
    <s v="Rochusclub Dusseldorf"/>
    <x v="2"/>
    <s v="2019-German Bundesliga: HTC BW Krefeld vs Rochusclub Dusseldorf"/>
  </r>
  <r>
    <x v="246"/>
    <x v="147"/>
    <n v="105477"/>
    <n v="105911"/>
    <s v="7-5 6-7(2) 10-6"/>
    <x v="74"/>
    <s v="HTC BW Krefeld"/>
    <s v="Rochusclub Dusseldorf"/>
    <x v="2"/>
    <s v="2019-German Bundesliga: HTC BW Krefeld vs Rochusclub Dusseldorf"/>
  </r>
  <r>
    <x v="199"/>
    <x v="151"/>
    <n v="105882"/>
    <n v="104665"/>
    <s v="7-5 6-4"/>
    <x v="74"/>
    <s v="HTC BW Krefeld"/>
    <s v="Rochusclub Dusseldorf"/>
    <x v="2"/>
    <s v="2019-German Bundesliga: HTC BW Krefeld vs Rochusclub Dusseldorf"/>
  </r>
  <r>
    <x v="460"/>
    <x v="437"/>
    <n v="103534"/>
    <n v="104325"/>
    <s v="7-6(3) 6-2"/>
    <x v="160"/>
    <s v="HTC BW Krefeld"/>
    <s v="SV Wacker Burghausen"/>
    <x v="2"/>
    <s v="2012-German Bundesliga: HTC BW Krefeld vs SV Wacker Burghausen"/>
  </r>
  <r>
    <x v="424"/>
    <x v="535"/>
    <n v="103675"/>
    <n v="104667"/>
    <s v="6-2 6-4"/>
    <x v="160"/>
    <s v="HTC BW Krefeld"/>
    <s v="SV Wacker Burghausen"/>
    <x v="2"/>
    <s v="2012-German Bundesliga: HTC BW Krefeld vs SV Wacker Burghausen"/>
  </r>
  <r>
    <x v="469"/>
    <x v="526"/>
    <n v="103967"/>
    <n v="104216"/>
    <s v="4-6 6-0 10-7"/>
    <x v="159"/>
    <s v="HTC BW Krefeld"/>
    <s v="SV Wacker Burghausen"/>
    <x v="2"/>
    <s v="2012-German Bundesliga: HTC BW Krefeld vs SV Wacker Burghausen"/>
  </r>
  <r>
    <x v="337"/>
    <x v="536"/>
    <n v="105438"/>
    <n v="104926"/>
    <s v="6-3 3-6 10-4"/>
    <x v="159"/>
    <s v="HTC BW Krefeld"/>
    <s v="SV Wacker Burghausen"/>
    <x v="2"/>
    <s v="2012-German Bundesliga: HTC BW Krefeld vs SV Wacker Burghausen"/>
  </r>
  <r>
    <x v="470"/>
    <x v="525"/>
    <n v="104019"/>
    <n v="103868"/>
    <s v="6-4 6-3"/>
    <x v="98"/>
    <s v="HTC BW Krefeld"/>
    <s v="TC Amberg am Schanzl"/>
    <x v="2"/>
    <s v="2011-German Bundesliga: HTC BW Krefeld vs TC Amberg am Schanzl"/>
  </r>
  <r>
    <x v="388"/>
    <x v="537"/>
    <n v="104216"/>
    <n v="103694"/>
    <s v="7-6(5) 3-6 10-8"/>
    <x v="98"/>
    <s v="HTC BW Krefeld"/>
    <s v="TC Amberg am Schanzl"/>
    <x v="2"/>
    <s v="2011-German Bundesliga: HTC BW Krefeld vs TC Amberg am Schanzl"/>
  </r>
  <r>
    <x v="471"/>
    <x v="428"/>
    <n v="104225"/>
    <n v="103675"/>
    <s v="5-7 6-3 10-8"/>
    <x v="97"/>
    <s v="HTC BW Krefeld"/>
    <s v="TC Amberg am Schanzl"/>
    <x v="2"/>
    <s v="2011-German Bundesliga: HTC BW Krefeld vs TC Amberg am Schanzl"/>
  </r>
  <r>
    <x v="395"/>
    <x v="465"/>
    <n v="104488"/>
    <n v="103534"/>
    <s v="6-4 6-4"/>
    <x v="97"/>
    <s v="HTC BW Krefeld"/>
    <s v="TC Amberg am Schanzl"/>
    <x v="2"/>
    <s v="2011-German Bundesliga: HTC BW Krefeld vs TC Amberg am Schanzl"/>
  </r>
  <r>
    <x v="472"/>
    <x v="464"/>
    <n v="103105"/>
    <n v="102615"/>
    <s v="6-3 0-6 10-5"/>
    <x v="110"/>
    <s v="HTC BW Krefeld"/>
    <s v="TC BW Halle"/>
    <x v="2"/>
    <s v="2010-German Bundesliga: HTC BW Krefeld vs TC BW Halle"/>
  </r>
  <r>
    <x v="473"/>
    <x v="465"/>
    <e v="#N/A"/>
    <n v="103534"/>
    <s v="6-3 4-6 10-6"/>
    <x v="109"/>
    <s v="HTC BW Krefeld"/>
    <s v="TC BW Halle"/>
    <x v="2"/>
    <s v="2010-German Bundesliga: HTC BW Krefeld vs TC BW Halle"/>
  </r>
  <r>
    <x v="397"/>
    <x v="538"/>
    <n v="104678"/>
    <n v="104314"/>
    <s v="6-7 7-6 10-5"/>
    <x v="109"/>
    <s v="HTC BW Krefeld"/>
    <s v="TC BW Halle"/>
    <x v="2"/>
    <s v="2010-German Bundesliga: HTC BW Krefeld vs TC BW Halle"/>
  </r>
  <r>
    <x v="437"/>
    <x v="428"/>
    <n v="104719"/>
    <n v="103675"/>
    <s v="7-5 4-6 10-7"/>
    <x v="110"/>
    <s v="HTC BW Krefeld"/>
    <s v="TC BW Halle"/>
    <x v="2"/>
    <s v="2010-German Bundesliga: HTC BW Krefeld vs TC BW Halle"/>
  </r>
  <r>
    <x v="380"/>
    <x v="539"/>
    <n v="104547"/>
    <n v="105181"/>
    <s v="7-6(4) 4-1 RET"/>
    <x v="143"/>
    <s v="HTC BW Krefeld"/>
    <s v="TC BW Halle"/>
    <x v="2"/>
    <s v="2012-German Bundesliga: HTC BW Krefeld vs TC BW Halle"/>
  </r>
  <r>
    <x v="402"/>
    <x v="464"/>
    <n v="104593"/>
    <n v="102615"/>
    <s v="6-4 6-4"/>
    <x v="143"/>
    <s v="HTC BW Krefeld"/>
    <s v="TC BW Halle"/>
    <x v="2"/>
    <s v="2012-German Bundesliga: HTC BW Krefeld vs TC BW Halle"/>
  </r>
  <r>
    <x v="450"/>
    <x v="531"/>
    <n v="104620"/>
    <n v="105014"/>
    <s v="6-3 6-2"/>
    <x v="144"/>
    <s v="HTC BW Krefeld"/>
    <s v="TC BW Halle"/>
    <x v="2"/>
    <s v="2012-German Bundesliga: HTC BW Krefeld vs TC BW Halle"/>
  </r>
  <r>
    <x v="429"/>
    <x v="167"/>
    <n v="104640"/>
    <n v="105077"/>
    <s v="6-3 0-6 13-11"/>
    <x v="144"/>
    <s v="HTC BW Krefeld"/>
    <s v="TC BW Halle"/>
    <x v="2"/>
    <s v="2012-German Bundesliga: HTC BW Krefeld vs TC BW Halle"/>
  </r>
  <r>
    <x v="435"/>
    <x v="189"/>
    <n v="103813"/>
    <n v="104970"/>
    <s v="7-5 6-7(5) 11-9"/>
    <x v="145"/>
    <s v="HTC BW Krefeld"/>
    <s v="TC BW Halle"/>
    <x v="2"/>
    <s v="2014-German Bundesliga: HTC BW Krefeld vs TC BW Halle"/>
  </r>
  <r>
    <x v="399"/>
    <x v="469"/>
    <n v="103926"/>
    <n v="104651"/>
    <s v="3-6 6-3 10-7"/>
    <x v="145"/>
    <s v="HTC BW Krefeld"/>
    <s v="TC BW Halle"/>
    <x v="2"/>
    <s v="2014-German Bundesliga: HTC BW Krefeld vs TC BW Halle"/>
  </r>
  <r>
    <x v="125"/>
    <x v="482"/>
    <n v="104898"/>
    <n v="103808"/>
    <s v="6-4 6-7(6) 10-6"/>
    <x v="146"/>
    <s v="HTC BW Krefeld"/>
    <s v="TC BW Halle"/>
    <x v="2"/>
    <s v="2014-German Bundesliga: HTC BW Krefeld vs TC BW Halle"/>
  </r>
  <r>
    <x v="190"/>
    <x v="500"/>
    <n v="105526"/>
    <n v="105175"/>
    <s v="1-6 6-4 10-2"/>
    <x v="146"/>
    <s v="HTC BW Krefeld"/>
    <s v="TC BW Halle"/>
    <x v="2"/>
    <s v="2014-German Bundesliga: HTC BW Krefeld vs TC BW Halle"/>
  </r>
  <r>
    <x v="435"/>
    <x v="220"/>
    <n v="103813"/>
    <n v="105943"/>
    <s v="4-6 6-3 10-7"/>
    <x v="184"/>
    <s v="HTC BW Krefeld"/>
    <s v="TC BW Halle"/>
    <x v="2"/>
    <s v="2016-German Bundesliga: HTC BW Krefeld vs TC BW Halle"/>
  </r>
  <r>
    <x v="417"/>
    <x v="168"/>
    <n v="103893"/>
    <n v="104898"/>
    <s v="6-2 7-6(4)"/>
    <x v="183"/>
    <s v="HTC BW Krefeld"/>
    <s v="TC BW Halle"/>
    <x v="2"/>
    <s v="2016-German Bundesliga: HTC BW Krefeld vs TC BW Halle"/>
  </r>
  <r>
    <x v="388"/>
    <x v="540"/>
    <n v="104216"/>
    <n v="105302"/>
    <s v="6-3 6-1"/>
    <x v="183"/>
    <s v="HTC BW Krefeld"/>
    <s v="TC BW Halle"/>
    <x v="2"/>
    <s v="2016-German Bundesliga: HTC BW Krefeld vs TC BW Halle"/>
  </r>
  <r>
    <x v="190"/>
    <x v="432"/>
    <n v="105526"/>
    <n v="105438"/>
    <s v="7-5 6-0"/>
    <x v="184"/>
    <s v="HTC BW Krefeld"/>
    <s v="TC BW Halle"/>
    <x v="2"/>
    <s v="2016-German Bundesliga: HTC BW Krefeld vs TC BW Halle"/>
  </r>
  <r>
    <x v="126"/>
    <x v="509"/>
    <n v="103781"/>
    <n v="105047"/>
    <s v="6-4 3-6 10-5"/>
    <x v="182"/>
    <s v="HTC BW Krefeld"/>
    <s v="TC BW Halle"/>
    <x v="2"/>
    <s v="2018-German Bundesliga: HTC BW Krefeld vs TC BW Halle"/>
  </r>
  <r>
    <x v="417"/>
    <x v="541"/>
    <n v="103893"/>
    <n v="103926"/>
    <s v="6-4 6-3"/>
    <x v="181"/>
    <s v="HTC BW Krefeld"/>
    <s v="TC BW Halle"/>
    <x v="2"/>
    <s v="2018-German Bundesliga: HTC BW Krefeld vs TC BW Halle"/>
  </r>
  <r>
    <x v="164"/>
    <x v="146"/>
    <n v="105561"/>
    <n v="105514"/>
    <s v="7-5 7-5"/>
    <x v="181"/>
    <s v="HTC BW Krefeld"/>
    <s v="TC BW Halle"/>
    <x v="2"/>
    <s v="2018-German Bundesliga: HTC BW Krefeld vs TC BW Halle"/>
  </r>
  <r>
    <x v="474"/>
    <x v="542"/>
    <n v="106234"/>
    <n v="104122"/>
    <s v="6-1 6-3"/>
    <x v="182"/>
    <s v="HTC BW Krefeld"/>
    <s v="TC BW Halle"/>
    <x v="2"/>
    <s v="2018-German Bundesliga: HTC BW Krefeld vs TC BW Halle"/>
  </r>
  <r>
    <x v="424"/>
    <x v="543"/>
    <n v="103675"/>
    <n v="103843"/>
    <s v="3-6 6-3 10-7"/>
    <x v="158"/>
    <s v="HTC BW Krefeld"/>
    <s v="TC BW Neuss"/>
    <x v="2"/>
    <s v="2010-German Bundesliga: HTC BW Krefeld vs TC BW Neuss"/>
  </r>
  <r>
    <x v="417"/>
    <x v="544"/>
    <n v="103893"/>
    <n v="104334"/>
    <s v="6-3 6-1"/>
    <x v="157"/>
    <s v="HTC BW Krefeld"/>
    <s v="TC BW Neuss"/>
    <x v="2"/>
    <s v="2010-German Bundesliga: HTC BW Krefeld vs TC BW Neuss"/>
  </r>
  <r>
    <x v="229"/>
    <x v="465"/>
    <n v="104735"/>
    <n v="103534"/>
    <s v="7-5 6-7 10-4"/>
    <x v="158"/>
    <s v="HTC BW Krefeld"/>
    <s v="TC BW Neuss"/>
    <x v="2"/>
    <s v="2010-German Bundesliga: HTC BW Krefeld vs TC BW Neuss"/>
  </r>
  <r>
    <x v="387"/>
    <x v="374"/>
    <n v="102615"/>
    <n v="104890"/>
    <s v="6-2 2-6 10-7"/>
    <x v="157"/>
    <s v="HTC BW Krefeld"/>
    <s v="TC BW Neuss"/>
    <x v="2"/>
    <s v="2010-German Bundesliga: HTC BW Krefeld vs TC BW Neuss"/>
  </r>
  <r>
    <x v="457"/>
    <x v="1"/>
    <n v="104195"/>
    <n v="104510"/>
    <s v="3-6 6-3 10-6"/>
    <x v="112"/>
    <s v="HTC BW Krefeld"/>
    <s v="TC BW Neuss"/>
    <x v="2"/>
    <s v="2012-German Bundesliga: HTC BW Krefeld vs TC BW Neuss"/>
  </r>
  <r>
    <x v="421"/>
    <x v="428"/>
    <n v="104619"/>
    <n v="103675"/>
    <s v="6-2 2-6 10-8"/>
    <x v="111"/>
    <s v="HTC BW Krefeld"/>
    <s v="TC BW Neuss"/>
    <x v="2"/>
    <s v="2012-German Bundesliga: HTC BW Krefeld vs TC BW Neuss"/>
  </r>
  <r>
    <x v="153"/>
    <x v="430"/>
    <n v="104970"/>
    <n v="105099"/>
    <s v="6-2 7-6(7)"/>
    <x v="112"/>
    <s v="HTC BW Krefeld"/>
    <s v="TC BW Neuss"/>
    <x v="2"/>
    <s v="2012-German Bundesliga: HTC BW Krefeld vs TC BW Neuss"/>
  </r>
  <r>
    <x v="100"/>
    <x v="468"/>
    <n v="105283"/>
    <n v="104640"/>
    <s v="4-6 6-0 10-7"/>
    <x v="111"/>
    <s v="HTC BW Krefeld"/>
    <s v="TC BW Neuss"/>
    <x v="2"/>
    <s v="2012-German Bundesliga: HTC BW Krefeld vs TC BW Neuss"/>
  </r>
  <r>
    <x v="388"/>
    <x v="545"/>
    <n v="104216"/>
    <n v="103835"/>
    <s v="4-6 6-3 11-9"/>
    <x v="120"/>
    <s v="HTC BW Krefeld"/>
    <s v="TC BW Neuss"/>
    <x v="2"/>
    <s v="2014-German Bundesliga: HTC BW Krefeld vs TC BW Neuss"/>
  </r>
  <r>
    <x v="461"/>
    <x v="176"/>
    <n v="104262"/>
    <n v="105841"/>
    <s v="7-5 6-1"/>
    <x v="120"/>
    <s v="HTC BW Krefeld"/>
    <s v="TC BW Neuss"/>
    <x v="2"/>
    <s v="2014-German Bundesliga: HTC BW Krefeld vs TC BW Neuss"/>
  </r>
  <r>
    <x v="135"/>
    <x v="482"/>
    <n v="105376"/>
    <n v="103808"/>
    <s v="7-6(2) 4-6 10-4"/>
    <x v="119"/>
    <s v="HTC BW Krefeld"/>
    <s v="TC BW Neuss"/>
    <x v="2"/>
    <s v="2014-German Bundesliga: HTC BW Krefeld vs TC BW Neuss"/>
  </r>
  <r>
    <x v="318"/>
    <x v="468"/>
    <n v="105514"/>
    <n v="104640"/>
    <s v="6-3 5-7 10-8"/>
    <x v="119"/>
    <s v="HTC BW Krefeld"/>
    <s v="TC BW Neuss"/>
    <x v="2"/>
    <s v="2014-German Bundesliga: HTC BW Krefeld vs TC BW Neuss"/>
  </r>
  <r>
    <x v="126"/>
    <x v="150"/>
    <n v="103781"/>
    <n v="105786"/>
    <s v="6-2 6-3"/>
    <x v="188"/>
    <s v="HTC BW Krefeld"/>
    <s v="TC BW Neuss"/>
    <x v="2"/>
    <s v="2016-German Bundesliga: HTC BW Krefeld vs TC BW Neuss"/>
  </r>
  <r>
    <x v="417"/>
    <x v="146"/>
    <n v="103893"/>
    <n v="105514"/>
    <s v="5-7 6-2 10-7"/>
    <x v="187"/>
    <s v="HTC BW Krefeld"/>
    <s v="TC BW Neuss"/>
    <x v="2"/>
    <s v="2016-German Bundesliga: HTC BW Krefeld vs TC BW Neuss"/>
  </r>
  <r>
    <x v="374"/>
    <x v="531"/>
    <n v="104458"/>
    <n v="105014"/>
    <s v="6-3 7-6(5)"/>
    <x v="188"/>
    <s v="HTC BW Krefeld"/>
    <s v="TC BW Neuss"/>
    <x v="2"/>
    <s v="2016-German Bundesliga: HTC BW Krefeld vs TC BW Neuss"/>
  </r>
  <r>
    <x v="158"/>
    <x v="505"/>
    <n v="105943"/>
    <n v="106017"/>
    <s v="6-2 6-4"/>
    <x v="187"/>
    <s v="HTC BW Krefeld"/>
    <s v="TC BW Neuss"/>
    <x v="2"/>
    <s v="2016-German Bundesliga: HTC BW Krefeld vs TC BW Neuss"/>
  </r>
  <r>
    <x v="475"/>
    <x v="469"/>
    <n v="104154"/>
    <n v="104651"/>
    <s v="6-1 7-6(1)"/>
    <x v="124"/>
    <s v="HTC BW Krefeld"/>
    <s v="TC Bruckmuehl Feldkirchen"/>
    <x v="2"/>
    <s v="2013-German Bundesliga: HTC BW Krefeld vs TC Bruckmuehl Feldkirchen"/>
  </r>
  <r>
    <x v="429"/>
    <x v="254"/>
    <n v="104640"/>
    <n v="106246"/>
    <s v="6-2 6-3"/>
    <x v="124"/>
    <s v="HTC BW Krefeld"/>
    <s v="TC Bruckmuehl Feldkirchen"/>
    <x v="2"/>
    <s v="2013-German Bundesliga: HTC BW Krefeld vs TC Bruckmuehl Feldkirchen"/>
  </r>
  <r>
    <x v="476"/>
    <x v="428"/>
    <n v="105018"/>
    <n v="103675"/>
    <s v="6-2 6-4"/>
    <x v="123"/>
    <s v="HTC BW Krefeld"/>
    <s v="TC Bruckmuehl Feldkirchen"/>
    <x v="2"/>
    <s v="2013-German Bundesliga: HTC BW Krefeld vs TC Bruckmuehl Feldkirchen"/>
  </r>
  <r>
    <x v="149"/>
    <x v="546"/>
    <n v="105952"/>
    <n v="105116"/>
    <s v="7-5 6-2"/>
    <x v="123"/>
    <s v="HTC BW Krefeld"/>
    <s v="TC Bruckmuehl Feldkirchen"/>
    <x v="2"/>
    <s v="2013-German Bundesliga: HTC BW Krefeld vs TC Bruckmuehl Feldkirchen"/>
  </r>
  <r>
    <x v="407"/>
    <x v="467"/>
    <n v="104252"/>
    <n v="105561"/>
    <s v="6-3 6-2"/>
    <x v="67"/>
    <s v="HTC BW Krefeld"/>
    <s v="TC Grosshesselohe"/>
    <x v="2"/>
    <s v="2019-German Bundesliga: HTC BW Krefeld vs TC Grosshesselohe"/>
  </r>
  <r>
    <x v="199"/>
    <x v="157"/>
    <n v="105882"/>
    <n v="104978"/>
    <s v="6-2 6-3"/>
    <x v="67"/>
    <s v="HTC BW Krefeld"/>
    <s v="TC Grosshesselohe"/>
    <x v="2"/>
    <s v="2019-German Bundesliga: HTC BW Krefeld vs TC Grosshesselohe"/>
  </r>
  <r>
    <x v="134"/>
    <x v="170"/>
    <n v="111794"/>
    <n v="103893"/>
    <s v="6-2 6-3"/>
    <x v="66"/>
    <s v="HTC BW Krefeld"/>
    <s v="TC Grosshesselohe"/>
    <x v="2"/>
    <s v="2019-German Bundesliga: HTC BW Krefeld vs TC Grosshesselohe"/>
  </r>
  <r>
    <x v="231"/>
    <x v="55"/>
    <n v="126149"/>
    <n v="105132"/>
    <s v="6-3 6-2"/>
    <x v="66"/>
    <s v="HTC BW Krefeld"/>
    <s v="TC Grosshesselohe"/>
    <x v="2"/>
    <s v="2019-German Bundesliga: HTC BW Krefeld vs TC Grosshesselohe"/>
  </r>
  <r>
    <x v="164"/>
    <x v="121"/>
    <n v="105561"/>
    <n v="105205"/>
    <s v="6-1 6-3"/>
    <x v="65"/>
    <s v="HTC BW Krefeld"/>
    <s v="TC Weinheim 1902"/>
    <x v="2"/>
    <s v="2019-German Bundesliga: HTC BW Krefeld vs TC Weinheim 1902"/>
  </r>
  <r>
    <x v="199"/>
    <x v="547"/>
    <n v="105882"/>
    <n v="104563"/>
    <s v="6-2 4-6 14-12"/>
    <x v="65"/>
    <s v="HTC BW Krefeld"/>
    <s v="TC Weinheim 1902"/>
    <x v="2"/>
    <s v="2019-German Bundesliga: HTC BW Krefeld vs TC Weinheim 1902"/>
  </r>
  <r>
    <x v="168"/>
    <x v="192"/>
    <n v="106065"/>
    <n v="105063"/>
    <s v="6-3 6-2"/>
    <x v="64"/>
    <s v="HTC BW Krefeld"/>
    <s v="TC Weinheim 1902"/>
    <x v="2"/>
    <s v="2019-German Bundesliga: HTC BW Krefeld vs TC Weinheim 1902"/>
  </r>
  <r>
    <x v="231"/>
    <x v="548"/>
    <n v="126149"/>
    <n v="120775"/>
    <s v="6-2 6-1"/>
    <x v="64"/>
    <s v="HTC BW Krefeld"/>
    <s v="TC Weinheim 1902"/>
    <x v="2"/>
    <s v="2019-German Bundesliga: HTC BW Krefeld vs TC Weinheim 1902"/>
  </r>
  <r>
    <x v="28"/>
    <x v="428"/>
    <n v="104714"/>
    <n v="103675"/>
    <s v="6-4 6-7(4) 10-7"/>
    <x v="96"/>
    <s v="HTC BW Krefeld"/>
    <s v="TK Kurhaus Aachen"/>
    <x v="2"/>
    <s v="2011-German Bundesliga: HTC BW Krefeld vs TK Kurhaus Aachen"/>
  </r>
  <r>
    <x v="153"/>
    <x v="549"/>
    <n v="104970"/>
    <n v="104311"/>
    <s v="4-6 6-4 11-9"/>
    <x v="96"/>
    <s v="HTC BW Krefeld"/>
    <s v="TK Kurhaus Aachen"/>
    <x v="2"/>
    <s v="2011-German Bundesliga: HTC BW Krefeld vs TK Kurhaus Aachen"/>
  </r>
  <r>
    <x v="333"/>
    <x v="550"/>
    <n v="105649"/>
    <n v="105015"/>
    <s v="6-2 6-1"/>
    <x v="95"/>
    <s v="HTC BW Krefeld"/>
    <s v="TK Kurhaus Aachen"/>
    <x v="2"/>
    <s v="2011-German Bundesliga: HTC BW Krefeld vs TK Kurhaus Aachen"/>
  </r>
  <r>
    <x v="387"/>
    <x v="253"/>
    <n v="102615"/>
    <n v="105906"/>
    <s v="6-4 6-4"/>
    <x v="95"/>
    <s v="HTC BW Krefeld"/>
    <s v="TK Kurhaus Aachen"/>
    <x v="2"/>
    <s v="2011-German Bundesliga: HTC BW Krefeld vs TK Kurhaus Aachen"/>
  </r>
  <r>
    <x v="453"/>
    <x v="428"/>
    <n v="103747"/>
    <n v="103675"/>
    <s v="6-1 1-6 10-4"/>
    <x v="132"/>
    <s v="HTC BW Krefeld"/>
    <s v="TK Kurhaus Aachen"/>
    <x v="2"/>
    <s v="2013-German Bundesliga: HTC BW Krefeld vs TK Kurhaus Aachen"/>
  </r>
  <r>
    <x v="429"/>
    <x v="551"/>
    <n v="104640"/>
    <n v="103752"/>
    <s v="7-6 4-6 10-8"/>
    <x v="131"/>
    <s v="HTC BW Krefeld"/>
    <s v="TK Kurhaus Aachen"/>
    <x v="2"/>
    <s v="2013-German Bundesliga: HTC BW Krefeld vs TK Kurhaus Aachen"/>
  </r>
  <r>
    <x v="446"/>
    <x v="183"/>
    <n v="104651"/>
    <n v="104259"/>
    <s v="3-6 7-5 10-5"/>
    <x v="131"/>
    <s v="HTC BW Krefeld"/>
    <s v="TK Kurhaus Aachen"/>
    <x v="2"/>
    <s v="2013-German Bundesliga: HTC BW Krefeld vs TK Kurhaus Aachen"/>
  </r>
  <r>
    <x v="162"/>
    <x v="465"/>
    <n v="104978"/>
    <n v="103534"/>
    <s v="6-4 6-2"/>
    <x v="132"/>
    <s v="HTC BW Krefeld"/>
    <s v="TK Kurhaus Aachen"/>
    <x v="2"/>
    <s v="2013-German Bundesliga: HTC BW Krefeld vs TK Kurhaus Aachen"/>
  </r>
  <r>
    <x v="126"/>
    <x v="160"/>
    <n v="103781"/>
    <n v="104252"/>
    <s v="6-3 7-5"/>
    <x v="166"/>
    <s v="HTC BW Krefeld"/>
    <s v="TK Kurhaus Aachen"/>
    <x v="2"/>
    <s v="2015-German Bundesliga: HTC BW Krefeld vs TK Kurhaus Aachen"/>
  </r>
  <r>
    <x v="132"/>
    <x v="170"/>
    <n v="104259"/>
    <n v="103893"/>
    <s v="6-3 6-1"/>
    <x v="165"/>
    <s v="HTC BW Krefeld"/>
    <s v="TK Kurhaus Aachen"/>
    <x v="2"/>
    <s v="2015-German Bundesliga: HTC BW Krefeld vs TK Kurhaus Aachen"/>
  </r>
  <r>
    <x v="441"/>
    <x v="468"/>
    <n v="104327"/>
    <n v="104640"/>
    <s v="6-4 5-7 10-4"/>
    <x v="165"/>
    <s v="HTC BW Krefeld"/>
    <s v="TK Kurhaus Aachen"/>
    <x v="2"/>
    <s v="2015-German Bundesliga: HTC BW Krefeld vs TK Kurhaus Aachen"/>
  </r>
  <r>
    <x v="172"/>
    <x v="460"/>
    <n v="104655"/>
    <n v="105154"/>
    <s v="4-6 6-3 15-13"/>
    <x v="166"/>
    <s v="HTC BW Krefeld"/>
    <s v="TK Kurhaus Aachen"/>
    <x v="2"/>
    <s v="2015-German Bundesliga: HTC BW Krefeld vs TK Kurhaus Aachen"/>
  </r>
  <r>
    <x v="472"/>
    <x v="535"/>
    <n v="103105"/>
    <n v="104667"/>
    <s v="6-4 6-4"/>
    <x v="193"/>
    <s v="HTC BW Krefeld"/>
    <s v="TK Kurhaus Aachen"/>
    <x v="2"/>
    <s v="2017-German Bundesliga: HTC BW Krefeld vs TK Kurhaus Aachen"/>
  </r>
  <r>
    <x v="453"/>
    <x v="249"/>
    <n v="103747"/>
    <n v="105948"/>
    <s v="6-4 2-6 10-6"/>
    <x v="194"/>
    <s v="HTC BW Krefeld"/>
    <s v="TK Kurhaus Aachen"/>
    <x v="2"/>
    <s v="2017-German Bundesliga: HTC BW Krefeld vs TK Kurhaus Aachen"/>
  </r>
  <r>
    <x v="441"/>
    <x v="552"/>
    <n v="104327"/>
    <n v="105963"/>
    <s v="6-7(5) 7-5 10-8"/>
    <x v="193"/>
    <s v="HTC BW Krefeld"/>
    <s v="TK Kurhaus Aachen"/>
    <x v="2"/>
    <s v="2017-German Bundesliga: HTC BW Krefeld vs TK Kurhaus Aachen"/>
  </r>
  <r>
    <x v="158"/>
    <x v="205"/>
    <n v="105943"/>
    <n v="104897"/>
    <s v="2-6 6-1 10-8"/>
    <x v="194"/>
    <s v="HTC BW Krefeld"/>
    <s v="TK Kurhaus Aachen"/>
    <x v="2"/>
    <s v="2017-German Bundesliga: HTC BW Krefeld vs TK Kurhaus Aachen"/>
  </r>
  <r>
    <x v="199"/>
    <x v="191"/>
    <n v="105882"/>
    <n v="104327"/>
    <s v="6-7(3) 6-3 12-10"/>
    <x v="196"/>
    <s v="HTC BW Krefeld"/>
    <s v="TK Kurhaus Aachen"/>
    <x v="2"/>
    <s v="2019-German Bundesliga: HTC BW Krefeld vs TK Kurhaus Aachen"/>
  </r>
  <r>
    <x v="207"/>
    <x v="371"/>
    <n v="105911"/>
    <n v="105649"/>
    <s v="6-2 6-2"/>
    <x v="195"/>
    <s v="HTC BW Krefeld"/>
    <s v="TK Kurhaus Aachen"/>
    <x v="2"/>
    <s v="2019-German Bundesliga: HTC BW Krefeld vs TK Kurhaus Aachen"/>
  </r>
  <r>
    <x v="168"/>
    <x v="553"/>
    <n v="106065"/>
    <n v="104655"/>
    <s v="4-6 6-4 10-6"/>
    <x v="195"/>
    <s v="HTC BW Krefeld"/>
    <s v="TK Kurhaus Aachen"/>
    <x v="2"/>
    <s v="2019-German Bundesliga: HTC BW Krefeld vs TK Kurhaus Aachen"/>
  </r>
  <r>
    <x v="477"/>
    <x v="158"/>
    <n v="106426"/>
    <n v="105526"/>
    <s v="7-5 4-6 10-7"/>
    <x v="196"/>
    <s v="HTC BW Krefeld"/>
    <s v="TK Kurhaus Aachen"/>
    <x v="2"/>
    <s v="2019-German Bundesliga: HTC BW Krefeld vs TK Kurhaus Aachen"/>
  </r>
  <r>
    <x v="417"/>
    <x v="221"/>
    <n v="103893"/>
    <n v="105952"/>
    <s v="6-7 7-5 10-6"/>
    <x v="179"/>
    <s v="HTC BW Krefeld"/>
    <s v="TK BW Aachen"/>
    <x v="2"/>
    <s v="2017-German Bundesliga: HTC BW Krefeld vs TK BW Aachen"/>
  </r>
  <r>
    <x v="388"/>
    <x v="517"/>
    <n v="104216"/>
    <n v="105325"/>
    <s v="6-1 0-6 10-5"/>
    <x v="180"/>
    <s v="HTC BW Krefeld"/>
    <s v="TK BW Aachen"/>
    <x v="2"/>
    <s v="2017-German Bundesliga: HTC BW Krefeld vs TK BW Aachen"/>
  </r>
  <r>
    <x v="478"/>
    <x v="552"/>
    <n v="104944"/>
    <n v="105963"/>
    <s v="6-3 6-4"/>
    <x v="179"/>
    <s v="HTC BW Krefeld"/>
    <s v="TK BW Aachen"/>
    <x v="2"/>
    <s v="2017-German Bundesliga: HTC BW Krefeld vs TK BW Aachen"/>
  </r>
  <r>
    <x v="168"/>
    <x v="11"/>
    <n v="106065"/>
    <n v="104963"/>
    <s v="6-4 4-6 10-8"/>
    <x v="180"/>
    <s v="HTC BW Krefeld"/>
    <s v="TK BW Aachen"/>
    <x v="2"/>
    <s v="2017-German Bundesliga: HTC BW Krefeld vs TK BW Aachen"/>
  </r>
  <r>
    <x v="442"/>
    <x v="428"/>
    <n v="102905"/>
    <n v="103675"/>
    <s v="7-5 6-1"/>
    <x v="213"/>
    <s v="HTC BW Krefeld"/>
    <s v="TK GW Mannheim"/>
    <x v="2"/>
    <s v="2010-German Bundesliga: HTC BW Krefeld vs TK GW Mannheim"/>
  </r>
  <r>
    <x v="409"/>
    <x v="430"/>
    <n v="103451"/>
    <n v="105099"/>
    <s v="6-1 6-4"/>
    <x v="214"/>
    <s v="HTC BW Krefeld"/>
    <s v="TK GW Mannheim"/>
    <x v="2"/>
    <s v="2010-German Bundesliga: HTC BW Krefeld vs TK GW Mannheim"/>
  </r>
  <r>
    <x v="410"/>
    <x v="454"/>
    <n v="103580"/>
    <n v="104253"/>
    <s v="6-0 6-1"/>
    <x v="214"/>
    <s v="HTC BW Krefeld"/>
    <s v="TK GW Mannheim"/>
    <x v="2"/>
    <s v="2010-German Bundesliga: HTC BW Krefeld vs TK GW Mannheim"/>
  </r>
  <r>
    <x v="412"/>
    <x v="544"/>
    <n v="103823"/>
    <n v="104334"/>
    <s v="6-3 6-1"/>
    <x v="213"/>
    <s v="HTC BW Krefeld"/>
    <s v="TK GW Mannheim"/>
    <x v="2"/>
    <s v="2010-German Bundesliga: HTC BW Krefeld vs TK GW Mannheim"/>
  </r>
  <r>
    <x v="409"/>
    <x v="554"/>
    <n v="103451"/>
    <n v="104813"/>
    <s v="2-6 6-3 10-7"/>
    <x v="215"/>
    <s v="HTC BW Krefeld"/>
    <s v="TK GW Mannheim"/>
    <x v="2"/>
    <s v="2012-German Bundesliga: HTC BW Krefeld vs TK GW Mannheim"/>
  </r>
  <r>
    <x v="460"/>
    <x v="555"/>
    <n v="103534"/>
    <n v="103823"/>
    <s v="4-6 6-2 11-9"/>
    <x v="216"/>
    <s v="HTC BW Krefeld"/>
    <s v="TK GW Mannheim"/>
    <x v="2"/>
    <s v="2012-German Bundesliga: HTC BW Krefeld vs TK GW Mannheim"/>
  </r>
  <r>
    <x v="479"/>
    <x v="466"/>
    <n v="104770"/>
    <n v="104195"/>
    <s v="6-1 6-4"/>
    <x v="215"/>
    <s v="HTC BW Krefeld"/>
    <s v="TK GW Mannheim"/>
    <x v="2"/>
    <s v="2012-German Bundesliga: HTC BW Krefeld vs TK GW Mannheim"/>
  </r>
  <r>
    <x v="206"/>
    <x v="432"/>
    <n v="105583"/>
    <n v="105438"/>
    <s v="6-4 7-6(4)"/>
    <x v="216"/>
    <s v="HTC BW Krefeld"/>
    <s v="TK GW Mannheim"/>
    <x v="2"/>
    <s v="2012-German Bundesliga: HTC BW Krefeld vs TK GW Mannheim"/>
  </r>
  <r>
    <x v="429"/>
    <x v="519"/>
    <n v="104640"/>
    <n v="103451"/>
    <s v="6-4 1-6 10-6"/>
    <x v="217"/>
    <s v="HTC BW Krefeld"/>
    <s v="TK GW Mannheim"/>
    <x v="2"/>
    <s v="2014-German Bundesliga: HTC BW Krefeld vs TK GW Mannheim"/>
  </r>
  <r>
    <x v="229"/>
    <x v="500"/>
    <n v="104735"/>
    <n v="105175"/>
    <s v="6-1 6-3"/>
    <x v="217"/>
    <s v="HTC BW Krefeld"/>
    <s v="TK GW Mannheim"/>
    <x v="2"/>
    <s v="2014-German Bundesliga: HTC BW Krefeld vs TK GW Mannheim"/>
  </r>
  <r>
    <x v="479"/>
    <x v="469"/>
    <n v="104770"/>
    <n v="104651"/>
    <s v="7-6(1) 6-3"/>
    <x v="218"/>
    <s v="HTC BW Krefeld"/>
    <s v="TK GW Mannheim"/>
    <x v="2"/>
    <s v="2014-German Bundesliga: HTC BW Krefeld vs TK GW Mannheim"/>
  </r>
  <r>
    <x v="206"/>
    <x v="482"/>
    <n v="105583"/>
    <n v="103808"/>
    <s v="6-2 6-7(4) 10-8"/>
    <x v="218"/>
    <s v="HTC BW Krefeld"/>
    <s v="TK GW Mannheim"/>
    <x v="2"/>
    <s v="2014-German Bundesliga: HTC BW Krefeld vs TK GW Mannheim"/>
  </r>
  <r>
    <x v="126"/>
    <x v="181"/>
    <n v="103781"/>
    <n v="104735"/>
    <s v="6-1 6-4"/>
    <x v="219"/>
    <s v="HTC BW Krefeld"/>
    <s v="TK GW Mannheim"/>
    <x v="2"/>
    <s v="2016-German Bundesliga: HTC BW Krefeld vs TK GW Mannheim"/>
  </r>
  <r>
    <x v="417"/>
    <x v="141"/>
    <n v="103893"/>
    <n v="105430"/>
    <s v="6-4 6-3"/>
    <x v="220"/>
    <s v="HTC BW Krefeld"/>
    <s v="TK GW Mannheim"/>
    <x v="2"/>
    <s v="2016-German Bundesliga: HTC BW Krefeld vs TK GW Mannheim"/>
  </r>
  <r>
    <x v="380"/>
    <x v="157"/>
    <n v="104547"/>
    <n v="104978"/>
    <s v="7-6(5) 7-5"/>
    <x v="220"/>
    <s v="HTC BW Krefeld"/>
    <s v="TK GW Mannheim"/>
    <x v="2"/>
    <s v="2016-German Bundesliga: HTC BW Krefeld vs TK GW Mannheim"/>
  </r>
  <r>
    <x v="337"/>
    <x v="203"/>
    <n v="105438"/>
    <n v="105589"/>
    <s v="7-6(4) 7-6(6)"/>
    <x v="219"/>
    <s v="HTC BW Krefeld"/>
    <s v="TK GW Mannheim"/>
    <x v="2"/>
    <s v="2016-German Bundesliga: HTC BW Krefeld vs TK GW Mannheim"/>
  </r>
  <r>
    <x v="126"/>
    <x v="203"/>
    <n v="103781"/>
    <n v="105589"/>
    <s v="6-2 6-1"/>
    <x v="190"/>
    <s v="HTC BW Krefeld"/>
    <s v="TK GW Mannheim"/>
    <x v="2"/>
    <s v="2018-German Bundesliga: HTC BW Krefeld vs TK GW Mannheim"/>
  </r>
  <r>
    <x v="180"/>
    <x v="170"/>
    <n v="105430"/>
    <n v="103893"/>
    <s v="6-3 7-5"/>
    <x v="189"/>
    <s v="HTC BW Krefeld"/>
    <s v="TK GW Mannheim"/>
    <x v="2"/>
    <s v="2018-German Bundesliga: HTC BW Krefeld vs TK GW Mannheim"/>
  </r>
  <r>
    <x v="207"/>
    <x v="181"/>
    <n v="105911"/>
    <n v="104735"/>
    <s v="6-4 3-6 12-10"/>
    <x v="189"/>
    <s v="HTC BW Krefeld"/>
    <s v="TK GW Mannheim"/>
    <x v="2"/>
    <s v="2018-German Bundesliga: HTC BW Krefeld vs TK GW Mannheim"/>
  </r>
  <r>
    <x v="158"/>
    <x v="515"/>
    <n v="105943"/>
    <n v="104676"/>
    <s v="6-4 7-5"/>
    <x v="190"/>
    <s v="HTC BW Krefeld"/>
    <s v="TK GW Mannheim"/>
    <x v="2"/>
    <s v="2018-German Bundesliga: HTC BW Krefeld vs TK GW Mannheim"/>
  </r>
  <r>
    <x v="126"/>
    <x v="556"/>
    <n v="103781"/>
    <n v="105778"/>
    <s v="7-6(5) 6-1"/>
    <x v="221"/>
    <s v="HTC BW Krefeld"/>
    <s v="TV Reutlingen"/>
    <x v="2"/>
    <s v="2018-German Bundesliga: HTC BW Krefeld vs TV Reutlingen"/>
  </r>
  <r>
    <x v="464"/>
    <x v="557"/>
    <n v="104122"/>
    <n v="105559"/>
    <s v="6-2 6-2"/>
    <x v="222"/>
    <s v="HTC BW Krefeld"/>
    <s v="TV Reutlingen"/>
    <x v="2"/>
    <s v="2018-German Bundesliga: HTC BW Krefeld vs TV Reutlingen"/>
  </r>
  <r>
    <x v="459"/>
    <x v="170"/>
    <n v="105515"/>
    <n v="103893"/>
    <s v="6-3 3-6 10-6"/>
    <x v="222"/>
    <s v="HTC BW Krefeld"/>
    <s v="TV Reutlingen"/>
    <x v="2"/>
    <s v="2018-German Bundesliga: HTC BW Krefeld vs TV Reutlingen"/>
  </r>
  <r>
    <x v="168"/>
    <x v="176"/>
    <n v="106065"/>
    <n v="105841"/>
    <s v="7-6(4) 6-4"/>
    <x v="221"/>
    <s v="HTC BW Krefeld"/>
    <s v="TV Reutlingen"/>
    <x v="2"/>
    <s v="2018-German Bundesliga: HTC BW Krefeld vs TV Reutlingen"/>
  </r>
  <r>
    <x v="480"/>
    <x v="414"/>
    <n v="104965"/>
    <n v="106140"/>
    <s v="6-3 6-2"/>
    <x v="223"/>
    <s v="Koelner THC"/>
    <s v="1. FC Nuernberg"/>
    <x v="2"/>
    <s v="2015-German Bundesliga: Koelner THC vs 1. FC Nuernberg"/>
  </r>
  <r>
    <x v="136"/>
    <x v="70"/>
    <n v="105063"/>
    <n v="104714"/>
    <s v="7-5 4-6 10-4"/>
    <x v="224"/>
    <s v="Koelner THC"/>
    <s v="1. FC Nuernberg"/>
    <x v="2"/>
    <s v="2015-German Bundesliga: Koelner THC vs 1. FC Nuernberg"/>
  </r>
  <r>
    <x v="481"/>
    <x v="532"/>
    <n v="105332"/>
    <n v="105053"/>
    <s v="6-7(4) 6-1 12-10"/>
    <x v="223"/>
    <s v="Koelner THC"/>
    <s v="1. FC Nuernberg"/>
    <x v="2"/>
    <s v="2015-German Bundesliga: Koelner THC vs 1. FC Nuernberg"/>
  </r>
  <r>
    <x v="8"/>
    <x v="97"/>
    <n v="106214"/>
    <n v="122351"/>
    <s v="6-3 7-5"/>
    <x v="224"/>
    <s v="Koelner THC"/>
    <s v="1. FC Nuernberg"/>
    <x v="2"/>
    <s v="2015-German Bundesliga: Koelner THC vs 1. FC Nuernberg"/>
  </r>
  <r>
    <x v="212"/>
    <x v="503"/>
    <n v="104629"/>
    <n v="105965"/>
    <s v="6-3 2-6 10-3"/>
    <x v="225"/>
    <s v="Koelner THC"/>
    <s v="Gladbacher HTC"/>
    <x v="2"/>
    <s v="2016-German Bundesliga: Koelner THC vs Gladbacher HTC"/>
  </r>
  <r>
    <x v="243"/>
    <x v="155"/>
    <n v="104873"/>
    <n v="104460"/>
    <s v="7-5 6-1"/>
    <x v="225"/>
    <s v="Koelner THC"/>
    <s v="Gladbacher HTC"/>
    <x v="2"/>
    <s v="2016-German Bundesliga: Koelner THC vs Gladbacher HTC"/>
  </r>
  <r>
    <x v="136"/>
    <x v="70"/>
    <n v="105063"/>
    <n v="104714"/>
    <s v="1-6 7-5 10-5"/>
    <x v="226"/>
    <s v="Koelner THC"/>
    <s v="Gladbacher HTC"/>
    <x v="2"/>
    <s v="2016-German Bundesliga: Koelner THC vs Gladbacher HTC"/>
  </r>
  <r>
    <x v="193"/>
    <x v="49"/>
    <n v="127157"/>
    <n v="106214"/>
    <s v="7-5 5-7 14-12"/>
    <x v="226"/>
    <s v="Koelner THC"/>
    <s v="Gladbacher HTC"/>
    <x v="2"/>
    <s v="2016-German Bundesliga: Koelner THC vs Gladbacher HTC"/>
  </r>
  <r>
    <x v="132"/>
    <x v="214"/>
    <n v="104259"/>
    <n v="105332"/>
    <s v="6-2 7-5"/>
    <x v="227"/>
    <s v="Koelner THC"/>
    <s v="Gladbacher HTC"/>
    <x v="2"/>
    <s v="2018-German Bundesliga: Koelner THC vs Gladbacher HTC"/>
  </r>
  <r>
    <x v="197"/>
    <x v="198"/>
    <n v="105077"/>
    <n v="106361"/>
    <s v="6-2 7-6(2)"/>
    <x v="228"/>
    <s v="Koelner THC"/>
    <s v="Gladbacher HTC"/>
    <x v="2"/>
    <s v="2018-German Bundesliga: Koelner THC vs Gladbacher HTC"/>
  </r>
  <r>
    <x v="385"/>
    <x v="49"/>
    <n v="105916"/>
    <n v="106214"/>
    <s v="6-3 6-0"/>
    <x v="227"/>
    <s v="Koelner THC"/>
    <s v="Gladbacher HTC"/>
    <x v="2"/>
    <s v="2018-German Bundesliga: Koelner THC vs Gladbacher HTC"/>
  </r>
  <r>
    <x v="247"/>
    <x v="267"/>
    <n v="123828"/>
    <n v="104629"/>
    <s v="6-2 6-2"/>
    <x v="228"/>
    <s v="Koelner THC"/>
    <s v="Gladbacher HTC"/>
    <x v="2"/>
    <s v="2018-German Bundesliga: Koelner THC vs Gladbacher HTC"/>
  </r>
  <r>
    <x v="417"/>
    <x v="193"/>
    <n v="103893"/>
    <n v="106293"/>
    <s v="6-3 6-3"/>
    <x v="100"/>
    <s v="Koelner THC"/>
    <s v="HTC BW Krefeld"/>
    <x v="2"/>
    <s v="2015-German Bundesliga: Koelner THC vs HTC BW Krefeld"/>
  </r>
  <r>
    <x v="174"/>
    <x v="547"/>
    <n v="104460"/>
    <n v="104563"/>
    <s v="6-3 6-3"/>
    <x v="99"/>
    <s v="Koelner THC"/>
    <s v="HTC BW Krefeld"/>
    <x v="2"/>
    <s v="2015-German Bundesliga: Koelner THC vs HTC BW Krefeld"/>
  </r>
  <r>
    <x v="380"/>
    <x v="70"/>
    <n v="104547"/>
    <n v="104714"/>
    <s v="6-3 6-4"/>
    <x v="100"/>
    <s v="Koelner THC"/>
    <s v="HTC BW Krefeld"/>
    <x v="2"/>
    <s v="2015-German Bundesliga: Koelner THC vs HTC BW Krefeld"/>
  </r>
  <r>
    <x v="481"/>
    <x v="460"/>
    <n v="105332"/>
    <n v="105154"/>
    <s v="4-6 6-3 10-6"/>
    <x v="99"/>
    <s v="Koelner THC"/>
    <s v="HTC BW Krefeld"/>
    <x v="2"/>
    <s v="2015-German Bundesliga: Koelner THC vs HTC BW Krefeld"/>
  </r>
  <r>
    <x v="417"/>
    <x v="155"/>
    <n v="103893"/>
    <n v="104460"/>
    <s v="6-7 6-3 12-10"/>
    <x v="174"/>
    <s v="Koelner THC"/>
    <s v="HTC BW Krefeld"/>
    <x v="2"/>
    <s v="2017-German Bundesliga: Koelner THC vs HTC BW Krefeld"/>
  </r>
  <r>
    <x v="388"/>
    <x v="299"/>
    <n v="104216"/>
    <n v="123828"/>
    <s v="6-4 6-3"/>
    <x v="173"/>
    <s v="Koelner THC"/>
    <s v="HTC BW Krefeld"/>
    <x v="2"/>
    <s v="2017-German Bundesliga: Koelner THC vs HTC BW Krefeld"/>
  </r>
  <r>
    <x v="482"/>
    <x v="220"/>
    <n v="105053"/>
    <n v="105943"/>
    <s v="7-6 6-3"/>
    <x v="173"/>
    <s v="Koelner THC"/>
    <s v="HTC BW Krefeld"/>
    <x v="2"/>
    <s v="2017-German Bundesliga: Koelner THC vs HTC BW Krefeld"/>
  </r>
  <r>
    <x v="8"/>
    <x v="459"/>
    <n v="106214"/>
    <n v="103105"/>
    <s v="3-6 7-5 12-10"/>
    <x v="174"/>
    <s v="Koelner THC"/>
    <s v="HTC BW Krefeld"/>
    <x v="2"/>
    <s v="2017-German Bundesliga: Koelner THC vs HTC BW Krefeld"/>
  </r>
  <r>
    <x v="417"/>
    <x v="532"/>
    <n v="103893"/>
    <n v="105053"/>
    <s v="7-5 7-6(2)"/>
    <x v="176"/>
    <s v="Koelner THC"/>
    <s v="HTC BW Krefeld"/>
    <x v="2"/>
    <s v="2019-German Bundesliga: Koelner THC vs HTC BW Krefeld"/>
  </r>
  <r>
    <x v="207"/>
    <x v="198"/>
    <n v="105911"/>
    <n v="106361"/>
    <s v="7-6(4) 4-6 10-1"/>
    <x v="176"/>
    <s v="Koelner THC"/>
    <s v="HTC BW Krefeld"/>
    <x v="2"/>
    <s v="2019-German Bundesliga: Koelner THC vs HTC BW Krefeld"/>
  </r>
  <r>
    <x v="477"/>
    <x v="193"/>
    <n v="106426"/>
    <n v="106293"/>
    <s v="6-2 6-7(5) 10-5"/>
    <x v="175"/>
    <s v="Koelner THC"/>
    <s v="HTC BW Krefeld"/>
    <x v="2"/>
    <s v="2019-German Bundesliga: Koelner THC vs HTC BW Krefeld"/>
  </r>
  <r>
    <x v="247"/>
    <x v="220"/>
    <n v="123828"/>
    <n v="105943"/>
    <s v="7-6(4) 6-3"/>
    <x v="175"/>
    <s v="Koelner THC"/>
    <s v="HTC BW Krefeld"/>
    <x v="2"/>
    <s v="2019-German Bundesliga: Koelner THC vs HTC BW Krefeld"/>
  </r>
  <r>
    <x v="432"/>
    <x v="260"/>
    <n v="104312"/>
    <n v="104586"/>
    <s v="3-6 6-1 10-8"/>
    <x v="229"/>
    <s v="Koelner THC"/>
    <s v="Rochusclub Dusseldorf"/>
    <x v="2"/>
    <s v="2016-German Bundesliga: Koelner THC vs Rochusclub Dusseldorf"/>
  </r>
  <r>
    <x v="437"/>
    <x v="214"/>
    <n v="104719"/>
    <n v="105332"/>
    <s v="6-1 7-6(3)"/>
    <x v="230"/>
    <s v="Koelner THC"/>
    <s v="Rochusclub Dusseldorf"/>
    <x v="2"/>
    <s v="2016-German Bundesliga: Koelner THC vs Rochusclub Dusseldorf"/>
  </r>
  <r>
    <x v="176"/>
    <x v="155"/>
    <n v="106075"/>
    <n v="104460"/>
    <s v="6-3 6-4"/>
    <x v="230"/>
    <s v="Koelner THC"/>
    <s v="Rochusclub Dusseldorf"/>
    <x v="2"/>
    <s v="2016-German Bundesliga: Koelner THC vs Rochusclub Dusseldorf"/>
  </r>
  <r>
    <x v="25"/>
    <x v="193"/>
    <n v="121531"/>
    <n v="106293"/>
    <s v="6-2 6-3"/>
    <x v="229"/>
    <s v="Koelner THC"/>
    <s v="Rochusclub Dusseldorf"/>
    <x v="2"/>
    <s v="2016-German Bundesliga: Koelner THC vs Rochusclub Dusseldorf"/>
  </r>
  <r>
    <x v="174"/>
    <x v="506"/>
    <n v="104460"/>
    <n v="105070"/>
    <s v="6-1 4-6 10-8"/>
    <x v="231"/>
    <s v="Koelner THC"/>
    <s v="Rochusclub Dusseldorf"/>
    <x v="2"/>
    <s v="2018-German Bundesliga: Koelner THC vs Rochusclub Dusseldorf"/>
  </r>
  <r>
    <x v="482"/>
    <x v="558"/>
    <n v="105053"/>
    <n v="122644"/>
    <s v="7-5 6-0"/>
    <x v="232"/>
    <s v="Koelner THC"/>
    <s v="Rochusclub Dusseldorf"/>
    <x v="2"/>
    <s v="2018-German Bundesliga: Koelner THC vs Rochusclub Dusseldorf"/>
  </r>
  <r>
    <x v="8"/>
    <x v="559"/>
    <n v="106214"/>
    <n v="105155"/>
    <s v="7-6(4) 6-0"/>
    <x v="232"/>
    <s v="Koelner THC"/>
    <s v="Rochusclub Dusseldorf"/>
    <x v="2"/>
    <s v="2018-German Bundesliga: Koelner THC vs Rochusclub Dusseldorf"/>
  </r>
  <r>
    <x v="141"/>
    <x v="560"/>
    <n v="106293"/>
    <e v="#N/A"/>
    <s v="6-4 6-2"/>
    <x v="231"/>
    <s v="Koelner THC"/>
    <s v="Rochusclub Dusseldorf"/>
    <x v="2"/>
    <s v="2018-German Bundesliga: Koelner THC vs Rochusclub Dusseldorf"/>
  </r>
  <r>
    <x v="399"/>
    <x v="532"/>
    <n v="103926"/>
    <n v="105053"/>
    <s v="6-4 7-5"/>
    <x v="199"/>
    <s v="Koelner THC"/>
    <s v="TC BW Halle"/>
    <x v="2"/>
    <s v="2017-German Bundesliga: Koelner THC vs TC BW Halle"/>
  </r>
  <r>
    <x v="174"/>
    <x v="237"/>
    <n v="104460"/>
    <n v="105932"/>
    <s v="6-3 6-1"/>
    <x v="200"/>
    <s v="Koelner THC"/>
    <s v="TC BW Halle"/>
    <x v="2"/>
    <s v="2017-German Bundesliga: Koelner THC vs TC BW Halle"/>
  </r>
  <r>
    <x v="190"/>
    <x v="483"/>
    <n v="105526"/>
    <n v="104312"/>
    <s v="3-6 6-3 10-5"/>
    <x v="199"/>
    <s v="Koelner THC"/>
    <s v="TC BW Halle"/>
    <x v="2"/>
    <s v="2017-German Bundesliga: Koelner THC vs TC BW Halle"/>
  </r>
  <r>
    <x v="8"/>
    <x v="561"/>
    <n v="106214"/>
    <n v="105782"/>
    <s v="6-3 6-1"/>
    <x v="200"/>
    <s v="Koelner THC"/>
    <s v="TC BW Halle"/>
    <x v="2"/>
    <s v="2017-German Bundesliga: Koelner THC vs TC BW Halle"/>
  </r>
  <r>
    <x v="174"/>
    <x v="462"/>
    <n v="104460"/>
    <n v="104273"/>
    <s v="6-3 6-2"/>
    <x v="233"/>
    <s v="Koelner THC"/>
    <s v="TC BW Neuss"/>
    <x v="2"/>
    <s v="2016-German Bundesliga: Koelner THC vs TC BW Neuss"/>
  </r>
  <r>
    <x v="404"/>
    <x v="70"/>
    <n v="104494"/>
    <n v="104714"/>
    <s v="6-4 4-6 10-6"/>
    <x v="234"/>
    <s v="Koelner THC"/>
    <s v="TC BW Neuss"/>
    <x v="2"/>
    <s v="2016-German Bundesliga: Koelner THC vs TC BW Neuss"/>
  </r>
  <r>
    <x v="8"/>
    <x v="562"/>
    <n v="106214"/>
    <n v="105678"/>
    <s v="6-3 6-2"/>
    <x v="234"/>
    <s v="Koelner THC"/>
    <s v="TC BW Neuss"/>
    <x v="2"/>
    <s v="2016-German Bundesliga: Koelner THC vs TC BW Neuss"/>
  </r>
  <r>
    <x v="141"/>
    <x v="545"/>
    <n v="106293"/>
    <n v="103835"/>
    <s v="7-6(6) 6-0"/>
    <x v="233"/>
    <s v="Koelner THC"/>
    <s v="TC BW Neuss"/>
    <x v="2"/>
    <s v="2016-German Bundesliga: Koelner THC vs TC BW Neuss"/>
  </r>
  <r>
    <x v="174"/>
    <x v="211"/>
    <n v="104460"/>
    <n v="126523"/>
    <s v="3-6 6-3 10-6"/>
    <x v="185"/>
    <s v="Koelner THC"/>
    <s v="TC BW Neuss"/>
    <x v="2"/>
    <s v="2018-German Bundesliga: Koelner THC vs TC BW Neuss"/>
  </r>
  <r>
    <x v="404"/>
    <x v="299"/>
    <n v="104494"/>
    <n v="123828"/>
    <s v="7-5 3-6 12-10"/>
    <x v="186"/>
    <s v="Koelner THC"/>
    <s v="TC BW Neuss"/>
    <x v="2"/>
    <s v="2018-German Bundesliga: Koelner THC vs TC BW Neuss"/>
  </r>
  <r>
    <x v="481"/>
    <x v="405"/>
    <n v="105332"/>
    <n v="105590"/>
    <s v="6-2 4-6 12-10"/>
    <x v="185"/>
    <s v="Koelner THC"/>
    <s v="TC BW Neuss"/>
    <x v="2"/>
    <s v="2018-German Bundesliga: Koelner THC vs TC BW Neuss"/>
  </r>
  <r>
    <x v="351"/>
    <x v="198"/>
    <n v="106324"/>
    <n v="106361"/>
    <s v="6-1 6-4"/>
    <x v="186"/>
    <s v="Koelner THC"/>
    <s v="TC BW Neuss"/>
    <x v="2"/>
    <s v="2018-German Bundesliga: Koelner THC vs TC BW Neuss"/>
  </r>
  <r>
    <x v="482"/>
    <x v="563"/>
    <n v="105053"/>
    <n v="125796"/>
    <s v="6-3 6-1"/>
    <x v="235"/>
    <s v="Koelner THC"/>
    <s v="TC Weinheim 1902"/>
    <x v="2"/>
    <s v="2017-German Bundesliga: Koelner THC vs TC Weinheim 1902"/>
  </r>
  <r>
    <x v="483"/>
    <x v="49"/>
    <n v="105612"/>
    <n v="106214"/>
    <s v="6-3 7-6(9)"/>
    <x v="235"/>
    <s v="Koelner THC"/>
    <s v="TC Weinheim 1902"/>
    <x v="2"/>
    <s v="2017-German Bundesliga: Koelner THC vs TC Weinheim 1902"/>
  </r>
  <r>
    <x v="141"/>
    <x v="121"/>
    <n v="106293"/>
    <n v="105205"/>
    <s v="6-3 6-3"/>
    <x v="236"/>
    <s v="Koelner THC"/>
    <s v="TC Weinheim 1902"/>
    <x v="2"/>
    <s v="2017-German Bundesliga: Koelner THC vs TC Weinheim 1902"/>
  </r>
  <r>
    <x v="247"/>
    <x v="362"/>
    <n v="123828"/>
    <n v="104916"/>
    <s v="6-3 6-3"/>
    <x v="236"/>
    <s v="Koelner THC"/>
    <s v="TC Weinheim 1902"/>
    <x v="2"/>
    <s v="2017-German Bundesliga: Koelner THC vs TC Weinheim 1902"/>
  </r>
  <r>
    <x v="237"/>
    <x v="49"/>
    <n v="105341"/>
    <n v="106214"/>
    <s v="6-3 6-3"/>
    <x v="70"/>
    <s v="Koelner THC"/>
    <s v="TC Weinheim 1902"/>
    <x v="2"/>
    <s v="2019-German Bundesliga: Koelner THC vs TC Weinheim 1902"/>
  </r>
  <r>
    <x v="224"/>
    <x v="193"/>
    <n v="105870"/>
    <n v="106293"/>
    <s v="7-5 6-2"/>
    <x v="71"/>
    <s v="Koelner THC"/>
    <s v="TC Weinheim 1902"/>
    <x v="2"/>
    <s v="2019-German Bundesliga: Koelner THC vs TC Weinheim 1902"/>
  </r>
  <r>
    <x v="90"/>
    <x v="198"/>
    <n v="111197"/>
    <n v="106361"/>
    <s v="6-1 7-5"/>
    <x v="71"/>
    <s v="Koelner THC"/>
    <s v="TC Weinheim 1902"/>
    <x v="2"/>
    <s v="2019-German Bundesliga: Koelner THC vs TC Weinheim 1902"/>
  </r>
  <r>
    <x v="247"/>
    <x v="192"/>
    <n v="123828"/>
    <n v="105063"/>
    <s v="7-6(2) 3-6 10-7"/>
    <x v="70"/>
    <s v="Koelner THC"/>
    <s v="TC Weinheim 1902"/>
    <x v="2"/>
    <s v="2019-German Bundesliga: Koelner THC vs TC Weinheim 1902"/>
  </r>
  <r>
    <x v="472"/>
    <x v="564"/>
    <n v="103105"/>
    <n v="104004"/>
    <s v="6-1 6-0"/>
    <x v="172"/>
    <s v="Koelner THC"/>
    <s v="TK Kurhaus Aachen"/>
    <x v="2"/>
    <s v="2015-German Bundesliga: Koelner THC vs TK Kurhaus Aachen"/>
  </r>
  <r>
    <x v="402"/>
    <x v="565"/>
    <n v="104593"/>
    <n v="104965"/>
    <s v="6-3 5-7 10-5"/>
    <x v="171"/>
    <s v="Koelner THC"/>
    <s v="TK Kurhaus Aachen"/>
    <x v="2"/>
    <s v="2015-German Bundesliga: Koelner THC vs TK Kurhaus Aachen"/>
  </r>
  <r>
    <x v="171"/>
    <x v="299"/>
    <n v="105047"/>
    <n v="123828"/>
    <s v="6-2 6-2"/>
    <x v="172"/>
    <s v="Koelner THC"/>
    <s v="TK Kurhaus Aachen"/>
    <x v="2"/>
    <s v="2015-German Bundesliga: Koelner THC vs TK Kurhaus Aachen"/>
  </r>
  <r>
    <x v="8"/>
    <x v="566"/>
    <n v="106214"/>
    <n v="105894"/>
    <s v="6-3 6-4"/>
    <x v="171"/>
    <s v="Koelner THC"/>
    <s v="TK Kurhaus Aachen"/>
    <x v="2"/>
    <s v="2015-German Bundesliga: Koelner THC vs TK Kurhaus Aachen"/>
  </r>
  <r>
    <x v="407"/>
    <x v="70"/>
    <n v="104252"/>
    <n v="104714"/>
    <s v="6-2 3-0 RET"/>
    <x v="161"/>
    <s v="Koelner THC"/>
    <s v="TK Kurhaus Aachen"/>
    <x v="2"/>
    <s v="2016-German Bundesliga: Koelner THC vs TK Kurhaus Aachen"/>
  </r>
  <r>
    <x v="124"/>
    <x v="503"/>
    <n v="104897"/>
    <n v="105965"/>
    <s v="5-7 6-1 10-5"/>
    <x v="162"/>
    <s v="Koelner THC"/>
    <s v="TK Kurhaus Aachen"/>
    <x v="2"/>
    <s v="2016-German Bundesliga: Koelner THC vs TK Kurhaus Aachen"/>
  </r>
  <r>
    <x v="224"/>
    <x v="299"/>
    <n v="105870"/>
    <n v="123828"/>
    <s v="6-4 6-1"/>
    <x v="162"/>
    <s v="Koelner THC"/>
    <s v="TK Kurhaus Aachen"/>
    <x v="2"/>
    <s v="2016-German Bundesliga: Koelner THC vs TK Kurhaus Aachen"/>
  </r>
  <r>
    <x v="8"/>
    <x v="144"/>
    <n v="106214"/>
    <n v="109739"/>
    <s v="6-4 6-0"/>
    <x v="161"/>
    <s v="Koelner THC"/>
    <s v="TK Kurhaus Aachen"/>
    <x v="2"/>
    <s v="2016-German Bundesliga: Koelner THC vs TK Kurhaus Aachen"/>
  </r>
  <r>
    <x v="484"/>
    <x v="299"/>
    <n v="105128"/>
    <n v="123828"/>
    <s v="6-0 7-5"/>
    <x v="237"/>
    <s v="Koelner THC"/>
    <s v="TK Kurhaus Aachen"/>
    <x v="2"/>
    <s v="2018-German Bundesliga: Koelner THC vs TK Kurhaus Aachen"/>
  </r>
  <r>
    <x v="485"/>
    <x v="567"/>
    <n v="105472"/>
    <n v="105323"/>
    <s v="7-5 4-6 10-6"/>
    <x v="238"/>
    <s v="Koelner THC"/>
    <s v="TK Kurhaus Aachen"/>
    <x v="2"/>
    <s v="2018-German Bundesliga: Koelner THC vs TK Kurhaus Aachen"/>
  </r>
  <r>
    <x v="203"/>
    <x v="155"/>
    <n v="105899"/>
    <n v="104460"/>
    <s v="7-6(2) 7-6(5)"/>
    <x v="238"/>
    <s v="Koelner THC"/>
    <s v="TK Kurhaus Aachen"/>
    <x v="2"/>
    <s v="2018-German Bundesliga: Koelner THC vs TK Kurhaus Aachen"/>
  </r>
  <r>
    <x v="188"/>
    <x v="49"/>
    <n v="106099"/>
    <n v="106214"/>
    <s v="6-4 5-7 10-6"/>
    <x v="237"/>
    <s v="Koelner THC"/>
    <s v="TK Kurhaus Aachen"/>
    <x v="2"/>
    <s v="2018-German Bundesliga: Koelner THC vs TK Kurhaus Aachen"/>
  </r>
  <r>
    <x v="28"/>
    <x v="475"/>
    <n v="104714"/>
    <n v="104997"/>
    <s v="6-4 1-6 12-10"/>
    <x v="220"/>
    <s v="Koelner THC"/>
    <s v="TK BW Aachen"/>
    <x v="2"/>
    <s v="2016-German Bundesliga: Koelner THC vs TK BW Aachen"/>
  </r>
  <r>
    <x v="11"/>
    <x v="193"/>
    <n v="105074"/>
    <n v="106293"/>
    <s v="6-2 3-6 10-1"/>
    <x v="219"/>
    <s v="Koelner THC"/>
    <s v="TK BW Aachen"/>
    <x v="2"/>
    <s v="2016-German Bundesliga: Koelner THC vs TK BW Aachen"/>
  </r>
  <r>
    <x v="486"/>
    <x v="565"/>
    <n v="105325"/>
    <n v="104965"/>
    <s v="7-6(3) 6-4"/>
    <x v="219"/>
    <s v="Koelner THC"/>
    <s v="TK BW Aachen"/>
    <x v="2"/>
    <s v="2016-German Bundesliga: Koelner THC vs TK BW Aachen"/>
  </r>
  <r>
    <x v="67"/>
    <x v="299"/>
    <n v="105726"/>
    <n v="123828"/>
    <s v="6-1 6-1"/>
    <x v="220"/>
    <s v="Koelner THC"/>
    <s v="TK BW Aachen"/>
    <x v="2"/>
    <s v="2016-German Bundesliga: Koelner THC vs TK BW Aachen"/>
  </r>
  <r>
    <x v="28"/>
    <x v="181"/>
    <n v="104714"/>
    <n v="104735"/>
    <s v="6-3 7-6(1)"/>
    <x v="104"/>
    <s v="Koelner THC"/>
    <s v="TK GW Mannheim"/>
    <x v="2"/>
    <s v="2015-German Bundesliga: Koelner THC vs TK GW Mannheim"/>
  </r>
  <r>
    <x v="480"/>
    <x v="568"/>
    <n v="104965"/>
    <n v="104770"/>
    <s v="6-4 3-6 11-9"/>
    <x v="103"/>
    <s v="Koelner THC"/>
    <s v="TK GW Mannheim"/>
    <x v="2"/>
    <s v="2015-German Bundesliga: Koelner THC vs TK GW Mannheim"/>
  </r>
  <r>
    <x v="221"/>
    <x v="155"/>
    <n v="105643"/>
    <n v="104460"/>
    <s v="7-5 7-5"/>
    <x v="103"/>
    <s v="Koelner THC"/>
    <s v="TK GW Mannheim"/>
    <x v="2"/>
    <s v="2015-German Bundesliga: Koelner THC vs TK GW Mannheim"/>
  </r>
  <r>
    <x v="8"/>
    <x v="519"/>
    <n v="106214"/>
    <n v="103451"/>
    <s v="7-5 2-6 10-8"/>
    <x v="104"/>
    <s v="Koelner THC"/>
    <s v="TK GW Mannheim"/>
    <x v="2"/>
    <s v="2015-German Bundesliga: Koelner THC vs TK GW Mannheim"/>
  </r>
  <r>
    <x v="408"/>
    <x v="193"/>
    <n v="104676"/>
    <n v="106293"/>
    <s v="7-6(4) 6-3"/>
    <x v="179"/>
    <s v="Koelner THC"/>
    <s v="TK GW Mannheim"/>
    <x v="2"/>
    <s v="2017-German Bundesliga: Koelner THC vs TK GW Mannheim"/>
  </r>
  <r>
    <x v="162"/>
    <x v="155"/>
    <n v="104978"/>
    <n v="104460"/>
    <s v="6-1 3-6 13-11"/>
    <x v="180"/>
    <s v="Koelner THC"/>
    <s v="TK GW Mannheim"/>
    <x v="2"/>
    <s v="2017-German Bundesliga: Koelner THC vs TK GW Mannheim"/>
  </r>
  <r>
    <x v="481"/>
    <x v="141"/>
    <n v="105332"/>
    <n v="105430"/>
    <s v="6-4 6-7(8) 11-9"/>
    <x v="179"/>
    <s v="Koelner THC"/>
    <s v="TK GW Mannheim"/>
    <x v="2"/>
    <s v="2017-German Bundesliga: Koelner THC vs TK GW Mannheim"/>
  </r>
  <r>
    <x v="487"/>
    <x v="49"/>
    <n v="106246"/>
    <n v="106214"/>
    <s v="7-5 3-6 10-8"/>
    <x v="180"/>
    <s v="Koelner THC"/>
    <s v="TK GW Mannheim"/>
    <x v="2"/>
    <s v="2017-German Bundesliga: Koelner THC vs TK GW Mannheim"/>
  </r>
  <r>
    <x v="229"/>
    <x v="155"/>
    <n v="104735"/>
    <n v="104460"/>
    <s v="6-4 6-3"/>
    <x v="67"/>
    <s v="Koelner THC"/>
    <s v="TK GW Mannheim"/>
    <x v="2"/>
    <s v="2019-German Bundesliga: Koelner THC vs TK GW Mannheim"/>
  </r>
  <r>
    <x v="141"/>
    <x v="210"/>
    <n v="106293"/>
    <n v="124079"/>
    <s v="6-2 6-4"/>
    <x v="66"/>
    <s v="Koelner THC"/>
    <s v="TK GW Mannheim"/>
    <x v="2"/>
    <s v="2019-German Bundesliga: Koelner THC vs TK GW Mannheim"/>
  </r>
  <r>
    <x v="247"/>
    <x v="569"/>
    <n v="123828"/>
    <n v="126664"/>
    <s v="6-2 6-4"/>
    <x v="66"/>
    <s v="Koelner THC"/>
    <s v="TK GW Mannheim"/>
    <x v="2"/>
    <s v="2019-German Bundesliga: Koelner THC vs TK GW Mannheim"/>
  </r>
  <r>
    <x v="143"/>
    <x v="515"/>
    <n v="208518"/>
    <n v="104676"/>
    <s v="6-2 2-6 16-14"/>
    <x v="67"/>
    <s v="Koelner THC"/>
    <s v="TK GW Mannheim"/>
    <x v="2"/>
    <s v="2019-German Bundesliga: Koelner THC vs TK GW Mannheim"/>
  </r>
  <r>
    <x v="174"/>
    <x v="570"/>
    <n v="104460"/>
    <n v="105515"/>
    <s v="4-6 7-6(10) 10-6"/>
    <x v="239"/>
    <s v="Koelner THC"/>
    <s v="TV Reutlingen"/>
    <x v="2"/>
    <s v="2018-German Bundesliga: Koelner THC vs TV Reutlingen"/>
  </r>
  <r>
    <x v="272"/>
    <x v="571"/>
    <n v="105323"/>
    <n v="103582"/>
    <s v="6-4 6-4"/>
    <x v="239"/>
    <s v="Koelner THC"/>
    <s v="TV Reutlingen"/>
    <x v="2"/>
    <s v="2018-German Bundesliga: Koelner THC vs TV Reutlingen"/>
  </r>
  <r>
    <x v="141"/>
    <x v="556"/>
    <n v="106293"/>
    <n v="105778"/>
    <s v="6-4 7-6(2)"/>
    <x v="240"/>
    <s v="Koelner THC"/>
    <s v="TV Reutlingen"/>
    <x v="2"/>
    <s v="2018-German Bundesliga: Koelner THC vs TV Reutlingen"/>
  </r>
  <r>
    <x v="488"/>
    <x v="49"/>
    <n v="132283"/>
    <n v="106214"/>
    <s v="6-2 6-4"/>
    <x v="240"/>
    <s v="Koelner THC"/>
    <s v="TV Reutlingen"/>
    <x v="2"/>
    <s v="2018-German Bundesliga: Koelner THC vs TV Reutlingen"/>
  </r>
  <r>
    <x v="241"/>
    <x v="49"/>
    <n v="105613"/>
    <n v="106214"/>
    <s v="6-4 6-3"/>
    <x v="74"/>
    <s v="Koelner THC"/>
    <s v="TuS Sennelager"/>
    <x v="2"/>
    <s v="2019-German Bundesliga: Koelner THC vs TuS Sennelager"/>
  </r>
  <r>
    <x v="141"/>
    <x v="572"/>
    <n v="106293"/>
    <n v="123809"/>
    <s v="6-2 2-6 10-7"/>
    <x v="75"/>
    <s v="Koelner THC"/>
    <s v="TuS Sennelager"/>
    <x v="2"/>
    <s v="2019-German Bundesliga: Koelner THC vs TuS Sennelager"/>
  </r>
  <r>
    <x v="247"/>
    <x v="226"/>
    <n v="123828"/>
    <n v="126239"/>
    <s v="7-5 6-2"/>
    <x v="74"/>
    <s v="Koelner THC"/>
    <s v="TuS Sennelager"/>
    <x v="2"/>
    <s v="2019-German Bundesliga: Koelner THC vs TuS Sennelager"/>
  </r>
  <r>
    <x v="210"/>
    <x v="198"/>
    <n v="131905"/>
    <n v="106361"/>
    <s v="3-6 6-4 14-12"/>
    <x v="75"/>
    <s v="Koelner THC"/>
    <s v="TuS Sennelager"/>
    <x v="2"/>
    <s v="2019-German Bundesliga: Koelner THC vs TuS Sennelager"/>
  </r>
  <r>
    <x v="418"/>
    <x v="423"/>
    <n v="104349"/>
    <n v="104010"/>
    <s v="6-4 6-2"/>
    <x v="149"/>
    <s v="Rochusclub Dusseldorf"/>
    <s v="1. FC Nuernberg"/>
    <x v="2"/>
    <s v="2011-German Bundesliga: Rochusclub Dusseldorf vs 1. FC Nuernberg"/>
  </r>
  <r>
    <x v="489"/>
    <x v="344"/>
    <n v="104398"/>
    <n v="105818"/>
    <s v="6-2 6-2"/>
    <x v="149"/>
    <s v="Rochusclub Dusseldorf"/>
    <s v="1. FC Nuernberg"/>
    <x v="2"/>
    <s v="2011-German Bundesliga: Rochusclub Dusseldorf vs 1. FC Nuernberg"/>
  </r>
  <r>
    <x v="408"/>
    <x v="406"/>
    <n v="104676"/>
    <n v="103902"/>
    <s v="7-6(7) 6-2"/>
    <x v="150"/>
    <s v="Rochusclub Dusseldorf"/>
    <s v="1. FC Nuernberg"/>
    <x v="2"/>
    <s v="2011-German Bundesliga: Rochusclub Dusseldorf vs 1. FC Nuernberg"/>
  </r>
  <r>
    <x v="465"/>
    <x v="425"/>
    <n v="105137"/>
    <n v="104183"/>
    <s v="6-4 7-6(3)"/>
    <x v="150"/>
    <s v="Rochusclub Dusseldorf"/>
    <s v="1. FC Nuernberg"/>
    <x v="2"/>
    <s v="2011-German Bundesliga: Rochusclub Dusseldorf vs 1. FC Nuernberg"/>
  </r>
  <r>
    <x v="179"/>
    <x v="573"/>
    <n v="104586"/>
    <n v="111200"/>
    <s v="6-2 3-6 10-7"/>
    <x v="165"/>
    <s v="Rochusclub Dusseldorf"/>
    <s v="1. FC Nuernberg"/>
    <x v="2"/>
    <s v="2015-German Bundesliga: Rochusclub Dusseldorf vs 1. FC Nuernberg"/>
  </r>
  <r>
    <x v="490"/>
    <x v="414"/>
    <n v="104660"/>
    <n v="106140"/>
    <s v="6-4 6-4"/>
    <x v="166"/>
    <s v="Rochusclub Dusseldorf"/>
    <s v="1. FC Nuernberg"/>
    <x v="2"/>
    <s v="2015-German Bundesliga: Rochusclub Dusseldorf vs 1. FC Nuernberg"/>
  </r>
  <r>
    <x v="128"/>
    <x v="532"/>
    <n v="104665"/>
    <n v="105053"/>
    <s v="6-3 6-4"/>
    <x v="166"/>
    <s v="Rochusclub Dusseldorf"/>
    <s v="1. FC Nuernberg"/>
    <x v="2"/>
    <s v="2015-German Bundesliga: Rochusclub Dusseldorf vs 1. FC Nuernberg"/>
  </r>
  <r>
    <x v="176"/>
    <x v="97"/>
    <n v="106075"/>
    <n v="122351"/>
    <s v="6-3 7-6"/>
    <x v="165"/>
    <s v="Rochusclub Dusseldorf"/>
    <s v="1. FC Nuernberg"/>
    <x v="2"/>
    <s v="2015-German Bundesliga: Rochusclub Dusseldorf vs 1. FC Nuernberg"/>
  </r>
  <r>
    <x v="425"/>
    <x v="574"/>
    <n v="103812"/>
    <n v="105137"/>
    <s v="6-4 6-2"/>
    <x v="96"/>
    <s v="Rochusclub Dusseldorf"/>
    <s v="Erfurter TC RW"/>
    <x v="2"/>
    <s v="2011-German Bundesliga: Rochusclub Dusseldorf vs Erfurter TC RW"/>
  </r>
  <r>
    <x v="415"/>
    <x v="164"/>
    <n v="104273"/>
    <n v="104999"/>
    <s v="6-2 6-2"/>
    <x v="95"/>
    <s v="Rochusclub Dusseldorf"/>
    <s v="Erfurter TC RW"/>
    <x v="2"/>
    <s v="2011-German Bundesliga: Rochusclub Dusseldorf vs Erfurter TC RW"/>
  </r>
  <r>
    <x v="408"/>
    <x v="494"/>
    <n v="104676"/>
    <n v="103401"/>
    <s v="6-3 6-2"/>
    <x v="95"/>
    <s v="Rochusclub Dusseldorf"/>
    <s v="Erfurter TC RW"/>
    <x v="2"/>
    <s v="2011-German Bundesliga: Rochusclub Dusseldorf vs Erfurter TC RW"/>
  </r>
  <r>
    <x v="347"/>
    <x v="143"/>
    <n v="105590"/>
    <n v="104559"/>
    <s v="6-1 6-1"/>
    <x v="96"/>
    <s v="Rochusclub Dusseldorf"/>
    <s v="Erfurter TC RW"/>
    <x v="2"/>
    <s v="2011-German Bundesliga: Rochusclub Dusseldorf vs Erfurter TC RW"/>
  </r>
  <r>
    <x v="439"/>
    <x v="575"/>
    <n v="103594"/>
    <n v="104791"/>
    <s v="6-3 6-1"/>
    <x v="121"/>
    <s v="Rochusclub Dusseldorf"/>
    <s v="Erfurter TC RW"/>
    <x v="2"/>
    <s v="2013-German Bundesliga: Rochusclub Dusseldorf vs Erfurter TC RW"/>
  </r>
  <r>
    <x v="348"/>
    <x v="169"/>
    <n v="103902"/>
    <n v="106110"/>
    <s v="7-5 6-0"/>
    <x v="121"/>
    <s v="Rochusclub Dusseldorf"/>
    <s v="Erfurter TC RW"/>
    <x v="2"/>
    <s v="2013-German Bundesliga: Rochusclub Dusseldorf vs Erfurter TC RW"/>
  </r>
  <r>
    <x v="426"/>
    <x v="472"/>
    <n v="104021"/>
    <n v="104465"/>
    <s v="6-3 6-2"/>
    <x v="122"/>
    <s v="Rochusclub Dusseldorf"/>
    <s v="Erfurter TC RW"/>
    <x v="2"/>
    <s v="2013-German Bundesliga: Rochusclub Dusseldorf vs Erfurter TC RW"/>
  </r>
  <r>
    <x v="415"/>
    <x v="475"/>
    <n v="104273"/>
    <n v="104997"/>
    <s v="3-2 RET"/>
    <x v="122"/>
    <s v="Rochusclub Dusseldorf"/>
    <s v="Erfurter TC RW"/>
    <x v="2"/>
    <s v="2013-German Bundesliga: Rochusclub Dusseldorf vs Erfurter TC RW"/>
  </r>
  <r>
    <x v="300"/>
    <x v="151"/>
    <n v="104198"/>
    <n v="104665"/>
    <s v="3-6 6-3 10-5"/>
    <x v="197"/>
    <s v="Rochusclub Dusseldorf"/>
    <s v="Gladbacher HTC"/>
    <x v="2"/>
    <s v="2014-German Bundesliga: Rochusclub Dusseldorf vs Gladbacher HTC"/>
  </r>
  <r>
    <x v="174"/>
    <x v="369"/>
    <n v="104460"/>
    <n v="105091"/>
    <s v="7-6(5) 7-5"/>
    <x v="198"/>
    <s v="Rochusclub Dusseldorf"/>
    <s v="Gladbacher HTC"/>
    <x v="2"/>
    <s v="2014-German Bundesliga: Rochusclub Dusseldorf vs Gladbacher HTC"/>
  </r>
  <r>
    <x v="105"/>
    <x v="169"/>
    <n v="104890"/>
    <n v="106110"/>
    <s v="6-2 7-6(1)"/>
    <x v="198"/>
    <s v="Rochusclub Dusseldorf"/>
    <s v="Gladbacher HTC"/>
    <x v="2"/>
    <s v="2014-German Bundesliga: Rochusclub Dusseldorf vs Gladbacher HTC"/>
  </r>
  <r>
    <x v="431"/>
    <x v="521"/>
    <n v="105095"/>
    <n v="104308"/>
    <s v="6-4 6-4"/>
    <x v="197"/>
    <s v="Rochusclub Dusseldorf"/>
    <s v="Gladbacher HTC"/>
    <x v="2"/>
    <s v="2014-German Bundesliga: Rochusclub Dusseldorf vs Gladbacher HTC"/>
  </r>
  <r>
    <x v="179"/>
    <x v="139"/>
    <n v="104586"/>
    <n v="104873"/>
    <s v="6-4 4-6 12-10"/>
    <x v="203"/>
    <s v="Rochusclub Dusseldorf"/>
    <s v="Gladbacher HTC"/>
    <x v="2"/>
    <s v="2016-German Bundesliga: Rochusclub Dusseldorf vs Gladbacher HTC"/>
  </r>
  <r>
    <x v="402"/>
    <x v="227"/>
    <n v="104593"/>
    <n v="106075"/>
    <s v="6-4 6-1"/>
    <x v="204"/>
    <s v="Rochusclub Dusseldorf"/>
    <s v="Gladbacher HTC"/>
    <x v="2"/>
    <s v="2016-German Bundesliga: Rochusclub Dusseldorf vs Gladbacher HTC"/>
  </r>
  <r>
    <x v="296"/>
    <x v="192"/>
    <n v="105091"/>
    <n v="105063"/>
    <s v="4-6 7-5 10-7"/>
    <x v="203"/>
    <s v="Rochusclub Dusseldorf"/>
    <s v="Gladbacher HTC"/>
    <x v="2"/>
    <s v="2016-German Bundesliga: Rochusclub Dusseldorf vs Gladbacher HTC"/>
  </r>
  <r>
    <x v="25"/>
    <x v="202"/>
    <n v="121531"/>
    <n v="127157"/>
    <s v="1-6 6-1 10-6"/>
    <x v="204"/>
    <s v="Rochusclub Dusseldorf"/>
    <s v="Gladbacher HTC"/>
    <x v="2"/>
    <s v="2016-German Bundesliga: Rochusclub Dusseldorf vs Gladbacher HTC"/>
  </r>
  <r>
    <x v="155"/>
    <x v="260"/>
    <n v="105413"/>
    <n v="104586"/>
    <s v="6-3 6-2"/>
    <x v="241"/>
    <s v="Rochusclub Dusseldorf"/>
    <s v="Gladbacher HTC"/>
    <x v="2"/>
    <s v="2018-German Bundesliga: Rochusclub Dusseldorf vs Gladbacher HTC"/>
  </r>
  <r>
    <x v="214"/>
    <x v="139"/>
    <n v="106110"/>
    <n v="104873"/>
    <s v="6-3 6-3"/>
    <x v="242"/>
    <s v="Rochusclub Dusseldorf"/>
    <s v="Gladbacher HTC"/>
    <x v="2"/>
    <s v="2018-German Bundesliga: Rochusclub Dusseldorf vs Gladbacher HTC"/>
  </r>
  <r>
    <x v="25"/>
    <x v="267"/>
    <n v="121531"/>
    <n v="104629"/>
    <s v="6-2 7-6(9)"/>
    <x v="242"/>
    <s v="Rochusclub Dusseldorf"/>
    <s v="Gladbacher HTC"/>
    <x v="2"/>
    <s v="2018-German Bundesliga: Rochusclub Dusseldorf vs Gladbacher HTC"/>
  </r>
  <r>
    <x v="127"/>
    <x v="506"/>
    <n v="127158"/>
    <n v="105070"/>
    <s v="1-6 7-6(3) 10-7"/>
    <x v="241"/>
    <s v="Rochusclub Dusseldorf"/>
    <s v="Gladbacher HTC"/>
    <x v="2"/>
    <s v="2018-German Bundesliga: Rochusclub Dusseldorf vs Gladbacher HTC"/>
  </r>
  <r>
    <x v="148"/>
    <x v="454"/>
    <n v="104559"/>
    <n v="104253"/>
    <s v="6-3 6-2"/>
    <x v="243"/>
    <s v="Rochusclub Dusseldorf"/>
    <s v="HTC BW Krefeld"/>
    <x v="2"/>
    <s v="2010-German Bundesliga: Rochusclub Dusseldorf vs HTC BW Krefeld"/>
  </r>
  <r>
    <x v="128"/>
    <x v="576"/>
    <n v="104665"/>
    <e v="#N/A"/>
    <s v="6-2 6-4"/>
    <x v="243"/>
    <s v="Rochusclub Dusseldorf"/>
    <s v="HTC BW Krefeld"/>
    <x v="2"/>
    <s v="2010-German Bundesliga: Rochusclub Dusseldorf vs HTC BW Krefeld"/>
  </r>
  <r>
    <x v="192"/>
    <x v="577"/>
    <n v="104999"/>
    <n v="128984"/>
    <s v="6-2 6-4"/>
    <x v="244"/>
    <s v="Rochusclub Dusseldorf"/>
    <s v="HTC BW Krefeld"/>
    <x v="2"/>
    <s v="2010-German Bundesliga: Rochusclub Dusseldorf vs HTC BW Krefeld"/>
  </r>
  <r>
    <x v="465"/>
    <x v="464"/>
    <n v="105137"/>
    <n v="102615"/>
    <s v="6-1 6-3"/>
    <x v="244"/>
    <s v="Rochusclub Dusseldorf"/>
    <s v="HTC BW Krefeld"/>
    <x v="2"/>
    <s v="2010-German Bundesliga: Rochusclub Dusseldorf vs HTC BW Krefeld"/>
  </r>
  <r>
    <x v="388"/>
    <x v="164"/>
    <n v="104216"/>
    <n v="104999"/>
    <s v="3-6 6-3 10-5"/>
    <x v="94"/>
    <s v="Rochusclub Dusseldorf"/>
    <s v="HTC BW Krefeld"/>
    <x v="2"/>
    <s v="2012-German Bundesliga: Rochusclub Dusseldorf vs HTC BW Krefeld"/>
  </r>
  <r>
    <x v="489"/>
    <x v="465"/>
    <n v="104398"/>
    <n v="103534"/>
    <s v="7-6(6) 6-1"/>
    <x v="93"/>
    <s v="Rochusclub Dusseldorf"/>
    <s v="HTC BW Krefeld"/>
    <x v="2"/>
    <s v="2012-German Bundesliga: Rochusclub Dusseldorf vs HTC BW Krefeld"/>
  </r>
  <r>
    <x v="148"/>
    <x v="431"/>
    <n v="104559"/>
    <n v="105318"/>
    <s v="6-1 6-4"/>
    <x v="93"/>
    <s v="Rochusclub Dusseldorf"/>
    <s v="HTC BW Krefeld"/>
    <x v="2"/>
    <s v="2012-German Bundesliga: Rochusclub Dusseldorf vs HTC BW Krefeld"/>
  </r>
  <r>
    <x v="128"/>
    <x v="432"/>
    <n v="104665"/>
    <n v="105438"/>
    <s v="6-2 6-2"/>
    <x v="94"/>
    <s v="Rochusclub Dusseldorf"/>
    <s v="HTC BW Krefeld"/>
    <x v="2"/>
    <s v="2012-German Bundesliga: Rochusclub Dusseldorf vs HTC BW Krefeld"/>
  </r>
  <r>
    <x v="396"/>
    <x v="151"/>
    <n v="103808"/>
    <n v="104665"/>
    <s v="6-3 7-5"/>
    <x v="154"/>
    <s v="Rochusclub Dusseldorf"/>
    <s v="HTC BW Krefeld"/>
    <x v="2"/>
    <s v="2014-German Bundesliga: Rochusclub Dusseldorf vs HTC BW Krefeld"/>
  </r>
  <r>
    <x v="461"/>
    <x v="435"/>
    <n v="104262"/>
    <n v="103656"/>
    <s v="6-4 6-3"/>
    <x v="153"/>
    <s v="Rochusclub Dusseldorf"/>
    <s v="HTC BW Krefeld"/>
    <x v="2"/>
    <s v="2014-German Bundesliga: Rochusclub Dusseldorf vs HTC BW Krefeld"/>
  </r>
  <r>
    <x v="148"/>
    <x v="526"/>
    <n v="104559"/>
    <n v="104216"/>
    <s v="7-5 6-7(3) 11-9"/>
    <x v="153"/>
    <s v="Rochusclub Dusseldorf"/>
    <s v="HTC BW Krefeld"/>
    <x v="2"/>
    <s v="2014-German Bundesliga: Rochusclub Dusseldorf vs HTC BW Krefeld"/>
  </r>
  <r>
    <x v="429"/>
    <x v="426"/>
    <n v="104640"/>
    <n v="104619"/>
    <s v="6-4 2-1 RET"/>
    <x v="154"/>
    <s v="Rochusclub Dusseldorf"/>
    <s v="HTC BW Krefeld"/>
    <x v="2"/>
    <s v="2014-German Bundesliga: Rochusclub Dusseldorf vs HTC BW Krefeld"/>
  </r>
  <r>
    <x v="388"/>
    <x v="248"/>
    <n v="104216"/>
    <n v="121531"/>
    <s v="6-3 3-6 10-7"/>
    <x v="192"/>
    <s v="Rochusclub Dusseldorf"/>
    <s v="HTC BW Krefeld"/>
    <x v="2"/>
    <s v="2016-German Bundesliga: Rochusclub Dusseldorf vs HTC BW Krefeld"/>
  </r>
  <r>
    <x v="156"/>
    <x v="220"/>
    <n v="104235"/>
    <n v="105943"/>
    <s v="4-6 7-5 10-6"/>
    <x v="191"/>
    <s v="Rochusclub Dusseldorf"/>
    <s v="HTC BW Krefeld"/>
    <x v="2"/>
    <s v="2016-German Bundesliga: Rochusclub Dusseldorf vs HTC BW Krefeld"/>
  </r>
  <r>
    <x v="179"/>
    <x v="170"/>
    <n v="104586"/>
    <n v="103893"/>
    <s v="6-4 6-3"/>
    <x v="192"/>
    <s v="Rochusclub Dusseldorf"/>
    <s v="HTC BW Krefeld"/>
    <x v="2"/>
    <s v="2016-German Bundesliga: Rochusclub Dusseldorf vs HTC BW Krefeld"/>
  </r>
  <r>
    <x v="270"/>
    <x v="432"/>
    <n v="105487"/>
    <n v="105438"/>
    <s v="6-3 6-2"/>
    <x v="191"/>
    <s v="Rochusclub Dusseldorf"/>
    <s v="HTC BW Krefeld"/>
    <x v="2"/>
    <s v="2016-German Bundesliga: Rochusclub Dusseldorf vs HTC BW Krefeld"/>
  </r>
  <r>
    <x v="491"/>
    <x v="85"/>
    <n v="105070"/>
    <n v="123851"/>
    <s v="6-1 6-3"/>
    <x v="245"/>
    <s v="Rochusclub Dusseldorf"/>
    <s v="HTC BW Krefeld"/>
    <x v="2"/>
    <s v="2018-German Bundesliga: Rochusclub Dusseldorf vs HTC BW Krefeld"/>
  </r>
  <r>
    <x v="207"/>
    <x v="248"/>
    <n v="105911"/>
    <n v="121531"/>
    <s v="6-3 6-4"/>
    <x v="245"/>
    <s v="Rochusclub Dusseldorf"/>
    <s v="HTC BW Krefeld"/>
    <x v="2"/>
    <s v="2018-German Bundesliga: Rochusclub Dusseldorf vs HTC BW Krefeld"/>
  </r>
  <r>
    <x v="176"/>
    <x v="142"/>
    <n v="106075"/>
    <n v="106148"/>
    <s v="7-6(3) 3-6 10-6"/>
    <x v="246"/>
    <s v="Rochusclub Dusseldorf"/>
    <s v="HTC BW Krefeld"/>
    <x v="2"/>
    <s v="2018-German Bundesliga: Rochusclub Dusseldorf vs HTC BW Krefeld"/>
  </r>
  <r>
    <x v="214"/>
    <x v="220"/>
    <n v="106110"/>
    <n v="105943"/>
    <s v="6-3 6-4"/>
    <x v="246"/>
    <s v="Rochusclub Dusseldorf"/>
    <s v="HTC BW Krefeld"/>
    <x v="2"/>
    <s v="2018-German Bundesliga: Rochusclub Dusseldorf vs HTC BW Krefeld"/>
  </r>
  <r>
    <x v="156"/>
    <x v="49"/>
    <n v="104235"/>
    <n v="106214"/>
    <s v="6-7(4) 6-3 12-10"/>
    <x v="84"/>
    <s v="Rochusclub Dusseldorf"/>
    <s v="Koelner THC"/>
    <x v="2"/>
    <s v="2015-German Bundesliga: Rochusclub Dusseldorf vs Koelner THC"/>
  </r>
  <r>
    <x v="174"/>
    <x v="169"/>
    <n v="104460"/>
    <n v="106110"/>
    <s v="4-6 6-3 10-7"/>
    <x v="84"/>
    <s v="Rochusclub Dusseldorf"/>
    <s v="Koelner THC"/>
    <x v="2"/>
    <s v="2015-German Bundesliga: Rochusclub Dusseldorf vs Koelner THC"/>
  </r>
  <r>
    <x v="480"/>
    <x v="504"/>
    <n v="104965"/>
    <n v="106374"/>
    <s v="6-4 6-4"/>
    <x v="85"/>
    <s v="Rochusclub Dusseldorf"/>
    <s v="Koelner THC"/>
    <x v="2"/>
    <s v="2015-German Bundesliga: Rochusclub Dusseldorf vs Koelner THC"/>
  </r>
  <r>
    <x v="247"/>
    <x v="505"/>
    <n v="123828"/>
    <n v="106017"/>
    <s v="2-6 6-3 10-5"/>
    <x v="85"/>
    <s v="Rochusclub Dusseldorf"/>
    <s v="Koelner THC"/>
    <x v="2"/>
    <s v="2015-German Bundesliga: Rochusclub Dusseldorf vs Koelner THC"/>
  </r>
  <r>
    <x v="480"/>
    <x v="150"/>
    <n v="104965"/>
    <n v="105786"/>
    <s v="7-6(7) 6-3"/>
    <x v="247"/>
    <s v="Rochusclub Dusseldorf"/>
    <s v="Koelner THC"/>
    <x v="2"/>
    <s v="2017-German Bundesliga: Rochusclub Dusseldorf vs Koelner THC"/>
  </r>
  <r>
    <x v="481"/>
    <x v="261"/>
    <n v="105332"/>
    <n v="144719"/>
    <s v="6-2 4-6 11-9"/>
    <x v="248"/>
    <s v="Rochusclub Dusseldorf"/>
    <s v="Koelner THC"/>
    <x v="2"/>
    <s v="2017-German Bundesliga: Rochusclub Dusseldorf vs Koelner THC"/>
  </r>
  <r>
    <x v="214"/>
    <x v="503"/>
    <n v="106110"/>
    <n v="105965"/>
    <s v="6-4 6-7(2) 10-6"/>
    <x v="248"/>
    <s v="Rochusclub Dusseldorf"/>
    <s v="Koelner THC"/>
    <x v="2"/>
    <s v="2017-German Bundesliga: Rochusclub Dusseldorf vs Koelner THC"/>
  </r>
  <r>
    <x v="25"/>
    <x v="155"/>
    <n v="121531"/>
    <n v="104460"/>
    <s v="3-6 6-3 10-5"/>
    <x v="247"/>
    <s v="Rochusclub Dusseldorf"/>
    <s v="Koelner THC"/>
    <x v="2"/>
    <s v="2017-German Bundesliga: Rochusclub Dusseldorf vs Koelner THC"/>
  </r>
  <r>
    <x v="179"/>
    <x v="198"/>
    <n v="104586"/>
    <n v="106361"/>
    <s v="6-4 6-4"/>
    <x v="249"/>
    <s v="Rochusclub Dusseldorf"/>
    <s v="Koelner THC"/>
    <x v="2"/>
    <s v="2019-German Bundesliga: Rochusclub Dusseldorf vs Koelner THC"/>
  </r>
  <r>
    <x v="128"/>
    <x v="49"/>
    <n v="104665"/>
    <n v="106214"/>
    <s v="7-5 6-4"/>
    <x v="250"/>
    <s v="Rochusclub Dusseldorf"/>
    <s v="Koelner THC"/>
    <x v="2"/>
    <s v="2019-German Bundesliga: Rochusclub Dusseldorf vs Koelner THC"/>
  </r>
  <r>
    <x v="139"/>
    <x v="193"/>
    <n v="106148"/>
    <n v="106293"/>
    <s v="7-6(9) 6-0"/>
    <x v="249"/>
    <s v="Rochusclub Dusseldorf"/>
    <s v="Koelner THC"/>
    <x v="2"/>
    <s v="2019-German Bundesliga: Rochusclub Dusseldorf vs Koelner THC"/>
  </r>
  <r>
    <x v="247"/>
    <x v="305"/>
    <n v="123828"/>
    <n v="105477"/>
    <s v="6-3 6-4"/>
    <x v="250"/>
    <s v="Rochusclub Dusseldorf"/>
    <s v="Koelner THC"/>
    <x v="2"/>
    <s v="2019-German Bundesliga: Rochusclub Dusseldorf vs Koelner THC"/>
  </r>
  <r>
    <x v="416"/>
    <x v="227"/>
    <n v="104325"/>
    <n v="106075"/>
    <s v="1-6 6-3 13-11"/>
    <x v="123"/>
    <s v="Rochusclub Dusseldorf"/>
    <s v="SV Wacker Burghausen"/>
    <x v="2"/>
    <s v="2013-German Bundesliga: Rochusclub Dusseldorf vs SV Wacker Burghausen"/>
  </r>
  <r>
    <x v="128"/>
    <x v="184"/>
    <n v="104665"/>
    <n v="105641"/>
    <s v="6-2 6-3"/>
    <x v="124"/>
    <s v="Rochusclub Dusseldorf"/>
    <s v="SV Wacker Burghausen"/>
    <x v="2"/>
    <s v="2013-German Bundesliga: Rochusclub Dusseldorf vs SV Wacker Burghausen"/>
  </r>
  <r>
    <x v="465"/>
    <x v="535"/>
    <n v="105137"/>
    <n v="104667"/>
    <s v="6-4 6-4"/>
    <x v="123"/>
    <s v="Rochusclub Dusseldorf"/>
    <s v="SV Wacker Burghausen"/>
    <x v="2"/>
    <s v="2013-German Bundesliga: Rochusclub Dusseldorf vs SV Wacker Burghausen"/>
  </r>
  <r>
    <x v="318"/>
    <x v="426"/>
    <n v="105514"/>
    <n v="104619"/>
    <s v="6-3 4-6 10-8"/>
    <x v="124"/>
    <s v="Rochusclub Dusseldorf"/>
    <s v="SV Wacker Burghausen"/>
    <x v="2"/>
    <s v="2013-German Bundesliga: Rochusclub Dusseldorf vs SV Wacker Burghausen"/>
  </r>
  <r>
    <x v="390"/>
    <x v="578"/>
    <n v="103428"/>
    <n v="105839"/>
    <s v="6-1 6-0"/>
    <x v="158"/>
    <s v="Rochusclub Dusseldorf"/>
    <s v="TC Amberg am Schanzl"/>
    <x v="2"/>
    <s v="2010-German Bundesliga: Rochusclub Dusseldorf vs TC Amberg am Schanzl"/>
  </r>
  <r>
    <x v="492"/>
    <x v="440"/>
    <n v="103506"/>
    <e v="#N/A"/>
    <s v="6-3 6-0"/>
    <x v="157"/>
    <s v="Rochusclub Dusseldorf"/>
    <s v="TC Amberg am Schanzl"/>
    <x v="2"/>
    <s v="2010-German Bundesliga: Rochusclub Dusseldorf vs TC Amberg am Schanzl"/>
  </r>
  <r>
    <x v="430"/>
    <x v="480"/>
    <n v="103656"/>
    <n v="104488"/>
    <s v="6-2 6-4"/>
    <x v="158"/>
    <s v="Rochusclub Dusseldorf"/>
    <s v="TC Amberg am Schanzl"/>
    <x v="2"/>
    <s v="2010-German Bundesliga: Rochusclub Dusseldorf vs TC Amberg am Schanzl"/>
  </r>
  <r>
    <x v="300"/>
    <x v="438"/>
    <n v="104198"/>
    <n v="127969"/>
    <s v="6-2 6-1"/>
    <x v="157"/>
    <s v="Rochusclub Dusseldorf"/>
    <s v="TC Amberg am Schanzl"/>
    <x v="2"/>
    <s v="2010-German Bundesliga: Rochusclub Dusseldorf vs TC Amberg am Schanzl"/>
  </r>
  <r>
    <x v="493"/>
    <x v="267"/>
    <n v="103694"/>
    <n v="104629"/>
    <s v="7-5 4-6 10-6"/>
    <x v="112"/>
    <s v="Rochusclub Dusseldorf"/>
    <s v="TC Amberg am Schanzl"/>
    <x v="2"/>
    <s v="2012-German Bundesliga: Rochusclub Dusseldorf vs TC Amberg am Schanzl"/>
  </r>
  <r>
    <x v="489"/>
    <x v="579"/>
    <n v="104398"/>
    <n v="104222"/>
    <s v="7-6(3) 7-5"/>
    <x v="111"/>
    <s v="Rochusclub Dusseldorf"/>
    <s v="TC Amberg am Schanzl"/>
    <x v="2"/>
    <s v="2012-German Bundesliga: Rochusclub Dusseldorf vs TC Amberg am Schanzl"/>
  </r>
  <r>
    <x v="445"/>
    <x v="11"/>
    <n v="104465"/>
    <n v="104963"/>
    <s v="7-6(4) 6-2"/>
    <x v="112"/>
    <s v="Rochusclub Dusseldorf"/>
    <s v="TC Amberg am Schanzl"/>
    <x v="2"/>
    <s v="2012-German Bundesliga: Rochusclub Dusseldorf vs TC Amberg am Schanzl"/>
  </r>
  <r>
    <x v="395"/>
    <x v="474"/>
    <n v="104488"/>
    <n v="138657"/>
    <s v="6-3 6-0"/>
    <x v="111"/>
    <s v="Rochusclub Dusseldorf"/>
    <s v="TC Amberg am Schanzl"/>
    <x v="2"/>
    <s v="2012-German Bundesliga: Rochusclub Dusseldorf vs TC Amberg am Schanzl"/>
  </r>
  <r>
    <x v="390"/>
    <x v="580"/>
    <n v="103428"/>
    <n v="103722"/>
    <s v="6-1 6-3"/>
    <x v="251"/>
    <s v="Rochusclub Dusseldorf"/>
    <s v="TC BW Halle"/>
    <x v="2"/>
    <s v="2010-German Bundesliga: Rochusclub Dusseldorf vs TC BW Halle"/>
  </r>
  <r>
    <x v="435"/>
    <x v="484"/>
    <n v="103813"/>
    <n v="104871"/>
    <s v="7-6(3) 6-3"/>
    <x v="86"/>
    <s v="Rochusclub Dusseldorf"/>
    <s v="TC BW Halle"/>
    <x v="2"/>
    <s v="2010-German Bundesliga: Rochusclub Dusseldorf vs TC BW Halle"/>
  </r>
  <r>
    <x v="408"/>
    <x v="581"/>
    <n v="104676"/>
    <n v="103096"/>
    <s v="7-6(2) 6-4"/>
    <x v="86"/>
    <s v="Rochusclub Dusseldorf"/>
    <s v="TC BW Halle"/>
    <x v="2"/>
    <s v="2010-German Bundesliga: Rochusclub Dusseldorf vs TC BW Halle"/>
  </r>
  <r>
    <x v="431"/>
    <x v="582"/>
    <n v="105095"/>
    <n v="103429"/>
    <s v="6-1 6-4"/>
    <x v="251"/>
    <s v="Rochusclub Dusseldorf"/>
    <s v="TC BW Halle"/>
    <x v="2"/>
    <s v="2010-German Bundesliga: Rochusclub Dusseldorf vs TC BW Halle"/>
  </r>
  <r>
    <x v="435"/>
    <x v="267"/>
    <n v="103813"/>
    <n v="104629"/>
    <s v="6-1 6-2"/>
    <x v="83"/>
    <s v="Rochusclub Dusseldorf"/>
    <s v="TC BW Halle"/>
    <x v="2"/>
    <s v="2012-German Bundesliga: Rochusclub Dusseldorf vs TC BW Halle"/>
  </r>
  <r>
    <x v="380"/>
    <x v="140"/>
    <n v="104547"/>
    <n v="104398"/>
    <s v="6-2 6-7(7) 10-8"/>
    <x v="82"/>
    <s v="Rochusclub Dusseldorf"/>
    <s v="TC BW Halle"/>
    <x v="2"/>
    <s v="2012-German Bundesliga: Rochusclub Dusseldorf vs TC BW Halle"/>
  </r>
  <r>
    <x v="402"/>
    <x v="583"/>
    <n v="104593"/>
    <n v="104532"/>
    <s v="6-2 6-1"/>
    <x v="83"/>
    <s v="Rochusclub Dusseldorf"/>
    <s v="TC BW Halle"/>
    <x v="2"/>
    <s v="2012-German Bundesliga: Rochusclub Dusseldorf vs TC BW Halle"/>
  </r>
  <r>
    <x v="391"/>
    <x v="168"/>
    <n v="105138"/>
    <n v="104898"/>
    <s v="7-6(4) 6-2"/>
    <x v="82"/>
    <s v="Rochusclub Dusseldorf"/>
    <s v="TC BW Halle"/>
    <x v="2"/>
    <s v="2012-German Bundesliga: Rochusclub Dusseldorf vs TC BW Halle"/>
  </r>
  <r>
    <x v="435"/>
    <x v="227"/>
    <n v="103813"/>
    <n v="106075"/>
    <s v="6-1 7-6(10)"/>
    <x v="128"/>
    <s v="Rochusclub Dusseldorf"/>
    <s v="TC BW Halle"/>
    <x v="2"/>
    <s v="2014-German Bundesliga: Rochusclub Dusseldorf vs TC BW Halle"/>
  </r>
  <r>
    <x v="125"/>
    <x v="143"/>
    <n v="104898"/>
    <n v="104559"/>
    <s v="6-1 6-1"/>
    <x v="127"/>
    <s v="Rochusclub Dusseldorf"/>
    <s v="TC BW Halle"/>
    <x v="2"/>
    <s v="2014-German Bundesliga: Rochusclub Dusseldorf vs TC BW Halle"/>
  </r>
  <r>
    <x v="190"/>
    <x v="169"/>
    <n v="105526"/>
    <n v="106110"/>
    <s v="7-6(6) 6-3"/>
    <x v="127"/>
    <s v="Rochusclub Dusseldorf"/>
    <s v="TC BW Halle"/>
    <x v="2"/>
    <s v="2014-German Bundesliga: Rochusclub Dusseldorf vs TC BW Halle"/>
  </r>
  <r>
    <x v="494"/>
    <x v="584"/>
    <n v="105732"/>
    <n v="103455"/>
    <s v="6-3 7-5"/>
    <x v="128"/>
    <s v="Rochusclub Dusseldorf"/>
    <s v="TC BW Halle"/>
    <x v="2"/>
    <s v="2014-German Bundesliga: Rochusclub Dusseldorf vs TC BW Halle"/>
  </r>
  <r>
    <x v="435"/>
    <x v="248"/>
    <n v="103813"/>
    <n v="121531"/>
    <s v="6-4 6-3"/>
    <x v="219"/>
    <s v="Rochusclub Dusseldorf"/>
    <s v="TC BW Halle"/>
    <x v="2"/>
    <s v="2016-German Bundesliga: Rochusclub Dusseldorf vs TC BW Halle"/>
  </r>
  <r>
    <x v="125"/>
    <x v="529"/>
    <n v="104898"/>
    <n v="105487"/>
    <s v="6-2 6-4"/>
    <x v="220"/>
    <s v="Rochusclub Dusseldorf"/>
    <s v="TC BW Halle"/>
    <x v="2"/>
    <s v="2016-German Bundesliga: Rochusclub Dusseldorf vs TC BW Halle"/>
  </r>
  <r>
    <x v="192"/>
    <x v="148"/>
    <n v="104999"/>
    <n v="110602"/>
    <s v="6-3 7-6(3)"/>
    <x v="220"/>
    <s v="Rochusclub Dusseldorf"/>
    <s v="TC BW Halle"/>
    <x v="2"/>
    <s v="2016-German Bundesliga: Rochusclub Dusseldorf vs TC BW Halle"/>
  </r>
  <r>
    <x v="176"/>
    <x v="541"/>
    <n v="106075"/>
    <n v="103926"/>
    <s v="6-3 6-4"/>
    <x v="219"/>
    <s v="Rochusclub Dusseldorf"/>
    <s v="TC BW Halle"/>
    <x v="2"/>
    <s v="2016-German Bundesliga: Rochusclub Dusseldorf vs TC BW Halle"/>
  </r>
  <r>
    <x v="495"/>
    <x v="530"/>
    <n v="105539"/>
    <n v="104620"/>
    <s v="6-4 7-5"/>
    <x v="205"/>
    <s v="Rochusclub Dusseldorf"/>
    <s v="TC BW Halle"/>
    <x v="2"/>
    <s v="2018-German Bundesliga: Rochusclub Dusseldorf vs TC BW Halle"/>
  </r>
  <r>
    <x v="176"/>
    <x v="541"/>
    <n v="106075"/>
    <n v="103926"/>
    <s v="7-6(9) 6-0"/>
    <x v="205"/>
    <s v="Rochusclub Dusseldorf"/>
    <s v="TC BW Halle"/>
    <x v="2"/>
    <s v="2018-German Bundesliga: Rochusclub Dusseldorf vs TC BW Halle"/>
  </r>
  <r>
    <x v="25"/>
    <x v="146"/>
    <n v="121531"/>
    <n v="105514"/>
    <s v="6-2 7-5"/>
    <x v="206"/>
    <s v="Rochusclub Dusseldorf"/>
    <s v="TC BW Halle"/>
    <x v="2"/>
    <s v="2018-German Bundesliga: Rochusclub Dusseldorf vs TC BW Halle"/>
  </r>
  <r>
    <x v="154"/>
    <x v="561"/>
    <n v="144719"/>
    <n v="105782"/>
    <s v="7-5 6-4"/>
    <x v="206"/>
    <s v="Rochusclub Dusseldorf"/>
    <s v="TC BW Halle"/>
    <x v="2"/>
    <s v="2018-German Bundesliga: Rochusclub Dusseldorf vs TC BW Halle"/>
  </r>
  <r>
    <x v="390"/>
    <x v="167"/>
    <n v="103428"/>
    <n v="105077"/>
    <s v="6-3 6-4"/>
    <x v="98"/>
    <s v="Rochusclub Dusseldorf"/>
    <s v="TC BW Neuss"/>
    <x v="2"/>
    <s v="2011-German Bundesliga: Rochusclub Dusseldorf vs TC BW Neuss"/>
  </r>
  <r>
    <x v="489"/>
    <x v="468"/>
    <n v="104398"/>
    <n v="104640"/>
    <s v="7-6(5) 6-4"/>
    <x v="97"/>
    <s v="Rochusclub Dusseldorf"/>
    <s v="TC BW Neuss"/>
    <x v="2"/>
    <s v="2011-German Bundesliga: Rochusclub Dusseldorf vs TC BW Neuss"/>
  </r>
  <r>
    <x v="421"/>
    <x v="73"/>
    <n v="104619"/>
    <n v="104198"/>
    <s v="6-3 6-3"/>
    <x v="97"/>
    <s v="Rochusclub Dusseldorf"/>
    <s v="TC BW Neuss"/>
    <x v="2"/>
    <s v="2011-German Bundesliga: Rochusclub Dusseldorf vs TC BW Neuss"/>
  </r>
  <r>
    <x v="270"/>
    <x v="434"/>
    <n v="105487"/>
    <n v="105095"/>
    <s v="6-4 3-6 10-6"/>
    <x v="98"/>
    <s v="Rochusclub Dusseldorf"/>
    <s v="TC BW Neuss"/>
    <x v="2"/>
    <s v="2011-German Bundesliga: Rochusclub Dusseldorf vs TC BW Neuss"/>
  </r>
  <r>
    <x v="403"/>
    <x v="435"/>
    <n v="103835"/>
    <n v="103656"/>
    <s v="6-4 6-3"/>
    <x v="252"/>
    <s v="Rochusclub Dusseldorf"/>
    <s v="TC BW Neuss"/>
    <x v="2"/>
    <s v="2013-German Bundesliga: Rochusclub Dusseldorf vs TC BW Neuss"/>
  </r>
  <r>
    <x v="128"/>
    <x v="585"/>
    <n v="104665"/>
    <n v="104919"/>
    <s v="6-1 6-4"/>
    <x v="253"/>
    <s v="Rochusclub Dusseldorf"/>
    <s v="TC BW Neuss"/>
    <x v="2"/>
    <s v="2013-German Bundesliga: Rochusclub Dusseldorf vs TC BW Neuss"/>
  </r>
  <r>
    <x v="496"/>
    <x v="443"/>
    <n v="104997"/>
    <n v="104262"/>
    <s v="6-0 6-1"/>
    <x v="253"/>
    <s v="Rochusclub Dusseldorf"/>
    <s v="TC BW Neuss"/>
    <x v="2"/>
    <s v="2013-German Bundesliga: Rochusclub Dusseldorf vs TC BW Neuss"/>
  </r>
  <r>
    <x v="135"/>
    <x v="426"/>
    <n v="105376"/>
    <n v="104619"/>
    <s v="5-7 7-5 10-7"/>
    <x v="252"/>
    <s v="Rochusclub Dusseldorf"/>
    <s v="TC BW Neuss"/>
    <x v="2"/>
    <s v="2013-German Bundesliga: Rochusclub Dusseldorf vs TC BW Neuss"/>
  </r>
  <r>
    <x v="179"/>
    <x v="545"/>
    <n v="104586"/>
    <n v="103835"/>
    <s v="6-7 6-0 10-4"/>
    <x v="108"/>
    <s v="Rochusclub Dusseldorf"/>
    <s v="TC BW Neuss"/>
    <x v="2"/>
    <s v="2015-German Bundesliga: Rochusclub Dusseldorf vs TC BW Neuss"/>
  </r>
  <r>
    <x v="405"/>
    <x v="475"/>
    <n v="105099"/>
    <n v="104997"/>
    <s v="6-0 6-3"/>
    <x v="107"/>
    <s v="Rochusclub Dusseldorf"/>
    <s v="TC BW Neuss"/>
    <x v="2"/>
    <s v="2015-German Bundesliga: Rochusclub Dusseldorf vs TC BW Neuss"/>
  </r>
  <r>
    <x v="318"/>
    <x v="248"/>
    <n v="105514"/>
    <n v="121531"/>
    <s v="3-6 6-4 10-3"/>
    <x v="107"/>
    <s v="Rochusclub Dusseldorf"/>
    <s v="TC BW Neuss"/>
    <x v="2"/>
    <s v="2015-German Bundesliga: Rochusclub Dusseldorf vs TC BW Neuss"/>
  </r>
  <r>
    <x v="198"/>
    <x v="169"/>
    <n v="105786"/>
    <n v="106110"/>
    <s v="6-3 7-5"/>
    <x v="108"/>
    <s v="Rochusclub Dusseldorf"/>
    <s v="TC BW Neuss"/>
    <x v="2"/>
    <s v="2015-German Bundesliga: Rochusclub Dusseldorf vs TC BW Neuss"/>
  </r>
  <r>
    <x v="430"/>
    <x v="586"/>
    <n v="103656"/>
    <n v="105317"/>
    <s v="6-2 6-2"/>
    <x v="132"/>
    <s v="Rochusclub Dusseldorf"/>
    <s v="TC Bruckmuehl Feldkirchen"/>
    <x v="2"/>
    <s v="2013-German Bundesliga: Rochusclub Dusseldorf vs TC Bruckmuehl Feldkirchen"/>
  </r>
  <r>
    <x v="128"/>
    <x v="587"/>
    <n v="104665"/>
    <n v="104154"/>
    <s v="6-2 7-6(3)"/>
    <x v="131"/>
    <s v="Rochusclub Dusseldorf"/>
    <s v="TC Bruckmuehl Feldkirchen"/>
    <x v="2"/>
    <s v="2013-German Bundesliga: Rochusclub Dusseldorf vs TC Bruckmuehl Feldkirchen"/>
  </r>
  <r>
    <x v="496"/>
    <x v="588"/>
    <n v="104997"/>
    <n v="105101"/>
    <s v="6-2 3-6 11-9"/>
    <x v="131"/>
    <s v="Rochusclub Dusseldorf"/>
    <s v="TC Bruckmuehl Feldkirchen"/>
    <x v="2"/>
    <s v="2013-German Bundesliga: Rochusclub Dusseldorf vs TC Bruckmuehl Feldkirchen"/>
  </r>
  <r>
    <x v="179"/>
    <x v="157"/>
    <n v="104586"/>
    <n v="104978"/>
    <s v="7-6(5) 3-6 10-3"/>
    <x v="201"/>
    <s v="Rochusclub Dusseldorf"/>
    <s v="TC Grosshesselohe"/>
    <x v="2"/>
    <s v="2019-German Bundesliga: Rochusclub Dusseldorf vs TC Grosshesselohe"/>
  </r>
  <r>
    <x v="135"/>
    <x v="589"/>
    <n v="105376"/>
    <n v="105967"/>
    <s v="6-2 7-5"/>
    <x v="202"/>
    <s v="Rochusclub Dusseldorf"/>
    <s v="TC Grosshesselohe"/>
    <x v="2"/>
    <s v="2019-German Bundesliga: Rochusclub Dusseldorf vs TC Grosshesselohe"/>
  </r>
  <r>
    <x v="139"/>
    <x v="205"/>
    <n v="106148"/>
    <n v="104897"/>
    <s v="7-6(5) 2-6 10-8"/>
    <x v="201"/>
    <s v="Rochusclub Dusseldorf"/>
    <s v="TC Grosshesselohe"/>
    <x v="2"/>
    <s v="2019-German Bundesliga: Rochusclub Dusseldorf vs TC Grosshesselohe"/>
  </r>
  <r>
    <x v="134"/>
    <x v="179"/>
    <n v="111794"/>
    <n v="106228"/>
    <s v="6-3 6-3"/>
    <x v="202"/>
    <s v="Rochusclub Dusseldorf"/>
    <s v="TC Grosshesselohe"/>
    <x v="2"/>
    <s v="2019-German Bundesliga: Rochusclub Dusseldorf vs TC Grosshesselohe"/>
  </r>
  <r>
    <x v="179"/>
    <x v="233"/>
    <n v="104586"/>
    <n v="105870"/>
    <s v="3-6 6-4 10-6"/>
    <x v="200"/>
    <s v="Rochusclub Dusseldorf"/>
    <s v="TC Weinheim 1902"/>
    <x v="2"/>
    <s v="2017-German Bundesliga: Rochusclub Dusseldorf vs TC Weinheim 1902"/>
  </r>
  <r>
    <x v="294"/>
    <x v="171"/>
    <n v="104916"/>
    <n v="104235"/>
    <s v="2-6 6-4 10-4"/>
    <x v="200"/>
    <s v="Rochusclub Dusseldorf"/>
    <s v="TC Weinheim 1902"/>
    <x v="2"/>
    <s v="2017-German Bundesliga: Rochusclub Dusseldorf vs TC Weinheim 1902"/>
  </r>
  <r>
    <x v="497"/>
    <x v="227"/>
    <n v="105357"/>
    <n v="106075"/>
    <s v="6-2 6-4"/>
    <x v="199"/>
    <s v="Rochusclub Dusseldorf"/>
    <s v="TC Weinheim 1902"/>
    <x v="2"/>
    <s v="2017-German Bundesliga: Rochusclub Dusseldorf vs TC Weinheim 1902"/>
  </r>
  <r>
    <x v="25"/>
    <x v="590"/>
    <n v="121531"/>
    <n v="105612"/>
    <s v="7-5 6-4"/>
    <x v="199"/>
    <s v="Rochusclub Dusseldorf"/>
    <s v="TC Weinheim 1902"/>
    <x v="2"/>
    <s v="2017-German Bundesliga: Rochusclub Dusseldorf vs TC Weinheim 1902"/>
  </r>
  <r>
    <x v="448"/>
    <x v="121"/>
    <n v="105575"/>
    <n v="105205"/>
    <s v="7-5 6-3"/>
    <x v="195"/>
    <s v="Rochusclub Dusseldorf"/>
    <s v="TC Weinheim 1902"/>
    <x v="2"/>
    <s v="2019-German Bundesliga: Rochusclub Dusseldorf vs TC Weinheim 1902"/>
  </r>
  <r>
    <x v="149"/>
    <x v="151"/>
    <n v="105952"/>
    <n v="104665"/>
    <s v="6-4 6-1"/>
    <x v="196"/>
    <s v="Rochusclub Dusseldorf"/>
    <s v="TC Weinheim 1902"/>
    <x v="2"/>
    <s v="2019-German Bundesliga: Rochusclub Dusseldorf vs TC Weinheim 1902"/>
  </r>
  <r>
    <x v="165"/>
    <x v="547"/>
    <n v="106228"/>
    <n v="104563"/>
    <s v="6-4 6-2"/>
    <x v="195"/>
    <s v="Rochusclub Dusseldorf"/>
    <s v="TC Weinheim 1902"/>
    <x v="2"/>
    <s v="2019-German Bundesliga: Rochusclub Dusseldorf vs TC Weinheim 1902"/>
  </r>
  <r>
    <x v="154"/>
    <x v="192"/>
    <n v="144719"/>
    <n v="105063"/>
    <s v="6-4 2-6 10-8"/>
    <x v="196"/>
    <s v="Rochusclub Dusseldorf"/>
    <s v="TC Weinheim 1902"/>
    <x v="2"/>
    <s v="2019-German Bundesliga: Rochusclub Dusseldorf vs TC Weinheim 1902"/>
  </r>
  <r>
    <x v="390"/>
    <x v="591"/>
    <n v="103428"/>
    <n v="104332"/>
    <s v="3-0 RET"/>
    <x v="109"/>
    <s v="Rochusclub Dusseldorf"/>
    <s v="TK Kurhaus Aachen"/>
    <x v="2"/>
    <s v="2010-German Bundesliga: Rochusclub Dusseldorf vs TK Kurhaus Aachen"/>
  </r>
  <r>
    <x v="498"/>
    <x v="551"/>
    <n v="104230"/>
    <n v="103752"/>
    <s v="2-6 6-3 11-9"/>
    <x v="109"/>
    <s v="Rochusclub Dusseldorf"/>
    <s v="TK Kurhaus Aachen"/>
    <x v="2"/>
    <s v="2010-German Bundesliga: Rochusclub Dusseldorf vs TK Kurhaus Aachen"/>
  </r>
  <r>
    <x v="172"/>
    <x v="155"/>
    <n v="104655"/>
    <n v="104460"/>
    <s v="6-2 6-2"/>
    <x v="110"/>
    <s v="Rochusclub Dusseldorf"/>
    <s v="TK Kurhaus Aachen"/>
    <x v="2"/>
    <s v="2010-German Bundesliga: Rochusclub Dusseldorf vs TK Kurhaus Aachen"/>
  </r>
  <r>
    <x v="192"/>
    <x v="592"/>
    <n v="104999"/>
    <n v="103181"/>
    <s v="6-4 6-2"/>
    <x v="110"/>
    <s v="Rochusclub Dusseldorf"/>
    <s v="TK Kurhaus Aachen"/>
    <x v="2"/>
    <s v="2010-German Bundesliga: Rochusclub Dusseldorf vs TK Kurhaus Aachen"/>
  </r>
  <r>
    <x v="406"/>
    <x v="140"/>
    <n v="103752"/>
    <n v="104398"/>
    <s v="6-2 6-1"/>
    <x v="160"/>
    <s v="Rochusclub Dusseldorf"/>
    <s v="TK Kurhaus Aachen"/>
    <x v="2"/>
    <s v="2012-German Bundesliga: Rochusclub Dusseldorf vs TK Kurhaus Aachen"/>
  </r>
  <r>
    <x v="499"/>
    <x v="267"/>
    <n v="104332"/>
    <n v="104629"/>
    <s v="6-3 6-7(3) 13-11"/>
    <x v="160"/>
    <s v="Rochusclub Dusseldorf"/>
    <s v="TK Kurhaus Aachen"/>
    <x v="2"/>
    <s v="2012-German Bundesliga: Rochusclub Dusseldorf vs TK Kurhaus Aachen"/>
  </r>
  <r>
    <x v="148"/>
    <x v="191"/>
    <n v="104559"/>
    <n v="104327"/>
    <s v="6-2 7-5"/>
    <x v="159"/>
    <s v="Rochusclub Dusseldorf"/>
    <s v="TK Kurhaus Aachen"/>
    <x v="2"/>
    <s v="2012-German Bundesliga: Rochusclub Dusseldorf vs TK Kurhaus Aachen"/>
  </r>
  <r>
    <x v="162"/>
    <x v="164"/>
    <n v="104978"/>
    <n v="104999"/>
    <s v="6-7(0) 6-2 10-3"/>
    <x v="159"/>
    <s v="Rochusclub Dusseldorf"/>
    <s v="TK Kurhaus Aachen"/>
    <x v="2"/>
    <s v="2012-German Bundesliga: Rochusclub Dusseldorf vs TK Kurhaus Aachen"/>
  </r>
  <r>
    <x v="464"/>
    <x v="426"/>
    <n v="104122"/>
    <n v="104619"/>
    <s v="6-3 6-3"/>
    <x v="218"/>
    <s v="Rochusclub Dusseldorf"/>
    <s v="TK Kurhaus Aachen"/>
    <x v="2"/>
    <s v="2014-German Bundesliga: Rochusclub Dusseldorf vs TK Kurhaus Aachen"/>
  </r>
  <r>
    <x v="499"/>
    <x v="171"/>
    <n v="104332"/>
    <n v="104235"/>
    <s v="7-6(4) 4-6 11-9"/>
    <x v="218"/>
    <s v="Rochusclub Dusseldorf"/>
    <s v="TK Kurhaus Aachen"/>
    <x v="2"/>
    <s v="2014-German Bundesliga: Rochusclub Dusseldorf vs TK Kurhaus Aachen"/>
  </r>
  <r>
    <x v="408"/>
    <x v="369"/>
    <n v="104676"/>
    <n v="105091"/>
    <s v="1-6 7-6(1) 10-7"/>
    <x v="217"/>
    <s v="Rochusclub Dusseldorf"/>
    <s v="TK Kurhaus Aachen"/>
    <x v="2"/>
    <s v="2014-German Bundesliga: Rochusclub Dusseldorf vs TK Kurhaus Aachen"/>
  </r>
  <r>
    <x v="124"/>
    <x v="434"/>
    <n v="104897"/>
    <n v="105095"/>
    <s v="6-1 6-0"/>
    <x v="217"/>
    <s v="Rochusclub Dusseldorf"/>
    <s v="TK Kurhaus Aachen"/>
    <x v="2"/>
    <s v="2014-German Bundesliga: Rochusclub Dusseldorf vs TK Kurhaus Aachen"/>
  </r>
  <r>
    <x v="179"/>
    <x v="221"/>
    <n v="104586"/>
    <n v="105952"/>
    <s v="7-6(5) 6-2"/>
    <x v="184"/>
    <s v="Rochusclub Dusseldorf"/>
    <s v="TK Kurhaus Aachen"/>
    <x v="2"/>
    <s v="2016-German Bundesliga: Rochusclub Dusseldorf vs TK Kurhaus Aachen"/>
  </r>
  <r>
    <x v="124"/>
    <x v="529"/>
    <n v="104897"/>
    <n v="105487"/>
    <s v="6-4 7-6(9)"/>
    <x v="183"/>
    <s v="Rochusclub Dusseldorf"/>
    <s v="TK Kurhaus Aachen"/>
    <x v="2"/>
    <s v="2016-German Bundesliga: Rochusclub Dusseldorf vs TK Kurhaus Aachen"/>
  </r>
  <r>
    <x v="391"/>
    <x v="593"/>
    <n v="105138"/>
    <n v="104719"/>
    <s v="6-1 7-6(4)"/>
    <x v="183"/>
    <s v="Rochusclub Dusseldorf"/>
    <s v="TK Kurhaus Aachen"/>
    <x v="2"/>
    <s v="2016-German Bundesliga: Rochusclub Dusseldorf vs TK Kurhaus Aachen"/>
  </r>
  <r>
    <x v="25"/>
    <x v="213"/>
    <n v="121531"/>
    <n v="105472"/>
    <s v="7-6(5) 6-1"/>
    <x v="184"/>
    <s v="Rochusclub Dusseldorf"/>
    <s v="TK Kurhaus Aachen"/>
    <x v="2"/>
    <s v="2016-German Bundesliga: Rochusclub Dusseldorf vs TK Kurhaus Aachen"/>
  </r>
  <r>
    <x v="179"/>
    <x v="591"/>
    <n v="104586"/>
    <n v="104332"/>
    <s v="6-3 6-4"/>
    <x v="222"/>
    <s v="Rochusclub Dusseldorf"/>
    <s v="TK Kurhaus Aachen"/>
    <x v="2"/>
    <s v="2018-German Bundesliga: Rochusclub Dusseldorf vs TK Kurhaus Aachen"/>
  </r>
  <r>
    <x v="485"/>
    <x v="22"/>
    <n v="105472"/>
    <n v="117360"/>
    <s v="6-1 3-6 10-8"/>
    <x v="221"/>
    <s v="Rochusclub Dusseldorf"/>
    <s v="TK Kurhaus Aachen"/>
    <x v="2"/>
    <s v="2018-German Bundesliga: Rochusclub Dusseldorf vs TK Kurhaus Aachen"/>
  </r>
  <r>
    <x v="495"/>
    <x v="208"/>
    <n v="105539"/>
    <n v="105899"/>
    <s v="6-3 6-1"/>
    <x v="221"/>
    <s v="Rochusclub Dusseldorf"/>
    <s v="TK Kurhaus Aachen"/>
    <x v="2"/>
    <s v="2018-German Bundesliga: Rochusclub Dusseldorf vs TK Kurhaus Aachen"/>
  </r>
  <r>
    <x v="25"/>
    <x v="516"/>
    <n v="121531"/>
    <n v="105128"/>
    <s v="7-6(5) 6-3"/>
    <x v="222"/>
    <s v="Rochusclub Dusseldorf"/>
    <s v="TK Kurhaus Aachen"/>
    <x v="2"/>
    <s v="2018-German Bundesliga: Rochusclub Dusseldorf vs TK Kurhaus Aachen"/>
  </r>
  <r>
    <x v="478"/>
    <x v="260"/>
    <n v="104944"/>
    <n v="104586"/>
    <s v="7-6(5) 6-4"/>
    <x v="236"/>
    <s v="Rochusclub Dusseldorf"/>
    <s v="TK BW Aachen"/>
    <x v="2"/>
    <s v="2017-German Bundesliga: Rochusclub Dusseldorf vs TK BW Aachen"/>
  </r>
  <r>
    <x v="312"/>
    <x v="11"/>
    <n v="105819"/>
    <n v="104963"/>
    <s v="6-4 6-3"/>
    <x v="235"/>
    <s v="Rochusclub Dusseldorf"/>
    <s v="TK BW Aachen"/>
    <x v="2"/>
    <s v="2017-German Bundesliga: Rochusclub Dusseldorf vs TK BW Aachen"/>
  </r>
  <r>
    <x v="214"/>
    <x v="594"/>
    <n v="106110"/>
    <n v="106338"/>
    <s v="6-2 6-0"/>
    <x v="236"/>
    <s v="Rochusclub Dusseldorf"/>
    <s v="TK BW Aachen"/>
    <x v="2"/>
    <s v="2017-German Bundesliga: Rochusclub Dusseldorf vs TK BW Aachen"/>
  </r>
  <r>
    <x v="25"/>
    <x v="517"/>
    <n v="121531"/>
    <n v="105325"/>
    <s v="4-6 6-2 15-13"/>
    <x v="235"/>
    <s v="Rochusclub Dusseldorf"/>
    <s v="TK BW Aachen"/>
    <x v="2"/>
    <s v="2017-German Bundesliga: Rochusclub Dusseldorf vs TK BW Aachen"/>
  </r>
  <r>
    <x v="156"/>
    <x v="302"/>
    <n v="104235"/>
    <n v="104944"/>
    <s v="4-6 7-6(5) 10-5"/>
    <x v="67"/>
    <s v="Rochusclub Dusseldorf"/>
    <s v="TK BW Aachen"/>
    <x v="2"/>
    <s v="2019-German Bundesliga: Rochusclub Dusseldorf vs TK BW Aachen"/>
  </r>
  <r>
    <x v="179"/>
    <x v="8"/>
    <n v="104586"/>
    <n v="200267"/>
    <s v="6-4 6-1"/>
    <x v="67"/>
    <s v="Rochusclub Dusseldorf"/>
    <s v="TK BW Aachen"/>
    <x v="2"/>
    <s v="2019-German Bundesliga: Rochusclub Dusseldorf vs TK BW Aachen"/>
  </r>
  <r>
    <x v="246"/>
    <x v="30"/>
    <n v="105477"/>
    <n v="105217"/>
    <s v="6-3 7-5"/>
    <x v="66"/>
    <s v="Rochusclub Dusseldorf"/>
    <s v="TK BW Aachen"/>
    <x v="2"/>
    <s v="2019-German Bundesliga: Rochusclub Dusseldorf vs TK BW Aachen"/>
  </r>
  <r>
    <x v="214"/>
    <x v="61"/>
    <n v="106110"/>
    <n v="123785"/>
    <s v="6-2 6-2"/>
    <x v="66"/>
    <s v="Rochusclub Dusseldorf"/>
    <s v="TK BW Aachen"/>
    <x v="2"/>
    <s v="2019-German Bundesliga: Rochusclub Dusseldorf vs TK BW Aachen"/>
  </r>
  <r>
    <x v="410"/>
    <x v="143"/>
    <n v="103580"/>
    <n v="104559"/>
    <s v="6-4 3-6 10-2"/>
    <x v="101"/>
    <s v="Rochusclub Dusseldorf"/>
    <s v="TK GW Mannheim"/>
    <x v="2"/>
    <s v="2011-German Bundesliga: Rochusclub Dusseldorf vs TK GW Mannheim"/>
  </r>
  <r>
    <x v="430"/>
    <x v="519"/>
    <n v="103656"/>
    <n v="103451"/>
    <s v="3-6 6-3 10-7"/>
    <x v="101"/>
    <s v="Rochusclub Dusseldorf"/>
    <s v="TK GW Mannheim"/>
    <x v="2"/>
    <s v="2011-German Bundesliga: Rochusclub Dusseldorf vs TK GW Mannheim"/>
  </r>
  <r>
    <x v="126"/>
    <x v="73"/>
    <n v="103781"/>
    <n v="104198"/>
    <s v="6-1 4-6 10-7"/>
    <x v="102"/>
    <s v="Rochusclub Dusseldorf"/>
    <s v="TK GW Mannheim"/>
    <x v="2"/>
    <s v="2011-German Bundesliga: Rochusclub Dusseldorf vs TK GW Mannheim"/>
  </r>
  <r>
    <x v="411"/>
    <x v="151"/>
    <n v="103976"/>
    <n v="104665"/>
    <s v="6-3 3-6 12-10"/>
    <x v="102"/>
    <s v="Rochusclub Dusseldorf"/>
    <s v="TK GW Mannheim"/>
    <x v="2"/>
    <s v="2011-German Bundesliga: Rochusclub Dusseldorf vs TK GW Mannheim"/>
  </r>
  <r>
    <x v="409"/>
    <x v="227"/>
    <n v="103451"/>
    <n v="106075"/>
    <s v="7-5 6-2"/>
    <x v="147"/>
    <s v="Rochusclub Dusseldorf"/>
    <s v="TK GW Mannheim"/>
    <x v="2"/>
    <s v="2013-German Bundesliga: Rochusclub Dusseldorf vs TK GW Mannheim"/>
  </r>
  <r>
    <x v="500"/>
    <x v="143"/>
    <n v="103794"/>
    <n v="104559"/>
    <s v="2-6 6-3 10-4"/>
    <x v="148"/>
    <s v="Rochusclub Dusseldorf"/>
    <s v="TK GW Mannheim"/>
    <x v="2"/>
    <s v="2013-German Bundesliga: Rochusclub Dusseldorf vs TK GW Mannheim"/>
  </r>
  <r>
    <x v="412"/>
    <x v="575"/>
    <n v="103823"/>
    <n v="104791"/>
    <s v="6-1 6-2"/>
    <x v="147"/>
    <s v="Rochusclub Dusseldorf"/>
    <s v="TK GW Mannheim"/>
    <x v="2"/>
    <s v="2013-German Bundesliga: Rochusclub Dusseldorf vs TK GW Mannheim"/>
  </r>
  <r>
    <x v="214"/>
    <x v="595"/>
    <n v="106110"/>
    <n v="105583"/>
    <s v="6-1 6-4"/>
    <x v="148"/>
    <s v="Rochusclub Dusseldorf"/>
    <s v="TK GW Mannheim"/>
    <x v="2"/>
    <s v="2013-German Bundesliga: Rochusclub Dusseldorf vs TK GW Mannheim"/>
  </r>
  <r>
    <x v="179"/>
    <x v="272"/>
    <n v="104586"/>
    <n v="105376"/>
    <s v="6-4 6-7(3) 10-7"/>
    <x v="254"/>
    <s v="Rochusclub Dusseldorf"/>
    <s v="TK GW Mannheim"/>
    <x v="2"/>
    <s v="2017-German Bundesliga: Rochusclub Dusseldorf vs TK GW Mannheim"/>
  </r>
  <r>
    <x v="408"/>
    <x v="248"/>
    <n v="104676"/>
    <n v="121531"/>
    <s v="6-2 3-6 10-5"/>
    <x v="254"/>
    <s v="Rochusclub Dusseldorf"/>
    <s v="TK GW Mannheim"/>
    <x v="2"/>
    <s v="2017-German Bundesliga: Rochusclub Dusseldorf vs TK GW Mannheim"/>
  </r>
  <r>
    <x v="229"/>
    <x v="261"/>
    <n v="104735"/>
    <n v="144719"/>
    <s v="6-3 4-6 11-9"/>
    <x v="255"/>
    <s v="Rochusclub Dusseldorf"/>
    <s v="TK GW Mannheim"/>
    <x v="2"/>
    <s v="2017-German Bundesliga: Rochusclub Dusseldorf vs TK GW Mannheim"/>
  </r>
  <r>
    <x v="180"/>
    <x v="331"/>
    <n v="105430"/>
    <n v="105819"/>
    <s v="6-1 6-0"/>
    <x v="255"/>
    <s v="Rochusclub Dusseldorf"/>
    <s v="TK GW Mannheim"/>
    <x v="2"/>
    <s v="2017-German Bundesliga: Rochusclub Dusseldorf vs TK GW Mannheim"/>
  </r>
  <r>
    <x v="156"/>
    <x v="515"/>
    <n v="104235"/>
    <n v="104676"/>
    <s v="6-7(5) 6-3 10-6"/>
    <x v="65"/>
    <s v="Rochusclub Dusseldorf"/>
    <s v="TK GW Mannheim"/>
    <x v="2"/>
    <s v="2019-German Bundesliga: Rochusclub Dusseldorf vs TK GW Mannheim"/>
  </r>
  <r>
    <x v="214"/>
    <x v="181"/>
    <n v="106110"/>
    <n v="104735"/>
    <s v="6-2 6-4"/>
    <x v="65"/>
    <s v="Rochusclub Dusseldorf"/>
    <s v="TK GW Mannheim"/>
    <x v="2"/>
    <s v="2019-German Bundesliga: Rochusclub Dusseldorf vs TK GW Mannheim"/>
  </r>
  <r>
    <x v="129"/>
    <x v="305"/>
    <n v="124079"/>
    <n v="105477"/>
    <s v="6-0 7-5"/>
    <x v="64"/>
    <s v="Rochusclub Dusseldorf"/>
    <s v="TK GW Mannheim"/>
    <x v="2"/>
    <s v="2019-German Bundesliga: Rochusclub Dusseldorf vs TK GW Mannheim"/>
  </r>
  <r>
    <x v="455"/>
    <x v="506"/>
    <n v="126664"/>
    <n v="105070"/>
    <s v="6-3 7-6(1)"/>
    <x v="64"/>
    <s v="Rochusclub Dusseldorf"/>
    <s v="TK GW Mannheim"/>
    <x v="2"/>
    <s v="2019-German Bundesliga: Rochusclub Dusseldorf vs TK GW Mannheim"/>
  </r>
  <r>
    <x v="501"/>
    <x v="424"/>
    <n v="103728"/>
    <n v="104021"/>
    <s v="7-6(2) 6-4"/>
    <x v="91"/>
    <s v="SV Wacker Burghausen"/>
    <s v="Erfurter TC RW"/>
    <x v="2"/>
    <s v="2012-German Bundesliga: SV Wacker Burghausen vs Erfurter TC RW"/>
  </r>
  <r>
    <x v="416"/>
    <x v="596"/>
    <n v="104325"/>
    <n v="101962"/>
    <s v="6-3 6-3"/>
    <x v="92"/>
    <s v="SV Wacker Burghausen"/>
    <s v="Erfurter TC RW"/>
    <x v="2"/>
    <s v="2012-German Bundesliga: SV Wacker Burghausen vs Erfurter TC RW"/>
  </r>
  <r>
    <x v="427"/>
    <x v="535"/>
    <n v="104371"/>
    <n v="104667"/>
    <s v="6-2 6-1"/>
    <x v="91"/>
    <s v="SV Wacker Burghausen"/>
    <s v="Erfurter TC RW"/>
    <x v="2"/>
    <s v="2012-German Bundesliga: SV Wacker Burghausen vs Erfurter TC RW"/>
  </r>
  <r>
    <x v="179"/>
    <x v="597"/>
    <n v="104586"/>
    <n v="104214"/>
    <s v="6-3 6-4"/>
    <x v="92"/>
    <s v="SV Wacker Burghausen"/>
    <s v="Erfurter TC RW"/>
    <x v="2"/>
    <s v="2012-German Bundesliga: SV Wacker Burghausen vs Erfurter TC RW"/>
  </r>
  <r>
    <x v="388"/>
    <x v="598"/>
    <n v="104216"/>
    <n v="104583"/>
    <s v="6-1 6-0"/>
    <x v="125"/>
    <s v="SV Wacker Burghausen"/>
    <s v="HTC BW Krefeld"/>
    <x v="2"/>
    <s v="2013-German Bundesliga: SV Wacker Burghausen vs HTC BW Krefeld"/>
  </r>
  <r>
    <x v="416"/>
    <x v="428"/>
    <n v="104325"/>
    <n v="103675"/>
    <s v="6-3 6-1"/>
    <x v="126"/>
    <s v="SV Wacker Burghausen"/>
    <s v="HTC BW Krefeld"/>
    <x v="2"/>
    <s v="2013-German Bundesliga: SV Wacker Burghausen vs HTC BW Krefeld"/>
  </r>
  <r>
    <x v="153"/>
    <x v="599"/>
    <n v="104970"/>
    <n v="103967"/>
    <s v="6-3 6-1"/>
    <x v="125"/>
    <s v="SV Wacker Burghausen"/>
    <s v="HTC BW Krefeld"/>
    <x v="2"/>
    <s v="2013-German Bundesliga: SV Wacker Burghausen vs HTC BW Krefeld"/>
  </r>
  <r>
    <x v="164"/>
    <x v="146"/>
    <n v="105561"/>
    <n v="105514"/>
    <s v="4-6 6-4 10-5"/>
    <x v="126"/>
    <s v="SV Wacker Burghausen"/>
    <s v="HTC BW Krefeld"/>
    <x v="2"/>
    <s v="2013-German Bundesliga: SV Wacker Burghausen vs HTC BW Krefeld"/>
  </r>
  <r>
    <x v="501"/>
    <x v="473"/>
    <n v="103728"/>
    <e v="#N/A"/>
    <s v="6-3 6-2"/>
    <x v="139"/>
    <s v="SV Wacker Burghausen"/>
    <s v="Rochusclub Dusseldorf"/>
    <x v="2"/>
    <s v="2012-German Bundesliga: SV Wacker Burghausen vs Rochusclub Dusseldorf"/>
  </r>
  <r>
    <x v="489"/>
    <x v="255"/>
    <n v="104398"/>
    <n v="105379"/>
    <s v="6-3 4-6 10-5"/>
    <x v="140"/>
    <s v="SV Wacker Burghausen"/>
    <s v="Rochusclub Dusseldorf"/>
    <x v="2"/>
    <s v="2012-German Bundesliga: SV Wacker Burghausen vs Rochusclub Dusseldorf"/>
  </r>
  <r>
    <x v="502"/>
    <x v="472"/>
    <n v="104667"/>
    <n v="104465"/>
    <s v="6-3 6-2"/>
    <x v="139"/>
    <s v="SV Wacker Burghausen"/>
    <s v="Rochusclub Dusseldorf"/>
    <x v="2"/>
    <s v="2012-German Bundesliga: SV Wacker Burghausen vs Rochusclub Dusseldorf"/>
  </r>
  <r>
    <x v="503"/>
    <x v="437"/>
    <n v="138657"/>
    <n v="104325"/>
    <s v="W/O"/>
    <x v="140"/>
    <s v="SV Wacker Burghausen"/>
    <s v="Rochusclub Dusseldorf"/>
    <x v="2"/>
    <s v="2012-German Bundesliga: SV Wacker Burghausen vs Rochusclub Dusseldorf"/>
  </r>
  <r>
    <x v="404"/>
    <x v="541"/>
    <n v="104494"/>
    <n v="103926"/>
    <s v="7-6(5) 4-6 10-7"/>
    <x v="88"/>
    <s v="SV Wacker Burghausen"/>
    <s v="TC Amberg am Schanzl"/>
    <x v="2"/>
    <s v="2012-German Bundesliga: SV Wacker Burghausen vs TC Amberg am Schanzl"/>
  </r>
  <r>
    <x v="105"/>
    <x v="480"/>
    <n v="104890"/>
    <n v="104488"/>
    <s v="6-4 6-1"/>
    <x v="88"/>
    <s v="SV Wacker Burghausen"/>
    <s v="TC Amberg am Schanzl"/>
    <x v="2"/>
    <s v="2012-German Bundesliga: SV Wacker Burghausen vs TC Amberg am Schanzl"/>
  </r>
  <r>
    <x v="393"/>
    <x v="496"/>
    <n v="104926"/>
    <n v="104660"/>
    <s v="6-4 6-3"/>
    <x v="87"/>
    <s v="SV Wacker Burghausen"/>
    <s v="TC Amberg am Schanzl"/>
    <x v="2"/>
    <s v="2012-German Bundesliga: SV Wacker Burghausen vs TC Amberg am Schanzl"/>
  </r>
  <r>
    <x v="504"/>
    <x v="255"/>
    <n v="105527"/>
    <n v="105379"/>
    <s v="7-6(3) 2-6 10-8"/>
    <x v="87"/>
    <s v="SV Wacker Burghausen"/>
    <s v="TC Amberg am Schanzl"/>
    <x v="2"/>
    <s v="2012-German Bundesliga: SV Wacker Burghausen vs TC Amberg am Schanzl"/>
  </r>
  <r>
    <x v="472"/>
    <x v="437"/>
    <n v="103105"/>
    <n v="104325"/>
    <s v="6-3 4-6 11-9"/>
    <x v="117"/>
    <s v="SV Wacker Burghausen"/>
    <s v="TC BW Halle"/>
    <x v="2"/>
    <s v="2013-German Bundesliga: SV Wacker Burghausen vs TC BW Halle"/>
  </r>
  <r>
    <x v="396"/>
    <x v="457"/>
    <n v="103808"/>
    <n v="103728"/>
    <s v="6-0 6-1"/>
    <x v="118"/>
    <s v="SV Wacker Burghausen"/>
    <s v="TC BW Halle"/>
    <x v="2"/>
    <s v="2013-German Bundesliga: SV Wacker Burghausen vs TC BW Halle"/>
  </r>
  <r>
    <x v="502"/>
    <x v="593"/>
    <n v="104667"/>
    <n v="104719"/>
    <s v="6-1 6-3"/>
    <x v="117"/>
    <s v="SV Wacker Burghausen"/>
    <s v="TC BW Halle"/>
    <x v="2"/>
    <s v="2013-German Bundesliga: SV Wacker Burghausen vs TC BW Halle"/>
  </r>
  <r>
    <x v="190"/>
    <x v="146"/>
    <n v="105526"/>
    <n v="105514"/>
    <s v="2-6 7-5 10-6"/>
    <x v="118"/>
    <s v="SV Wacker Burghausen"/>
    <s v="TC BW Halle"/>
    <x v="2"/>
    <s v="2013-German Bundesliga: SV Wacker Burghausen vs TC BW Halle"/>
  </r>
  <r>
    <x v="416"/>
    <x v="426"/>
    <n v="104325"/>
    <n v="104619"/>
    <s v="6-1 4-6 10-5"/>
    <x v="83"/>
    <s v="SV Wacker Burghausen"/>
    <s v="TC BW Neuss"/>
    <x v="2"/>
    <s v="2012-German Bundesliga: SV Wacker Burghausen vs TC BW Neuss"/>
  </r>
  <r>
    <x v="36"/>
    <x v="600"/>
    <n v="104510"/>
    <n v="102687"/>
    <s v="6-1 6-2"/>
    <x v="82"/>
    <s v="SV Wacker Burghausen"/>
    <s v="TC BW Neuss"/>
    <x v="2"/>
    <s v="2012-German Bundesliga: SV Wacker Burghausen vs TC BW Neuss"/>
  </r>
  <r>
    <x v="100"/>
    <x v="457"/>
    <n v="105283"/>
    <n v="103728"/>
    <s v="6-4 6-7(0) 10-2"/>
    <x v="83"/>
    <s v="SV Wacker Burghausen"/>
    <s v="TC BW Neuss"/>
    <x v="2"/>
    <s v="2012-German Bundesliga: SV Wacker Burghausen vs TC BW Neuss"/>
  </r>
  <r>
    <x v="221"/>
    <x v="597"/>
    <n v="105643"/>
    <n v="104214"/>
    <s v="6-2 6-4"/>
    <x v="82"/>
    <s v="SV Wacker Burghausen"/>
    <s v="TC BW Neuss"/>
    <x v="2"/>
    <s v="2012-German Bundesliga: SV Wacker Burghausen vs TC BW Neuss"/>
  </r>
  <r>
    <x v="464"/>
    <x v="587"/>
    <n v="104122"/>
    <n v="104154"/>
    <s v="6-4 6-0"/>
    <x v="256"/>
    <s v="SV Wacker Burghausen"/>
    <s v="TC Bruckmuehl Feldkirchen"/>
    <x v="2"/>
    <s v="2013-German Bundesliga: SV Wacker Burghausen vs TC Bruckmuehl Feldkirchen"/>
  </r>
  <r>
    <x v="300"/>
    <x v="546"/>
    <n v="104198"/>
    <n v="105116"/>
    <s v="6-1 6-1"/>
    <x v="257"/>
    <s v="SV Wacker Burghausen"/>
    <s v="TC Bruckmuehl Feldkirchen"/>
    <x v="2"/>
    <s v="2013-German Bundesliga: SV Wacker Burghausen vs TC Bruckmuehl Feldkirchen"/>
  </r>
  <r>
    <x v="416"/>
    <x v="254"/>
    <n v="104325"/>
    <n v="106246"/>
    <s v="6-4 6-3"/>
    <x v="257"/>
    <s v="SV Wacker Burghausen"/>
    <s v="TC Bruckmuehl Feldkirchen"/>
    <x v="2"/>
    <s v="2013-German Bundesliga: SV Wacker Burghausen vs TC Bruckmuehl Feldkirchen"/>
  </r>
  <r>
    <x v="318"/>
    <x v="586"/>
    <n v="105514"/>
    <n v="105317"/>
    <s v="7-5 7-5"/>
    <x v="256"/>
    <s v="SV Wacker Burghausen"/>
    <s v="TC Bruckmuehl Feldkirchen"/>
    <x v="2"/>
    <s v="2013-German Bundesliga: SV Wacker Burghausen vs TC Bruckmuehl Feldkirchen"/>
  </r>
  <r>
    <x v="124"/>
    <x v="374"/>
    <n v="104897"/>
    <n v="104890"/>
    <s v="7-5 1-6 14-12"/>
    <x v="111"/>
    <s v="SV Wacker Burghausen"/>
    <s v="TK Kurhaus Aachen"/>
    <x v="2"/>
    <s v="2012-German Bundesliga: SV Wacker Burghausen vs TK Kurhaus Aachen"/>
  </r>
  <r>
    <x v="162"/>
    <x v="457"/>
    <n v="104978"/>
    <n v="103728"/>
    <s v="7-6(3) 6-3"/>
    <x v="112"/>
    <s v="SV Wacker Burghausen"/>
    <s v="TK Kurhaus Aachen"/>
    <x v="2"/>
    <s v="2012-German Bundesliga: SV Wacker Burghausen vs TK Kurhaus Aachen"/>
  </r>
  <r>
    <x v="333"/>
    <x v="541"/>
    <n v="105649"/>
    <n v="103926"/>
    <s v="6-1 6-4"/>
    <x v="112"/>
    <s v="SV Wacker Burghausen"/>
    <s v="TK Kurhaus Aachen"/>
    <x v="2"/>
    <s v="2012-German Bundesliga: SV Wacker Burghausen vs TK Kurhaus Aachen"/>
  </r>
  <r>
    <x v="505"/>
    <x v="478"/>
    <n v="105906"/>
    <n v="122098"/>
    <s v="6-3 6-1"/>
    <x v="111"/>
    <s v="SV Wacker Burghausen"/>
    <s v="TK Kurhaus Aachen"/>
    <x v="2"/>
    <s v="2012-German Bundesliga: SV Wacker Burghausen vs TK Kurhaus Aachen"/>
  </r>
  <r>
    <x v="464"/>
    <x v="181"/>
    <n v="104122"/>
    <n v="104735"/>
    <s v="6-4 6-1"/>
    <x v="136"/>
    <s v="SV Wacker Burghausen"/>
    <s v="TK GW Mannheim"/>
    <x v="2"/>
    <s v="2013-German Bundesliga: SV Wacker Burghausen vs TK GW Mannheim"/>
  </r>
  <r>
    <x v="300"/>
    <x v="461"/>
    <n v="104198"/>
    <n v="103794"/>
    <s v="6-3 1-6 10-4"/>
    <x v="135"/>
    <s v="SV Wacker Burghausen"/>
    <s v="TK GW Mannheim"/>
    <x v="2"/>
    <s v="2013-German Bundesliga: SV Wacker Burghausen vs TK GW Mannheim"/>
  </r>
  <r>
    <x v="479"/>
    <x v="374"/>
    <n v="104770"/>
    <n v="104890"/>
    <s v="7-6(6) 6-2"/>
    <x v="135"/>
    <s v="SV Wacker Burghausen"/>
    <s v="TK GW Mannheim"/>
    <x v="2"/>
    <s v="2013-German Bundesliga: SV Wacker Burghausen vs TK GW Mannheim"/>
  </r>
  <r>
    <x v="150"/>
    <x v="595"/>
    <n v="105379"/>
    <n v="105583"/>
    <s v="6-3 6-4"/>
    <x v="136"/>
    <s v="SV Wacker Burghausen"/>
    <s v="TK GW Mannheim"/>
    <x v="2"/>
    <s v="2013-German Bundesliga: SV Wacker Burghausen vs TK GW Mannheim"/>
  </r>
  <r>
    <x v="348"/>
    <x v="601"/>
    <n v="103902"/>
    <n v="102562"/>
    <s v="6-4 3-6 10-7"/>
    <x v="138"/>
    <s v="TC Amberg am Schanzl"/>
    <s v="1. FC Nuernberg"/>
    <x v="2"/>
    <s v="2010-German Bundesliga: TC Amberg am Schanzl vs 1. FC Nuernberg"/>
  </r>
  <r>
    <x v="379"/>
    <x v="480"/>
    <n v="104183"/>
    <n v="104488"/>
    <s v="6-3 6-3"/>
    <x v="137"/>
    <s v="TC Amberg am Schanzl"/>
    <s v="1. FC Nuernberg"/>
    <x v="2"/>
    <s v="2010-German Bundesliga: TC Amberg am Schanzl vs 1. FC Nuernberg"/>
  </r>
  <r>
    <x v="471"/>
    <x v="423"/>
    <n v="104225"/>
    <n v="104010"/>
    <s v="3-6 6-3 11-9"/>
    <x v="138"/>
    <s v="TC Amberg am Schanzl"/>
    <s v="1. FC Nuernberg"/>
    <x v="2"/>
    <s v="2010-German Bundesliga: TC Amberg am Schanzl vs 1. FC Nuernberg"/>
  </r>
  <r>
    <x v="179"/>
    <x v="433"/>
    <n v="104586"/>
    <n v="103850"/>
    <s v="6-3 6-2"/>
    <x v="137"/>
    <s v="TC Amberg am Schanzl"/>
    <s v="1. FC Nuernberg"/>
    <x v="2"/>
    <s v="2010-German Bundesliga: TC Amberg am Schanzl vs 1. FC Nuernberg"/>
  </r>
  <r>
    <x v="382"/>
    <x v="602"/>
    <n v="104010"/>
    <n v="105527"/>
    <s v="3-6 6-3 10-7"/>
    <x v="143"/>
    <s v="TC Amberg am Schanzl"/>
    <s v="1. FC Nuernberg"/>
    <x v="2"/>
    <s v="2012-German Bundesliga: TC Amberg am Schanzl vs 1. FC Nuernberg"/>
  </r>
  <r>
    <x v="506"/>
    <x v="436"/>
    <n v="104222"/>
    <n v="104226"/>
    <s v="6-3 7-6(5)"/>
    <x v="143"/>
    <s v="TC Amberg am Schanzl"/>
    <s v="1. FC Nuernberg"/>
    <x v="2"/>
    <s v="2012-German Bundesliga: TC Amberg am Schanzl vs 1. FC Nuernberg"/>
  </r>
  <r>
    <x v="471"/>
    <x v="406"/>
    <n v="104225"/>
    <n v="103902"/>
    <s v="6-2 6-3"/>
    <x v="144"/>
    <s v="TC Amberg am Schanzl"/>
    <s v="1. FC Nuernberg"/>
    <x v="2"/>
    <s v="2012-German Bundesliga: TC Amberg am Schanzl vs 1. FC Nuernberg"/>
  </r>
  <r>
    <x v="6"/>
    <x v="425"/>
    <n v="104963"/>
    <n v="104183"/>
    <s v="6-4 7-6(0)"/>
    <x v="144"/>
    <s v="TC Amberg am Schanzl"/>
    <s v="1. FC Nuernberg"/>
    <x v="2"/>
    <s v="2012-German Bundesliga: TC Amberg am Schanzl vs 1. FC Nuernberg"/>
  </r>
  <r>
    <x v="415"/>
    <x v="603"/>
    <n v="104273"/>
    <n v="104019"/>
    <s v="6-0 7-6"/>
    <x v="214"/>
    <s v="TC Amberg am Schanzl"/>
    <s v="Erfurter TC RW"/>
    <x v="2"/>
    <s v="2010-German Bundesliga: TC Amberg am Schanzl vs Erfurter TC RW"/>
  </r>
  <r>
    <x v="427"/>
    <x v="604"/>
    <n v="104371"/>
    <n v="104225"/>
    <s v="6-3 6-7 16-14"/>
    <x v="213"/>
    <s v="TC Amberg am Schanzl"/>
    <s v="Erfurter TC RW"/>
    <x v="2"/>
    <s v="2010-German Bundesliga: TC Amberg am Schanzl vs Erfurter TC RW"/>
  </r>
  <r>
    <x v="179"/>
    <x v="424"/>
    <n v="104586"/>
    <n v="104021"/>
    <s v="6-3 6-4"/>
    <x v="214"/>
    <s v="TC Amberg am Schanzl"/>
    <s v="Erfurter TC RW"/>
    <x v="2"/>
    <s v="2010-German Bundesliga: TC Amberg am Schanzl vs Erfurter TC RW"/>
  </r>
  <r>
    <x v="434"/>
    <x v="605"/>
    <n v="102539"/>
    <n v="103420"/>
    <s v="6-2 7-6"/>
    <x v="213"/>
    <s v="TC Amberg am Schanzl"/>
    <s v="Erfurter TC RW"/>
    <x v="2"/>
    <s v="2010-German Bundesliga: TC Amberg am Schanzl vs Erfurter TC RW"/>
  </r>
  <r>
    <x v="427"/>
    <x v="480"/>
    <n v="104371"/>
    <n v="104488"/>
    <s v="6-4 7-6(0)"/>
    <x v="216"/>
    <s v="TC Amberg am Schanzl"/>
    <s v="Erfurter TC RW"/>
    <x v="2"/>
    <s v="2012-German Bundesliga: TC Amberg am Schanzl vs Erfurter TC RW"/>
  </r>
  <r>
    <x v="433"/>
    <x v="603"/>
    <n v="104721"/>
    <n v="104019"/>
    <s v="6-3 6-4"/>
    <x v="215"/>
    <s v="TC Amberg am Schanzl"/>
    <s v="Erfurter TC RW"/>
    <x v="2"/>
    <s v="2012-German Bundesliga: TC Amberg am Schanzl vs Erfurter TC RW"/>
  </r>
  <r>
    <x v="438"/>
    <x v="579"/>
    <n v="104871"/>
    <n v="104222"/>
    <s v="6-4 6-4"/>
    <x v="215"/>
    <s v="TC Amberg am Schanzl"/>
    <s v="Erfurter TC RW"/>
    <x v="2"/>
    <s v="2012-German Bundesliga: TC Amberg am Schanzl vs Erfurter TC RW"/>
  </r>
  <r>
    <x v="6"/>
    <x v="494"/>
    <n v="104963"/>
    <n v="103401"/>
    <s v="7-6(3) 3-6 10-5"/>
    <x v="216"/>
    <s v="TC Amberg am Schanzl"/>
    <s v="Erfurter TC RW"/>
    <x v="2"/>
    <s v="2012-German Bundesliga: TC Amberg am Schanzl vs Erfurter TC RW"/>
  </r>
  <r>
    <x v="460"/>
    <x v="601"/>
    <n v="103534"/>
    <n v="102562"/>
    <s v="6-4 6-4"/>
    <x v="90"/>
    <s v="TC Amberg am Schanzl"/>
    <s v="HTC BW Krefeld"/>
    <x v="2"/>
    <s v="2010-German Bundesliga: TC Amberg am Schanzl vs HTC BW Krefeld"/>
  </r>
  <r>
    <x v="471"/>
    <x v="538"/>
    <n v="104225"/>
    <n v="104314"/>
    <s v="4-6 6-4 10-8"/>
    <x v="90"/>
    <s v="TC Amberg am Schanzl"/>
    <s v="HTC BW Krefeld"/>
    <x v="2"/>
    <s v="2010-German Bundesliga: TC Amberg am Schanzl vs HTC BW Krefeld"/>
  </r>
  <r>
    <x v="179"/>
    <x v="428"/>
    <n v="104586"/>
    <n v="103675"/>
    <s v="6-2 6-3"/>
    <x v="89"/>
    <s v="TC Amberg am Schanzl"/>
    <s v="HTC BW Krefeld"/>
    <x v="2"/>
    <s v="2010-German Bundesliga: TC Amberg am Schanzl vs HTC BW Krefeld"/>
  </r>
  <r>
    <x v="507"/>
    <x v="464"/>
    <n v="103420"/>
    <n v="102615"/>
    <s v="7-5 7-5"/>
    <x v="89"/>
    <s v="TC Amberg am Schanzl"/>
    <s v="HTC BW Krefeld"/>
    <x v="2"/>
    <s v="2010-German Bundesliga: TC Amberg am Schanzl vs HTC BW Krefeld"/>
  </r>
  <r>
    <x v="471"/>
    <x v="466"/>
    <n v="104225"/>
    <n v="104195"/>
    <s v="7-5 6-4"/>
    <x v="83"/>
    <s v="TC Amberg am Schanzl"/>
    <s v="HTC BW Krefeld"/>
    <x v="2"/>
    <s v="2012-German Bundesliga: TC Amberg am Schanzl vs HTC BW Krefeld"/>
  </r>
  <r>
    <x v="404"/>
    <x v="526"/>
    <n v="104494"/>
    <n v="104216"/>
    <s v="6-3 6-2"/>
    <x v="82"/>
    <s v="TC Amberg am Schanzl"/>
    <s v="HTC BW Krefeld"/>
    <x v="2"/>
    <s v="2012-German Bundesliga: TC Amberg am Schanzl vs HTC BW Krefeld"/>
  </r>
  <r>
    <x v="490"/>
    <x v="428"/>
    <n v="104660"/>
    <n v="103675"/>
    <s v="6-4 7-6(4)"/>
    <x v="83"/>
    <s v="TC Amberg am Schanzl"/>
    <s v="HTC BW Krefeld"/>
    <x v="2"/>
    <s v="2012-German Bundesliga: TC Amberg am Schanzl vs HTC BW Krefeld"/>
  </r>
  <r>
    <x v="153"/>
    <x v="537"/>
    <n v="104970"/>
    <n v="103694"/>
    <s v="6-3 3-6 11-9"/>
    <x v="82"/>
    <s v="TC Amberg am Schanzl"/>
    <s v="HTC BW Krefeld"/>
    <x v="2"/>
    <s v="2012-German Bundesliga: TC Amberg am Schanzl vs HTC BW Krefeld"/>
  </r>
  <r>
    <x v="300"/>
    <x v="480"/>
    <n v="104198"/>
    <n v="104488"/>
    <s v="6-2 6-2"/>
    <x v="152"/>
    <s v="TC Amberg am Schanzl"/>
    <s v="Rochusclub Dusseldorf"/>
    <x v="2"/>
    <s v="2011-German Bundesliga: TC Amberg am Schanzl vs Rochusclub Dusseldorf"/>
  </r>
  <r>
    <x v="418"/>
    <x v="440"/>
    <n v="104349"/>
    <e v="#N/A"/>
    <s v="6-3 6-3"/>
    <x v="151"/>
    <s v="TC Amberg am Schanzl"/>
    <s v="Rochusclub Dusseldorf"/>
    <x v="2"/>
    <s v="2011-German Bundesliga: TC Amberg am Schanzl vs Rochusclub Dusseldorf"/>
  </r>
  <r>
    <x v="489"/>
    <x v="479"/>
    <n v="104398"/>
    <n v="109337"/>
    <s v="6-2 6-1"/>
    <x v="151"/>
    <s v="TC Amberg am Schanzl"/>
    <s v="Rochusclub Dusseldorf"/>
    <x v="2"/>
    <s v="2011-German Bundesliga: TC Amberg am Schanzl vs Rochusclub Dusseldorf"/>
  </r>
  <r>
    <x v="431"/>
    <x v="439"/>
    <n v="105095"/>
    <n v="121754"/>
    <s v="6-0 6-1"/>
    <x v="152"/>
    <s v="TC Amberg am Schanzl"/>
    <s v="Rochusclub Dusseldorf"/>
    <x v="2"/>
    <s v="2011-German Bundesliga: TC Amberg am Schanzl vs Rochusclub Dusseldorf"/>
  </r>
  <r>
    <x v="396"/>
    <x v="480"/>
    <n v="103808"/>
    <n v="104488"/>
    <s v="6-2 6-2"/>
    <x v="156"/>
    <s v="TC Amberg am Schanzl"/>
    <s v="TC BW Halle"/>
    <x v="2"/>
    <s v="2011-German Bundesliga: TC Amberg am Schanzl vs TC BW Halle"/>
  </r>
  <r>
    <x v="432"/>
    <x v="440"/>
    <n v="104312"/>
    <e v="#N/A"/>
    <s v="6-2 6-2"/>
    <x v="155"/>
    <s v="TC Amberg am Schanzl"/>
    <s v="TC BW Halle"/>
    <x v="2"/>
    <s v="2011-German Bundesliga: TC Amberg am Schanzl vs TC BW Halle"/>
  </r>
  <r>
    <x v="450"/>
    <x v="479"/>
    <n v="104620"/>
    <n v="109337"/>
    <s v="6-2 6-2"/>
    <x v="156"/>
    <s v="TC Amberg am Schanzl"/>
    <s v="TC BW Halle"/>
    <x v="2"/>
    <s v="2011-German Bundesliga: TC Amberg am Schanzl vs TC BW Halle"/>
  </r>
  <r>
    <x v="190"/>
    <x v="438"/>
    <n v="105526"/>
    <n v="127969"/>
    <s v="6-2 6-3"/>
    <x v="155"/>
    <s v="TC Amberg am Schanzl"/>
    <s v="TC BW Halle"/>
    <x v="2"/>
    <s v="2011-German Bundesliga: TC Amberg am Schanzl vs TC BW Halle"/>
  </r>
  <r>
    <x v="493"/>
    <x v="167"/>
    <n v="103694"/>
    <n v="105077"/>
    <s v="6-1 7-6(4)"/>
    <x v="105"/>
    <s v="TC Amberg am Schanzl"/>
    <s v="TC BW Neuss"/>
    <x v="2"/>
    <s v="2011-German Bundesliga: TC Amberg am Schanzl vs TC BW Neuss"/>
  </r>
  <r>
    <x v="470"/>
    <x v="529"/>
    <n v="104019"/>
    <n v="105487"/>
    <s v="6-4 6-4"/>
    <x v="105"/>
    <s v="TC Amberg am Schanzl"/>
    <s v="TC BW Neuss"/>
    <x v="2"/>
    <s v="2011-German Bundesliga: TC Amberg am Schanzl vs TC BW Neuss"/>
  </r>
  <r>
    <x v="471"/>
    <x v="426"/>
    <n v="104225"/>
    <n v="104619"/>
    <s v="6-1 6-4"/>
    <x v="106"/>
    <s v="TC Amberg am Schanzl"/>
    <s v="TC BW Neuss"/>
    <x v="2"/>
    <s v="2011-German Bundesliga: TC Amberg am Schanzl vs TC BW Neuss"/>
  </r>
  <r>
    <x v="429"/>
    <x v="480"/>
    <n v="104640"/>
    <n v="104488"/>
    <s v="6-3 6-4"/>
    <x v="106"/>
    <s v="TC Amberg am Schanzl"/>
    <s v="TC BW Neuss"/>
    <x v="2"/>
    <s v="2011-German Bundesliga: TC Amberg am Schanzl vs TC BW Neuss"/>
  </r>
  <r>
    <x v="508"/>
    <x v="480"/>
    <n v="103181"/>
    <n v="104488"/>
    <s v="6-2 6-2"/>
    <x v="142"/>
    <s v="TC Amberg am Schanzl"/>
    <s v="TK Kurhaus Aachen"/>
    <x v="2"/>
    <s v="2010-German Bundesliga: TC Amberg am Schanzl vs TK Kurhaus Aachen"/>
  </r>
  <r>
    <x v="132"/>
    <x v="603"/>
    <n v="104259"/>
    <n v="104019"/>
    <s v="7-6 6-3"/>
    <x v="141"/>
    <s v="TC Amberg am Schanzl"/>
    <s v="TK Kurhaus Aachen"/>
    <x v="2"/>
    <s v="2010-German Bundesliga: TC Amberg am Schanzl vs TK Kurhaus Aachen"/>
  </r>
  <r>
    <x v="179"/>
    <x v="551"/>
    <n v="104586"/>
    <n v="103752"/>
    <s v="6-4 5-7 10-6"/>
    <x v="142"/>
    <s v="TC Amberg am Schanzl"/>
    <s v="TK Kurhaus Aachen"/>
    <x v="2"/>
    <s v="2010-German Bundesliga: TC Amberg am Schanzl vs TK Kurhaus Aachen"/>
  </r>
  <r>
    <x v="162"/>
    <x v="601"/>
    <n v="104978"/>
    <n v="102562"/>
    <s v="6-0 7-5"/>
    <x v="141"/>
    <s v="TC Amberg am Schanzl"/>
    <s v="TK Kurhaus Aachen"/>
    <x v="2"/>
    <s v="2010-German Bundesliga: TC Amberg am Schanzl vs TK Kurhaus Aachen"/>
  </r>
  <r>
    <x v="453"/>
    <x v="480"/>
    <n v="103747"/>
    <n v="104488"/>
    <s v="6-2 6-2"/>
    <x v="94"/>
    <s v="TC Amberg am Schanzl"/>
    <s v="TK Kurhaus Aachen"/>
    <x v="2"/>
    <s v="2012-German Bundesliga: TC Amberg am Schanzl vs TK Kurhaus Aachen"/>
  </r>
  <r>
    <x v="406"/>
    <x v="602"/>
    <n v="103752"/>
    <n v="105527"/>
    <s v="6-1 7-6(4)"/>
    <x v="93"/>
    <s v="TC Amberg am Schanzl"/>
    <s v="TK Kurhaus Aachen"/>
    <x v="2"/>
    <s v="2012-German Bundesliga: TC Amberg am Schanzl vs TK Kurhaus Aachen"/>
  </r>
  <r>
    <x v="441"/>
    <x v="579"/>
    <n v="104327"/>
    <n v="104222"/>
    <s v="6-4 6-3"/>
    <x v="94"/>
    <s v="TC Amberg am Schanzl"/>
    <s v="TK Kurhaus Aachen"/>
    <x v="2"/>
    <s v="2012-German Bundesliga: TC Amberg am Schanzl vs TK Kurhaus Aachen"/>
  </r>
  <r>
    <x v="505"/>
    <x v="439"/>
    <n v="105906"/>
    <n v="121754"/>
    <s v="6-2 6-2"/>
    <x v="93"/>
    <s v="TC Amberg am Schanzl"/>
    <s v="TK Kurhaus Aachen"/>
    <x v="2"/>
    <s v="2012-German Bundesliga: TC Amberg am Schanzl vs TK Kurhaus Aachen"/>
  </r>
  <r>
    <x v="470"/>
    <x v="448"/>
    <n v="104019"/>
    <n v="103976"/>
    <s v="6-2 7-5"/>
    <x v="134"/>
    <s v="TC Amberg am Schanzl"/>
    <s v="TK GW Mannheim"/>
    <x v="2"/>
    <s v="2011-German Bundesliga: TC Amberg am Schanzl vs TK GW Mannheim"/>
  </r>
  <r>
    <x v="413"/>
    <x v="480"/>
    <n v="104217"/>
    <n v="104488"/>
    <s v="6-4 3-6 10-8"/>
    <x v="133"/>
    <s v="TC Amberg am Schanzl"/>
    <s v="TK GW Mannheim"/>
    <x v="2"/>
    <s v="2011-German Bundesliga: TC Amberg am Schanzl vs TK GW Mannheim"/>
  </r>
  <r>
    <x v="471"/>
    <x v="519"/>
    <n v="104225"/>
    <n v="103451"/>
    <s v="6-4 7-5"/>
    <x v="133"/>
    <s v="TC Amberg am Schanzl"/>
    <s v="TK GW Mannheim"/>
    <x v="2"/>
    <s v="2011-German Bundesliga: TC Amberg am Schanzl vs TK GW Mannheim"/>
  </r>
  <r>
    <x v="479"/>
    <x v="537"/>
    <n v="104770"/>
    <n v="103694"/>
    <s v="6-2 6-2"/>
    <x v="134"/>
    <s v="TC Amberg am Schanzl"/>
    <s v="TK GW Mannheim"/>
    <x v="2"/>
    <s v="2011-German Bundesliga: TC Amberg am Schanzl vs TK GW Mannheim"/>
  </r>
  <r>
    <x v="509"/>
    <x v="344"/>
    <n v="103017"/>
    <n v="105818"/>
    <s v="2-6 6-2 10-7"/>
    <x v="157"/>
    <s v="TC BW Halle"/>
    <s v="1. FC Nuernberg"/>
    <x v="2"/>
    <s v="2010-German Bundesliga: TC BW Halle vs 1. FC Nuernberg"/>
  </r>
  <r>
    <x v="510"/>
    <x v="425"/>
    <n v="103096"/>
    <n v="104183"/>
    <s v="7-5 6-7(8) 10-2"/>
    <x v="158"/>
    <s v="TC BW Halle"/>
    <s v="1. FC Nuernberg"/>
    <x v="2"/>
    <s v="2010-German Bundesliga: TC BW Halle vs 1. FC Nuernberg"/>
  </r>
  <r>
    <x v="511"/>
    <x v="423"/>
    <n v="103429"/>
    <n v="104010"/>
    <s v="6-7(5) 7-6(6) 11-9"/>
    <x v="158"/>
    <s v="TC BW Halle"/>
    <s v="1. FC Nuernberg"/>
    <x v="2"/>
    <s v="2010-German Bundesliga: TC BW Halle vs 1. FC Nuernberg"/>
  </r>
  <r>
    <x v="437"/>
    <x v="406"/>
    <n v="104719"/>
    <n v="103902"/>
    <s v="6-3 5-7 10-8"/>
    <x v="157"/>
    <s v="TC BW Halle"/>
    <s v="1. FC Nuernberg"/>
    <x v="2"/>
    <s v="2010-German Bundesliga: TC BW Halle vs 1. FC Nuernberg"/>
  </r>
  <r>
    <x v="472"/>
    <x v="344"/>
    <n v="103105"/>
    <n v="105818"/>
    <s v="6-2 6-2"/>
    <x v="159"/>
    <s v="TC BW Halle"/>
    <s v="1. FC Nuernberg"/>
    <x v="2"/>
    <s v="2012-German Bundesliga: TC BW Halle vs 1. FC Nuernberg"/>
  </r>
  <r>
    <x v="435"/>
    <x v="423"/>
    <n v="103813"/>
    <n v="104010"/>
    <s v="6-3 6-4"/>
    <x v="160"/>
    <s v="TC BW Halle"/>
    <s v="1. FC Nuernberg"/>
    <x v="2"/>
    <s v="2012-German Bundesliga: TC BW Halle vs 1. FC Nuernberg"/>
  </r>
  <r>
    <x v="125"/>
    <x v="425"/>
    <n v="104898"/>
    <n v="104183"/>
    <s v="6-1 6-3"/>
    <x v="159"/>
    <s v="TC BW Halle"/>
    <s v="1. FC Nuernberg"/>
    <x v="2"/>
    <s v="2012-German Bundesliga: TC BW Halle vs 1. FC Nuernberg"/>
  </r>
  <r>
    <x v="78"/>
    <x v="482"/>
    <n v="122351"/>
    <n v="103808"/>
    <s v="6-2 3-1 RET"/>
    <x v="160"/>
    <s v="TC BW Halle"/>
    <s v="1. FC Nuernberg"/>
    <x v="2"/>
    <s v="2012-German Bundesliga: TC BW Halle vs 1. FC Nuernberg"/>
  </r>
  <r>
    <x v="472"/>
    <x v="449"/>
    <n v="103105"/>
    <n v="105109"/>
    <s v="6-2 4-6 12-10"/>
    <x v="218"/>
    <s v="TC BW Halle"/>
    <s v="Bremerhavener TV"/>
    <x v="2"/>
    <s v="2014-German Bundesliga: TC BW Halle vs Bremerhavener TV"/>
  </r>
  <r>
    <x v="450"/>
    <x v="362"/>
    <n v="104620"/>
    <n v="104916"/>
    <s v="7-6(2) 6-2"/>
    <x v="217"/>
    <s v="TC BW Halle"/>
    <s v="Bremerhavener TV"/>
    <x v="2"/>
    <s v="2014-German Bundesliga: TC BW Halle vs Bremerhavener TV"/>
  </r>
  <r>
    <x v="190"/>
    <x v="450"/>
    <n v="105526"/>
    <n v="104740"/>
    <s v="6-3 7-5"/>
    <x v="218"/>
    <s v="TC BW Halle"/>
    <s v="Bremerhavener TV"/>
    <x v="2"/>
    <s v="2014-German Bundesliga: TC BW Halle vs Bremerhavener TV"/>
  </r>
  <r>
    <x v="187"/>
    <x v="451"/>
    <n v="110602"/>
    <n v="103966"/>
    <s v="6-4 6-2"/>
    <x v="217"/>
    <s v="TC BW Halle"/>
    <s v="Bremerhavener TV"/>
    <x v="2"/>
    <s v="2014-German Bundesliga: TC BW Halle vs Bremerhavener TV"/>
  </r>
  <r>
    <x v="472"/>
    <x v="424"/>
    <n v="103105"/>
    <n v="104021"/>
    <s v="7-5 6-4"/>
    <x v="89"/>
    <s v="TC BW Halle"/>
    <s v="Erfurter TC RW"/>
    <x v="2"/>
    <s v="2010-German Bundesliga: TC BW Halle vs Erfurter TC RW"/>
  </r>
  <r>
    <x v="425"/>
    <x v="606"/>
    <n v="103812"/>
    <n v="104678"/>
    <s v="4-6 6-2 10-7"/>
    <x v="90"/>
    <s v="TC BW Halle"/>
    <s v="Erfurter TC RW"/>
    <x v="2"/>
    <s v="2010-German Bundesliga: TC BW Halle vs Erfurter TC RW"/>
  </r>
  <r>
    <x v="435"/>
    <x v="420"/>
    <n v="103813"/>
    <n v="103103"/>
    <s v="6-2 6-2"/>
    <x v="89"/>
    <s v="TC BW Halle"/>
    <s v="Erfurter TC RW"/>
    <x v="2"/>
    <s v="2010-German Bundesliga: TC BW Halle vs Erfurter TC RW"/>
  </r>
  <r>
    <x v="427"/>
    <x v="593"/>
    <n v="104371"/>
    <n v="104719"/>
    <s v="6-3 7-6(6)"/>
    <x v="90"/>
    <s v="TC BW Halle"/>
    <s v="Erfurter TC RW"/>
    <x v="2"/>
    <s v="2010-German Bundesliga: TC BW Halle vs Erfurter TC RW"/>
  </r>
  <r>
    <x v="425"/>
    <x v="161"/>
    <n v="103812"/>
    <n v="105373"/>
    <s v="7-5 3-6 10-5"/>
    <x v="111"/>
    <s v="TC BW Halle"/>
    <s v="Erfurter TC RW"/>
    <x v="2"/>
    <s v="2012-German Bundesliga: TC BW Halle vs Erfurter TC RW"/>
  </r>
  <r>
    <x v="378"/>
    <x v="507"/>
    <n v="103997"/>
    <n v="103813"/>
    <s v="6-4 6-3"/>
    <x v="112"/>
    <s v="TC BW Halle"/>
    <s v="Erfurter TC RW"/>
    <x v="2"/>
    <s v="2012-German Bundesliga: TC BW Halle vs Erfurter TC RW"/>
  </r>
  <r>
    <x v="402"/>
    <x v="405"/>
    <n v="104593"/>
    <n v="105590"/>
    <s v="6-4 6-2"/>
    <x v="111"/>
    <s v="TC BW Halle"/>
    <s v="Erfurter TC RW"/>
    <x v="2"/>
    <s v="2012-German Bundesliga: TC BW Halle vs Erfurter TC RW"/>
  </r>
  <r>
    <x v="450"/>
    <x v="463"/>
    <n v="104620"/>
    <n v="104721"/>
    <s v="6-2 6-3"/>
    <x v="112"/>
    <s v="TC BW Halle"/>
    <s v="Erfurter TC RW"/>
    <x v="2"/>
    <s v="2012-German Bundesliga: TC BW Halle vs Erfurter TC RW"/>
  </r>
  <r>
    <x v="392"/>
    <x v="459"/>
    <n v="103708"/>
    <n v="103105"/>
    <s v="6-7(3) 6-4 10-6"/>
    <x v="197"/>
    <s v="TC BW Halle"/>
    <s v="Erfurter TC RW"/>
    <x v="2"/>
    <s v="2014-German Bundesliga: TC BW Halle vs Erfurter TC RW"/>
  </r>
  <r>
    <x v="402"/>
    <x v="492"/>
    <n v="104593"/>
    <n v="103812"/>
    <s v="6-3 5-7 10-6"/>
    <x v="198"/>
    <s v="TC BW Halle"/>
    <s v="Erfurter TC RW"/>
    <x v="2"/>
    <s v="2014-German Bundesliga: TC BW Halle vs Erfurter TC RW"/>
  </r>
  <r>
    <x v="171"/>
    <x v="437"/>
    <n v="105047"/>
    <n v="104325"/>
    <s v="7-6(3) 6-1"/>
    <x v="198"/>
    <s v="TC BW Halle"/>
    <s v="Erfurter TC RW"/>
    <x v="2"/>
    <s v="2014-German Bundesliga: TC BW Halle vs Erfurter TC RW"/>
  </r>
  <r>
    <x v="190"/>
    <x v="260"/>
    <n v="105526"/>
    <n v="104586"/>
    <s v="3-6 6-2 10-4"/>
    <x v="197"/>
    <s v="TC BW Halle"/>
    <s v="Erfurter TC RW"/>
    <x v="2"/>
    <s v="2014-German Bundesliga: TC BW Halle vs Erfurter TC RW"/>
  </r>
  <r>
    <x v="472"/>
    <x v="528"/>
    <n v="103105"/>
    <n v="105701"/>
    <s v="6-1 6-1"/>
    <x v="113"/>
    <s v="TC BW Halle"/>
    <s v="Gladbacher HTC"/>
    <x v="2"/>
    <s v="2014-German Bundesliga: TC BW Halle vs Gladbacher HTC"/>
  </r>
  <r>
    <x v="450"/>
    <x v="508"/>
    <n v="104620"/>
    <n v="103653"/>
    <s v="7-6(2) 7-6(3)"/>
    <x v="114"/>
    <s v="TC BW Halle"/>
    <s v="Gladbacher HTC"/>
    <x v="2"/>
    <s v="2014-German Bundesliga: TC BW Halle vs Gladbacher HTC"/>
  </r>
  <r>
    <x v="243"/>
    <x v="168"/>
    <n v="104873"/>
    <n v="104898"/>
    <s v="7-6(3) 4-6 10-7"/>
    <x v="114"/>
    <s v="TC BW Halle"/>
    <s v="Gladbacher HTC"/>
    <x v="2"/>
    <s v="2014-German Bundesliga: TC BW Halle vs Gladbacher HTC"/>
  </r>
  <r>
    <x v="190"/>
    <x v="398"/>
    <n v="105526"/>
    <n v="105152"/>
    <s v="5-7 6-0 11-9"/>
    <x v="113"/>
    <s v="TC BW Halle"/>
    <s v="Gladbacher HTC"/>
    <x v="2"/>
    <s v="2014-German Bundesliga: TC BW Halle vs Gladbacher HTC"/>
  </r>
  <r>
    <x v="171"/>
    <x v="192"/>
    <n v="105047"/>
    <n v="105063"/>
    <s v="7-6(4) 6-3"/>
    <x v="233"/>
    <s v="TC BW Halle"/>
    <s v="Gladbacher HTC"/>
    <x v="2"/>
    <s v="2016-German Bundesliga: TC BW Halle vs Gladbacher HTC"/>
  </r>
  <r>
    <x v="190"/>
    <x v="139"/>
    <n v="105526"/>
    <n v="104873"/>
    <s v="7-5 7-6(3)"/>
    <x v="233"/>
    <s v="TC BW Halle"/>
    <s v="Gladbacher HTC"/>
    <x v="2"/>
    <s v="2016-German Bundesliga: TC BW Halle vs Gladbacher HTC"/>
  </r>
  <r>
    <x v="474"/>
    <x v="442"/>
    <n v="106234"/>
    <n v="104593"/>
    <s v="7-6(4) 6-4"/>
    <x v="234"/>
    <s v="TC BW Halle"/>
    <s v="Gladbacher HTC"/>
    <x v="2"/>
    <s v="2016-German Bundesliga: TC BW Halle vs Gladbacher HTC"/>
  </r>
  <r>
    <x v="193"/>
    <x v="507"/>
    <n v="127157"/>
    <n v="103813"/>
    <s v="7-5 7-5"/>
    <x v="234"/>
    <s v="TC BW Halle"/>
    <s v="Gladbacher HTC"/>
    <x v="2"/>
    <s v="2016-German Bundesliga: TC BW Halle vs Gladbacher HTC"/>
  </r>
  <r>
    <x v="300"/>
    <x v="541"/>
    <n v="104198"/>
    <n v="103926"/>
    <s v="5-7 6-0 10-5"/>
    <x v="232"/>
    <s v="TC BW Halle"/>
    <s v="Gladbacher HTC"/>
    <x v="2"/>
    <s v="2018-German Bundesliga: TC BW Halle vs Gladbacher HTC"/>
  </r>
  <r>
    <x v="468"/>
    <x v="509"/>
    <n v="104297"/>
    <n v="105047"/>
    <s v="6-3 6-4"/>
    <x v="231"/>
    <s v="TC BW Halle"/>
    <s v="Gladbacher HTC"/>
    <x v="2"/>
    <s v="2018-German Bundesliga: TC BW Halle vs Gladbacher HTC"/>
  </r>
  <r>
    <x v="318"/>
    <x v="442"/>
    <n v="105514"/>
    <n v="104593"/>
    <s v="2-6 7-6(2) 10-6"/>
    <x v="232"/>
    <s v="TC BW Halle"/>
    <s v="Gladbacher HTC"/>
    <x v="2"/>
    <s v="2018-German Bundesliga: TC BW Halle vs Gladbacher HTC"/>
  </r>
  <r>
    <x v="31"/>
    <x v="607"/>
    <n v="106390"/>
    <n v="106234"/>
    <s v="6-7(3) 7-6(4) 10-7"/>
    <x v="231"/>
    <s v="TC BW Halle"/>
    <s v="Gladbacher HTC"/>
    <x v="2"/>
    <s v="2018-German Bundesliga: TC BW Halle vs Gladbacher HTC"/>
  </r>
  <r>
    <x v="460"/>
    <x v="459"/>
    <n v="103534"/>
    <n v="103105"/>
    <s v="7-5 6-1"/>
    <x v="102"/>
    <s v="TC BW Halle"/>
    <s v="HTC BW Krefeld"/>
    <x v="2"/>
    <s v="2011-German Bundesliga: TC BW Halle vs HTC BW Krefeld"/>
  </r>
  <r>
    <x v="435"/>
    <x v="608"/>
    <n v="103813"/>
    <e v="#N/A"/>
    <s v="6-1 6-0"/>
    <x v="101"/>
    <s v="TC BW Halle"/>
    <s v="HTC BW Krefeld"/>
    <x v="2"/>
    <s v="2011-German Bundesliga: TC BW Halle vs HTC BW Krefeld"/>
  </r>
  <r>
    <x v="512"/>
    <x v="189"/>
    <n v="104471"/>
    <n v="104970"/>
    <s v="6-4 6-4"/>
    <x v="102"/>
    <s v="TC BW Halle"/>
    <s v="HTC BW Krefeld"/>
    <x v="2"/>
    <s v="2011-German Bundesliga: TC BW Halle vs HTC BW Krefeld"/>
  </r>
  <r>
    <x v="398"/>
    <x v="464"/>
    <n v="105373"/>
    <n v="102615"/>
    <s v="6-2 6-4"/>
    <x v="101"/>
    <s v="TC BW Halle"/>
    <s v="HTC BW Krefeld"/>
    <x v="2"/>
    <s v="2011-German Bundesliga: TC BW Halle vs HTC BW Krefeld"/>
  </r>
  <r>
    <x v="388"/>
    <x v="442"/>
    <n v="104216"/>
    <n v="104593"/>
    <s v="6-4 6-3"/>
    <x v="252"/>
    <s v="TC BW Halle"/>
    <s v="HTC BW Krefeld"/>
    <x v="2"/>
    <s v="2013-German Bundesliga: TC BW Halle vs HTC BW Krefeld"/>
  </r>
  <r>
    <x v="436"/>
    <x v="465"/>
    <n v="104571"/>
    <n v="103534"/>
    <s v="6-4 6-4"/>
    <x v="253"/>
    <s v="TC BW Halle"/>
    <s v="HTC BW Krefeld"/>
    <x v="2"/>
    <s v="2013-German Bundesliga: TC BW Halle vs HTC BW Krefeld"/>
  </r>
  <r>
    <x v="125"/>
    <x v="527"/>
    <n v="104898"/>
    <n v="119628"/>
    <s v="6-2 6-4"/>
    <x v="253"/>
    <s v="TC BW Halle"/>
    <s v="HTC BW Krefeld"/>
    <x v="2"/>
    <s v="2013-German Bundesliga: TC BW Halle vs HTC BW Krefeld"/>
  </r>
  <r>
    <x v="190"/>
    <x v="609"/>
    <n v="105526"/>
    <e v="#N/A"/>
    <s v="6-4 6-2"/>
    <x v="252"/>
    <s v="TC BW Halle"/>
    <s v="HTC BW Krefeld"/>
    <x v="2"/>
    <s v="2013-German Bundesliga: TC BW Halle vs HTC BW Krefeld"/>
  </r>
  <r>
    <x v="399"/>
    <x v="432"/>
    <n v="103926"/>
    <n v="105438"/>
    <s v="6-2 RET"/>
    <x v="104"/>
    <s v="TC BW Halle"/>
    <s v="HTC BW Krefeld"/>
    <x v="2"/>
    <s v="2015-German Bundesliga: TC BW Halle vs HTC BW Krefeld"/>
  </r>
  <r>
    <x v="388"/>
    <x v="507"/>
    <n v="104216"/>
    <n v="103813"/>
    <s v="6-3 3-6 10-6"/>
    <x v="103"/>
    <s v="TC BW Halle"/>
    <s v="HTC BW Krefeld"/>
    <x v="2"/>
    <s v="2015-German Bundesliga: TC BW Halle vs HTC BW Krefeld"/>
  </r>
  <r>
    <x v="171"/>
    <x v="468"/>
    <n v="105047"/>
    <n v="104640"/>
    <s v="6-3 6-2"/>
    <x v="104"/>
    <s v="TC BW Halle"/>
    <s v="HTC BW Krefeld"/>
    <x v="2"/>
    <s v="2015-German Bundesliga: TC BW Halle vs HTC BW Krefeld"/>
  </r>
  <r>
    <x v="149"/>
    <x v="607"/>
    <n v="105952"/>
    <n v="106234"/>
    <s v="7-6(4) 7-6(6)"/>
    <x v="103"/>
    <s v="TC BW Halle"/>
    <s v="HTC BW Krefeld"/>
    <x v="2"/>
    <s v="2015-German Bundesliga: TC BW Halle vs HTC BW Krefeld"/>
  </r>
  <r>
    <x v="472"/>
    <x v="456"/>
    <n v="103105"/>
    <n v="105311"/>
    <s v="6-4 6-2"/>
    <x v="255"/>
    <s v="TC BW Halle"/>
    <s v="HTC BW Krefeld"/>
    <x v="2"/>
    <s v="2017-German Bundesliga: TC BW Halle vs HTC BW Krefeld"/>
  </r>
  <r>
    <x v="125"/>
    <x v="170"/>
    <n v="104898"/>
    <n v="103893"/>
    <s v="6-3 6-2"/>
    <x v="255"/>
    <s v="TC BW Halle"/>
    <s v="HTC BW Krefeld"/>
    <x v="2"/>
    <s v="2017-German Bundesliga: TC BW Halle vs HTC BW Krefeld"/>
  </r>
  <r>
    <x v="171"/>
    <x v="526"/>
    <n v="105047"/>
    <n v="104216"/>
    <s v="6-4 6-4"/>
    <x v="254"/>
    <s v="TC BW Halle"/>
    <s v="HTC BW Krefeld"/>
    <x v="2"/>
    <s v="2017-German Bundesliga: TC BW Halle vs HTC BW Krefeld"/>
  </r>
  <r>
    <x v="168"/>
    <x v="158"/>
    <n v="106065"/>
    <n v="105526"/>
    <s v="7-6(4) 6-4"/>
    <x v="254"/>
    <s v="TC BW Halle"/>
    <s v="HTC BW Krefeld"/>
    <x v="2"/>
    <s v="2017-German Bundesliga: TC BW Halle vs HTC BW Krefeld"/>
  </r>
  <r>
    <x v="435"/>
    <x v="565"/>
    <n v="103813"/>
    <n v="104965"/>
    <s v="7-5 7-6(3)"/>
    <x v="191"/>
    <s v="TC BW Halle"/>
    <s v="Koelner THC"/>
    <x v="2"/>
    <s v="2016-German Bundesliga: TC BW Halle vs Koelner THC"/>
  </r>
  <r>
    <x v="399"/>
    <x v="70"/>
    <n v="103926"/>
    <n v="104714"/>
    <s v="7-6(5) 6-1"/>
    <x v="191"/>
    <s v="TC BW Halle"/>
    <s v="Koelner THC"/>
    <x v="2"/>
    <s v="2016-German Bundesliga: TC BW Halle vs Koelner THC"/>
  </r>
  <r>
    <x v="190"/>
    <x v="155"/>
    <n v="105526"/>
    <n v="104460"/>
    <s v="6-4 6-4"/>
    <x v="192"/>
    <s v="TC BW Halle"/>
    <s v="Koelner THC"/>
    <x v="2"/>
    <s v="2016-German Bundesliga: TC BW Halle vs Koelner THC"/>
  </r>
  <r>
    <x v="8"/>
    <x v="509"/>
    <n v="106214"/>
    <n v="105047"/>
    <s v="4-6 6-2 12-10"/>
    <x v="192"/>
    <s v="TC BW Halle"/>
    <s v="Koelner THC"/>
    <x v="2"/>
    <s v="2016-German Bundesliga: TC BW Halle vs Koelner THC"/>
  </r>
  <r>
    <x v="171"/>
    <x v="49"/>
    <n v="105047"/>
    <n v="106214"/>
    <s v="6-0 7-5"/>
    <x v="164"/>
    <s v="TC BW Halle"/>
    <s v="Koelner THC"/>
    <x v="2"/>
    <s v="2018-German Bundesliga: TC BW Halle vs Koelner THC"/>
  </r>
  <r>
    <x v="318"/>
    <x v="155"/>
    <n v="105514"/>
    <n v="104460"/>
    <s v="6-3 3-6 10-4"/>
    <x v="163"/>
    <s v="TC BW Halle"/>
    <s v="Koelner THC"/>
    <x v="2"/>
    <s v="2018-German Bundesliga: TC BW Halle vs Koelner THC"/>
  </r>
  <r>
    <x v="190"/>
    <x v="214"/>
    <n v="105526"/>
    <n v="105332"/>
    <s v="6-3 6-4"/>
    <x v="163"/>
    <s v="TC BW Halle"/>
    <s v="Koelner THC"/>
    <x v="2"/>
    <s v="2018-German Bundesliga: TC BW Halle vs Koelner THC"/>
  </r>
  <r>
    <x v="474"/>
    <x v="299"/>
    <n v="106234"/>
    <n v="123828"/>
    <s v="6-4 6-4"/>
    <x v="164"/>
    <s v="TC BW Halle"/>
    <s v="Koelner THC"/>
    <x v="2"/>
    <s v="2018-German Bundesliga: TC BW Halle vs Koelner THC"/>
  </r>
  <r>
    <x v="390"/>
    <x v="606"/>
    <n v="103428"/>
    <n v="104678"/>
    <s v="6-4 6-1"/>
    <x v="105"/>
    <s v="TC BW Halle"/>
    <s v="Rochusclub Dusseldorf"/>
    <x v="2"/>
    <s v="2011-German Bundesliga: TC BW Halle vs Rochusclub Dusseldorf"/>
  </r>
  <r>
    <x v="396"/>
    <x v="73"/>
    <n v="103808"/>
    <n v="104198"/>
    <s v="6-3 7-6(5)"/>
    <x v="106"/>
    <s v="TC BW Halle"/>
    <s v="Rochusclub Dusseldorf"/>
    <x v="2"/>
    <s v="2011-German Bundesliga: TC BW Halle vs Rochusclub Dusseldorf"/>
  </r>
  <r>
    <x v="125"/>
    <x v="574"/>
    <n v="104898"/>
    <n v="105137"/>
    <s v="6-2 7-6(4)"/>
    <x v="105"/>
    <s v="TC BW Halle"/>
    <s v="Rochusclub Dusseldorf"/>
    <x v="2"/>
    <s v="2011-German Bundesliga: TC BW Halle vs Rochusclub Dusseldorf"/>
  </r>
  <r>
    <x v="431"/>
    <x v="161"/>
    <n v="105095"/>
    <n v="105373"/>
    <s v="7-6(4) 6-2"/>
    <x v="106"/>
    <s v="TC BW Halle"/>
    <s v="Rochusclub Dusseldorf"/>
    <x v="2"/>
    <s v="2011-German Bundesliga: TC BW Halle vs Rochusclub Dusseldorf"/>
  </r>
  <r>
    <x v="472"/>
    <x v="227"/>
    <n v="103105"/>
    <n v="106075"/>
    <s v="5-7 6-2 12-10"/>
    <x v="257"/>
    <s v="TC BW Halle"/>
    <s v="Rochusclub Dusseldorf"/>
    <x v="2"/>
    <s v="2013-German Bundesliga: TC BW Halle vs Rochusclub Dusseldorf"/>
  </r>
  <r>
    <x v="399"/>
    <x v="472"/>
    <n v="103926"/>
    <n v="104465"/>
    <s v="6-0 6-1"/>
    <x v="256"/>
    <s v="TC BW Halle"/>
    <s v="Rochusclub Dusseldorf"/>
    <x v="2"/>
    <s v="2013-German Bundesliga: TC BW Halle vs Rochusclub Dusseldorf"/>
  </r>
  <r>
    <x v="421"/>
    <x v="470"/>
    <n v="104619"/>
    <n v="104547"/>
    <s v="6-4 6-2"/>
    <x v="256"/>
    <s v="TC BW Halle"/>
    <s v="Rochusclub Dusseldorf"/>
    <x v="2"/>
    <s v="2013-German Bundesliga: TC BW Halle vs Rochusclub Dusseldorf"/>
  </r>
  <r>
    <x v="419"/>
    <x v="482"/>
    <n v="104791"/>
    <n v="103808"/>
    <s v="5-2 RET"/>
    <x v="257"/>
    <s v="TC BW Halle"/>
    <s v="Rochusclub Dusseldorf"/>
    <x v="2"/>
    <s v="2013-German Bundesliga: TC BW Halle vs Rochusclub Dusseldorf"/>
  </r>
  <r>
    <x v="435"/>
    <x v="248"/>
    <n v="103813"/>
    <n v="121531"/>
    <s v="4-6 6-3 10-2"/>
    <x v="224"/>
    <s v="TC BW Halle"/>
    <s v="Rochusclub Dusseldorf"/>
    <x v="2"/>
    <s v="2015-German Bundesliga: TC BW Halle vs Rochusclub Dusseldorf"/>
  </r>
  <r>
    <x v="125"/>
    <x v="369"/>
    <n v="104898"/>
    <n v="105091"/>
    <s v="6-4 6-4"/>
    <x v="223"/>
    <s v="TC BW Halle"/>
    <s v="Rochusclub Dusseldorf"/>
    <x v="2"/>
    <s v="2015-German Bundesliga: TC BW Halle vs Rochusclub Dusseldorf"/>
  </r>
  <r>
    <x v="171"/>
    <x v="472"/>
    <n v="105047"/>
    <n v="104465"/>
    <s v="3-6 7-5 10-7"/>
    <x v="224"/>
    <s v="TC BW Halle"/>
    <s v="Rochusclub Dusseldorf"/>
    <x v="2"/>
    <s v="2015-German Bundesliga: TC BW Halle vs Rochusclub Dusseldorf"/>
  </r>
  <r>
    <x v="190"/>
    <x v="505"/>
    <n v="105526"/>
    <n v="106017"/>
    <s v="6-1 7-6(5)"/>
    <x v="223"/>
    <s v="TC BW Halle"/>
    <s v="Rochusclub Dusseldorf"/>
    <x v="2"/>
    <s v="2015-German Bundesliga: TC BW Halle vs Rochusclub Dusseldorf"/>
  </r>
  <r>
    <x v="399"/>
    <x v="150"/>
    <n v="103926"/>
    <n v="105786"/>
    <s v="6-4 6-2"/>
    <x v="194"/>
    <s v="TC BW Halle"/>
    <s v="Rochusclub Dusseldorf"/>
    <x v="2"/>
    <s v="2017-German Bundesliga: TC BW Halle vs Rochusclub Dusseldorf"/>
  </r>
  <r>
    <x v="171"/>
    <x v="610"/>
    <n v="105047"/>
    <n v="200221"/>
    <s v="6-0 6-1"/>
    <x v="194"/>
    <s v="TC BW Halle"/>
    <s v="Rochusclub Dusseldorf"/>
    <x v="2"/>
    <s v="2017-German Bundesliga: TC BW Halle vs Rochusclub Dusseldorf"/>
  </r>
  <r>
    <x v="318"/>
    <x v="171"/>
    <n v="105514"/>
    <n v="104235"/>
    <s v="3-6 6-3 10-8"/>
    <x v="193"/>
    <s v="TC BW Halle"/>
    <s v="Rochusclub Dusseldorf"/>
    <x v="2"/>
    <s v="2017-German Bundesliga: TC BW Halle vs Rochusclub Dusseldorf"/>
  </r>
  <r>
    <x v="25"/>
    <x v="158"/>
    <n v="121531"/>
    <n v="105526"/>
    <s v="6-3 7-6(6)"/>
    <x v="193"/>
    <s v="TC BW Halle"/>
    <s v="Rochusclub Dusseldorf"/>
    <x v="2"/>
    <s v="2017-German Bundesliga: TC BW Halle vs Rochusclub Dusseldorf"/>
  </r>
  <r>
    <x v="472"/>
    <x v="255"/>
    <n v="103105"/>
    <n v="105379"/>
    <s v="6-1 1-6 11-9"/>
    <x v="216"/>
    <s v="TC BW Halle"/>
    <s v="SV Wacker Burghausen"/>
    <x v="2"/>
    <s v="2012-German Bundesliga: TC BW Halle vs SV Wacker Burghausen"/>
  </r>
  <r>
    <x v="402"/>
    <x v="437"/>
    <n v="104593"/>
    <n v="104325"/>
    <s v="6-2 6-3"/>
    <x v="216"/>
    <s v="TC BW Halle"/>
    <s v="SV Wacker Burghausen"/>
    <x v="2"/>
    <s v="2012-German Bundesliga: TC BW Halle vs SV Wacker Burghausen"/>
  </r>
  <r>
    <x v="450"/>
    <x v="535"/>
    <n v="104620"/>
    <n v="104667"/>
    <s v="7-5 6-4"/>
    <x v="215"/>
    <s v="TC BW Halle"/>
    <s v="SV Wacker Burghausen"/>
    <x v="2"/>
    <s v="2012-German Bundesliga: TC BW Halle vs SV Wacker Burghausen"/>
  </r>
  <r>
    <x v="197"/>
    <x v="541"/>
    <n v="105077"/>
    <n v="103926"/>
    <s v="6-3 3-6 10-6"/>
    <x v="215"/>
    <s v="TC BW Halle"/>
    <s v="SV Wacker Burghausen"/>
    <x v="2"/>
    <s v="2012-German Bundesliga: TC BW Halle vs SV Wacker Burghausen"/>
  </r>
  <r>
    <x v="472"/>
    <x v="479"/>
    <n v="103105"/>
    <n v="109337"/>
    <s v="6-2 6-1"/>
    <x v="244"/>
    <s v="TC BW Halle"/>
    <s v="TC Amberg am Schanzl"/>
    <x v="2"/>
    <s v="2010-German Bundesliga: TC BW Halle vs TC Amberg am Schanzl"/>
  </r>
  <r>
    <x v="473"/>
    <x v="439"/>
    <e v="#N/A"/>
    <n v="121754"/>
    <s v="7-5 6-1"/>
    <x v="244"/>
    <s v="TC BW Halle"/>
    <s v="TC Amberg am Schanzl"/>
    <x v="2"/>
    <s v="2010-German Bundesliga: TC BW Halle vs TC Amberg am Schanzl"/>
  </r>
  <r>
    <x v="511"/>
    <x v="480"/>
    <n v="103429"/>
    <n v="104488"/>
    <s v="3-6 6-0 10-6"/>
    <x v="243"/>
    <s v="TC BW Halle"/>
    <s v="TC Amberg am Schanzl"/>
    <x v="2"/>
    <s v="2010-German Bundesliga: TC BW Halle vs TC Amberg am Schanzl"/>
  </r>
  <r>
    <x v="513"/>
    <x v="611"/>
    <e v="#N/A"/>
    <n v="103490"/>
    <s v="7-6(5) 6-7(4) 10-6"/>
    <x v="243"/>
    <s v="TC BW Halle"/>
    <s v="TC Amberg am Schanzl"/>
    <x v="2"/>
    <s v="2010-German Bundesliga: TC BW Halle vs TC Amberg am Schanzl"/>
  </r>
  <r>
    <x v="435"/>
    <x v="602"/>
    <n v="103813"/>
    <n v="105527"/>
    <s v="6-3 6-3"/>
    <x v="92"/>
    <s v="TC BW Halle"/>
    <s v="TC Amberg am Schanzl"/>
    <x v="2"/>
    <s v="2012-German Bundesliga: TC BW Halle vs TC Amberg am Schanzl"/>
  </r>
  <r>
    <x v="380"/>
    <x v="480"/>
    <n v="104547"/>
    <n v="104488"/>
    <s v="7-6(1) 6-1"/>
    <x v="91"/>
    <s v="TC BW Halle"/>
    <s v="TC Amberg am Schanzl"/>
    <x v="2"/>
    <s v="2012-German Bundesliga: TC BW Halle vs TC Amberg am Schanzl"/>
  </r>
  <r>
    <x v="402"/>
    <x v="439"/>
    <n v="104593"/>
    <n v="121754"/>
    <s v="6-0 6-1"/>
    <x v="92"/>
    <s v="TC BW Halle"/>
    <s v="TC Amberg am Schanzl"/>
    <x v="2"/>
    <s v="2012-German Bundesliga: TC BW Halle vs TC Amberg am Schanzl"/>
  </r>
  <r>
    <x v="164"/>
    <x v="479"/>
    <n v="105561"/>
    <n v="109337"/>
    <s v="6-3 6-1"/>
    <x v="91"/>
    <s v="TC BW Halle"/>
    <s v="TC Amberg am Schanzl"/>
    <x v="2"/>
    <s v="2012-German Bundesliga: TC BW Halle vs TC Amberg am Schanzl"/>
  </r>
  <r>
    <x v="435"/>
    <x v="181"/>
    <n v="103813"/>
    <n v="104735"/>
    <s v="6-4 1-6 10-6"/>
    <x v="80"/>
    <s v="TC BW Halle"/>
    <s v="TC BW Neuss"/>
    <x v="2"/>
    <s v="2010-German Bundesliga: TC BW Halle vs TC BW Neuss"/>
  </r>
  <r>
    <x v="418"/>
    <x v="580"/>
    <n v="104349"/>
    <n v="103722"/>
    <s v="7-5 6-3"/>
    <x v="81"/>
    <s v="TC BW Halle"/>
    <s v="TC BW Neuss"/>
    <x v="2"/>
    <s v="2010-German Bundesliga: TC BW Halle vs TC BW Neuss"/>
  </r>
  <r>
    <x v="437"/>
    <x v="70"/>
    <n v="104719"/>
    <n v="104714"/>
    <s v="6-4 4-6 10-8"/>
    <x v="81"/>
    <s v="TC BW Halle"/>
    <s v="TC BW Neuss"/>
    <x v="2"/>
    <s v="2010-German Bundesliga: TC BW Halle vs TC BW Neuss"/>
  </r>
  <r>
    <x v="125"/>
    <x v="606"/>
    <n v="104898"/>
    <n v="104678"/>
    <s v="7-6(3) 6-3"/>
    <x v="80"/>
    <s v="TC BW Halle"/>
    <s v="TC BW Neuss"/>
    <x v="2"/>
    <s v="2010-German Bundesliga: TC BW Halle vs TC BW Neuss"/>
  </r>
  <r>
    <x v="472"/>
    <x v="108"/>
    <n v="103105"/>
    <n v="105283"/>
    <s v="6-2 6-1"/>
    <x v="87"/>
    <s v="TC BW Halle"/>
    <s v="TC BW Neuss"/>
    <x v="2"/>
    <s v="2012-German Bundesliga: TC BW Halle vs TC BW Neuss"/>
  </r>
  <r>
    <x v="380"/>
    <x v="612"/>
    <n v="104547"/>
    <n v="121677"/>
    <s v="6-3 6-2"/>
    <x v="88"/>
    <s v="TC BW Halle"/>
    <s v="TC BW Neuss"/>
    <x v="2"/>
    <s v="2012-German Bundesliga: TC BW Halle vs TC BW Neuss"/>
  </r>
  <r>
    <x v="421"/>
    <x v="593"/>
    <n v="104619"/>
    <n v="104719"/>
    <s v="7-6(4) 6-4"/>
    <x v="87"/>
    <s v="TC BW Halle"/>
    <s v="TC BW Neuss"/>
    <x v="2"/>
    <s v="2012-German Bundesliga: TC BW Halle vs TC BW Neuss"/>
  </r>
  <r>
    <x v="125"/>
    <x v="1"/>
    <n v="104898"/>
    <n v="104510"/>
    <s v="6-1 6-3"/>
    <x v="88"/>
    <s v="TC BW Halle"/>
    <s v="TC BW Neuss"/>
    <x v="2"/>
    <s v="2012-German Bundesliga: TC BW Halle vs TC BW Neuss"/>
  </r>
  <r>
    <x v="399"/>
    <x v="487"/>
    <n v="103926"/>
    <n v="105112"/>
    <s v="6-4 6-3"/>
    <x v="116"/>
    <s v="TC BW Halle"/>
    <s v="TC BW Neuss"/>
    <x v="2"/>
    <s v="2014-German Bundesliga: TC BW Halle vs TC BW Neuss"/>
  </r>
  <r>
    <x v="502"/>
    <x v="509"/>
    <n v="104667"/>
    <n v="105047"/>
    <s v="4-6 2-3 RET"/>
    <x v="115"/>
    <s v="TC BW Halle"/>
    <s v="TC BW Neuss"/>
    <x v="2"/>
    <s v="2014-German Bundesliga: TC BW Halle vs TC BW Neuss"/>
  </r>
  <r>
    <x v="125"/>
    <x v="108"/>
    <n v="104898"/>
    <n v="105283"/>
    <s v="6-3 6-3"/>
    <x v="115"/>
    <s v="TC BW Halle"/>
    <s v="TC BW Neuss"/>
    <x v="2"/>
    <s v="2014-German Bundesliga: TC BW Halle vs TC BW Neuss"/>
  </r>
  <r>
    <x v="190"/>
    <x v="146"/>
    <n v="105526"/>
    <n v="105514"/>
    <s v="6-0 6-4"/>
    <x v="116"/>
    <s v="TC BW Halle"/>
    <s v="TC BW Neuss"/>
    <x v="2"/>
    <s v="2014-German Bundesliga: TC BW Halle vs TC BW Neuss"/>
  </r>
  <r>
    <x v="435"/>
    <x v="486"/>
    <n v="103813"/>
    <n v="104315"/>
    <s v="6-1 4-6 10-1"/>
    <x v="229"/>
    <s v="TC BW Halle"/>
    <s v="TC BW Neuss"/>
    <x v="2"/>
    <s v="2016-German Bundesliga: TC BW Halle vs TC BW Neuss"/>
  </r>
  <r>
    <x v="125"/>
    <x v="150"/>
    <n v="104898"/>
    <n v="105786"/>
    <s v="6-2 6-3"/>
    <x v="230"/>
    <s v="TC BW Halle"/>
    <s v="TC BW Neuss"/>
    <x v="2"/>
    <s v="2016-German Bundesliga: TC BW Halle vs TC BW Neuss"/>
  </r>
  <r>
    <x v="514"/>
    <x v="613"/>
    <n v="105302"/>
    <n v="104458"/>
    <s v="7-6(3) 7-5"/>
    <x v="230"/>
    <s v="TC BW Halle"/>
    <s v="TC BW Neuss"/>
    <x v="2"/>
    <s v="2016-German Bundesliga: TC BW Halle vs TC BW Neuss"/>
  </r>
  <r>
    <x v="190"/>
    <x v="505"/>
    <n v="105526"/>
    <n v="106017"/>
    <s v="6-0 6-3"/>
    <x v="229"/>
    <s v="TC BW Halle"/>
    <s v="TC BW Neuss"/>
    <x v="2"/>
    <s v="2016-German Bundesliga: TC BW Halle vs TC BW Neuss"/>
  </r>
  <r>
    <x v="399"/>
    <x v="228"/>
    <n v="103926"/>
    <n v="144645"/>
    <s v="6-4 6-1"/>
    <x v="189"/>
    <s v="TC BW Halle"/>
    <s v="TC BW Neuss"/>
    <x v="2"/>
    <s v="2018-German Bundesliga: TC BW Halle vs TC BW Neuss"/>
  </r>
  <r>
    <x v="61"/>
    <x v="211"/>
    <n v="105217"/>
    <n v="126523"/>
    <s v="6-4 5-7 10-7"/>
    <x v="190"/>
    <s v="TC BW Halle"/>
    <s v="TC BW Neuss"/>
    <x v="2"/>
    <s v="2018-German Bundesliga: TC BW Halle vs TC BW Neuss"/>
  </r>
  <r>
    <x v="318"/>
    <x v="154"/>
    <n v="105514"/>
    <n v="122298"/>
    <s v="6-3 6-4"/>
    <x v="189"/>
    <s v="TC BW Halle"/>
    <s v="TC BW Neuss"/>
    <x v="2"/>
    <s v="2018-German Bundesliga: TC BW Halle vs TC BW Neuss"/>
  </r>
  <r>
    <x v="474"/>
    <x v="614"/>
    <n v="106234"/>
    <n v="104494"/>
    <s v="7-6(3) 6-1"/>
    <x v="190"/>
    <s v="TC BW Halle"/>
    <s v="TC BW Neuss"/>
    <x v="2"/>
    <s v="2018-German Bundesliga: TC BW Halle vs TC BW Neuss"/>
  </r>
  <r>
    <x v="399"/>
    <x v="588"/>
    <n v="103926"/>
    <n v="105101"/>
    <s v="6-2 6-2"/>
    <x v="226"/>
    <s v="TC BW Halle"/>
    <s v="TC Bruckmuehl Feldkirchen"/>
    <x v="2"/>
    <s v="2016-German Bundesliga: TC BW Halle vs TC Bruckmuehl Feldkirchen"/>
  </r>
  <r>
    <x v="515"/>
    <x v="509"/>
    <n v="104209"/>
    <n v="105047"/>
    <s v="4-6 6-0 10-5"/>
    <x v="225"/>
    <s v="TC BW Halle"/>
    <s v="TC Bruckmuehl Feldkirchen"/>
    <x v="2"/>
    <s v="2016-German Bundesliga: TC BW Halle vs TC Bruckmuehl Feldkirchen"/>
  </r>
  <r>
    <x v="190"/>
    <x v="615"/>
    <n v="105526"/>
    <n v="104911"/>
    <s v="6-3 6-2"/>
    <x v="225"/>
    <s v="TC BW Halle"/>
    <s v="TC Bruckmuehl Feldkirchen"/>
    <x v="2"/>
    <s v="2016-German Bundesliga: TC BW Halle vs TC Bruckmuehl Feldkirchen"/>
  </r>
  <r>
    <x v="78"/>
    <x v="490"/>
    <n v="122351"/>
    <n v="105018"/>
    <s v="6-0 6-7(4) 10-2"/>
    <x v="226"/>
    <s v="TC BW Halle"/>
    <s v="TC Bruckmuehl Feldkirchen"/>
    <x v="2"/>
    <s v="2016-German Bundesliga: TC BW Halle vs TC Bruckmuehl Feldkirchen"/>
  </r>
  <r>
    <x v="399"/>
    <x v="590"/>
    <n v="103926"/>
    <n v="105612"/>
    <s v="6-1 6-1"/>
    <x v="238"/>
    <s v="TC BW Halle"/>
    <s v="TC Weinheim 1902"/>
    <x v="2"/>
    <s v="2018-German Bundesliga: TC BW Halle vs TC Weinheim 1902"/>
  </r>
  <r>
    <x v="171"/>
    <x v="616"/>
    <n v="105047"/>
    <n v="104806"/>
    <s v="6-2 6-4"/>
    <x v="237"/>
    <s v="TC BW Halle"/>
    <s v="TC Weinheim 1902"/>
    <x v="2"/>
    <s v="2018-German Bundesliga: TC BW Halle vs TC Weinheim 1902"/>
  </r>
  <r>
    <x v="318"/>
    <x v="362"/>
    <n v="105514"/>
    <n v="104916"/>
    <s v="6-4 6-4"/>
    <x v="238"/>
    <s v="TC BW Halle"/>
    <s v="TC Weinheim 1902"/>
    <x v="2"/>
    <s v="2018-German Bundesliga: TC BW Halle vs TC Weinheim 1902"/>
  </r>
  <r>
    <x v="190"/>
    <x v="461"/>
    <n v="105526"/>
    <n v="103794"/>
    <s v="6-2 6-2"/>
    <x v="237"/>
    <s v="TC BW Halle"/>
    <s v="TC Weinheim 1902"/>
    <x v="2"/>
    <s v="2018-German Bundesliga: TC BW Halle vs TC Weinheim 1902"/>
  </r>
  <r>
    <x v="396"/>
    <x v="183"/>
    <n v="103808"/>
    <n v="104259"/>
    <s v="6-7(9) 6-2 10-12"/>
    <x v="208"/>
    <s v="TC BW Halle"/>
    <s v="TK Kurhaus Aachen"/>
    <x v="2"/>
    <s v="2011-German Bundesliga: TC BW Halle vs TK Kurhaus Aachen"/>
  </r>
  <r>
    <x v="407"/>
    <x v="606"/>
    <n v="104252"/>
    <n v="104678"/>
    <s v="7-6(4) 6-3"/>
    <x v="207"/>
    <s v="TC BW Halle"/>
    <s v="TK Kurhaus Aachen"/>
    <x v="2"/>
    <s v="2011-German Bundesliga: TC BW Halle vs TK Kurhaus Aachen"/>
  </r>
  <r>
    <x v="432"/>
    <x v="591"/>
    <n v="104312"/>
    <n v="104332"/>
    <s v="6-4 3-6 10-6"/>
    <x v="207"/>
    <s v="TC BW Halle"/>
    <s v="TK Kurhaus Aachen"/>
    <x v="2"/>
    <s v="2011-German Bundesliga: TC BW Halle vs TK Kurhaus Aachen"/>
  </r>
  <r>
    <x v="450"/>
    <x v="551"/>
    <n v="104620"/>
    <n v="103752"/>
    <s v="6-0 6-7(7) 10-7"/>
    <x v="208"/>
    <s v="TC BW Halle"/>
    <s v="TK Kurhaus Aachen"/>
    <x v="2"/>
    <s v="2011-German Bundesliga: TC BW Halle vs TK Kurhaus Aachen"/>
  </r>
  <r>
    <x v="402"/>
    <x v="515"/>
    <n v="104593"/>
    <n v="104676"/>
    <s v="6-2 7-5"/>
    <x v="121"/>
    <s v="TC BW Halle"/>
    <s v="TK Kurhaus Aachen"/>
    <x v="2"/>
    <s v="2013-German Bundesliga: TC BW Halle vs TK Kurhaus Aachen"/>
  </r>
  <r>
    <x v="125"/>
    <x v="205"/>
    <n v="104898"/>
    <n v="104897"/>
    <s v="6-3 7-6(3)"/>
    <x v="122"/>
    <s v="TC BW Halle"/>
    <s v="TK Kurhaus Aachen"/>
    <x v="2"/>
    <s v="2013-German Bundesliga: TC BW Halle vs TK Kurhaus Aachen"/>
  </r>
  <r>
    <x v="162"/>
    <x v="593"/>
    <n v="104978"/>
    <n v="104719"/>
    <s v="6-4 6-2"/>
    <x v="122"/>
    <s v="TC BW Halle"/>
    <s v="TK Kurhaus Aachen"/>
    <x v="2"/>
    <s v="2013-German Bundesliga: TC BW Halle vs TK Kurhaus Aachen"/>
  </r>
  <r>
    <x v="190"/>
    <x v="70"/>
    <n v="105526"/>
    <n v="104714"/>
    <s v="6-0 4-6 10-6"/>
    <x v="121"/>
    <s v="TC BW Halle"/>
    <s v="TK Kurhaus Aachen"/>
    <x v="2"/>
    <s v="2013-German Bundesliga: TC BW Halle vs TK Kurhaus Aachen"/>
  </r>
  <r>
    <x v="435"/>
    <x v="255"/>
    <n v="103813"/>
    <n v="105379"/>
    <s v="6-1 3-6 10-7"/>
    <x v="85"/>
    <s v="TC BW Halle"/>
    <s v="TK Kurhaus Aachen"/>
    <x v="2"/>
    <s v="2015-German Bundesliga: TC BW Halle vs TK Kurhaus Aachen"/>
  </r>
  <r>
    <x v="464"/>
    <x v="509"/>
    <n v="104122"/>
    <n v="105047"/>
    <s v="6-2 7-5"/>
    <x v="85"/>
    <s v="TC BW Halle"/>
    <s v="TK Kurhaus Aachen"/>
    <x v="2"/>
    <s v="2015-German Bundesliga: TC BW Halle vs TK Kurhaus Aachen"/>
  </r>
  <r>
    <x v="125"/>
    <x v="160"/>
    <n v="104898"/>
    <n v="104252"/>
    <s v="6-2 0-6 6-4"/>
    <x v="84"/>
    <s v="TC BW Halle"/>
    <s v="TK Kurhaus Aachen"/>
    <x v="2"/>
    <s v="2015-German Bundesliga: TC BW Halle vs TK Kurhaus Aachen"/>
  </r>
  <r>
    <x v="190"/>
    <x v="191"/>
    <n v="105526"/>
    <n v="104327"/>
    <s v="6-7(4) 6-3 10-8"/>
    <x v="84"/>
    <s v="TC BW Halle"/>
    <s v="TK Kurhaus Aachen"/>
    <x v="2"/>
    <s v="2015-German Bundesliga: TC BW Halle vs TK Kurhaus Aachen"/>
  </r>
  <r>
    <x v="516"/>
    <x v="617"/>
    <n v="104893"/>
    <n v="105353"/>
    <s v="6-2 6-4"/>
    <x v="161"/>
    <s v="TC BW Halle"/>
    <s v="TK BW Aachen"/>
    <x v="2"/>
    <s v="2016-German Bundesliga: TC BW Halle vs TK BW Aachen"/>
  </r>
  <r>
    <x v="67"/>
    <x v="509"/>
    <n v="105726"/>
    <n v="105047"/>
    <s v="2-6 7-6(5) 10-7"/>
    <x v="162"/>
    <s v="TC BW Halle"/>
    <s v="TK BW Aachen"/>
    <x v="2"/>
    <s v="2016-German Bundesliga: TC BW Halle vs TK BW Aachen"/>
  </r>
  <r>
    <x v="474"/>
    <x v="475"/>
    <n v="106234"/>
    <n v="104997"/>
    <s v="3-6 7-6(1) 10-4"/>
    <x v="161"/>
    <s v="TC BW Halle"/>
    <s v="TK BW Aachen"/>
    <x v="2"/>
    <s v="2016-German Bundesliga: TC BW Halle vs TK BW Aachen"/>
  </r>
  <r>
    <x v="517"/>
    <x v="540"/>
    <n v="106338"/>
    <n v="105302"/>
    <s v="3-6 7-6(3) 10-8"/>
    <x v="162"/>
    <s v="TC BW Halle"/>
    <s v="TK BW Aachen"/>
    <x v="2"/>
    <s v="2016-German Bundesliga: TC BW Halle vs TK BW Aachen"/>
  </r>
  <r>
    <x v="472"/>
    <x v="568"/>
    <n v="103105"/>
    <n v="104770"/>
    <s v="6-1 6-3"/>
    <x v="95"/>
    <s v="TC BW Halle"/>
    <s v="TK GW Mannheim"/>
    <x v="2"/>
    <s v="2011-German Bundesliga: TC BW Halle vs TK GW Mannheim"/>
  </r>
  <r>
    <x v="409"/>
    <x v="530"/>
    <n v="103451"/>
    <n v="104620"/>
    <s v="6-2 6-7(5) 10-5"/>
    <x v="96"/>
    <s v="TC BW Halle"/>
    <s v="TK GW Mannheim"/>
    <x v="2"/>
    <s v="2011-German Bundesliga: TC BW Halle vs TK GW Mannheim"/>
  </r>
  <r>
    <x v="125"/>
    <x v="555"/>
    <n v="104898"/>
    <n v="103823"/>
    <s v="6-3 6-4"/>
    <x v="96"/>
    <s v="TC BW Halle"/>
    <s v="TK GW Mannheim"/>
    <x v="2"/>
    <s v="2011-German Bundesliga: TC BW Halle vs TK GW Mannheim"/>
  </r>
  <r>
    <x v="190"/>
    <x v="447"/>
    <n v="105526"/>
    <n v="104217"/>
    <s v="7-6(4) 2-6 12-10"/>
    <x v="95"/>
    <s v="TC BW Halle"/>
    <s v="TK GW Mannheim"/>
    <x v="2"/>
    <s v="2011-German Bundesliga: TC BW Halle vs TK GW Mannheim"/>
  </r>
  <r>
    <x v="409"/>
    <x v="168"/>
    <n v="103451"/>
    <n v="104898"/>
    <s v="7-6(4) 3-6 10-6"/>
    <x v="125"/>
    <s v="TC BW Halle"/>
    <s v="TK GW Mannheim"/>
    <x v="2"/>
    <s v="2013-German Bundesliga: TC BW Halle vs TK GW Mannheim"/>
  </r>
  <r>
    <x v="396"/>
    <x v="448"/>
    <n v="103808"/>
    <n v="103976"/>
    <s v="6-1 6-4"/>
    <x v="126"/>
    <s v="TC BW Halle"/>
    <s v="TK GW Mannheim"/>
    <x v="2"/>
    <s v="2013-German Bundesliga: TC BW Halle vs TK GW Mannheim"/>
  </r>
  <r>
    <x v="399"/>
    <x v="555"/>
    <n v="103926"/>
    <n v="103823"/>
    <s v="6-7(5) 7-5 10-2"/>
    <x v="125"/>
    <s v="TC BW Halle"/>
    <s v="TK GW Mannheim"/>
    <x v="2"/>
    <s v="2013-German Bundesliga: TC BW Halle vs TK GW Mannheim"/>
  </r>
  <r>
    <x v="195"/>
    <x v="459"/>
    <n v="105589"/>
    <n v="103105"/>
    <s v="7-6(1) 6-2"/>
    <x v="126"/>
    <s v="TC BW Halle"/>
    <s v="TK GW Mannheim"/>
    <x v="2"/>
    <s v="2013-German Bundesliga: TC BW Halle vs TK GW Mannheim"/>
  </r>
  <r>
    <x v="409"/>
    <x v="459"/>
    <n v="103451"/>
    <n v="103105"/>
    <s v="6-2 6-2"/>
    <x v="108"/>
    <s v="TC BW Halle"/>
    <s v="TK GW Mannheim"/>
    <x v="2"/>
    <s v="2015-German Bundesliga: TC BW Halle vs TK GW Mannheim"/>
  </r>
  <r>
    <x v="399"/>
    <x v="568"/>
    <n v="103926"/>
    <n v="104770"/>
    <s v="4-6 6-1 10-8"/>
    <x v="107"/>
    <s v="TC BW Halle"/>
    <s v="TK GW Mannheim"/>
    <x v="2"/>
    <s v="2015-German Bundesliga: TC BW Halle vs TK GW Mannheim"/>
  </r>
  <r>
    <x v="229"/>
    <x v="158"/>
    <n v="104735"/>
    <n v="105526"/>
    <s v="7-6(5) 6-3"/>
    <x v="108"/>
    <s v="TC BW Halle"/>
    <s v="TK GW Mannheim"/>
    <x v="2"/>
    <s v="2015-German Bundesliga: TC BW Halle vs TK GW Mannheim"/>
  </r>
  <r>
    <x v="487"/>
    <x v="148"/>
    <n v="106246"/>
    <n v="110602"/>
    <s v="6-4 6-2"/>
    <x v="107"/>
    <s v="TC BW Halle"/>
    <s v="TK GW Mannheim"/>
    <x v="2"/>
    <s v="2015-German Bundesliga: TC BW Halle vs TK GW Mannheim"/>
  </r>
  <r>
    <x v="399"/>
    <x v="181"/>
    <n v="103926"/>
    <n v="104735"/>
    <s v="3-6 6-3 10-1"/>
    <x v="236"/>
    <s v="TC BW Halle"/>
    <s v="TK GW Mannheim"/>
    <x v="2"/>
    <s v="2017-German Bundesliga: TC BW Halle vs TK GW Mannheim"/>
  </r>
  <r>
    <x v="408"/>
    <x v="30"/>
    <n v="104676"/>
    <n v="105217"/>
    <s v="6-3 7-5"/>
    <x v="236"/>
    <s v="TC BW Halle"/>
    <s v="TK GW Mannheim"/>
    <x v="2"/>
    <s v="2017-German Bundesliga: TC BW Halle vs TK GW Mannheim"/>
  </r>
  <r>
    <x v="171"/>
    <x v="157"/>
    <n v="105047"/>
    <n v="104978"/>
    <s v="6-7(5) 7-6(1) 11-9"/>
    <x v="235"/>
    <s v="TC BW Halle"/>
    <s v="TK GW Mannheim"/>
    <x v="2"/>
    <s v="2017-German Bundesliga: TC BW Halle vs TK GW Mannheim"/>
  </r>
  <r>
    <x v="190"/>
    <x v="272"/>
    <n v="105526"/>
    <n v="105376"/>
    <s v="4-6 7-5 10-6"/>
    <x v="235"/>
    <s v="TC BW Halle"/>
    <s v="TK GW Mannheim"/>
    <x v="2"/>
    <s v="2017-German Bundesliga: TC BW Halle vs TK GW Mannheim"/>
  </r>
  <r>
    <x v="399"/>
    <x v="466"/>
    <n v="103926"/>
    <n v="104195"/>
    <s v="6-1 6-1"/>
    <x v="119"/>
    <s v="TC BW Halle"/>
    <s v="TV Reutlingen"/>
    <x v="2"/>
    <s v="2014-German Bundesliga: TC BW Halle vs TV Reutlingen"/>
  </r>
  <r>
    <x v="402"/>
    <x v="570"/>
    <n v="104593"/>
    <n v="105515"/>
    <s v="6-3 6-4"/>
    <x v="120"/>
    <s v="TC BW Halle"/>
    <s v="TV Reutlingen"/>
    <x v="2"/>
    <s v="2014-German Bundesliga: TC BW Halle vs TV Reutlingen"/>
  </r>
  <r>
    <x v="125"/>
    <x v="30"/>
    <n v="104898"/>
    <n v="105217"/>
    <s v="6-3 6-4"/>
    <x v="120"/>
    <s v="TC BW Halle"/>
    <s v="TV Reutlingen"/>
    <x v="2"/>
    <s v="2014-German Bundesliga: TC BW Halle vs TV Reutlingen"/>
  </r>
  <r>
    <x v="190"/>
    <x v="618"/>
    <n v="105526"/>
    <n v="104003"/>
    <s v="6-0 6-4"/>
    <x v="119"/>
    <s v="TC BW Halle"/>
    <s v="TV Reutlingen"/>
    <x v="2"/>
    <s v="2014-German Bundesliga: TC BW Halle vs TV Reutlingen"/>
  </r>
  <r>
    <x v="125"/>
    <x v="176"/>
    <n v="104898"/>
    <n v="105841"/>
    <s v="7-6(6) 4-6 11-9"/>
    <x v="227"/>
    <s v="TC BW Halle"/>
    <s v="TV Reutlingen"/>
    <x v="2"/>
    <s v="2018-German Bundesliga: TC BW Halle vs TV Reutlingen"/>
  </r>
  <r>
    <x v="61"/>
    <x v="557"/>
    <n v="105217"/>
    <n v="105559"/>
    <s v="6-1 6-2"/>
    <x v="228"/>
    <s v="TC BW Halle"/>
    <s v="TV Reutlingen"/>
    <x v="2"/>
    <s v="2018-German Bundesliga: TC BW Halle vs TV Reutlingen"/>
  </r>
  <r>
    <x v="190"/>
    <x v="570"/>
    <n v="105526"/>
    <n v="105515"/>
    <s v="6-3 6-4"/>
    <x v="228"/>
    <s v="TC BW Halle"/>
    <s v="TV Reutlingen"/>
    <x v="2"/>
    <s v="2018-German Bundesliga: TC BW Halle vs TV Reutlingen"/>
  </r>
  <r>
    <x v="518"/>
    <x v="541"/>
    <n v="105778"/>
    <n v="103926"/>
    <s v="6-3 4-6 10-8"/>
    <x v="227"/>
    <s v="TC BW Halle"/>
    <s v="TV Reutlingen"/>
    <x v="2"/>
    <s v="2018-German Bundesliga: TC BW Halle vs TV Reutlingen"/>
  </r>
  <r>
    <x v="379"/>
    <x v="70"/>
    <n v="104183"/>
    <n v="104714"/>
    <s v="6-1 6-3"/>
    <x v="142"/>
    <s v="TC BW Neuss"/>
    <s v="1. FC Nuernberg"/>
    <x v="2"/>
    <s v="2010-German Bundesliga: TC BW Neuss vs 1. FC Nuernberg"/>
  </r>
  <r>
    <x v="418"/>
    <x v="421"/>
    <n v="104349"/>
    <n v="104467"/>
    <s v="6-4 6-2"/>
    <x v="142"/>
    <s v="TC BW Neuss"/>
    <s v="1. FC Nuernberg"/>
    <x v="2"/>
    <s v="2010-German Bundesliga: TC BW Neuss vs 1. FC Nuernberg"/>
  </r>
  <r>
    <x v="229"/>
    <x v="406"/>
    <n v="104735"/>
    <n v="103902"/>
    <s v="6-2 4-6 10-8"/>
    <x v="141"/>
    <s v="TC BW Neuss"/>
    <s v="1. FC Nuernberg"/>
    <x v="2"/>
    <s v="2010-German Bundesliga: TC BW Neuss vs 1. FC Nuernberg"/>
  </r>
  <r>
    <x v="125"/>
    <x v="423"/>
    <n v="104898"/>
    <n v="104010"/>
    <s v="6-3 6-3"/>
    <x v="141"/>
    <s v="TC BW Neuss"/>
    <s v="1. FC Nuernberg"/>
    <x v="2"/>
    <s v="2010-German Bundesliga: TC BW Neuss vs 1. FC Nuernberg"/>
  </r>
  <r>
    <x v="379"/>
    <x v="443"/>
    <n v="104183"/>
    <n v="104262"/>
    <s v="6-1 7-6(6)"/>
    <x v="140"/>
    <s v="TC BW Neuss"/>
    <s v="1. FC Nuernberg"/>
    <x v="2"/>
    <s v="2012-German Bundesliga: TC BW Neuss vs 1. FC Nuernberg"/>
  </r>
  <r>
    <x v="36"/>
    <x v="97"/>
    <n v="104510"/>
    <n v="122351"/>
    <s v="6-3 6-4"/>
    <x v="139"/>
    <s v="TC BW Neuss"/>
    <s v="1. FC Nuernberg"/>
    <x v="2"/>
    <s v="2012-German Bundesliga: TC BW Neuss vs 1. FC Nuernberg"/>
  </r>
  <r>
    <x v="421"/>
    <x v="344"/>
    <n v="104619"/>
    <n v="105818"/>
    <s v="7-6(3) 6-3 10-3"/>
    <x v="140"/>
    <s v="TC BW Neuss"/>
    <s v="1. FC Nuernberg"/>
    <x v="2"/>
    <s v="2012-German Bundesliga: TC BW Neuss vs 1. FC Nuernberg"/>
  </r>
  <r>
    <x v="405"/>
    <x v="423"/>
    <n v="105099"/>
    <n v="104010"/>
    <s v="6-4 6-2"/>
    <x v="139"/>
    <s v="TC BW Neuss"/>
    <s v="1. FC Nuernberg"/>
    <x v="2"/>
    <s v="2012-German Bundesliga: TC BW Neuss vs 1. FC Nuernberg"/>
  </r>
  <r>
    <x v="425"/>
    <x v="240"/>
    <n v="103812"/>
    <n v="105643"/>
    <s v="6-1 7-6(5)"/>
    <x v="208"/>
    <s v="TC BW Neuss"/>
    <s v="Erfurter TC RW"/>
    <x v="2"/>
    <s v="2011-German Bundesliga: TC BW Neuss vs Erfurter TC RW"/>
  </r>
  <r>
    <x v="378"/>
    <x v="468"/>
    <n v="103997"/>
    <n v="104640"/>
    <s v="6-3 6-2"/>
    <x v="207"/>
    <s v="TC BW Neuss"/>
    <s v="Erfurter TC RW"/>
    <x v="2"/>
    <s v="2011-German Bundesliga: TC BW Neuss vs Erfurter TC RW"/>
  </r>
  <r>
    <x v="380"/>
    <x v="619"/>
    <n v="104547"/>
    <e v="#N/A"/>
    <s v="6-2 6-2"/>
    <x v="208"/>
    <s v="TC BW Neuss"/>
    <s v="Erfurter TC RW"/>
    <x v="2"/>
    <s v="2011-German Bundesliga: TC BW Neuss vs Erfurter TC RW"/>
  </r>
  <r>
    <x v="105"/>
    <x v="452"/>
    <n v="104890"/>
    <n v="103598"/>
    <s v="6-3 6-4"/>
    <x v="207"/>
    <s v="TC BW Neuss"/>
    <s v="Erfurter TC RW"/>
    <x v="2"/>
    <s v="2011-German Bundesliga: TC BW Neuss vs Erfurter TC RW"/>
  </r>
  <r>
    <x v="414"/>
    <x v="1"/>
    <n v="102967"/>
    <n v="104510"/>
    <s v="6-3 6-7(6) 11-9"/>
    <x v="257"/>
    <s v="TC BW Neuss"/>
    <s v="Erfurter TC RW"/>
    <x v="2"/>
    <s v="2013-German Bundesliga: TC BW Neuss vs Erfurter TC RW"/>
  </r>
  <r>
    <x v="348"/>
    <x v="620"/>
    <n v="103902"/>
    <n v="104079"/>
    <s v="6-2 6-2"/>
    <x v="257"/>
    <s v="TC BW Neuss"/>
    <s v="Erfurter TC RW"/>
    <x v="2"/>
    <s v="2013-German Bundesliga: TC BW Neuss vs Erfurter TC RW"/>
  </r>
  <r>
    <x v="378"/>
    <x v="444"/>
    <n v="103997"/>
    <n v="104851"/>
    <s v="6-1 6-2"/>
    <x v="256"/>
    <s v="TC BW Neuss"/>
    <s v="Erfurter TC RW"/>
    <x v="2"/>
    <s v="2013-German Bundesliga: TC BW Neuss vs Erfurter TC RW"/>
  </r>
  <r>
    <x v="433"/>
    <x v="140"/>
    <n v="104721"/>
    <n v="104398"/>
    <s v="6-3 7-5"/>
    <x v="256"/>
    <s v="TC BW Neuss"/>
    <s v="Erfurter TC RW"/>
    <x v="2"/>
    <s v="2013-German Bundesliga: TC BW Neuss vs Erfurter TC RW"/>
  </r>
  <r>
    <x v="403"/>
    <x v="73"/>
    <n v="103835"/>
    <n v="104198"/>
    <s v="3-6 6-2 10-8"/>
    <x v="218"/>
    <s v="TC BW Neuss"/>
    <s v="Gladbacher HTC"/>
    <x v="2"/>
    <s v="2014-German Bundesliga: TC BW Neuss vs Gladbacher HTC"/>
  </r>
  <r>
    <x v="404"/>
    <x v="521"/>
    <n v="104494"/>
    <n v="104308"/>
    <s v="6-2 6-4"/>
    <x v="218"/>
    <s v="TC BW Neuss"/>
    <s v="Gladbacher HTC"/>
    <x v="2"/>
    <s v="2014-German Bundesliga: TC BW Neuss vs Gladbacher HTC"/>
  </r>
  <r>
    <x v="243"/>
    <x v="272"/>
    <n v="104873"/>
    <n v="105376"/>
    <s v="6-2 6-4"/>
    <x v="217"/>
    <s v="TC BW Neuss"/>
    <s v="Gladbacher HTC"/>
    <x v="2"/>
    <s v="2014-German Bundesliga: TC BW Neuss vs Gladbacher HTC"/>
  </r>
  <r>
    <x v="105"/>
    <x v="529"/>
    <n v="104890"/>
    <n v="105487"/>
    <s v="6-2 6-1"/>
    <x v="217"/>
    <s v="TC BW Neuss"/>
    <s v="Gladbacher HTC"/>
    <x v="2"/>
    <s v="2014-German Bundesliga: TC BW Neuss vs Gladbacher HTC"/>
  </r>
  <r>
    <x v="402"/>
    <x v="146"/>
    <n v="104593"/>
    <n v="105514"/>
    <s v="7-5 6-3"/>
    <x v="220"/>
    <s v="TC BW Neuss"/>
    <s v="Gladbacher HTC"/>
    <x v="2"/>
    <s v="2016-German Bundesliga: TC BW Neuss vs Gladbacher HTC"/>
  </r>
  <r>
    <x v="212"/>
    <x v="613"/>
    <n v="104629"/>
    <n v="104458"/>
    <s v="7-6(4) 6-0"/>
    <x v="220"/>
    <s v="TC BW Neuss"/>
    <s v="Gladbacher HTC"/>
    <x v="2"/>
    <s v="2016-German Bundesliga: TC BW Neuss vs Gladbacher HTC"/>
  </r>
  <r>
    <x v="136"/>
    <x v="150"/>
    <n v="105063"/>
    <n v="105786"/>
    <s v="6-4 6-4"/>
    <x v="219"/>
    <s v="TC BW Neuss"/>
    <s v="Gladbacher HTC"/>
    <x v="2"/>
    <s v="2016-German Bundesliga: TC BW Neuss vs Gladbacher HTC"/>
  </r>
  <r>
    <x v="458"/>
    <x v="486"/>
    <n v="105152"/>
    <n v="104315"/>
    <s v="6-0 6-3"/>
    <x v="219"/>
    <s v="TC BW Neuss"/>
    <s v="Gladbacher HTC"/>
    <x v="2"/>
    <s v="2016-German Bundesliga: TC BW Neuss vs Gladbacher HTC"/>
  </r>
  <r>
    <x v="460"/>
    <x v="621"/>
    <n v="103534"/>
    <n v="105573"/>
    <s v="7-6(7) 4-6 11-9"/>
    <x v="151"/>
    <s v="TC BW Neuss"/>
    <s v="HTC BW Krefeld"/>
    <x v="2"/>
    <s v="2011-German Bundesliga: TC BW Neuss vs HTC BW Krefeld"/>
  </r>
  <r>
    <x v="388"/>
    <x v="374"/>
    <n v="104216"/>
    <n v="104890"/>
    <s v="6-2 3-6 10-6"/>
    <x v="152"/>
    <s v="TC BW Neuss"/>
    <s v="HTC BW Krefeld"/>
    <x v="2"/>
    <s v="2011-German Bundesliga: TC BW Neuss vs HTC BW Krefeld"/>
  </r>
  <r>
    <x v="421"/>
    <x v="428"/>
    <n v="104619"/>
    <n v="103675"/>
    <s v="6-4 6-2"/>
    <x v="151"/>
    <s v="TC BW Neuss"/>
    <s v="HTC BW Krefeld"/>
    <x v="2"/>
    <s v="2011-German Bundesliga: TC BW Neuss vs HTC BW Krefeld"/>
  </r>
  <r>
    <x v="221"/>
    <x v="524"/>
    <n v="105643"/>
    <n v="105120"/>
    <s v="6-1 7-5"/>
    <x v="152"/>
    <s v="TC BW Neuss"/>
    <s v="HTC BW Krefeld"/>
    <x v="2"/>
    <s v="2011-German Bundesliga: TC BW Neuss vs HTC BW Krefeld"/>
  </r>
  <r>
    <x v="424"/>
    <x v="430"/>
    <n v="103675"/>
    <n v="105099"/>
    <s v="6-4 6-3"/>
    <x v="121"/>
    <s v="TC BW Neuss"/>
    <s v="HTC BW Krefeld"/>
    <x v="2"/>
    <s v="2013-German Bundesliga: TC BW Neuss vs HTC BW Krefeld"/>
  </r>
  <r>
    <x v="403"/>
    <x v="526"/>
    <n v="103835"/>
    <n v="104216"/>
    <s v="6-3 4-6 10-5"/>
    <x v="121"/>
    <s v="TC BW Neuss"/>
    <s v="HTC BW Krefeld"/>
    <x v="2"/>
    <s v="2013-German Bundesliga: TC BW Neuss vs HTC BW Krefeld"/>
  </r>
  <r>
    <x v="135"/>
    <x v="468"/>
    <n v="105376"/>
    <n v="104640"/>
    <s v="6-4 6-2"/>
    <x v="122"/>
    <s v="TC BW Neuss"/>
    <s v="HTC BW Krefeld"/>
    <x v="2"/>
    <s v="2013-German Bundesliga: TC BW Neuss vs HTC BW Krefeld"/>
  </r>
  <r>
    <x v="164"/>
    <x v="585"/>
    <n v="105561"/>
    <n v="104919"/>
    <s v="6-2 7-5"/>
    <x v="122"/>
    <s v="TC BW Neuss"/>
    <s v="HTC BW Krefeld"/>
    <x v="2"/>
    <s v="2013-German Bundesliga: TC BW Neuss vs HTC BW Krefeld"/>
  </r>
  <r>
    <x v="461"/>
    <x v="487"/>
    <n v="104262"/>
    <n v="105112"/>
    <s v="5-7 6-3 10-8"/>
    <x v="84"/>
    <s v="TC BW Neuss"/>
    <s v="HTC BW Krefeld"/>
    <x v="2"/>
    <s v="2015-German Bundesliga: TC BW Neuss vs HTC BW Krefeld"/>
  </r>
  <r>
    <x v="380"/>
    <x v="150"/>
    <n v="104547"/>
    <n v="105786"/>
    <s v="6-3 7-6(5)"/>
    <x v="84"/>
    <s v="TC BW Neuss"/>
    <s v="HTC BW Krefeld"/>
    <x v="2"/>
    <s v="2015-German Bundesliga: TC BW Neuss vs HTC BW Krefeld"/>
  </r>
  <r>
    <x v="429"/>
    <x v="486"/>
    <n v="104640"/>
    <n v="104315"/>
    <s v="6-1 6-1"/>
    <x v="85"/>
    <s v="TC BW Neuss"/>
    <s v="HTC BW Krefeld"/>
    <x v="2"/>
    <s v="2015-German Bundesliga: TC BW Neuss vs HTC BW Krefeld"/>
  </r>
  <r>
    <x v="318"/>
    <x v="221"/>
    <n v="105514"/>
    <n v="105952"/>
    <s v="7-5 3-6 10-5"/>
    <x v="85"/>
    <s v="TC BW Neuss"/>
    <s v="HTC BW Krefeld"/>
    <x v="2"/>
    <s v="2015-German Bundesliga: TC BW Neuss vs HTC BW Krefeld"/>
  </r>
  <r>
    <x v="126"/>
    <x v="228"/>
    <n v="103781"/>
    <n v="144645"/>
    <s v="6-2 6-2"/>
    <x v="242"/>
    <s v="TC BW Neuss"/>
    <s v="HTC BW Krefeld"/>
    <x v="2"/>
    <s v="2018-German Bundesliga: TC BW Neuss vs HTC BW Krefeld"/>
  </r>
  <r>
    <x v="207"/>
    <x v="62"/>
    <n v="105911"/>
    <n v="106324"/>
    <s v="6-4 3-6 10-6"/>
    <x v="241"/>
    <s v="TC BW Neuss"/>
    <s v="HTC BW Krefeld"/>
    <x v="2"/>
    <s v="2018-German Bundesliga: TC BW Neuss vs HTC BW Krefeld"/>
  </r>
  <r>
    <x v="158"/>
    <x v="211"/>
    <n v="105943"/>
    <n v="126523"/>
    <s v="6-0 6-4"/>
    <x v="242"/>
    <s v="TC BW Neuss"/>
    <s v="HTC BW Krefeld"/>
    <x v="2"/>
    <s v="2018-German Bundesliga: TC BW Neuss vs HTC BW Krefeld"/>
  </r>
  <r>
    <x v="329"/>
    <x v="154"/>
    <n v="106398"/>
    <n v="122298"/>
    <s v="6-3 7-5"/>
    <x v="241"/>
    <s v="TC BW Neuss"/>
    <s v="HTC BW Krefeld"/>
    <x v="2"/>
    <s v="2018-German Bundesliga: TC BW Neuss vs HTC BW Krefeld"/>
  </r>
  <r>
    <x v="403"/>
    <x v="155"/>
    <n v="103835"/>
    <n v="104460"/>
    <s v="4-6 6-3 10-6"/>
    <x v="178"/>
    <s v="TC BW Neuss"/>
    <s v="Koelner THC"/>
    <x v="2"/>
    <s v="2015-German Bundesliga: TC BW Neuss vs Koelner THC"/>
  </r>
  <r>
    <x v="404"/>
    <x v="193"/>
    <n v="104494"/>
    <n v="106293"/>
    <s v="6-4 6-4"/>
    <x v="177"/>
    <s v="TC BW Neuss"/>
    <s v="Koelner THC"/>
    <x v="2"/>
    <s v="2015-German Bundesliga: TC BW Neuss vs Koelner THC"/>
  </r>
  <r>
    <x v="28"/>
    <x v="430"/>
    <n v="104714"/>
    <n v="105099"/>
    <s v="6-4 6-1"/>
    <x v="177"/>
    <s v="TC BW Neuss"/>
    <s v="Koelner THC"/>
    <x v="2"/>
    <s v="2015-German Bundesliga: TC BW Neuss vs Koelner THC"/>
  </r>
  <r>
    <x v="8"/>
    <x v="146"/>
    <n v="106214"/>
    <n v="105514"/>
    <s v="6-2 6-0"/>
    <x v="178"/>
    <s v="TC BW Neuss"/>
    <s v="Koelner THC"/>
    <x v="2"/>
    <s v="2015-German Bundesliga: TC BW Neuss vs Koelner THC"/>
  </r>
  <r>
    <x v="388"/>
    <x v="515"/>
    <n v="104216"/>
    <n v="104676"/>
    <s v="6-1 2-6 10-3"/>
    <x v="214"/>
    <s v="TC BW Neuss"/>
    <s v="Rochusclub Dusseldorf"/>
    <x v="2"/>
    <s v="2010-German Bundesliga: TC BW Neuss vs Rochusclub Dusseldorf"/>
  </r>
  <r>
    <x v="418"/>
    <x v="143"/>
    <n v="104349"/>
    <n v="104559"/>
    <s v="4-6 6-3 10-6"/>
    <x v="213"/>
    <s v="TC BW Neuss"/>
    <s v="Rochusclub Dusseldorf"/>
    <x v="2"/>
    <s v="2010-German Bundesliga: TC BW Neuss vs Rochusclub Dusseldorf"/>
  </r>
  <r>
    <x v="128"/>
    <x v="167"/>
    <n v="104665"/>
    <n v="105077"/>
    <s v="6-4 6-0"/>
    <x v="213"/>
    <s v="TC BW Neuss"/>
    <s v="Rochusclub Dusseldorf"/>
    <x v="2"/>
    <s v="2010-German Bundesliga: TC BW Neuss vs Rochusclub Dusseldorf"/>
  </r>
  <r>
    <x v="229"/>
    <x v="574"/>
    <n v="104735"/>
    <n v="105137"/>
    <s v="7-6(7) 2-0 RET"/>
    <x v="214"/>
    <s v="TC BW Neuss"/>
    <s v="Rochusclub Dusseldorf"/>
    <x v="2"/>
    <s v="2010-German Bundesliga: TC BW Neuss vs Rochusclub Dusseldorf"/>
  </r>
  <r>
    <x v="461"/>
    <x v="151"/>
    <n v="104262"/>
    <n v="104665"/>
    <s v="6-7(5) 6-0 10-5"/>
    <x v="215"/>
    <s v="TC BW Neuss"/>
    <s v="Rochusclub Dusseldorf"/>
    <x v="2"/>
    <s v="2012-German Bundesliga: TC BW Neuss vs Rochusclub Dusseldorf"/>
  </r>
  <r>
    <x v="421"/>
    <x v="164"/>
    <n v="104619"/>
    <n v="104999"/>
    <s v="6-3 6-3"/>
    <x v="216"/>
    <s v="TC BW Neuss"/>
    <s v="Rochusclub Dusseldorf"/>
    <x v="2"/>
    <s v="2012-German Bundesliga: TC BW Neuss vs Rochusclub Dusseldorf"/>
  </r>
  <r>
    <x v="496"/>
    <x v="622"/>
    <n v="104997"/>
    <n v="104893"/>
    <s v="6-2 3-6 10-6"/>
    <x v="215"/>
    <s v="TC BW Neuss"/>
    <s v="Rochusclub Dusseldorf"/>
    <x v="2"/>
    <s v="2012-German Bundesliga: TC BW Neuss vs Rochusclub Dusseldorf"/>
  </r>
  <r>
    <x v="391"/>
    <x v="240"/>
    <n v="105138"/>
    <n v="105643"/>
    <s v="7-6(5) 6-2"/>
    <x v="216"/>
    <s v="TC BW Neuss"/>
    <s v="Rochusclub Dusseldorf"/>
    <x v="2"/>
    <s v="2012-German Bundesliga: TC BW Neuss vs Rochusclub Dusseldorf"/>
  </r>
  <r>
    <x v="404"/>
    <x v="143"/>
    <n v="104494"/>
    <n v="104559"/>
    <s v="6-2 6-1"/>
    <x v="130"/>
    <s v="TC BW Neuss"/>
    <s v="Rochusclub Dusseldorf"/>
    <x v="2"/>
    <s v="2014-German Bundesliga: TC BW Neuss vs Rochusclub Dusseldorf"/>
  </r>
  <r>
    <x v="421"/>
    <x v="529"/>
    <n v="104619"/>
    <n v="105487"/>
    <s v="6-2 0-6 11-9"/>
    <x v="129"/>
    <s v="TC BW Neuss"/>
    <s v="Rochusclub Dusseldorf"/>
    <x v="2"/>
    <s v="2014-German Bundesliga: TC BW Neuss vs Rochusclub Dusseldorf"/>
  </r>
  <r>
    <x v="296"/>
    <x v="146"/>
    <n v="105091"/>
    <n v="105514"/>
    <s v="6-7(6) 6-3 10-5"/>
    <x v="130"/>
    <s v="TC BW Neuss"/>
    <s v="Rochusclub Dusseldorf"/>
    <x v="2"/>
    <s v="2014-German Bundesliga: TC BW Neuss vs Rochusclub Dusseldorf"/>
  </r>
  <r>
    <x v="135"/>
    <x v="475"/>
    <n v="105376"/>
    <n v="104997"/>
    <s v="6-4 6-2"/>
    <x v="129"/>
    <s v="TC BW Neuss"/>
    <s v="Rochusclub Dusseldorf"/>
    <x v="2"/>
    <s v="2014-German Bundesliga: TC BW Neuss vs Rochusclub Dusseldorf"/>
  </r>
  <r>
    <x v="296"/>
    <x v="613"/>
    <n v="105091"/>
    <n v="104458"/>
    <s v="6-1 6-1"/>
    <x v="225"/>
    <s v="TC BW Neuss"/>
    <s v="Rochusclub Dusseldorf"/>
    <x v="2"/>
    <s v="2016-German Bundesliga: TC BW Neuss vs Rochusclub Dusseldorf"/>
  </r>
  <r>
    <x v="270"/>
    <x v="150"/>
    <n v="105487"/>
    <n v="105786"/>
    <s v="6-2 6-3"/>
    <x v="225"/>
    <s v="TC BW Neuss"/>
    <s v="Rochusclub Dusseldorf"/>
    <x v="2"/>
    <s v="2016-German Bundesliga: TC BW Neuss vs Rochusclub Dusseldorf"/>
  </r>
  <r>
    <x v="466"/>
    <x v="169"/>
    <n v="106017"/>
    <n v="106110"/>
    <s v="6-7(3) 6-4 10-5"/>
    <x v="226"/>
    <s v="TC BW Neuss"/>
    <s v="Rochusclub Dusseldorf"/>
    <x v="2"/>
    <s v="2016-German Bundesliga: TC BW Neuss vs Rochusclub Dusseldorf"/>
  </r>
  <r>
    <x v="25"/>
    <x v="486"/>
    <n v="121531"/>
    <n v="104315"/>
    <s v="3-6 6-3 10-4"/>
    <x v="226"/>
    <s v="TC BW Neuss"/>
    <s v="Rochusclub Dusseldorf"/>
    <x v="2"/>
    <s v="2016-German Bundesliga: TC BW Neuss vs Rochusclub Dusseldorf"/>
  </r>
  <r>
    <x v="179"/>
    <x v="154"/>
    <n v="104586"/>
    <n v="122298"/>
    <s v="6-4 6-2"/>
    <x v="163"/>
    <s v="TC BW Neuss"/>
    <s v="Rochusclub Dusseldorf"/>
    <x v="2"/>
    <s v="2018-German Bundesliga: TC BW Neuss vs Rochusclub Dusseldorf"/>
  </r>
  <r>
    <x v="491"/>
    <x v="614"/>
    <n v="105070"/>
    <n v="104494"/>
    <s v="6-4 6-4"/>
    <x v="164"/>
    <s v="TC BW Neuss"/>
    <s v="Rochusclub Dusseldorf"/>
    <x v="2"/>
    <s v="2018-German Bundesliga: TC BW Neuss vs Rochusclub Dusseldorf"/>
  </r>
  <r>
    <x v="451"/>
    <x v="559"/>
    <n v="105226"/>
    <n v="105155"/>
    <s v="6-3 6-4"/>
    <x v="163"/>
    <s v="TC BW Neuss"/>
    <s v="Rochusclub Dusseldorf"/>
    <x v="2"/>
    <s v="2018-German Bundesliga: TC BW Neuss vs Rochusclub Dusseldorf"/>
  </r>
  <r>
    <x v="25"/>
    <x v="405"/>
    <n v="121531"/>
    <n v="105590"/>
    <s v="1-6 6-4 10-7"/>
    <x v="164"/>
    <s v="TC BW Neuss"/>
    <s v="Rochusclub Dusseldorf"/>
    <x v="2"/>
    <s v="2018-German Bundesliga: TC BW Neuss vs Rochusclub Dusseldorf"/>
  </r>
  <r>
    <x v="464"/>
    <x v="160"/>
    <n v="104122"/>
    <n v="104252"/>
    <s v="6-3 6-2"/>
    <x v="132"/>
    <s v="TC BW Neuss"/>
    <s v="SV Wacker Burghausen"/>
    <x v="2"/>
    <s v="2013-German Bundesliga: TC BW Neuss vs SV Wacker Burghausen"/>
  </r>
  <r>
    <x v="300"/>
    <x v="545"/>
    <n v="104198"/>
    <n v="103835"/>
    <s v="6-4 6-4"/>
    <x v="131"/>
    <s v="TC BW Neuss"/>
    <s v="SV Wacker Burghausen"/>
    <x v="2"/>
    <s v="2013-German Bundesliga: TC BW Neuss vs SV Wacker Burghausen"/>
  </r>
  <r>
    <x v="489"/>
    <x v="437"/>
    <n v="104398"/>
    <n v="104325"/>
    <s v="6-2 1-6 10-7"/>
    <x v="131"/>
    <s v="TC BW Neuss"/>
    <s v="SV Wacker Burghausen"/>
    <x v="2"/>
    <s v="2013-German Bundesliga: TC BW Neuss vs SV Wacker Burghausen"/>
  </r>
  <r>
    <x v="135"/>
    <x v="146"/>
    <n v="105376"/>
    <n v="105514"/>
    <s v="6-4 5-7 10-4"/>
    <x v="132"/>
    <s v="TC BW Neuss"/>
    <s v="SV Wacker Burghausen"/>
    <x v="2"/>
    <s v="2013-German Bundesliga: TC BW Neuss vs SV Wacker Burghausen"/>
  </r>
  <r>
    <x v="388"/>
    <x v="480"/>
    <n v="104216"/>
    <n v="104488"/>
    <s v="2-6 6-3 12-10"/>
    <x v="86"/>
    <s v="TC BW Neuss"/>
    <s v="TC Amberg am Schanzl"/>
    <x v="2"/>
    <s v="2010-German Bundesliga: TC BW Neuss vs TC Amberg am Schanzl"/>
  </r>
  <r>
    <x v="461"/>
    <x v="481"/>
    <n v="104262"/>
    <n v="104242"/>
    <s v="6-1 6-3"/>
    <x v="86"/>
    <s v="TC BW Neuss"/>
    <s v="TC Amberg am Schanzl"/>
    <x v="2"/>
    <s v="2010-German Bundesliga: TC BW Neuss vs TC Amberg am Schanzl"/>
  </r>
  <r>
    <x v="125"/>
    <x v="439"/>
    <n v="104898"/>
    <n v="121754"/>
    <s v="6-2 6-3"/>
    <x v="86"/>
    <s v="TC BW Neuss"/>
    <s v="TC Amberg am Schanzl"/>
    <x v="2"/>
    <s v="2010-German Bundesliga: TC BW Neuss vs TC Amberg am Schanzl"/>
  </r>
  <r>
    <x v="519"/>
    <x v="612"/>
    <n v="127736"/>
    <n v="121677"/>
    <s v="3-6 6-2 10-6"/>
    <x v="86"/>
    <s v="TC BW Neuss"/>
    <s v="TC Amberg am Schanzl"/>
    <x v="2"/>
    <s v="2010-German Bundesliga: TC BW Neuss vs TC Amberg am Schanzl"/>
  </r>
  <r>
    <x v="461"/>
    <x v="579"/>
    <n v="104262"/>
    <n v="104222"/>
    <s v="7-6(3) 6-7(0) 10-7"/>
    <x v="159"/>
    <s v="TC BW Neuss"/>
    <s v="TC Amberg am Schanzl"/>
    <x v="2"/>
    <s v="2012-German Bundesliga: TC BW Neuss vs TC Amberg am Schanzl"/>
  </r>
  <r>
    <x v="36"/>
    <x v="480"/>
    <n v="104510"/>
    <n v="104488"/>
    <s v="6-2 7-5"/>
    <x v="160"/>
    <s v="TC BW Neuss"/>
    <s v="TC Amberg am Schanzl"/>
    <x v="2"/>
    <s v="2012-German Bundesliga: TC BW Neuss vs TC Amberg am Schanzl"/>
  </r>
  <r>
    <x v="421"/>
    <x v="602"/>
    <n v="104619"/>
    <n v="105527"/>
    <s v="1-6 7-6(3) 10-8"/>
    <x v="159"/>
    <s v="TC BW Neuss"/>
    <s v="TC Amberg am Schanzl"/>
    <x v="2"/>
    <s v="2012-German Bundesliga: TC BW Neuss vs TC Amberg am Schanzl"/>
  </r>
  <r>
    <x v="405"/>
    <x v="11"/>
    <n v="105099"/>
    <n v="104963"/>
    <s v="4-6 6-4 10-8"/>
    <x v="160"/>
    <s v="TC BW Neuss"/>
    <s v="TC Amberg am Schanzl"/>
    <x v="2"/>
    <s v="2012-German Bundesliga: TC BW Neuss vs TC Amberg am Schanzl"/>
  </r>
  <r>
    <x v="472"/>
    <x v="529"/>
    <n v="103105"/>
    <n v="105487"/>
    <s v="3-6 6-3 11-9"/>
    <x v="133"/>
    <s v="TC BW Neuss"/>
    <s v="TC BW Halle"/>
    <x v="2"/>
    <s v="2011-German Bundesliga: TC BW Neuss vs TC BW Halle"/>
  </r>
  <r>
    <x v="421"/>
    <x v="623"/>
    <n v="104619"/>
    <n v="104471"/>
    <s v="6-2 6-3"/>
    <x v="134"/>
    <s v="TC BW Neuss"/>
    <s v="TC BW Halle"/>
    <x v="2"/>
    <s v="2011-German Bundesliga: TC BW Neuss vs TC BW Halle"/>
  </r>
  <r>
    <x v="398"/>
    <x v="468"/>
    <n v="105373"/>
    <n v="104640"/>
    <s v="6-3 6-7(5) 10-7"/>
    <x v="134"/>
    <s v="TC BW Neuss"/>
    <s v="TC BW Halle"/>
    <x v="2"/>
    <s v="2011-German Bundesliga: TC BW Neuss vs TC BW Halle"/>
  </r>
  <r>
    <x v="190"/>
    <x v="619"/>
    <n v="105526"/>
    <e v="#N/A"/>
    <s v="6-4 6-1"/>
    <x v="133"/>
    <s v="TC BW Neuss"/>
    <s v="TC BW Halle"/>
    <x v="2"/>
    <s v="2011-German Bundesliga: TC BW Neuss vs TC BW Halle"/>
  </r>
  <r>
    <x v="472"/>
    <x v="486"/>
    <n v="103105"/>
    <n v="104315"/>
    <s v="6-4 6-1"/>
    <x v="136"/>
    <s v="TC BW Neuss"/>
    <s v="TC BW Halle"/>
    <x v="2"/>
    <s v="2013-German Bundesliga: TC BW Neuss vs TC BW Halle"/>
  </r>
  <r>
    <x v="399"/>
    <x v="488"/>
    <n v="103926"/>
    <n v="104595"/>
    <s v="6-2 6-4"/>
    <x v="135"/>
    <s v="TC BW Neuss"/>
    <s v="TC BW Halle"/>
    <x v="2"/>
    <s v="2013-German Bundesliga: TC BW Neuss vs TC BW Halle"/>
  </r>
  <r>
    <x v="402"/>
    <x v="272"/>
    <n v="104593"/>
    <n v="105376"/>
    <s v="6-4 7-5"/>
    <x v="136"/>
    <s v="TC BW Neuss"/>
    <s v="TC BW Halle"/>
    <x v="2"/>
    <s v="2013-German Bundesliga: TC BW Neuss vs TC BW Halle"/>
  </r>
  <r>
    <x v="197"/>
    <x v="140"/>
    <n v="105077"/>
    <n v="104398"/>
    <s v="6-3 6-2"/>
    <x v="135"/>
    <s v="TC BW Neuss"/>
    <s v="TC BW Halle"/>
    <x v="2"/>
    <s v="2013-German Bundesliga: TC BW Neuss vs TC BW Halle"/>
  </r>
  <r>
    <x v="404"/>
    <x v="442"/>
    <n v="104494"/>
    <n v="104593"/>
    <s v="6-3 6-4"/>
    <x v="209"/>
    <s v="TC BW Neuss"/>
    <s v="TC BW Halle"/>
    <x v="2"/>
    <s v="2015-German Bundesliga: TC BW Neuss vs TC BW Halle"/>
  </r>
  <r>
    <x v="125"/>
    <x v="545"/>
    <n v="104898"/>
    <n v="103835"/>
    <s v="6-3 6-3"/>
    <x v="210"/>
    <s v="TC BW Neuss"/>
    <s v="TC BW Halle"/>
    <x v="2"/>
    <s v="2015-German Bundesliga: TC BW Neuss vs TC BW Halle"/>
  </r>
  <r>
    <x v="171"/>
    <x v="146"/>
    <n v="105047"/>
    <n v="105514"/>
    <s v="6-1 7-5"/>
    <x v="210"/>
    <s v="TC BW Neuss"/>
    <s v="TC BW Halle"/>
    <x v="2"/>
    <s v="2015-German Bundesliga: TC BW Neuss vs TC BW Halle"/>
  </r>
  <r>
    <x v="190"/>
    <x v="430"/>
    <n v="105526"/>
    <n v="105099"/>
    <s v="7-5 6-1"/>
    <x v="209"/>
    <s v="TC BW Neuss"/>
    <s v="TC BW Halle"/>
    <x v="2"/>
    <s v="2015-German Bundesliga: TC BW Neuss vs TC BW Halle"/>
  </r>
  <r>
    <x v="404"/>
    <x v="624"/>
    <n v="104494"/>
    <n v="105807"/>
    <s v="4-6 7-6(3) 10-5"/>
    <x v="203"/>
    <s v="TC BW Neuss"/>
    <s v="TC Bruckmuehl Feldkirchen"/>
    <x v="2"/>
    <s v="2016-German Bundesliga: TC BW Neuss vs TC Bruckmuehl Feldkirchen"/>
  </r>
  <r>
    <x v="24"/>
    <x v="146"/>
    <n v="105633"/>
    <n v="105514"/>
    <s v="7-6(10) 2-6 10-3"/>
    <x v="203"/>
    <s v="TC BW Neuss"/>
    <s v="TC Bruckmuehl Feldkirchen"/>
    <x v="2"/>
    <s v="2016-German Bundesliga: TC BW Neuss vs TC Bruckmuehl Feldkirchen"/>
  </r>
  <r>
    <x v="198"/>
    <x v="510"/>
    <n v="105786"/>
    <n v="106393"/>
    <s v="1-6 6-3 10-2"/>
    <x v="204"/>
    <s v="TC BW Neuss"/>
    <s v="TC Bruckmuehl Feldkirchen"/>
    <x v="2"/>
    <s v="2016-German Bundesliga: TC BW Neuss vs TC Bruckmuehl Feldkirchen"/>
  </r>
  <r>
    <x v="139"/>
    <x v="545"/>
    <n v="106148"/>
    <n v="103835"/>
    <s v="6-4 6-2"/>
    <x v="204"/>
    <s v="TC BW Neuss"/>
    <s v="TC Bruckmuehl Feldkirchen"/>
    <x v="2"/>
    <s v="2016-German Bundesliga: TC BW Neuss vs TC Bruckmuehl Feldkirchen"/>
  </r>
  <r>
    <x v="132"/>
    <x v="170"/>
    <n v="104259"/>
    <n v="103893"/>
    <s v="6-3 3-6 10-4"/>
    <x v="138"/>
    <s v="TC BW Neuss"/>
    <s v="TK Kurhaus Aachen"/>
    <x v="2"/>
    <s v="2010-German Bundesliga: TC BW Neuss vs TK Kurhaus Aachen"/>
  </r>
  <r>
    <x v="421"/>
    <x v="530"/>
    <n v="104619"/>
    <n v="104620"/>
    <s v="6-4 3-6 11-9"/>
    <x v="137"/>
    <s v="TC BW Neuss"/>
    <s v="TK Kurhaus Aachen"/>
    <x v="2"/>
    <s v="2010-German Bundesliga: TC BW Neuss vs TK Kurhaus Aachen"/>
  </r>
  <r>
    <x v="172"/>
    <x v="70"/>
    <n v="104655"/>
    <n v="104714"/>
    <s v="7-5 3-6 10-4"/>
    <x v="137"/>
    <s v="TC BW Neuss"/>
    <s v="TK Kurhaus Aachen"/>
    <x v="2"/>
    <s v="2010-German Bundesliga: TC BW Neuss vs TK Kurhaus Aachen"/>
  </r>
  <r>
    <x v="197"/>
    <x v="157"/>
    <n v="105077"/>
    <n v="104978"/>
    <s v="6-4 6-3"/>
    <x v="138"/>
    <s v="TC BW Neuss"/>
    <s v="TK Kurhaus Aachen"/>
    <x v="2"/>
    <s v="2010-German Bundesliga: TC BW Neuss vs TK Kurhaus Aachen"/>
  </r>
  <r>
    <x v="407"/>
    <x v="426"/>
    <n v="104252"/>
    <n v="104619"/>
    <s v="6-3 6-1"/>
    <x v="144"/>
    <s v="TC BW Neuss"/>
    <s v="TK Kurhaus Aachen"/>
    <x v="2"/>
    <s v="2012-German Bundesliga: TC BW Neuss vs TK Kurhaus Aachen"/>
  </r>
  <r>
    <x v="28"/>
    <x v="410"/>
    <n v="104714"/>
    <n v="131876"/>
    <s v="6-3 6-0"/>
    <x v="143"/>
    <s v="TC BW Neuss"/>
    <s v="TK Kurhaus Aachen"/>
    <x v="2"/>
    <s v="2012-German Bundesliga: TC BW Neuss vs TK Kurhaus Aachen"/>
  </r>
  <r>
    <x v="124"/>
    <x v="1"/>
    <n v="104897"/>
    <n v="104510"/>
    <s v="6-3 6-4"/>
    <x v="143"/>
    <s v="TC BW Neuss"/>
    <s v="TK Kurhaus Aachen"/>
    <x v="2"/>
    <s v="2012-German Bundesliga: TC BW Neuss vs TK Kurhaus Aachen"/>
  </r>
  <r>
    <x v="162"/>
    <x v="612"/>
    <n v="104978"/>
    <n v="121677"/>
    <s v="6-4 6-4"/>
    <x v="144"/>
    <s v="TC BW Neuss"/>
    <s v="TK Kurhaus Aachen"/>
    <x v="2"/>
    <s v="2012-German Bundesliga: TC BW Neuss vs TK Kurhaus Aachen"/>
  </r>
  <r>
    <x v="124"/>
    <x v="614"/>
    <n v="104897"/>
    <n v="104494"/>
    <s v="7-5 6-3"/>
    <x v="191"/>
    <s v="TC BW Neuss"/>
    <s v="TK Kurhaus Aachen"/>
    <x v="2"/>
    <s v="2016-German Bundesliga: TC BW Neuss vs TK Kurhaus Aachen"/>
  </r>
  <r>
    <x v="491"/>
    <x v="144"/>
    <n v="105070"/>
    <n v="109739"/>
    <s v="7-5 7-6(4)"/>
    <x v="191"/>
    <s v="TC BW Neuss"/>
    <s v="TK Kurhaus Aachen"/>
    <x v="2"/>
    <s v="2016-German Bundesliga: TC BW Neuss vs TK Kurhaus Aachen"/>
  </r>
  <r>
    <x v="485"/>
    <x v="55"/>
    <n v="105472"/>
    <n v="105132"/>
    <s v="6-2 3-6 10-3"/>
    <x v="192"/>
    <s v="TC BW Neuss"/>
    <s v="TK Kurhaus Aachen"/>
    <x v="2"/>
    <s v="2016-German Bundesliga: TC BW Neuss vs TK Kurhaus Aachen"/>
  </r>
  <r>
    <x v="228"/>
    <x v="221"/>
    <n v="105932"/>
    <n v="105952"/>
    <s v="6-3 1-6 10-6"/>
    <x v="192"/>
    <s v="TC BW Neuss"/>
    <s v="TK Kurhaus Aachen"/>
    <x v="2"/>
    <s v="2016-German Bundesliga: TC BW Neuss vs TK Kurhaus Aachen"/>
  </r>
  <r>
    <x v="409"/>
    <x v="468"/>
    <n v="103451"/>
    <n v="104640"/>
    <s v="6-3 6-1"/>
    <x v="155"/>
    <s v="TC BW Neuss"/>
    <s v="TK GW Mannheim"/>
    <x v="2"/>
    <s v="2011-German Bundesliga: TC BW Neuss vs TK GW Mannheim"/>
  </r>
  <r>
    <x v="411"/>
    <x v="485"/>
    <n v="103976"/>
    <n v="106100"/>
    <s v="7-6(6) 6-3"/>
    <x v="156"/>
    <s v="TC BW Neuss"/>
    <s v="TK GW Mannheim"/>
    <x v="2"/>
    <s v="2011-German Bundesliga: TC BW Neuss vs TK GW Mannheim"/>
  </r>
  <r>
    <x v="443"/>
    <x v="619"/>
    <n v="104043"/>
    <e v="#N/A"/>
    <s v="6-1 6-1"/>
    <x v="155"/>
    <s v="TC BW Neuss"/>
    <s v="TK GW Mannheim"/>
    <x v="2"/>
    <s v="2011-German Bundesliga: TC BW Neuss vs TK GW Mannheim"/>
  </r>
  <r>
    <x v="520"/>
    <x v="240"/>
    <n v="104386"/>
    <n v="105643"/>
    <s v="7-6(3) 7-6(4)"/>
    <x v="156"/>
    <s v="TC BW Neuss"/>
    <s v="TK GW Mannheim"/>
    <x v="2"/>
    <s v="2011-German Bundesliga: TC BW Neuss vs TK GW Mannheim"/>
  </r>
  <r>
    <x v="500"/>
    <x v="545"/>
    <n v="103794"/>
    <n v="103835"/>
    <s v="6-4 6-4"/>
    <x v="123"/>
    <s v="TC BW Neuss"/>
    <s v="TK GW Mannheim"/>
    <x v="2"/>
    <s v="2013-German Bundesliga: TC BW Neuss vs TK GW Mannheim"/>
  </r>
  <r>
    <x v="479"/>
    <x v="444"/>
    <n v="104770"/>
    <n v="104851"/>
    <s v="6-4 6-2"/>
    <x v="123"/>
    <s v="TC BW Neuss"/>
    <s v="TK GW Mannheim"/>
    <x v="2"/>
    <s v="2013-German Bundesliga: TC BW Neuss vs TK GW Mannheim"/>
  </r>
  <r>
    <x v="521"/>
    <x v="181"/>
    <n v="104919"/>
    <n v="104735"/>
    <s v="6-4 6-4"/>
    <x v="124"/>
    <s v="TC BW Neuss"/>
    <s v="TK GW Mannheim"/>
    <x v="2"/>
    <s v="2013-German Bundesliga: TC BW Neuss vs TK GW Mannheim"/>
  </r>
  <r>
    <x v="405"/>
    <x v="519"/>
    <n v="105099"/>
    <n v="103451"/>
    <s v="6-3 6-1"/>
    <x v="124"/>
    <s v="TC BW Neuss"/>
    <s v="TK GW Mannheim"/>
    <x v="2"/>
    <s v="2013-German Bundesliga: TC BW Neuss vs TK GW Mannheim"/>
  </r>
  <r>
    <x v="409"/>
    <x v="487"/>
    <n v="103451"/>
    <n v="105112"/>
    <s v="7-6(4) 6-0"/>
    <x v="165"/>
    <s v="TC BW Neuss"/>
    <s v="TK GW Mannheim"/>
    <x v="2"/>
    <s v="2015-German Bundesliga: TC BW Neuss vs TK GW Mannheim"/>
  </r>
  <r>
    <x v="229"/>
    <x v="146"/>
    <n v="104735"/>
    <n v="105514"/>
    <s v="3-6 7-6(4) 10-5"/>
    <x v="166"/>
    <s v="TC BW Neuss"/>
    <s v="TK GW Mannheim"/>
    <x v="2"/>
    <s v="2015-German Bundesliga: TC BW Neuss vs TK GW Mannheim"/>
  </r>
  <r>
    <x v="405"/>
    <x v="461"/>
    <n v="105099"/>
    <n v="103794"/>
    <s v="7-5 6-2"/>
    <x v="166"/>
    <s v="TC BW Neuss"/>
    <s v="TK GW Mannheim"/>
    <x v="2"/>
    <s v="2015-German Bundesliga: TC BW Neuss vs TK GW Mannheim"/>
  </r>
  <r>
    <x v="159"/>
    <x v="150"/>
    <n v="106210"/>
    <n v="105786"/>
    <s v="6-7(9) 6-3 11-9"/>
    <x v="165"/>
    <s v="TC BW Neuss"/>
    <s v="TK GW Mannheim"/>
    <x v="2"/>
    <s v="2015-German Bundesliga: TC BW Neuss vs TK GW Mannheim"/>
  </r>
  <r>
    <x v="408"/>
    <x v="614"/>
    <n v="104676"/>
    <n v="104494"/>
    <s v="6-3 6-3"/>
    <x v="206"/>
    <s v="TC BW Neuss"/>
    <s v="TK GW Mannheim"/>
    <x v="2"/>
    <s v="2018-German Bundesliga: TC BW Neuss vs TK GW Mannheim"/>
  </r>
  <r>
    <x v="229"/>
    <x v="228"/>
    <n v="104735"/>
    <n v="144645"/>
    <s v="6-3 6-4"/>
    <x v="205"/>
    <s v="TC BW Neuss"/>
    <s v="TK GW Mannheim"/>
    <x v="2"/>
    <s v="2018-German Bundesliga: TC BW Neuss vs TK GW Mannheim"/>
  </r>
  <r>
    <x v="195"/>
    <x v="405"/>
    <n v="105589"/>
    <n v="105590"/>
    <s v="6-4 7-5"/>
    <x v="206"/>
    <s v="TC BW Neuss"/>
    <s v="TK GW Mannheim"/>
    <x v="2"/>
    <s v="2018-German Bundesliga: TC BW Neuss vs TK GW Mannheim"/>
  </r>
  <r>
    <x v="181"/>
    <x v="625"/>
    <n v="109739"/>
    <n v="105226"/>
    <s v="7-6(4) 7-6(3)"/>
    <x v="205"/>
    <s v="TC BW Neuss"/>
    <s v="TK GW Mannheim"/>
    <x v="2"/>
    <s v="2018-German Bundesliga: TC BW Neuss vs TK GW Mannheim"/>
  </r>
  <r>
    <x v="403"/>
    <x v="618"/>
    <n v="103835"/>
    <n v="104003"/>
    <s v="3-6 6-0 10-7"/>
    <x v="146"/>
    <s v="TC BW Neuss"/>
    <s v="TV Reutlingen"/>
    <x v="2"/>
    <s v="2014-German Bundesliga: TC BW Neuss vs TV Reutlingen"/>
  </r>
  <r>
    <x v="457"/>
    <x v="108"/>
    <n v="104195"/>
    <n v="105283"/>
    <s v="6-7(4) 6-0 10-7"/>
    <x v="146"/>
    <s v="TC BW Neuss"/>
    <s v="TV Reutlingen"/>
    <x v="2"/>
    <s v="2014-German Bundesliga: TC BW Neuss vs TV Reutlingen"/>
  </r>
  <r>
    <x v="405"/>
    <x v="626"/>
    <n v="105099"/>
    <n v="104192"/>
    <s v="4-6 7-6(1) 10-2"/>
    <x v="145"/>
    <s v="TC BW Neuss"/>
    <s v="TV Reutlingen"/>
    <x v="2"/>
    <s v="2014-German Bundesliga: TC BW Neuss vs TV Reutlingen"/>
  </r>
  <r>
    <x v="135"/>
    <x v="570"/>
    <n v="105376"/>
    <n v="105515"/>
    <s v="7-5 1-6 11-9"/>
    <x v="145"/>
    <s v="TC BW Neuss"/>
    <s v="TV Reutlingen"/>
    <x v="2"/>
    <s v="2014-German Bundesliga: TC BW Neuss vs TV Reutlingen"/>
  </r>
  <r>
    <x v="522"/>
    <x v="154"/>
    <n v="103582"/>
    <n v="122298"/>
    <s v="6-1 6-3"/>
    <x v="238"/>
    <s v="TC BW Neuss"/>
    <s v="TV Reutlingen"/>
    <x v="2"/>
    <s v="2018-German Bundesliga: TC BW Neuss vs TV Reutlingen"/>
  </r>
  <r>
    <x v="136"/>
    <x v="62"/>
    <n v="105063"/>
    <n v="106324"/>
    <s v="6-2 6-4"/>
    <x v="238"/>
    <s v="TC BW Neuss"/>
    <s v="TV Reutlingen"/>
    <x v="2"/>
    <s v="2018-German Bundesliga: TC BW Neuss vs TV Reutlingen"/>
  </r>
  <r>
    <x v="130"/>
    <x v="570"/>
    <n v="126523"/>
    <n v="105515"/>
    <s v="6-4 6-4"/>
    <x v="237"/>
    <s v="TC BW Neuss"/>
    <s v="TV Reutlingen"/>
    <x v="2"/>
    <s v="2018-German Bundesliga: TC BW Neuss vs TV Reutlingen"/>
  </r>
  <r>
    <x v="488"/>
    <x v="228"/>
    <n v="132283"/>
    <n v="144645"/>
    <s v="6-2 6-3"/>
    <x v="237"/>
    <s v="TC BW Neuss"/>
    <s v="TV Reutlingen"/>
    <x v="2"/>
    <s v="2018-German Bundesliga: TC BW Neuss vs TV Reutlingen"/>
  </r>
  <r>
    <x v="475"/>
    <x v="240"/>
    <n v="104154"/>
    <n v="105643"/>
    <s v="6-3 6-3"/>
    <x v="252"/>
    <s v="TC Bruckmuehl Feldkirchen"/>
    <s v="Bremerhavener TV"/>
    <x v="2"/>
    <s v="2013-German Bundesliga: TC Bruckmuehl Feldkirchen vs Bremerhavener TV"/>
  </r>
  <r>
    <x v="393"/>
    <x v="30"/>
    <n v="104926"/>
    <n v="105217"/>
    <s v="6-4 6-4"/>
    <x v="253"/>
    <s v="TC Bruckmuehl Feldkirchen"/>
    <s v="Bremerhavener TV"/>
    <x v="2"/>
    <s v="2013-German Bundesliga: TC Bruckmuehl Feldkirchen vs Bremerhavener TV"/>
  </r>
  <r>
    <x v="296"/>
    <x v="546"/>
    <n v="105091"/>
    <n v="105116"/>
    <s v="7-6(5) 3-6 10-3"/>
    <x v="253"/>
    <s v="TC Bruckmuehl Feldkirchen"/>
    <s v="Bremerhavener TV"/>
    <x v="2"/>
    <s v="2013-German Bundesliga: TC Bruckmuehl Feldkirchen vs Bremerhavener TV"/>
  </r>
  <r>
    <x v="487"/>
    <x v="449"/>
    <n v="106246"/>
    <n v="105109"/>
    <s v="7-6(3) 6-7(4) 10-5"/>
    <x v="252"/>
    <s v="TC Bruckmuehl Feldkirchen"/>
    <s v="Bremerhavener TV"/>
    <x v="2"/>
    <s v="2013-German Bundesliga: TC Bruckmuehl Feldkirchen vs Bremerhavener TV"/>
  </r>
  <r>
    <x v="472"/>
    <x v="511"/>
    <n v="103105"/>
    <n v="104209"/>
    <s v="6-4 6-0"/>
    <x v="229"/>
    <s v="TC Bruckmuehl Feldkirchen"/>
    <s v="HTC BW Krefeld"/>
    <x v="2"/>
    <s v="2016-German Bundesliga: TC Bruckmuehl Feldkirchen vs HTC BW Krefeld"/>
  </r>
  <r>
    <x v="126"/>
    <x v="512"/>
    <n v="103781"/>
    <n v="105838"/>
    <s v="6-2 6-1"/>
    <x v="229"/>
    <s v="TC Bruckmuehl Feldkirchen"/>
    <s v="HTC BW Krefeld"/>
    <x v="2"/>
    <s v="2016-German Bundesliga: TC Bruckmuehl Feldkirchen vs HTC BW Krefeld"/>
  </r>
  <r>
    <x v="417"/>
    <x v="510"/>
    <n v="103893"/>
    <n v="106393"/>
    <s v="4-6 6-4 10-4"/>
    <x v="230"/>
    <s v="TC Bruckmuehl Feldkirchen"/>
    <s v="HTC BW Krefeld"/>
    <x v="2"/>
    <s v="2016-German Bundesliga: TC Bruckmuehl Feldkirchen vs HTC BW Krefeld"/>
  </r>
  <r>
    <x v="388"/>
    <x v="588"/>
    <n v="104216"/>
    <n v="105101"/>
    <s v="6-3 6-3"/>
    <x v="230"/>
    <s v="TC Bruckmuehl Feldkirchen"/>
    <s v="HTC BW Krefeld"/>
    <x v="2"/>
    <s v="2016-German Bundesliga: TC Bruckmuehl Feldkirchen vs HTC BW Krefeld"/>
  </r>
  <r>
    <x v="463"/>
    <x v="50"/>
    <n v="105965"/>
    <n v="105633"/>
    <s v="6-2 7-6(5)"/>
    <x v="187"/>
    <s v="TC Bruckmuehl Feldkirchen"/>
    <s v="Koelner THC"/>
    <x v="2"/>
    <s v="2016-German Bundesliga: TC Bruckmuehl Feldkirchen vs Koelner THC"/>
  </r>
  <r>
    <x v="139"/>
    <x v="70"/>
    <n v="106148"/>
    <n v="104714"/>
    <s v="6-2 6-4"/>
    <x v="187"/>
    <s v="TC Bruckmuehl Feldkirchen"/>
    <s v="Koelner THC"/>
    <x v="2"/>
    <s v="2016-German Bundesliga: TC Bruckmuehl Feldkirchen vs Koelner THC"/>
  </r>
  <r>
    <x v="8"/>
    <x v="511"/>
    <n v="106214"/>
    <n v="104209"/>
    <s v="6-1 6-2"/>
    <x v="188"/>
    <s v="TC Bruckmuehl Feldkirchen"/>
    <s v="Koelner THC"/>
    <x v="2"/>
    <s v="2016-German Bundesliga: TC Bruckmuehl Feldkirchen vs Koelner THC"/>
  </r>
  <r>
    <x v="141"/>
    <x v="269"/>
    <n v="106293"/>
    <n v="105613"/>
    <s v="6-4 1-6 10-8"/>
    <x v="188"/>
    <s v="TC Bruckmuehl Feldkirchen"/>
    <s v="Koelner THC"/>
    <x v="2"/>
    <s v="2016-German Bundesliga: TC Bruckmuehl Feldkirchen vs Koelner THC"/>
  </r>
  <r>
    <x v="156"/>
    <x v="588"/>
    <n v="104235"/>
    <n v="105101"/>
    <s v="6-2 6-3"/>
    <x v="161"/>
    <s v="TC Bruckmuehl Feldkirchen"/>
    <s v="Rochusclub Dusseldorf"/>
    <x v="2"/>
    <s v="2016-German Bundesliga: TC Bruckmuehl Feldkirchen vs Rochusclub Dusseldorf"/>
  </r>
  <r>
    <x v="296"/>
    <x v="615"/>
    <n v="105091"/>
    <n v="104911"/>
    <s v="7-5 6-2"/>
    <x v="162"/>
    <s v="TC Bruckmuehl Feldkirchen"/>
    <s v="Rochusclub Dusseldorf"/>
    <x v="2"/>
    <s v="2016-German Bundesliga: TC Bruckmuehl Feldkirchen vs Rochusclub Dusseldorf"/>
  </r>
  <r>
    <x v="272"/>
    <x v="511"/>
    <n v="105323"/>
    <n v="104209"/>
    <s v="6-7(3) 6-1 10-8"/>
    <x v="162"/>
    <s v="TC Bruckmuehl Feldkirchen"/>
    <s v="Rochusclub Dusseldorf"/>
    <x v="2"/>
    <s v="2016-German Bundesliga: TC Bruckmuehl Feldkirchen vs Rochusclub Dusseldorf"/>
  </r>
  <r>
    <x v="214"/>
    <x v="50"/>
    <n v="106110"/>
    <n v="105633"/>
    <s v="6-7(3) 6-0 10-1"/>
    <x v="161"/>
    <s v="TC Bruckmuehl Feldkirchen"/>
    <s v="Rochusclub Dusseldorf"/>
    <x v="2"/>
    <s v="2016-German Bundesliga: TC Bruckmuehl Feldkirchen vs Rochusclub Dusseldorf"/>
  </r>
  <r>
    <x v="472"/>
    <x v="586"/>
    <n v="103105"/>
    <n v="105317"/>
    <s v="6-3 3-6 10-4"/>
    <x v="147"/>
    <s v="TC Bruckmuehl Feldkirchen"/>
    <s v="TC BW Halle"/>
    <x v="2"/>
    <s v="2013-German Bundesliga: TC Bruckmuehl Feldkirchen vs TC BW Halle"/>
  </r>
  <r>
    <x v="402"/>
    <x v="546"/>
    <n v="104593"/>
    <n v="105116"/>
    <s v="6-3 6-0"/>
    <x v="148"/>
    <s v="TC Bruckmuehl Feldkirchen"/>
    <s v="TC BW Halle"/>
    <x v="2"/>
    <s v="2013-German Bundesliga: TC Bruckmuehl Feldkirchen vs TC BW Halle"/>
  </r>
  <r>
    <x v="190"/>
    <x v="180"/>
    <n v="105526"/>
    <n v="106000"/>
    <s v="6-1 6-3"/>
    <x v="148"/>
    <s v="TC Bruckmuehl Feldkirchen"/>
    <s v="TC BW Halle"/>
    <x v="2"/>
    <s v="2013-German Bundesliga: TC Bruckmuehl Feldkirchen vs TC BW Halle"/>
  </r>
  <r>
    <x v="444"/>
    <x v="167"/>
    <n v="106233"/>
    <n v="105077"/>
    <s v="0-6 7-6(8) 10-7"/>
    <x v="147"/>
    <s v="TC Bruckmuehl Feldkirchen"/>
    <s v="TC BW Halle"/>
    <x v="2"/>
    <s v="2013-German Bundesliga: TC Bruckmuehl Feldkirchen vs TC BW Halle"/>
  </r>
  <r>
    <x v="521"/>
    <x v="161"/>
    <n v="104919"/>
    <n v="105373"/>
    <s v="6-3 1-6 10-7"/>
    <x v="117"/>
    <s v="TC Bruckmuehl Feldkirchen"/>
    <s v="TC BW Neuss"/>
    <x v="2"/>
    <s v="2013-German Bundesliga: TC Bruckmuehl Feldkirchen vs TC BW Neuss"/>
  </r>
  <r>
    <x v="405"/>
    <x v="546"/>
    <n v="105099"/>
    <n v="105116"/>
    <s v="6-4 7-6(3)"/>
    <x v="117"/>
    <s v="TC Bruckmuehl Feldkirchen"/>
    <s v="TC BW Neuss"/>
    <x v="2"/>
    <s v="2013-German Bundesliga: TC Bruckmuehl Feldkirchen vs TC BW Neuss"/>
  </r>
  <r>
    <x v="523"/>
    <x v="444"/>
    <n v="105317"/>
    <n v="104851"/>
    <s v="3-6 6-4 10-4"/>
    <x v="118"/>
    <s v="TC Bruckmuehl Feldkirchen"/>
    <s v="TC BW Neuss"/>
    <x v="2"/>
    <s v="2013-German Bundesliga: TC Bruckmuehl Feldkirchen vs TC BW Neuss"/>
  </r>
  <r>
    <x v="135"/>
    <x v="587"/>
    <n v="105376"/>
    <n v="104154"/>
    <s v="3-6 7-6(5) 10-2"/>
    <x v="118"/>
    <s v="TC Bruckmuehl Feldkirchen"/>
    <s v="TC BW Neuss"/>
    <x v="2"/>
    <s v="2013-German Bundesliga: TC Bruckmuehl Feldkirchen vs TC BW Neuss"/>
  </r>
  <r>
    <x v="407"/>
    <x v="546"/>
    <n v="104252"/>
    <n v="105116"/>
    <s v="6-1 6-2"/>
    <x v="136"/>
    <s v="TC Bruckmuehl Feldkirchen"/>
    <s v="TK Kurhaus Aachen"/>
    <x v="2"/>
    <s v="2013-German Bundesliga: TC Bruckmuehl Feldkirchen vs TK Kurhaus Aachen"/>
  </r>
  <r>
    <x v="391"/>
    <x v="586"/>
    <n v="105138"/>
    <n v="105317"/>
    <s v="7-5 7-5"/>
    <x v="135"/>
    <s v="TC Bruckmuehl Feldkirchen"/>
    <s v="TK Kurhaus Aachen"/>
    <x v="2"/>
    <s v="2013-German Bundesliga: TC Bruckmuehl Feldkirchen vs TK Kurhaus Aachen"/>
  </r>
  <r>
    <x v="333"/>
    <x v="588"/>
    <n v="105649"/>
    <n v="105101"/>
    <s v="6-4 6-2"/>
    <x v="135"/>
    <s v="TC Bruckmuehl Feldkirchen"/>
    <s v="TK Kurhaus Aachen"/>
    <x v="2"/>
    <s v="2013-German Bundesliga: TC Bruckmuehl Feldkirchen vs TK Kurhaus Aachen"/>
  </r>
  <r>
    <x v="487"/>
    <x v="205"/>
    <n v="106246"/>
    <n v="104897"/>
    <s v="6-1 6-4"/>
    <x v="136"/>
    <s v="TC Bruckmuehl Feldkirchen"/>
    <s v="TK Kurhaus Aachen"/>
    <x v="2"/>
    <s v="2013-German Bundesliga: TC Bruckmuehl Feldkirchen vs TK Kurhaus Aachen"/>
  </r>
  <r>
    <x v="11"/>
    <x v="180"/>
    <n v="105074"/>
    <n v="106000"/>
    <s v="6-2 3-6 10-3"/>
    <x v="234"/>
    <s v="TC Bruckmuehl Feldkirchen"/>
    <s v="TK BW Aachen"/>
    <x v="2"/>
    <s v="2016-German Bundesliga: TC Bruckmuehl Feldkirchen vs TK BW Aachen"/>
  </r>
  <r>
    <x v="524"/>
    <x v="475"/>
    <n v="105807"/>
    <n v="104997"/>
    <s v="6-0 6-3"/>
    <x v="233"/>
    <s v="TC Bruckmuehl Feldkirchen"/>
    <s v="TK BW Aachen"/>
    <x v="2"/>
    <s v="2016-German Bundesliga: TC Bruckmuehl Feldkirchen vs TK BW Aachen"/>
  </r>
  <r>
    <x v="139"/>
    <x v="11"/>
    <n v="106148"/>
    <n v="104963"/>
    <s v="6-0 6-2"/>
    <x v="233"/>
    <s v="TC Bruckmuehl Feldkirchen"/>
    <s v="TK BW Aachen"/>
    <x v="2"/>
    <s v="2016-German Bundesliga: TC Bruckmuehl Feldkirchen vs TK BW Aachen"/>
  </r>
  <r>
    <x v="251"/>
    <x v="302"/>
    <n v="106393"/>
    <n v="104944"/>
    <s v="6-0 6-4"/>
    <x v="234"/>
    <s v="TC Bruckmuehl Feldkirchen"/>
    <s v="TK BW Aachen"/>
    <x v="2"/>
    <s v="2016-German Bundesliga: TC Bruckmuehl Feldkirchen vs TK BW Aachen"/>
  </r>
  <r>
    <x v="408"/>
    <x v="511"/>
    <n v="104676"/>
    <n v="104209"/>
    <s v="6-4 6-3"/>
    <x v="191"/>
    <s v="TC Bruckmuehl Feldkirchen"/>
    <s v="TK GW Mannheim"/>
    <x v="2"/>
    <s v="2016-German Bundesliga: TC Bruckmuehl Feldkirchen vs TK GW Mannheim"/>
  </r>
  <r>
    <x v="180"/>
    <x v="627"/>
    <n v="105430"/>
    <n v="103908"/>
    <s v="4-6 6-2 10-3"/>
    <x v="192"/>
    <s v="TC Bruckmuehl Feldkirchen"/>
    <s v="TK GW Mannheim"/>
    <x v="2"/>
    <s v="2016-German Bundesliga: TC Bruckmuehl Feldkirchen vs TK GW Mannheim"/>
  </r>
  <r>
    <x v="166"/>
    <x v="181"/>
    <n v="106000"/>
    <n v="104735"/>
    <s v="6-1 7-5"/>
    <x v="191"/>
    <s v="TC Bruckmuehl Feldkirchen"/>
    <s v="TK GW Mannheim"/>
    <x v="2"/>
    <s v="2016-German Bundesliga: TC Bruckmuehl Feldkirchen vs TK GW Mannheim"/>
  </r>
  <r>
    <x v="233"/>
    <x v="512"/>
    <n v="106044"/>
    <n v="105838"/>
    <s v="6-2 6-2"/>
    <x v="192"/>
    <s v="TC Bruckmuehl Feldkirchen"/>
    <s v="TK GW Mannheim"/>
    <x v="2"/>
    <s v="2016-German Bundesliga: TC Bruckmuehl Feldkirchen vs TK GW Mannheim"/>
  </r>
  <r>
    <x v="402"/>
    <x v="262"/>
    <n v="104593"/>
    <n v="111192"/>
    <s v="6-3 6-7(4) 10-5"/>
    <x v="258"/>
    <s v="TC Grosshesselohe"/>
    <s v="Gladbacher HTC"/>
    <x v="2"/>
    <s v="2019-German Bundesliga: TC Grosshesselohe vs Gladbacher HTC"/>
  </r>
  <r>
    <x v="162"/>
    <x v="139"/>
    <n v="104978"/>
    <n v="104873"/>
    <s v="7-6(3) 5-7 10-8"/>
    <x v="259"/>
    <s v="TC Grosshesselohe"/>
    <s v="Gladbacher HTC"/>
    <x v="2"/>
    <s v="2019-German Bundesliga: TC Grosshesselohe vs Gladbacher HTC"/>
  </r>
  <r>
    <x v="505"/>
    <x v="550"/>
    <n v="105906"/>
    <n v="105015"/>
    <s v="6-3 7-6(3)"/>
    <x v="259"/>
    <s v="TC Grosshesselohe"/>
    <s v="Gladbacher HTC"/>
    <x v="2"/>
    <s v="2019-German Bundesliga: TC Grosshesselohe vs Gladbacher HTC"/>
  </r>
  <r>
    <x v="228"/>
    <x v="200"/>
    <n v="105932"/>
    <n v="105413"/>
    <s v="6-1 2-6 10-8"/>
    <x v="258"/>
    <s v="TC Grosshesselohe"/>
    <s v="Gladbacher HTC"/>
    <x v="2"/>
    <s v="2019-German Bundesliga: TC Grosshesselohe vs Gladbacher HTC"/>
  </r>
  <r>
    <x v="482"/>
    <x v="205"/>
    <n v="105053"/>
    <n v="104897"/>
    <s v="2-6 7-6(3) 10-3"/>
    <x v="195"/>
    <s v="TC Grosshesselohe"/>
    <s v="Koelner THC"/>
    <x v="2"/>
    <s v="2019-German Bundesliga: TC Grosshesselohe vs Koelner THC"/>
  </r>
  <r>
    <x v="135"/>
    <x v="299"/>
    <n v="105376"/>
    <n v="123828"/>
    <s v="6-2 4-6 12-10"/>
    <x v="196"/>
    <s v="TC Grosshesselohe"/>
    <s v="Koelner THC"/>
    <x v="2"/>
    <s v="2019-German Bundesliga: TC Grosshesselohe vs Koelner THC"/>
  </r>
  <r>
    <x v="161"/>
    <x v="610"/>
    <n v="106361"/>
    <n v="200221"/>
    <s v="6-3 6-3"/>
    <x v="195"/>
    <s v="TC Grosshesselohe"/>
    <s v="Koelner THC"/>
    <x v="2"/>
    <s v="2019-German Bundesliga: TC Grosshesselohe vs Koelner THC"/>
  </r>
  <r>
    <x v="187"/>
    <x v="193"/>
    <n v="110602"/>
    <n v="106293"/>
    <s v="7-5 2-6 10-4"/>
    <x v="196"/>
    <s v="TC Grosshesselohe"/>
    <s v="Koelner THC"/>
    <x v="2"/>
    <s v="2019-German Bundesliga: TC Grosshesselohe vs Koelner THC"/>
  </r>
  <r>
    <x v="407"/>
    <x v="89"/>
    <n v="104252"/>
    <n v="111197"/>
    <s v="6-2 7-5"/>
    <x v="75"/>
    <s v="TC Grosshesselohe"/>
    <s v="TC Weinheim 1902"/>
    <x v="2"/>
    <s v="2019-German Bundesliga: TC Grosshesselohe vs TC Weinheim 1902"/>
  </r>
  <r>
    <x v="160"/>
    <x v="148"/>
    <n v="104563"/>
    <n v="110602"/>
    <s v="6-3 2-6 10-6"/>
    <x v="74"/>
    <s v="TC Grosshesselohe"/>
    <s v="TC Weinheim 1902"/>
    <x v="2"/>
    <s v="2019-German Bundesliga: TC Grosshesselohe vs TC Weinheim 1902"/>
  </r>
  <r>
    <x v="48"/>
    <x v="221"/>
    <n v="105132"/>
    <n v="105952"/>
    <s v="4-6 6-0 10-3"/>
    <x v="74"/>
    <s v="TC Grosshesselohe"/>
    <s v="TC Weinheim 1902"/>
    <x v="2"/>
    <s v="2019-German Bundesliga: TC Grosshesselohe vs TC Weinheim 1902"/>
  </r>
  <r>
    <x v="525"/>
    <x v="628"/>
    <n v="111192"/>
    <n v="0"/>
    <s v="6-3 3-6 10-7"/>
    <x v="75"/>
    <s v="TC Grosshesselohe"/>
    <s v="TC Weinheim 1902"/>
    <x v="2"/>
    <s v="2019-German Bundesliga: TC Grosshesselohe vs TC Weinheim 1902"/>
  </r>
  <r>
    <x v="171"/>
    <x v="205"/>
    <n v="105047"/>
    <n v="104897"/>
    <s v="6-4 7-5"/>
    <x v="64"/>
    <s v="TC Grosshesselohe"/>
    <s v="TK Kurhaus Aachen"/>
    <x v="2"/>
    <s v="2019-German Bundesliga: TC Grosshesselohe vs TK Kurhaus Aachen"/>
  </r>
  <r>
    <x v="203"/>
    <x v="244"/>
    <n v="105899"/>
    <n v="111794"/>
    <s v="3-6 7-6(9) 10-8"/>
    <x v="65"/>
    <s v="TC Grosshesselohe"/>
    <s v="TK Kurhaus Aachen"/>
    <x v="2"/>
    <s v="2019-German Bundesliga: TC Grosshesselohe vs TK Kurhaus Aachen"/>
  </r>
  <r>
    <x v="187"/>
    <x v="629"/>
    <n v="110602"/>
    <n v="111795"/>
    <s v="6-1 6-3"/>
    <x v="64"/>
    <s v="TC Grosshesselohe"/>
    <s v="TK Kurhaus Aachen"/>
    <x v="2"/>
    <s v="2019-German Bundesliga: TC Grosshesselohe vs TK Kurhaus Aachen"/>
  </r>
  <r>
    <x v="205"/>
    <x v="213"/>
    <n v="124116"/>
    <n v="105472"/>
    <s v="6-7(3) 7-5 11-9"/>
    <x v="65"/>
    <s v="TC Grosshesselohe"/>
    <s v="TK Kurhaus Aachen"/>
    <x v="2"/>
    <s v="2019-German Bundesliga: TC Grosshesselohe vs TK Kurhaus Aachen"/>
  </r>
  <r>
    <x v="407"/>
    <x v="234"/>
    <n v="104252"/>
    <n v="131905"/>
    <s v="4-6 6-1 10-3"/>
    <x v="71"/>
    <s v="TC Grosshesselohe"/>
    <s v="TuS Sennelager"/>
    <x v="2"/>
    <s v="2019-German Bundesliga: TC Grosshesselohe vs TuS Sennelager"/>
  </r>
  <r>
    <x v="124"/>
    <x v="265"/>
    <n v="104897"/>
    <n v="126156"/>
    <s v="6-2 2-6 12-10"/>
    <x v="71"/>
    <s v="TC Grosshesselohe"/>
    <s v="TuS Sennelager"/>
    <x v="2"/>
    <s v="2019-German Bundesliga: TC Grosshesselohe vs TuS Sennelager"/>
  </r>
  <r>
    <x v="35"/>
    <x v="238"/>
    <n v="106072"/>
    <n v="124116"/>
    <s v="6-1 6-4"/>
    <x v="70"/>
    <s v="TC Grosshesselohe"/>
    <s v="TuS Sennelager"/>
    <x v="2"/>
    <s v="2019-German Bundesliga: TC Grosshesselohe vs TuS Sennelager"/>
  </r>
  <r>
    <x v="187"/>
    <x v="227"/>
    <n v="110602"/>
    <n v="106075"/>
    <s v="6-1 6-4"/>
    <x v="70"/>
    <s v="TC Grosshesselohe"/>
    <s v="TuS Sennelager"/>
    <x v="2"/>
    <s v="2019-German Bundesliga: TC Grosshesselohe vs TuS Sennelager"/>
  </r>
  <r>
    <x v="212"/>
    <x v="590"/>
    <n v="104629"/>
    <n v="105612"/>
    <s v="6-4 6-4"/>
    <x v="247"/>
    <s v="TC Weinheim 1902"/>
    <s v="Gladbacher HTC"/>
    <x v="2"/>
    <s v="2017-German Bundesliga: TC Weinheim 1902 vs Gladbacher HTC"/>
  </r>
  <r>
    <x v="243"/>
    <x v="630"/>
    <n v="104873"/>
    <n v="105027"/>
    <s v="6-3 6-0"/>
    <x v="248"/>
    <s v="TC Weinheim 1902"/>
    <s v="Gladbacher HTC"/>
    <x v="2"/>
    <s v="2017-German Bundesliga: TC Weinheim 1902 vs Gladbacher HTC"/>
  </r>
  <r>
    <x v="294"/>
    <x v="550"/>
    <n v="104916"/>
    <n v="105015"/>
    <s v="2-6 6-3 10-8"/>
    <x v="247"/>
    <s v="TC Weinheim 1902"/>
    <s v="Gladbacher HTC"/>
    <x v="2"/>
    <s v="2017-German Bundesliga: TC Weinheim 1902 vs Gladbacher HTC"/>
  </r>
  <r>
    <x v="155"/>
    <x v="121"/>
    <n v="105413"/>
    <n v="105205"/>
    <s v="3-6 7-6(7) 10-8"/>
    <x v="248"/>
    <s v="TC Weinheim 1902"/>
    <s v="Gladbacher HTC"/>
    <x v="2"/>
    <s v="2017-German Bundesliga: TC Weinheim 1902 vs Gladbacher HTC"/>
  </r>
  <r>
    <x v="402"/>
    <x v="89"/>
    <n v="104593"/>
    <n v="111197"/>
    <s v="6-4 6-4"/>
    <x v="260"/>
    <s v="TC Weinheim 1902"/>
    <s v="Gladbacher HTC"/>
    <x v="2"/>
    <s v="2019-German Bundesliga: TC Weinheim 1902 vs Gladbacher HTC"/>
  </r>
  <r>
    <x v="212"/>
    <x v="547"/>
    <n v="104629"/>
    <n v="104563"/>
    <s v="6-1 6-3"/>
    <x v="261"/>
    <s v="TC Weinheim 1902"/>
    <s v="Gladbacher HTC"/>
    <x v="2"/>
    <s v="2019-German Bundesliga: TC Weinheim 1902 vs Gladbacher HTC"/>
  </r>
  <r>
    <x v="155"/>
    <x v="628"/>
    <n v="105413"/>
    <n v="0"/>
    <s v="3-6 6-2 12-10"/>
    <x v="260"/>
    <s v="TC Weinheim 1902"/>
    <s v="Gladbacher HTC"/>
    <x v="2"/>
    <s v="2019-German Bundesliga: TC Weinheim 1902 vs Gladbacher HTC"/>
  </r>
  <r>
    <x v="149"/>
    <x v="139"/>
    <n v="105952"/>
    <n v="104873"/>
    <s v="6-1 6-2"/>
    <x v="261"/>
    <s v="TC Weinheim 1902"/>
    <s v="Gladbacher HTC"/>
    <x v="2"/>
    <s v="2019-German Bundesliga: TC Weinheim 1902 vs Gladbacher HTC"/>
  </r>
  <r>
    <x v="526"/>
    <x v="631"/>
    <n v="101036"/>
    <e v="#N/A"/>
    <s v="6-0 6-1"/>
    <x v="168"/>
    <s v="TC Weinheim 1902"/>
    <s v="HTC BW Krefeld"/>
    <x v="2"/>
    <s v="2017-German Bundesliga: TC Weinheim 1902 vs HTC BW Krefeld"/>
  </r>
  <r>
    <x v="72"/>
    <x v="220"/>
    <n v="105205"/>
    <n v="105943"/>
    <s v="6-1 6-4"/>
    <x v="167"/>
    <s v="TC Weinheim 1902"/>
    <s v="HTC BW Krefeld"/>
    <x v="2"/>
    <s v="2017-German Bundesliga: TC Weinheim 1902 vs HTC BW Krefeld"/>
  </r>
  <r>
    <x v="527"/>
    <x v="362"/>
    <n v="123851"/>
    <n v="104916"/>
    <s v="4-6 6-3 10-5"/>
    <x v="167"/>
    <s v="TC Weinheim 1902"/>
    <s v="HTC BW Krefeld"/>
    <x v="2"/>
    <s v="2017-German Bundesliga: TC Weinheim 1902 vs HTC BW Krefeld"/>
  </r>
  <r>
    <x v="129"/>
    <x v="590"/>
    <n v="124079"/>
    <n v="105612"/>
    <s v="6-3 6-2"/>
    <x v="168"/>
    <s v="TC Weinheim 1902"/>
    <s v="HTC BW Krefeld"/>
    <x v="2"/>
    <s v="2017-German Bundesliga: TC Weinheim 1902 vs HTC BW Krefeld"/>
  </r>
  <r>
    <x v="464"/>
    <x v="362"/>
    <n v="104122"/>
    <n v="104916"/>
    <s v="3-6 6-0 10-7"/>
    <x v="231"/>
    <s v="TC Weinheim 1902"/>
    <s v="HTC BW Krefeld"/>
    <x v="2"/>
    <s v="2018-German Bundesliga: TC Weinheim 1902 vs HTC BW Krefeld"/>
  </r>
  <r>
    <x v="160"/>
    <x v="632"/>
    <n v="104563"/>
    <n v="103781"/>
    <s v="3-6 6-1 10-3"/>
    <x v="231"/>
    <s v="TC Weinheim 1902"/>
    <s v="HTC BW Krefeld"/>
    <x v="2"/>
    <s v="2018-German Bundesliga: TC Weinheim 1902 vs HTC BW Krefeld"/>
  </r>
  <r>
    <x v="164"/>
    <x v="461"/>
    <n v="105561"/>
    <n v="103794"/>
    <s v="6-3 6-4"/>
    <x v="232"/>
    <s v="TC Weinheim 1902"/>
    <s v="HTC BW Krefeld"/>
    <x v="2"/>
    <s v="2018-German Bundesliga: TC Weinheim 1902 vs HTC BW Krefeld"/>
  </r>
  <r>
    <x v="528"/>
    <x v="170"/>
    <n v="134770"/>
    <n v="103893"/>
    <s v="6-4 6-2"/>
    <x v="232"/>
    <s v="TC Weinheim 1902"/>
    <s v="HTC BW Krefeld"/>
    <x v="2"/>
    <s v="2018-German Bundesliga: TC Weinheim 1902 vs HTC BW Krefeld"/>
  </r>
  <r>
    <x v="160"/>
    <x v="155"/>
    <n v="104563"/>
    <n v="104460"/>
    <s v="6-4 7-6(4)"/>
    <x v="182"/>
    <s v="TC Weinheim 1902"/>
    <s v="Koelner THC"/>
    <x v="2"/>
    <s v="2018-German Bundesliga: TC Weinheim 1902 vs Koelner THC"/>
  </r>
  <r>
    <x v="482"/>
    <x v="461"/>
    <n v="105053"/>
    <n v="103794"/>
    <s v="6-3 6-4"/>
    <x v="181"/>
    <s v="TC Weinheim 1902"/>
    <s v="Koelner THC"/>
    <x v="2"/>
    <s v="2018-German Bundesliga: TC Weinheim 1902 vs Koelner THC"/>
  </r>
  <r>
    <x v="8"/>
    <x v="633"/>
    <n v="106214"/>
    <n v="134770"/>
    <s v="6-2 4-6 10-5"/>
    <x v="181"/>
    <s v="TC Weinheim 1902"/>
    <s v="Koelner THC"/>
    <x v="2"/>
    <s v="2018-German Bundesliga: TC Weinheim 1902 vs Koelner THC"/>
  </r>
  <r>
    <x v="141"/>
    <x v="121"/>
    <n v="106293"/>
    <n v="105205"/>
    <s v="7-5 4-0 RET"/>
    <x v="182"/>
    <s v="TC Weinheim 1902"/>
    <s v="Koelner THC"/>
    <x v="2"/>
    <s v="2018-German Bundesliga: TC Weinheim 1902 vs Koelner THC"/>
  </r>
  <r>
    <x v="179"/>
    <x v="548"/>
    <n v="104586"/>
    <n v="120775"/>
    <s v="7-6(5) 6-3"/>
    <x v="190"/>
    <s v="TC Weinheim 1902"/>
    <s v="Rochusclub Dusseldorf"/>
    <x v="2"/>
    <s v="2018-German Bundesliga: TC Weinheim 1902 vs Rochusclub Dusseldorf"/>
  </r>
  <r>
    <x v="491"/>
    <x v="362"/>
    <n v="105070"/>
    <n v="104916"/>
    <s v="6-7(1) 6-3 10-8"/>
    <x v="190"/>
    <s v="TC Weinheim 1902"/>
    <s v="Rochusclub Dusseldorf"/>
    <x v="2"/>
    <s v="2018-German Bundesliga: TC Weinheim 1902 vs Rochusclub Dusseldorf"/>
  </r>
  <r>
    <x v="214"/>
    <x v="121"/>
    <n v="106110"/>
    <n v="105205"/>
    <s v="6-4 7-5"/>
    <x v="189"/>
    <s v="TC Weinheim 1902"/>
    <s v="Rochusclub Dusseldorf"/>
    <x v="2"/>
    <s v="2018-German Bundesliga: TC Weinheim 1902 vs Rochusclub Dusseldorf"/>
  </r>
  <r>
    <x v="25"/>
    <x v="547"/>
    <n v="121531"/>
    <n v="104563"/>
    <s v="6-7(5) 6-3 10-7"/>
    <x v="189"/>
    <s v="TC Weinheim 1902"/>
    <s v="Rochusclub Dusseldorf"/>
    <x v="2"/>
    <s v="2018-German Bundesliga: TC Weinheim 1902 vs Rochusclub Dusseldorf"/>
  </r>
  <r>
    <x v="6"/>
    <x v="547"/>
    <n v="104963"/>
    <n v="104563"/>
    <s v="6-4 1-6 10-3"/>
    <x v="202"/>
    <s v="TC Weinheim 1902"/>
    <s v="TC BW Aachen"/>
    <x v="2"/>
    <s v="2019-German Bundesliga: TC Weinheim 1902 vs TC BW Aachen"/>
  </r>
  <r>
    <x v="136"/>
    <x v="8"/>
    <n v="105063"/>
    <n v="200267"/>
    <s v="1-6 6-3 10-3"/>
    <x v="201"/>
    <s v="TC Weinheim 1902"/>
    <s v="TC BW Aachen"/>
    <x v="2"/>
    <s v="2019-German Bundesliga: TC Weinheim 1902 vs TC BW Aachen"/>
  </r>
  <r>
    <x v="72"/>
    <x v="275"/>
    <n v="105205"/>
    <n v="105726"/>
    <s v="7-6(4) 7-5"/>
    <x v="201"/>
    <s v="TC Weinheim 1902"/>
    <s v="TC BW Aachen"/>
    <x v="2"/>
    <s v="2019-German Bundesliga: TC Weinheim 1902 vs TC BW Aachen"/>
  </r>
  <r>
    <x v="528"/>
    <x v="634"/>
    <n v="134770"/>
    <n v="105432"/>
    <s v="6-1 6-1"/>
    <x v="202"/>
    <s v="TC Weinheim 1902"/>
    <s v="TC BW Aachen"/>
    <x v="2"/>
    <s v="2019-German Bundesliga: TC Weinheim 1902 vs TC BW Aachen"/>
  </r>
  <r>
    <x v="399"/>
    <x v="362"/>
    <n v="103926"/>
    <n v="104916"/>
    <s v="6-3 6-2"/>
    <x v="211"/>
    <s v="TC Weinheim 1902"/>
    <s v="TC BW Halle"/>
    <x v="2"/>
    <s v="2017-German Bundesliga: TC Weinheim 1902 vs TC BW Halle"/>
  </r>
  <r>
    <x v="450"/>
    <x v="628"/>
    <n v="104620"/>
    <n v="0"/>
    <s v="6-3 6-4"/>
    <x v="212"/>
    <s v="TC Weinheim 1902"/>
    <s v="TC BW Halle"/>
    <x v="2"/>
    <s v="2017-German Bundesliga: TC Weinheim 1902 vs TC BW Halle"/>
  </r>
  <r>
    <x v="318"/>
    <x v="635"/>
    <n v="105514"/>
    <n v="101036"/>
    <s v="6-3 7-5"/>
    <x v="212"/>
    <s v="TC Weinheim 1902"/>
    <s v="TC BW Halle"/>
    <x v="2"/>
    <s v="2017-German Bundesliga: TC Weinheim 1902 vs TC BW Halle"/>
  </r>
  <r>
    <x v="228"/>
    <x v="547"/>
    <n v="105932"/>
    <n v="104563"/>
    <s v="6-3 4-6 12-10"/>
    <x v="211"/>
    <s v="TC Weinheim 1902"/>
    <s v="TC BW Halle"/>
    <x v="2"/>
    <s v="2017-German Bundesliga: TC Weinheim 1902 vs TC BW Halle"/>
  </r>
  <r>
    <x v="160"/>
    <x v="614"/>
    <n v="104563"/>
    <n v="104494"/>
    <s v="4-6 6-1 12-10"/>
    <x v="227"/>
    <s v="TC Weinheim 1902"/>
    <s v="TC BW Neuss"/>
    <x v="2"/>
    <s v="2018-German Bundesliga: TC Weinheim 1902 vs TC BW Neuss"/>
  </r>
  <r>
    <x v="237"/>
    <x v="62"/>
    <n v="105341"/>
    <n v="106324"/>
    <s v="6-2 6-2"/>
    <x v="228"/>
    <s v="TC Weinheim 1902"/>
    <s v="TC BW Neuss"/>
    <x v="2"/>
    <s v="2018-German Bundesliga: TC Weinheim 1902 vs TC BW Neuss"/>
  </r>
  <r>
    <x v="497"/>
    <x v="405"/>
    <n v="105357"/>
    <n v="105590"/>
    <s v="7-5 6-3"/>
    <x v="227"/>
    <s v="TC Weinheim 1902"/>
    <s v="TC BW Neuss"/>
    <x v="2"/>
    <s v="2018-German Bundesliga: TC Weinheim 1902 vs TC BW Neuss"/>
  </r>
  <r>
    <x v="529"/>
    <x v="121"/>
    <n v="200218"/>
    <n v="105205"/>
    <s v="2-6 6-4 11-9"/>
    <x v="228"/>
    <s v="TC Weinheim 1902"/>
    <s v="TC BW Neuss"/>
    <x v="2"/>
    <s v="2018-German Bundesliga: TC Weinheim 1902 vs TC BW Neuss"/>
  </r>
  <r>
    <x v="160"/>
    <x v="195"/>
    <n v="104563"/>
    <n v="126535"/>
    <s v="6-4 6-4"/>
    <x v="175"/>
    <s v="TC Weinheim 1902"/>
    <s v="TK Kurhaus Aachen"/>
    <x v="2"/>
    <s v="2019-German Bundesliga: TC Weinheim 1902 vs TK Kurhaus Aachen"/>
  </r>
  <r>
    <x v="171"/>
    <x v="221"/>
    <n v="105047"/>
    <n v="105952"/>
    <s v="6-2 7-6(2)"/>
    <x v="176"/>
    <s v="TC Weinheim 1902"/>
    <s v="TK Kurhaus Aachen"/>
    <x v="2"/>
    <s v="2019-German Bundesliga: TC Weinheim 1902 vs TK Kurhaus Aachen"/>
  </r>
  <r>
    <x v="136"/>
    <x v="191"/>
    <n v="105063"/>
    <n v="104327"/>
    <s v="6-3 7-5"/>
    <x v="176"/>
    <s v="TC Weinheim 1902"/>
    <s v="TK Kurhaus Aachen"/>
    <x v="2"/>
    <s v="2019-German Bundesliga: TC Weinheim 1902 vs TK Kurhaus Aachen"/>
  </r>
  <r>
    <x v="190"/>
    <x v="233"/>
    <n v="105526"/>
    <n v="105870"/>
    <s v="7-5 3-6 10-2"/>
    <x v="175"/>
    <s v="TC Weinheim 1902"/>
    <s v="TK Kurhaus Aachen"/>
    <x v="2"/>
    <s v="2019-German Bundesliga: TC Weinheim 1902 vs TK Kurhaus Aachen"/>
  </r>
  <r>
    <x v="72"/>
    <x v="302"/>
    <n v="105205"/>
    <n v="104944"/>
    <s v="6-4 6-4"/>
    <x v="254"/>
    <s v="TC Weinheim 1902"/>
    <s v="TK BW Aachen"/>
    <x v="2"/>
    <s v="2017-German Bundesliga: TC Weinheim 1902 vs TK BW Aachen"/>
  </r>
  <r>
    <x v="497"/>
    <x v="636"/>
    <n v="105357"/>
    <n v="105074"/>
    <s v="7-5 6-1"/>
    <x v="255"/>
    <s v="TC Weinheim 1902"/>
    <s v="TK BW Aachen"/>
    <x v="2"/>
    <s v="2017-German Bundesliga: TC Weinheim 1902 vs TK BW Aachen"/>
  </r>
  <r>
    <x v="224"/>
    <x v="275"/>
    <n v="105870"/>
    <n v="105726"/>
    <s v="6-3 6-2"/>
    <x v="255"/>
    <s v="TC Weinheim 1902"/>
    <s v="TK BW Aachen"/>
    <x v="2"/>
    <s v="2017-German Bundesliga: TC Weinheim 1902 vs TK BW Aachen"/>
  </r>
  <r>
    <x v="269"/>
    <x v="547"/>
    <n v="106167"/>
    <n v="104563"/>
    <s v="6-2 3-6 10-7"/>
    <x v="254"/>
    <s v="TC Weinheim 1902"/>
    <s v="TK BW Aachen"/>
    <x v="2"/>
    <s v="2017-German Bundesliga: TC Weinheim 1902 vs TK BW Aachen"/>
  </r>
  <r>
    <x v="408"/>
    <x v="121"/>
    <n v="104676"/>
    <n v="105205"/>
    <s v="7-6(4) 6-1"/>
    <x v="164"/>
    <s v="TC Weinheim 1902"/>
    <s v="TK GW Mannheim"/>
    <x v="2"/>
    <s v="2018-German Bundesliga: TC Weinheim 1902 vs TK GW Mannheim"/>
  </r>
  <r>
    <x v="135"/>
    <x v="173"/>
    <n v="105376"/>
    <n v="105341"/>
    <s v="6-3 6-3"/>
    <x v="164"/>
    <s v="TC Weinheim 1902"/>
    <s v="TK GW Mannheim"/>
    <x v="2"/>
    <s v="2018-German Bundesliga: TC Weinheim 1902 vs TK GW Mannheim"/>
  </r>
  <r>
    <x v="195"/>
    <x v="547"/>
    <n v="105589"/>
    <n v="104563"/>
    <s v="6-3 7-6(4)"/>
    <x v="163"/>
    <s v="TC Weinheim 1902"/>
    <s v="TK GW Mannheim"/>
    <x v="2"/>
    <s v="2018-German Bundesliga: TC Weinheim 1902 vs TK GW Mannheim"/>
  </r>
  <r>
    <x v="444"/>
    <x v="513"/>
    <n v="106233"/>
    <n v="105357"/>
    <s v="5-7 6-4 10-8"/>
    <x v="163"/>
    <s v="TC Weinheim 1902"/>
    <s v="TK GW Mannheim"/>
    <x v="2"/>
    <s v="2018-German Bundesliga: TC Weinheim 1902 vs TK GW Mannheim"/>
  </r>
  <r>
    <x v="149"/>
    <x v="159"/>
    <n v="105952"/>
    <n v="126591"/>
    <s v="7-6(2) 6-2"/>
    <x v="66"/>
    <s v="TC Weinheim 1902"/>
    <s v="TuS Sennelager"/>
    <x v="2"/>
    <s v="2019-German Bundesliga: TC Weinheim 1902 vs TuS Sennelager"/>
  </r>
  <r>
    <x v="35"/>
    <x v="192"/>
    <n v="106072"/>
    <n v="105063"/>
    <s v="4-6 6-2 10-3"/>
    <x v="66"/>
    <s v="TC Weinheim 1902"/>
    <s v="TuS Sennelager"/>
    <x v="2"/>
    <s v="2019-German Bundesliga: TC Weinheim 1902 vs TuS Sennelager"/>
  </r>
  <r>
    <x v="232"/>
    <x v="173"/>
    <n v="126156"/>
    <n v="105341"/>
    <s v="7-5 3-6 12-10"/>
    <x v="262"/>
    <s v="TC Weinheim 1902"/>
    <s v="TuS Sennelager"/>
    <x v="2"/>
    <s v="2019-German Bundesliga: TC Weinheim 1902 vs TuS Sennelager"/>
  </r>
  <r>
    <x v="210"/>
    <x v="547"/>
    <n v="131905"/>
    <n v="104563"/>
    <s v="7-6(3) 6-2"/>
    <x v="262"/>
    <s v="TC Weinheim 1902"/>
    <s v="TuS Sennelager"/>
    <x v="2"/>
    <s v="2019-German Bundesliga: TC Weinheim 1902 vs TuS Sennelager"/>
  </r>
  <r>
    <x v="508"/>
    <x v="425"/>
    <n v="103181"/>
    <n v="104183"/>
    <s v="2-6 6-3 10-2"/>
    <x v="244"/>
    <s v="TK Kurhaus Aachen"/>
    <s v="1. FC Nuernberg"/>
    <x v="2"/>
    <s v="2010-German Bundesliga: TK Kurhaus Aachen vs 1. FC Nuernberg"/>
  </r>
  <r>
    <x v="162"/>
    <x v="406"/>
    <n v="104978"/>
    <n v="103902"/>
    <s v="7-6(5) 7-6(4)"/>
    <x v="243"/>
    <s v="TK Kurhaus Aachen"/>
    <s v="1. FC Nuernberg"/>
    <x v="2"/>
    <s v="2010-German Bundesliga: TK Kurhaus Aachen vs 1. FC Nuernberg"/>
  </r>
  <r>
    <x v="11"/>
    <x v="344"/>
    <n v="105074"/>
    <n v="105818"/>
    <s v="6-3 6-2"/>
    <x v="243"/>
    <s v="TK Kurhaus Aachen"/>
    <s v="1. FC Nuernberg"/>
    <x v="2"/>
    <s v="2010-German Bundesliga: TK Kurhaus Aachen vs 1. FC Nuernberg"/>
  </r>
  <r>
    <x v="504"/>
    <x v="637"/>
    <n v="105527"/>
    <n v="123838"/>
    <s v="7-6(4) 6-2"/>
    <x v="244"/>
    <s v="TK Kurhaus Aachen"/>
    <s v="1. FC Nuernberg"/>
    <x v="2"/>
    <s v="2010-German Bundesliga: TK Kurhaus Aachen vs 1. FC Nuernberg"/>
  </r>
  <r>
    <x v="453"/>
    <x v="344"/>
    <n v="103747"/>
    <n v="105818"/>
    <s v="7-6(5) 6-1"/>
    <x v="216"/>
    <s v="TK Kurhaus Aachen"/>
    <s v="1. FC Nuernberg"/>
    <x v="2"/>
    <s v="2012-German Bundesliga: TK Kurhaus Aachen vs 1. FC Nuernberg"/>
  </r>
  <r>
    <x v="406"/>
    <x v="423"/>
    <n v="103752"/>
    <n v="104010"/>
    <s v="6-2 6-2"/>
    <x v="215"/>
    <s v="TK Kurhaus Aachen"/>
    <s v="1. FC Nuernberg"/>
    <x v="2"/>
    <s v="2012-German Bundesliga: TK Kurhaus Aachen vs 1. FC Nuernberg"/>
  </r>
  <r>
    <x v="162"/>
    <x v="425"/>
    <n v="104978"/>
    <n v="104183"/>
    <s v="6-1 6-3"/>
    <x v="216"/>
    <s v="TK Kurhaus Aachen"/>
    <s v="1. FC Nuernberg"/>
    <x v="2"/>
    <s v="2012-German Bundesliga: TK Kurhaus Aachen vs 1. FC Nuernberg"/>
  </r>
  <r>
    <x v="333"/>
    <x v="406"/>
    <n v="105649"/>
    <n v="103902"/>
    <s v="6-2 6-4"/>
    <x v="215"/>
    <s v="TK Kurhaus Aachen"/>
    <s v="1. FC Nuernberg"/>
    <x v="2"/>
    <s v="2012-German Bundesliga: TK Kurhaus Aachen vs 1. FC Nuernberg"/>
  </r>
  <r>
    <x v="453"/>
    <x v="454"/>
    <n v="103747"/>
    <n v="104253"/>
    <s v="6-4 6-7(1) 10-3"/>
    <x v="257"/>
    <s v="TK Kurhaus Aachen"/>
    <s v="Bremerhavener TV"/>
    <x v="2"/>
    <s v="2013-German Bundesliga: TK Kurhaus Aachen vs Bremerhavener TV"/>
  </r>
  <r>
    <x v="499"/>
    <x v="458"/>
    <n v="104332"/>
    <n v="104516"/>
    <s v="6-2 7-5"/>
    <x v="256"/>
    <s v="TK Kurhaus Aachen"/>
    <s v="Bremerhavener TV"/>
    <x v="2"/>
    <s v="2013-German Bundesliga: TK Kurhaus Aachen vs Bremerhavener TV"/>
  </r>
  <r>
    <x v="408"/>
    <x v="369"/>
    <n v="104676"/>
    <n v="105091"/>
    <s v="6-3 6-7(2) 14-12"/>
    <x v="257"/>
    <s v="TK Kurhaus Aachen"/>
    <s v="Bremerhavener TV"/>
    <x v="2"/>
    <s v="2013-German Bundesliga: TK Kurhaus Aachen vs Bremerhavener TV"/>
  </r>
  <r>
    <x v="28"/>
    <x v="449"/>
    <n v="104714"/>
    <n v="105109"/>
    <s v="6-2 6-2"/>
    <x v="256"/>
    <s v="TK Kurhaus Aachen"/>
    <s v="Bremerhavener TV"/>
    <x v="2"/>
    <s v="2013-German Bundesliga: TK Kurhaus Aachen vs Bremerhavener TV"/>
  </r>
  <r>
    <x v="406"/>
    <x v="422"/>
    <n v="103752"/>
    <n v="104371"/>
    <s v="6-2 6-1"/>
    <x v="251"/>
    <s v="TK Kurhaus Aachen"/>
    <s v="Erfurter TC RW"/>
    <x v="2"/>
    <s v="2010-German Bundesliga: TK Kurhaus Aachen vs Erfurter TC RW"/>
  </r>
  <r>
    <x v="425"/>
    <x v="183"/>
    <n v="103812"/>
    <n v="104259"/>
    <s v="6-3 7-5"/>
    <x v="251"/>
    <s v="TK Kurhaus Aachen"/>
    <s v="Erfurter TC RW"/>
    <x v="2"/>
    <s v="2010-German Bundesliga: TK Kurhaus Aachen vs Erfurter TC RW"/>
  </r>
  <r>
    <x v="426"/>
    <x v="592"/>
    <n v="104021"/>
    <n v="103181"/>
    <s v="6-4 6-4"/>
    <x v="86"/>
    <s v="TK Kurhaus Aachen"/>
    <s v="Erfurter TC RW"/>
    <x v="2"/>
    <s v="2010-German Bundesliga: TK Kurhaus Aachen vs Erfurter TC RW"/>
  </r>
  <r>
    <x v="172"/>
    <x v="420"/>
    <n v="104655"/>
    <n v="103103"/>
    <s v="6-0 6-2"/>
    <x v="86"/>
    <s v="TK Kurhaus Aachen"/>
    <s v="Erfurter TC RW"/>
    <x v="2"/>
    <s v="2010-German Bundesliga: TK Kurhaus Aachen vs Erfurter TC RW"/>
  </r>
  <r>
    <x v="407"/>
    <x v="471"/>
    <n v="104252"/>
    <n v="103997"/>
    <s v="6-1 6-1"/>
    <x v="87"/>
    <s v="TK Kurhaus Aachen"/>
    <s v="Erfurter TC RW"/>
    <x v="2"/>
    <s v="2012-German Bundesliga: TK Kurhaus Aachen vs Erfurter TC RW"/>
  </r>
  <r>
    <x v="415"/>
    <x v="73"/>
    <n v="104273"/>
    <n v="104198"/>
    <s v="7-6(3) 6-3"/>
    <x v="87"/>
    <s v="TK Kurhaus Aachen"/>
    <s v="Erfurter TC RW"/>
    <x v="2"/>
    <s v="2012-German Bundesliga: TK Kurhaus Aachen vs Erfurter TC RW"/>
  </r>
  <r>
    <x v="179"/>
    <x v="191"/>
    <n v="104586"/>
    <n v="104327"/>
    <s v="6-4 6-4"/>
    <x v="88"/>
    <s v="TK Kurhaus Aachen"/>
    <s v="Erfurter TC RW"/>
    <x v="2"/>
    <s v="2012-German Bundesliga: TK Kurhaus Aachen vs Erfurter TC RW"/>
  </r>
  <r>
    <x v="333"/>
    <x v="463"/>
    <n v="105649"/>
    <n v="104721"/>
    <s v="6-4 7-6(4)"/>
    <x v="88"/>
    <s v="TK Kurhaus Aachen"/>
    <s v="Erfurter TC RW"/>
    <x v="2"/>
    <s v="2012-German Bundesliga: TK Kurhaus Aachen vs Erfurter TC RW"/>
  </r>
  <r>
    <x v="464"/>
    <x v="260"/>
    <n v="104122"/>
    <n v="104586"/>
    <s v="6-4 6-2"/>
    <x v="115"/>
    <s v="TK Kurhaus Aachen"/>
    <s v="Erfurter TC RW"/>
    <x v="2"/>
    <s v="2014-German Bundesliga: TK Kurhaus Aachen vs Erfurter TC RW"/>
  </r>
  <r>
    <x v="132"/>
    <x v="483"/>
    <n v="104259"/>
    <n v="104312"/>
    <s v="6-1 6-3"/>
    <x v="115"/>
    <s v="TK Kurhaus Aachen"/>
    <s v="Erfurter TC RW"/>
    <x v="2"/>
    <s v="2014-German Bundesliga: TK Kurhaus Aachen vs Erfurter TC RW"/>
  </r>
  <r>
    <x v="408"/>
    <x v="492"/>
    <n v="104676"/>
    <n v="103812"/>
    <s v="6-3 6-2"/>
    <x v="116"/>
    <s v="TK Kurhaus Aachen"/>
    <s v="Erfurter TC RW"/>
    <x v="2"/>
    <s v="2014-German Bundesliga: TK Kurhaus Aachen vs Erfurter TC RW"/>
  </r>
  <r>
    <x v="391"/>
    <x v="484"/>
    <n v="105138"/>
    <n v="104871"/>
    <s v="6-3 3-6 10-8"/>
    <x v="116"/>
    <s v="TK Kurhaus Aachen"/>
    <s v="Erfurter TC RW"/>
    <x v="2"/>
    <s v="2014-German Bundesliga: TK Kurhaus Aachen vs Erfurter TC RW"/>
  </r>
  <r>
    <x v="407"/>
    <x v="508"/>
    <n v="104252"/>
    <n v="103653"/>
    <s v="6-2 6-2"/>
    <x v="223"/>
    <s v="TK Kurhaus Aachen"/>
    <s v="Gladbacher HTC"/>
    <x v="2"/>
    <s v="2015-German Bundesliga: TK Kurhaus Aachen vs Gladbacher HTC"/>
  </r>
  <r>
    <x v="132"/>
    <x v="398"/>
    <n v="104259"/>
    <n v="105152"/>
    <s v="6-2 6-3"/>
    <x v="224"/>
    <s v="TK Kurhaus Aachen"/>
    <s v="Gladbacher HTC"/>
    <x v="2"/>
    <s v="2015-German Bundesliga: TK Kurhaus Aachen vs Gladbacher HTC"/>
  </r>
  <r>
    <x v="172"/>
    <x v="244"/>
    <n v="104655"/>
    <n v="111794"/>
    <s v="4-6 7-5 10-5"/>
    <x v="223"/>
    <s v="TK Kurhaus Aachen"/>
    <s v="Gladbacher HTC"/>
    <x v="2"/>
    <s v="2015-German Bundesliga: TK Kurhaus Aachen vs Gladbacher HTC"/>
  </r>
  <r>
    <x v="162"/>
    <x v="520"/>
    <n v="104978"/>
    <n v="127158"/>
    <s v="6-4 6-3"/>
    <x v="224"/>
    <s v="TK Kurhaus Aachen"/>
    <s v="Gladbacher HTC"/>
    <x v="2"/>
    <s v="2015-German Bundesliga: TK Kurhaus Aachen vs Gladbacher HTC"/>
  </r>
  <r>
    <x v="441"/>
    <x v="77"/>
    <n v="104327"/>
    <n v="105596"/>
    <s v="6-3 7-5"/>
    <x v="235"/>
    <s v="TK Kurhaus Aachen"/>
    <s v="Gladbacher HTC"/>
    <x v="2"/>
    <s v="2017-German Bundesliga: TK Kurhaus Aachen vs Gladbacher HTC"/>
  </r>
  <r>
    <x v="402"/>
    <x v="144"/>
    <n v="104593"/>
    <n v="109739"/>
    <s v="3-6 6-3 10-8"/>
    <x v="236"/>
    <s v="TK Kurhaus Aachen"/>
    <s v="Gladbacher HTC"/>
    <x v="2"/>
    <s v="2017-German Bundesliga: TK Kurhaus Aachen vs Gladbacher HTC"/>
  </r>
  <r>
    <x v="333"/>
    <x v="139"/>
    <n v="105649"/>
    <n v="104873"/>
    <s v="7-6(3) 6-3"/>
    <x v="235"/>
    <s v="TK Kurhaus Aachen"/>
    <s v="Gladbacher HTC"/>
    <x v="2"/>
    <s v="2017-German Bundesliga: TK Kurhaus Aachen vs Gladbacher HTC"/>
  </r>
  <r>
    <x v="134"/>
    <x v="638"/>
    <n v="111794"/>
    <n v="103747"/>
    <s v="7-5 6-4"/>
    <x v="236"/>
    <s v="TK Kurhaus Aachen"/>
    <s v="Gladbacher HTC"/>
    <x v="2"/>
    <s v="2017-German Bundesliga: TK Kurhaus Aachen vs Gladbacher HTC"/>
  </r>
  <r>
    <x v="402"/>
    <x v="509"/>
    <n v="104593"/>
    <n v="105047"/>
    <s v="7-5 6-2"/>
    <x v="66"/>
    <s v="TK Kurhaus Aachen"/>
    <s v="Gladbacher HTC"/>
    <x v="2"/>
    <s v="2019-German Bundesliga: TK Kurhaus Aachen vs Gladbacher HTC"/>
  </r>
  <r>
    <x v="172"/>
    <x v="200"/>
    <n v="104655"/>
    <n v="105413"/>
    <s v="6-3 5-7 11-9"/>
    <x v="66"/>
    <s v="TK Kurhaus Aachen"/>
    <s v="Gladbacher HTC"/>
    <x v="2"/>
    <s v="2019-German Bundesliga: TK Kurhaus Aachen vs Gladbacher HTC"/>
  </r>
  <r>
    <x v="485"/>
    <x v="520"/>
    <n v="105472"/>
    <n v="127158"/>
    <s v="7-6(4) 7-5"/>
    <x v="67"/>
    <s v="TK Kurhaus Aachen"/>
    <s v="Gladbacher HTC"/>
    <x v="2"/>
    <s v="2019-German Bundesliga: TK Kurhaus Aachen vs Gladbacher HTC"/>
  </r>
  <r>
    <x v="530"/>
    <x v="139"/>
    <n v="111795"/>
    <n v="104873"/>
    <s v="4-6 6-3 11-9"/>
    <x v="67"/>
    <s v="TK Kurhaus Aachen"/>
    <s v="Gladbacher HTC"/>
    <x v="2"/>
    <s v="2019-German Bundesliga: TK Kurhaus Aachen vs Gladbacher HTC"/>
  </r>
  <r>
    <x v="508"/>
    <x v="464"/>
    <n v="103181"/>
    <n v="102615"/>
    <s v="6-1 6-4"/>
    <x v="81"/>
    <s v="TK Kurhaus Aachen"/>
    <s v="HTC BW Krefeld"/>
    <x v="2"/>
    <s v="2010-German Bundesliga: TK Kurhaus Aachen vs HTC BW Krefeld"/>
  </r>
  <r>
    <x v="460"/>
    <x v="639"/>
    <n v="103534"/>
    <n v="102783"/>
    <s v="6-2 6-3"/>
    <x v="80"/>
    <s v="TK Kurhaus Aachen"/>
    <s v="HTC BW Krefeld"/>
    <x v="2"/>
    <s v="2010-German Bundesliga: TK Kurhaus Aachen vs HTC BW Krefeld"/>
  </r>
  <r>
    <x v="406"/>
    <x v="428"/>
    <n v="103752"/>
    <n v="103675"/>
    <s v="6-2 6-2"/>
    <x v="81"/>
    <s v="TK Kurhaus Aachen"/>
    <s v="HTC BW Krefeld"/>
    <x v="2"/>
    <s v="2010-German Bundesliga: TK Kurhaus Aachen vs HTC BW Krefeld"/>
  </r>
  <r>
    <x v="132"/>
    <x v="640"/>
    <n v="104259"/>
    <n v="104397"/>
    <s v="6-2 6-0"/>
    <x v="80"/>
    <s v="TK Kurhaus Aachen"/>
    <s v="HTC BW Krefeld"/>
    <x v="2"/>
    <s v="2010-German Bundesliga: TK Kurhaus Aachen vs HTC BW Krefeld"/>
  </r>
  <r>
    <x v="453"/>
    <x v="466"/>
    <n v="103747"/>
    <n v="104195"/>
    <s v="6-2 6-7(2) 10-7"/>
    <x v="91"/>
    <s v="TK Kurhaus Aachen"/>
    <s v="HTC BW Krefeld"/>
    <x v="2"/>
    <s v="2012-German Bundesliga: TK Kurhaus Aachen vs HTC BW Krefeld"/>
  </r>
  <r>
    <x v="406"/>
    <x v="526"/>
    <n v="103752"/>
    <n v="104216"/>
    <s v="4-6 6-2 10-3"/>
    <x v="92"/>
    <s v="TK Kurhaus Aachen"/>
    <s v="HTC BW Krefeld"/>
    <x v="2"/>
    <s v="2012-German Bundesliga: TK Kurhaus Aachen vs HTC BW Krefeld"/>
  </r>
  <r>
    <x v="124"/>
    <x v="428"/>
    <n v="104897"/>
    <n v="103675"/>
    <s v="6-2 6-2"/>
    <x v="91"/>
    <s v="TK Kurhaus Aachen"/>
    <s v="HTC BW Krefeld"/>
    <x v="2"/>
    <s v="2012-German Bundesliga: TK Kurhaus Aachen vs HTC BW Krefeld"/>
  </r>
  <r>
    <x v="153"/>
    <x v="73"/>
    <n v="104970"/>
    <n v="104198"/>
    <s v="6-3 7-6(4)"/>
    <x v="92"/>
    <s v="TK Kurhaus Aachen"/>
    <s v="HTC BW Krefeld"/>
    <x v="2"/>
    <s v="2012-German Bundesliga: TK Kurhaus Aachen vs HTC BW Krefeld"/>
  </r>
  <r>
    <x v="429"/>
    <x v="638"/>
    <n v="104640"/>
    <n v="103747"/>
    <s v="6-3 3-6 10-8"/>
    <x v="113"/>
    <s v="TK Kurhaus Aachen"/>
    <s v="HTC BW Krefeld"/>
    <x v="2"/>
    <s v="2014-German Bundesliga: TK Kurhaus Aachen vs HTC BW Krefeld"/>
  </r>
  <r>
    <x v="408"/>
    <x v="443"/>
    <n v="104676"/>
    <n v="104262"/>
    <s v="6-1 6-4"/>
    <x v="113"/>
    <s v="TK Kurhaus Aachen"/>
    <s v="HTC BW Krefeld"/>
    <x v="2"/>
    <s v="2014-German Bundesliga: TK Kurhaus Aachen vs HTC BW Krefeld"/>
  </r>
  <r>
    <x v="124"/>
    <x v="531"/>
    <n v="104897"/>
    <n v="105014"/>
    <s v="6-1 6-3"/>
    <x v="114"/>
    <s v="TK Kurhaus Aachen"/>
    <s v="HTC BW Krefeld"/>
    <x v="2"/>
    <s v="2014-German Bundesliga: TK Kurhaus Aachen vs HTC BW Krefeld"/>
  </r>
  <r>
    <x v="531"/>
    <x v="542"/>
    <n v="105175"/>
    <n v="104122"/>
    <s v="6-1 6-2"/>
    <x v="114"/>
    <s v="TK Kurhaus Aachen"/>
    <s v="HTC BW Krefeld"/>
    <x v="2"/>
    <s v="2014-German Bundesliga: TK Kurhaus Aachen vs HTC BW Krefeld"/>
  </r>
  <r>
    <x v="407"/>
    <x v="170"/>
    <n v="104252"/>
    <n v="103893"/>
    <s v="4-6 6-2 10-6"/>
    <x v="233"/>
    <s v="TK Kurhaus Aachen"/>
    <s v="HTC BW Krefeld"/>
    <x v="2"/>
    <s v="2016-German Bundesliga: TK Kurhaus Aachen vs HTC BW Krefeld"/>
  </r>
  <r>
    <x v="124"/>
    <x v="468"/>
    <n v="104897"/>
    <n v="104640"/>
    <s v="6-2 6-2"/>
    <x v="234"/>
    <s v="TK Kurhaus Aachen"/>
    <s v="HTC BW Krefeld"/>
    <x v="2"/>
    <s v="2016-German Bundesliga: TK Kurhaus Aachen vs HTC BW Krefeld"/>
  </r>
  <r>
    <x v="150"/>
    <x v="632"/>
    <n v="105379"/>
    <n v="103781"/>
    <s v="6-2 6-2"/>
    <x v="234"/>
    <s v="TK Kurhaus Aachen"/>
    <s v="HTC BW Krefeld"/>
    <x v="2"/>
    <s v="2016-German Bundesliga: TK Kurhaus Aachen vs HTC BW Krefeld"/>
  </r>
  <r>
    <x v="149"/>
    <x v="531"/>
    <n v="105952"/>
    <n v="105014"/>
    <s v="6-2 6-1"/>
    <x v="233"/>
    <s v="TK Kurhaus Aachen"/>
    <s v="HTC BW Krefeld"/>
    <x v="2"/>
    <s v="2016-German Bundesliga: TK Kurhaus Aachen vs HTC BW Krefeld"/>
  </r>
  <r>
    <x v="126"/>
    <x v="213"/>
    <n v="103781"/>
    <n v="105472"/>
    <s v="6-2 7-6(5)"/>
    <x v="227"/>
    <s v="TK Kurhaus Aachen"/>
    <s v="HTC BW Krefeld"/>
    <x v="2"/>
    <s v="2018-German Bundesliga: TK Kurhaus Aachen vs HTC BW Krefeld"/>
  </r>
  <r>
    <x v="464"/>
    <x v="591"/>
    <n v="104122"/>
    <n v="104332"/>
    <s v="6-2 6-2"/>
    <x v="228"/>
    <s v="TK Kurhaus Aachen"/>
    <s v="HTC BW Krefeld"/>
    <x v="2"/>
    <s v="2018-German Bundesliga: TK Kurhaus Aachen vs HTC BW Krefeld"/>
  </r>
  <r>
    <x v="172"/>
    <x v="232"/>
    <n v="104655"/>
    <n v="106065"/>
    <s v="6-3 6-1"/>
    <x v="227"/>
    <s v="TK Kurhaus Aachen"/>
    <s v="HTC BW Krefeld"/>
    <x v="2"/>
    <s v="2018-German Bundesliga: TK Kurhaus Aachen vs HTC BW Krefeld"/>
  </r>
  <r>
    <x v="484"/>
    <x v="170"/>
    <n v="105128"/>
    <n v="103893"/>
    <s v="7-5 6-0"/>
    <x v="228"/>
    <s v="TK Kurhaus Aachen"/>
    <s v="HTC BW Krefeld"/>
    <x v="2"/>
    <s v="2018-German Bundesliga: TK Kurhaus Aachen vs HTC BW Krefeld"/>
  </r>
  <r>
    <x v="464"/>
    <x v="565"/>
    <n v="104122"/>
    <n v="104965"/>
    <s v="7-5 6-3"/>
    <x v="210"/>
    <s v="TK Kurhaus Aachen"/>
    <s v="Koelner THC"/>
    <x v="2"/>
    <s v="2015-German Bundesliga: TK Kurhaus Aachen vs Koelner THC"/>
  </r>
  <r>
    <x v="407"/>
    <x v="155"/>
    <n v="104252"/>
    <n v="104460"/>
    <s v="6-4 6-2"/>
    <x v="209"/>
    <s v="TK Kurhaus Aachen"/>
    <s v="Koelner THC"/>
    <x v="2"/>
    <s v="2015-German Bundesliga: TK Kurhaus Aachen vs Koelner THC"/>
  </r>
  <r>
    <x v="135"/>
    <x v="299"/>
    <n v="105376"/>
    <n v="123828"/>
    <s v="6-2 6-2"/>
    <x v="210"/>
    <s v="TK Kurhaus Aachen"/>
    <s v="Koelner THC"/>
    <x v="2"/>
    <s v="2015-German Bundesliga: TK Kurhaus Aachen vs Koelner THC"/>
  </r>
  <r>
    <x v="8"/>
    <x v="205"/>
    <n v="106214"/>
    <n v="104897"/>
    <s v="6-3 6-4"/>
    <x v="209"/>
    <s v="TK Kurhaus Aachen"/>
    <s v="Koelner THC"/>
    <x v="2"/>
    <s v="2015-German Bundesliga: TK Kurhaus Aachen vs Koelner THC"/>
  </r>
  <r>
    <x v="333"/>
    <x v="565"/>
    <n v="105649"/>
    <n v="104965"/>
    <s v="6-1 6-1"/>
    <x v="254"/>
    <s v="TK Kurhaus Aachen"/>
    <s v="Koelner THC"/>
    <x v="2"/>
    <s v="2017-German Bundesliga: TK Kurhaus Aachen vs Koelner THC"/>
  </r>
  <r>
    <x v="462"/>
    <x v="155"/>
    <n v="106043"/>
    <n v="104460"/>
    <s v="5-3 RET"/>
    <x v="255"/>
    <s v="TK Kurhaus Aachen"/>
    <s v="Koelner THC"/>
    <x v="2"/>
    <s v="2017-German Bundesliga: TK Kurhaus Aachen vs Koelner THC"/>
  </r>
  <r>
    <x v="141"/>
    <x v="239"/>
    <n v="106293"/>
    <n v="105671"/>
    <s v="6-4 6-4"/>
    <x v="254"/>
    <s v="TK Kurhaus Aachen"/>
    <s v="Koelner THC"/>
    <x v="2"/>
    <s v="2017-German Bundesliga: TK Kurhaus Aachen vs Koelner THC"/>
  </r>
  <r>
    <x v="181"/>
    <x v="503"/>
    <n v="109739"/>
    <n v="105965"/>
    <s v="6-1 6-0"/>
    <x v="255"/>
    <s v="TK Kurhaus Aachen"/>
    <s v="Koelner THC"/>
    <x v="2"/>
    <s v="2017-German Bundesliga: TK Kurhaus Aachen vs Koelner THC"/>
  </r>
  <r>
    <x v="174"/>
    <x v="194"/>
    <n v="104460"/>
    <n v="106099"/>
    <s v="6-3 3-6 13-11"/>
    <x v="202"/>
    <s v="TK Kurhaus Aachen"/>
    <s v="Koelner THC"/>
    <x v="2"/>
    <s v="2019-German Bundesliga: TK Kurhaus Aachen vs Koelner THC"/>
  </r>
  <r>
    <x v="172"/>
    <x v="273"/>
    <n v="104655"/>
    <n v="106296"/>
    <s v="7-6(9) 6-2"/>
    <x v="202"/>
    <s v="TK Kurhaus Aachen"/>
    <s v="Koelner THC"/>
    <x v="2"/>
    <s v="2019-German Bundesliga: TK Kurhaus Aachen vs Koelner THC"/>
  </r>
  <r>
    <x v="141"/>
    <x v="191"/>
    <n v="106293"/>
    <n v="104327"/>
    <s v="2-6 6-4 10-8"/>
    <x v="201"/>
    <s v="TK Kurhaus Aachen"/>
    <s v="Koelner THC"/>
    <x v="2"/>
    <s v="2019-German Bundesliga: TK Kurhaus Aachen vs Koelner THC"/>
  </r>
  <r>
    <x v="530"/>
    <x v="299"/>
    <n v="111795"/>
    <n v="123828"/>
    <s v="6-2 6-4"/>
    <x v="201"/>
    <s v="TK Kurhaus Aachen"/>
    <s v="Koelner THC"/>
    <x v="2"/>
    <s v="2019-German Bundesliga: TK Kurhaus Aachen vs Koelner THC"/>
  </r>
  <r>
    <x v="407"/>
    <x v="151"/>
    <n v="104252"/>
    <n v="104665"/>
    <s v="7-6(5) 6-1"/>
    <x v="134"/>
    <s v="TK Kurhaus Aachen"/>
    <s v="Rochusclub Dusseldorf"/>
    <x v="2"/>
    <s v="2011-German Bundesliga: TK Kurhaus Aachen vs Rochusclub Dusseldorf"/>
  </r>
  <r>
    <x v="441"/>
    <x v="515"/>
    <n v="104327"/>
    <n v="104676"/>
    <s v="6-2 6-3"/>
    <x v="134"/>
    <s v="TK Kurhaus Aachen"/>
    <s v="Rochusclub Dusseldorf"/>
    <x v="2"/>
    <s v="2011-German Bundesliga: TK Kurhaus Aachen vs Rochusclub Dusseldorf"/>
  </r>
  <r>
    <x v="418"/>
    <x v="183"/>
    <n v="104349"/>
    <n v="104259"/>
    <s v="6-2 2-6 10-7"/>
    <x v="133"/>
    <s v="TK Kurhaus Aachen"/>
    <s v="Rochusclub Dusseldorf"/>
    <x v="2"/>
    <s v="2011-German Bundesliga: TK Kurhaus Aachen vs Rochusclub Dusseldorf"/>
  </r>
  <r>
    <x v="333"/>
    <x v="434"/>
    <n v="105649"/>
    <n v="105095"/>
    <s v="6-3 6-7(3) 10-8"/>
    <x v="133"/>
    <s v="TK Kurhaus Aachen"/>
    <s v="Rochusclub Dusseldorf"/>
    <x v="2"/>
    <s v="2011-German Bundesliga: TK Kurhaus Aachen vs Rochusclub Dusseldorf"/>
  </r>
  <r>
    <x v="406"/>
    <x v="426"/>
    <n v="103752"/>
    <n v="104619"/>
    <s v="6-7(4) 6-4 10-2"/>
    <x v="125"/>
    <s v="TK Kurhaus Aachen"/>
    <s v="Rochusclub Dusseldorf"/>
    <x v="2"/>
    <s v="2013-German Bundesliga: TK Kurhaus Aachen vs Rochusclub Dusseldorf"/>
  </r>
  <r>
    <x v="124"/>
    <x v="574"/>
    <n v="104897"/>
    <n v="105137"/>
    <s v="6-1 7-5"/>
    <x v="126"/>
    <s v="TK Kurhaus Aachen"/>
    <s v="Rochusclub Dusseldorf"/>
    <x v="2"/>
    <s v="2013-German Bundesliga: TK Kurhaus Aachen vs Rochusclub Dusseldorf"/>
  </r>
  <r>
    <x v="496"/>
    <x v="591"/>
    <n v="104997"/>
    <n v="104332"/>
    <s v="6-3 4-6 10-8"/>
    <x v="125"/>
    <s v="TK Kurhaus Aachen"/>
    <s v="Rochusclub Dusseldorf"/>
    <x v="2"/>
    <s v="2013-German Bundesliga: TK Kurhaus Aachen vs Rochusclub Dusseldorf"/>
  </r>
  <r>
    <x v="333"/>
    <x v="169"/>
    <n v="105649"/>
    <n v="106110"/>
    <s v="6-4 6-1"/>
    <x v="126"/>
    <s v="TK Kurhaus Aachen"/>
    <s v="Rochusclub Dusseldorf"/>
    <x v="2"/>
    <s v="2013-German Bundesliga: TK Kurhaus Aachen vs Rochusclub Dusseldorf"/>
  </r>
  <r>
    <x v="156"/>
    <x v="160"/>
    <n v="104235"/>
    <n v="104252"/>
    <s v="3-6 7-6(2) 10-5"/>
    <x v="104"/>
    <s v="TK Kurhaus Aachen"/>
    <s v="Rochusclub Dusseldorf"/>
    <x v="2"/>
    <s v="2015-German Bundesliga: TK Kurhaus Aachen vs Rochusclub Dusseldorf"/>
  </r>
  <r>
    <x v="441"/>
    <x v="505"/>
    <n v="104327"/>
    <n v="106017"/>
    <s v="6-0 6-2"/>
    <x v="103"/>
    <s v="TK Kurhaus Aachen"/>
    <s v="Rochusclub Dusseldorf"/>
    <x v="2"/>
    <s v="2015-German Bundesliga: TK Kurhaus Aachen vs Rochusclub Dusseldorf"/>
  </r>
  <r>
    <x v="172"/>
    <x v="504"/>
    <n v="104655"/>
    <n v="106374"/>
    <s v="6-2 6-1"/>
    <x v="103"/>
    <s v="TK Kurhaus Aachen"/>
    <s v="Rochusclub Dusseldorf"/>
    <x v="2"/>
    <s v="2015-German Bundesliga: TK Kurhaus Aachen vs Rochusclub Dusseldorf"/>
  </r>
  <r>
    <x v="135"/>
    <x v="472"/>
    <n v="105376"/>
    <n v="104465"/>
    <s v="6-1 6-3"/>
    <x v="104"/>
    <s v="TK Kurhaus Aachen"/>
    <s v="Rochusclub Dusseldorf"/>
    <x v="2"/>
    <s v="2015-German Bundesliga: TK Kurhaus Aachen vs Rochusclub Dusseldorf"/>
  </r>
  <r>
    <x v="156"/>
    <x v="535"/>
    <n v="104235"/>
    <n v="104667"/>
    <s v="6-2 6-4"/>
    <x v="167"/>
    <s v="TK Kurhaus Aachen"/>
    <s v="Rochusclub Dusseldorf"/>
    <x v="2"/>
    <s v="2017-German Bundesliga: TK Kurhaus Aachen vs Rochusclub Dusseldorf"/>
  </r>
  <r>
    <x v="124"/>
    <x v="150"/>
    <n v="104897"/>
    <n v="105786"/>
    <s v="6-4 6-2"/>
    <x v="168"/>
    <s v="TK Kurhaus Aachen"/>
    <s v="Rochusclub Dusseldorf"/>
    <x v="2"/>
    <s v="2017-German Bundesliga: TK Kurhaus Aachen vs Rochusclub Dusseldorf"/>
  </r>
  <r>
    <x v="272"/>
    <x v="638"/>
    <n v="105323"/>
    <n v="103747"/>
    <s v="6-7(3) 6-1 10-4"/>
    <x v="168"/>
    <s v="TK Kurhaus Aachen"/>
    <s v="Rochusclub Dusseldorf"/>
    <x v="2"/>
    <s v="2017-German Bundesliga: TK Kurhaus Aachen vs Rochusclub Dusseldorf"/>
  </r>
  <r>
    <x v="214"/>
    <x v="213"/>
    <n v="106110"/>
    <n v="105472"/>
    <s v="2-1 RET"/>
    <x v="167"/>
    <s v="TK Kurhaus Aachen"/>
    <s v="Rochusclub Dusseldorf"/>
    <x v="2"/>
    <s v="2017-German Bundesliga: TK Kurhaus Aachen vs Rochusclub Dusseldorf"/>
  </r>
  <r>
    <x v="441"/>
    <x v="260"/>
    <n v="104327"/>
    <n v="104586"/>
    <s v="6-4 6-3"/>
    <x v="63"/>
    <s v="TK Kurhaus Aachen"/>
    <s v="Rochusclub Dusseldorf"/>
    <x v="2"/>
    <s v="2019-German Bundesliga: TK Kurhaus Aachen vs Rochusclub Dusseldorf"/>
  </r>
  <r>
    <x v="171"/>
    <x v="163"/>
    <n v="105047"/>
    <n v="202260"/>
    <s v="7-6(2) 6-2"/>
    <x v="63"/>
    <s v="TK Kurhaus Aachen"/>
    <s v="Rochusclub Dusseldorf"/>
    <x v="2"/>
    <s v="2019-German Bundesliga: TK Kurhaus Aachen vs Rochusclub Dusseldorf"/>
  </r>
  <r>
    <x v="190"/>
    <x v="559"/>
    <n v="105526"/>
    <n v="105155"/>
    <s v="6-4 3-6 10-6"/>
    <x v="62"/>
    <s v="TK Kurhaus Aachen"/>
    <s v="Rochusclub Dusseldorf"/>
    <x v="2"/>
    <s v="2019-German Bundesliga: TK Kurhaus Aachen vs Rochusclub Dusseldorf"/>
  </r>
  <r>
    <x v="186"/>
    <x v="169"/>
    <n v="126535"/>
    <n v="106110"/>
    <s v="6-4 6-2"/>
    <x v="62"/>
    <s v="TK Kurhaus Aachen"/>
    <s v="Rochusclub Dusseldorf"/>
    <x v="2"/>
    <s v="2019-German Bundesliga: TK Kurhaus Aachen vs Rochusclub Dusseldorf"/>
  </r>
  <r>
    <x v="453"/>
    <x v="457"/>
    <n v="103747"/>
    <n v="103728"/>
    <s v="6-3 6-0"/>
    <x v="252"/>
    <s v="TK Kurhaus Aachen"/>
    <s v="SV Wacker Burghausen"/>
    <x v="2"/>
    <s v="2013-German Bundesliga: TK Kurhaus Aachen vs SV Wacker Burghausen"/>
  </r>
  <r>
    <x v="406"/>
    <x v="437"/>
    <n v="103752"/>
    <n v="104325"/>
    <s v="6-4 6-4"/>
    <x v="253"/>
    <s v="TK Kurhaus Aachen"/>
    <s v="SV Wacker Burghausen"/>
    <x v="2"/>
    <s v="2013-German Bundesliga: TK Kurhaus Aachen vs SV Wacker Burghausen"/>
  </r>
  <r>
    <x v="132"/>
    <x v="535"/>
    <n v="104259"/>
    <n v="104667"/>
    <s v="1-6 7-6(2) 11-9"/>
    <x v="253"/>
    <s v="TK Kurhaus Aachen"/>
    <s v="SV Wacker Burghausen"/>
    <x v="2"/>
    <s v="2013-German Bundesliga: TK Kurhaus Aachen vs SV Wacker Burghausen"/>
  </r>
  <r>
    <x v="162"/>
    <x v="146"/>
    <n v="104978"/>
    <n v="105514"/>
    <s v="7-6(6) 4-6 10-7"/>
    <x v="252"/>
    <s v="TK Kurhaus Aachen"/>
    <s v="SV Wacker Burghausen"/>
    <x v="2"/>
    <s v="2013-German Bundesliga: TK Kurhaus Aachen vs SV Wacker Burghausen"/>
  </r>
  <r>
    <x v="453"/>
    <x v="440"/>
    <n v="103747"/>
    <e v="#N/A"/>
    <s v="6-1 6-3"/>
    <x v="263"/>
    <s v="TK Kurhaus Aachen"/>
    <s v="TC Amberg am Schanzl"/>
    <x v="2"/>
    <s v="2011-German Bundesliga: TK Kurhaus Aachen vs TC Amberg am Schanzl"/>
  </r>
  <r>
    <x v="406"/>
    <x v="480"/>
    <n v="103752"/>
    <n v="104488"/>
    <s v="6-3 6-3"/>
    <x v="264"/>
    <s v="TK Kurhaus Aachen"/>
    <s v="TC Amberg am Schanzl"/>
    <x v="2"/>
    <s v="2011-German Bundesliga: TK Kurhaus Aachen vs TC Amberg am Schanzl"/>
  </r>
  <r>
    <x v="532"/>
    <x v="479"/>
    <n v="104311"/>
    <n v="109337"/>
    <s v="6-1 6-0"/>
    <x v="263"/>
    <s v="TK Kurhaus Aachen"/>
    <s v="TC Amberg am Schanzl"/>
    <x v="2"/>
    <s v="2011-German Bundesliga: TK Kurhaus Aachen vs TC Amberg am Schanzl"/>
  </r>
  <r>
    <x v="521"/>
    <x v="439"/>
    <n v="104919"/>
    <n v="121754"/>
    <s v="6-2 6-2"/>
    <x v="264"/>
    <s v="TK Kurhaus Aachen"/>
    <s v="TC Amberg am Schanzl"/>
    <x v="2"/>
    <s v="2011-German Bundesliga: TK Kurhaus Aachen vs TC Amberg am Schanzl"/>
  </r>
  <r>
    <x v="6"/>
    <x v="208"/>
    <n v="104963"/>
    <n v="105899"/>
    <s v="4-6 7-6(4) 10-5"/>
    <x v="74"/>
    <s v="TK Kurhaus Aachen"/>
    <s v="TC BW Aachen"/>
    <x v="2"/>
    <s v="2019-German Bundesliga: TK Kurhaus Aachen vs TC BW Aachen"/>
  </r>
  <r>
    <x v="171"/>
    <x v="61"/>
    <n v="105047"/>
    <n v="123785"/>
    <s v="6-0 6-0"/>
    <x v="75"/>
    <s v="TK Kurhaus Aachen"/>
    <s v="TC BW Aachen"/>
    <x v="2"/>
    <s v="2019-German Bundesliga: TK Kurhaus Aachen vs TC BW Aachen"/>
  </r>
  <r>
    <x v="474"/>
    <x v="371"/>
    <n v="106234"/>
    <n v="105649"/>
    <s v="1-6 6-2 10-8"/>
    <x v="74"/>
    <s v="TK Kurhaus Aachen"/>
    <s v="TC BW Aachen"/>
    <x v="2"/>
    <s v="2019-German Bundesliga: TK Kurhaus Aachen vs TC BW Aachen"/>
  </r>
  <r>
    <x v="186"/>
    <x v="8"/>
    <n v="126535"/>
    <n v="200267"/>
    <s v="6-4 6-4"/>
    <x v="75"/>
    <s v="TK Kurhaus Aachen"/>
    <s v="TC BW Aachen"/>
    <x v="2"/>
    <s v="2019-German Bundesliga: TK Kurhaus Aachen vs TC BW Aachen"/>
  </r>
  <r>
    <x v="472"/>
    <x v="530"/>
    <n v="103105"/>
    <n v="104620"/>
    <s v="6-1 3-6 10-7"/>
    <x v="213"/>
    <s v="TK Kurhaus Aachen"/>
    <s v="TC BW Halle"/>
    <x v="2"/>
    <s v="2010-German Bundesliga: TK Kurhaus Aachen vs TC BW Halle"/>
  </r>
  <r>
    <x v="511"/>
    <x v="160"/>
    <n v="103429"/>
    <n v="104252"/>
    <s v="4-6 7-6(6) 10-4"/>
    <x v="214"/>
    <s v="TK Kurhaus Aachen"/>
    <s v="TC BW Halle"/>
    <x v="2"/>
    <s v="2010-German Bundesliga: TK Kurhaus Aachen vs TC BW Halle"/>
  </r>
  <r>
    <x v="533"/>
    <x v="191"/>
    <n v="103490"/>
    <n v="104327"/>
    <s v="3-6 7-5 10-4"/>
    <x v="214"/>
    <s v="TK Kurhaus Aachen"/>
    <s v="TC BW Halle"/>
    <x v="2"/>
    <s v="2010-German Bundesliga: TK Kurhaus Aachen vs TC BW Halle"/>
  </r>
  <r>
    <x v="162"/>
    <x v="593"/>
    <n v="104978"/>
    <n v="104719"/>
    <s v="6-4 6-2"/>
    <x v="213"/>
    <s v="TK Kurhaus Aachen"/>
    <s v="TC BW Halle"/>
    <x v="2"/>
    <s v="2010-German Bundesliga: TK Kurhaus Aachen vs TC BW Halle"/>
  </r>
  <r>
    <x v="472"/>
    <x v="371"/>
    <n v="103105"/>
    <n v="105649"/>
    <s v="6-7(5) 6-4 10-8"/>
    <x v="140"/>
    <s v="TK Kurhaus Aachen"/>
    <s v="TC BW Halle"/>
    <x v="2"/>
    <s v="2012-German Bundesliga: TK Kurhaus Aachen vs TC BW Halle"/>
  </r>
  <r>
    <x v="406"/>
    <x v="158"/>
    <n v="103752"/>
    <n v="105526"/>
    <s v="7-5 6-2"/>
    <x v="139"/>
    <s v="TK Kurhaus Aachen"/>
    <s v="TC BW Halle"/>
    <x v="2"/>
    <s v="2012-German Bundesliga: TK Kurhaus Aachen vs TC BW Halle"/>
  </r>
  <r>
    <x v="402"/>
    <x v="205"/>
    <n v="104593"/>
    <n v="104897"/>
    <s v="6-4 6-4"/>
    <x v="139"/>
    <s v="TK Kurhaus Aachen"/>
    <s v="TC BW Halle"/>
    <x v="2"/>
    <s v="2012-German Bundesliga: TK Kurhaus Aachen vs TC BW Halle"/>
  </r>
  <r>
    <x v="162"/>
    <x v="467"/>
    <n v="104978"/>
    <n v="105561"/>
    <s v="6-1 6-4"/>
    <x v="140"/>
    <s v="TK Kurhaus Aachen"/>
    <s v="TC BW Halle"/>
    <x v="2"/>
    <s v="2012-German Bundesliga: TK Kurhaus Aachen vs TC BW Halle"/>
  </r>
  <r>
    <x v="435"/>
    <x v="255"/>
    <n v="103813"/>
    <n v="105379"/>
    <s v="6-1 4-6 20-18"/>
    <x v="154"/>
    <s v="TK Kurhaus Aachen"/>
    <s v="TC BW Halle"/>
    <x v="2"/>
    <s v="2014-German Bundesliga: TK Kurhaus Aachen vs TC BW Halle"/>
  </r>
  <r>
    <x v="402"/>
    <x v="641"/>
    <n v="104593"/>
    <n v="100644"/>
    <s v="5-7 6-2 10-7"/>
    <x v="154"/>
    <s v="TK Kurhaus Aachen"/>
    <s v="TC BW Halle"/>
    <x v="2"/>
    <s v="2014-German Bundesliga: TK Kurhaus Aachen vs TC BW Halle"/>
  </r>
  <r>
    <x v="125"/>
    <x v="515"/>
    <n v="104898"/>
    <n v="104676"/>
    <s v="6-1 7-6(3)"/>
    <x v="153"/>
    <s v="TK Kurhaus Aachen"/>
    <s v="TC BW Halle"/>
    <x v="2"/>
    <s v="2014-German Bundesliga: TK Kurhaus Aachen vs TC BW Halle"/>
  </r>
  <r>
    <x v="190"/>
    <x v="205"/>
    <n v="105526"/>
    <n v="104897"/>
    <s v="6-3 7-5"/>
    <x v="153"/>
    <s v="TK Kurhaus Aachen"/>
    <s v="TC BW Halle"/>
    <x v="2"/>
    <s v="2014-German Bundesliga: TK Kurhaus Aachen vs TC BW Halle"/>
  </r>
  <r>
    <x v="124"/>
    <x v="507"/>
    <n v="104897"/>
    <n v="103813"/>
    <s v="6-4 6-4"/>
    <x v="204"/>
    <s v="TK Kurhaus Aachen"/>
    <s v="TC BW Halle"/>
    <x v="2"/>
    <s v="2016-German Bundesliga: TK Kurhaus Aachen vs TC BW Halle"/>
  </r>
  <r>
    <x v="171"/>
    <x v="221"/>
    <n v="105047"/>
    <n v="105952"/>
    <s v="6-4 6-4"/>
    <x v="203"/>
    <s v="TK Kurhaus Aachen"/>
    <s v="TC BW Halle"/>
    <x v="2"/>
    <s v="2016-German Bundesliga: TK Kurhaus Aachen vs TC BW Halle"/>
  </r>
  <r>
    <x v="150"/>
    <x v="607"/>
    <n v="105379"/>
    <n v="106234"/>
    <s v="2-6 7-5 10-6"/>
    <x v="204"/>
    <s v="TK Kurhaus Aachen"/>
    <s v="TC BW Halle"/>
    <x v="2"/>
    <s v="2016-German Bundesliga: TK Kurhaus Aachen vs TC BW Halle"/>
  </r>
  <r>
    <x v="190"/>
    <x v="160"/>
    <n v="105526"/>
    <n v="104252"/>
    <s v="7-5 6-4"/>
    <x v="203"/>
    <s v="TK Kurhaus Aachen"/>
    <s v="TC BW Halle"/>
    <x v="2"/>
    <s v="2016-German Bundesliga: TK Kurhaus Aachen vs TC BW Halle"/>
  </r>
  <r>
    <x v="399"/>
    <x v="194"/>
    <n v="103926"/>
    <n v="106099"/>
    <s v="6-4 7-6(5)"/>
    <x v="242"/>
    <s v="TK Kurhaus Aachen"/>
    <s v="TC BW Halle"/>
    <x v="2"/>
    <s v="2018-German Bundesliga: TK Kurhaus Aachen vs TC BW Halle"/>
  </r>
  <r>
    <x v="485"/>
    <x v="607"/>
    <n v="105472"/>
    <n v="106234"/>
    <s v="7-5 7-6(0)"/>
    <x v="241"/>
    <s v="TK Kurhaus Aachen"/>
    <s v="TC BW Halle"/>
    <x v="2"/>
    <s v="2018-German Bundesliga: TK Kurhaus Aachen vs TC BW Halle"/>
  </r>
  <r>
    <x v="318"/>
    <x v="516"/>
    <n v="105514"/>
    <n v="105128"/>
    <s v="2-6 6-3 10-7"/>
    <x v="242"/>
    <s v="TK Kurhaus Aachen"/>
    <s v="TC BW Halle"/>
    <x v="2"/>
    <s v="2018-German Bundesliga: TK Kurhaus Aachen vs TC BW Halle"/>
  </r>
  <r>
    <x v="203"/>
    <x v="30"/>
    <n v="105899"/>
    <n v="105217"/>
    <s v="7-6(1) 6-7(8) 10-6"/>
    <x v="241"/>
    <s v="TK Kurhaus Aachen"/>
    <s v="TC BW Halle"/>
    <x v="2"/>
    <s v="2018-German Bundesliga: TK Kurhaus Aachen vs TC BW Halle"/>
  </r>
  <r>
    <x v="441"/>
    <x v="240"/>
    <n v="104327"/>
    <n v="105643"/>
    <s v="6-3 6-3"/>
    <x v="150"/>
    <s v="TK Kurhaus Aachen"/>
    <s v="TC BW Neuss"/>
    <x v="2"/>
    <s v="2011-German Bundesliga: TK Kurhaus Aachen vs TC BW Neuss"/>
  </r>
  <r>
    <x v="521"/>
    <x v="619"/>
    <n v="104919"/>
    <e v="#N/A"/>
    <s v="6-2 6-2"/>
    <x v="150"/>
    <s v="TK Kurhaus Aachen"/>
    <s v="TC BW Neuss"/>
    <x v="2"/>
    <s v="2011-German Bundesliga: TK Kurhaus Aachen vs TC BW Neuss"/>
  </r>
  <r>
    <x v="534"/>
    <x v="551"/>
    <n v="105542"/>
    <n v="103752"/>
    <s v="7-5 3-6 10-7"/>
    <x v="149"/>
    <s v="TK Kurhaus Aachen"/>
    <s v="TC BW Neuss"/>
    <x v="2"/>
    <s v="2011-German Bundesliga: TK Kurhaus Aachen vs TC BW Neuss"/>
  </r>
  <r>
    <x v="333"/>
    <x v="612"/>
    <n v="105649"/>
    <n v="121677"/>
    <s v="6-0 6-0"/>
    <x v="149"/>
    <s v="TK Kurhaus Aachen"/>
    <s v="TC BW Neuss"/>
    <x v="2"/>
    <s v="2011-German Bundesliga: TK Kurhaus Aachen vs TC BW Neuss"/>
  </r>
  <r>
    <x v="406"/>
    <x v="486"/>
    <n v="103752"/>
    <n v="104315"/>
    <s v="6-7(5) 7-5 10-8"/>
    <x v="148"/>
    <s v="TK Kurhaus Aachen"/>
    <s v="TC BW Neuss"/>
    <x v="2"/>
    <s v="2013-German Bundesliga: TK Kurhaus Aachen vs TC BW Neuss"/>
  </r>
  <r>
    <x v="407"/>
    <x v="108"/>
    <n v="104252"/>
    <n v="105283"/>
    <s v="7-6(3) 6-3"/>
    <x v="148"/>
    <s v="TK Kurhaus Aachen"/>
    <s v="TC BW Neuss"/>
    <x v="2"/>
    <s v="2013-German Bundesliga: TK Kurhaus Aachen vs TC BW Neuss"/>
  </r>
  <r>
    <x v="408"/>
    <x v="1"/>
    <n v="104676"/>
    <n v="104510"/>
    <s v="4-6 6-2 10-3"/>
    <x v="147"/>
    <s v="TK Kurhaus Aachen"/>
    <s v="TC BW Neuss"/>
    <x v="2"/>
    <s v="2013-German Bundesliga: TK Kurhaus Aachen vs TC BW Neuss"/>
  </r>
  <r>
    <x v="333"/>
    <x v="488"/>
    <n v="105649"/>
    <n v="104595"/>
    <s v="4-6 6-2 10-2"/>
    <x v="147"/>
    <s v="TK Kurhaus Aachen"/>
    <s v="TC BW Neuss"/>
    <x v="2"/>
    <s v="2013-German Bundesliga: TK Kurhaus Aachen vs TC BW Neuss"/>
  </r>
  <r>
    <x v="404"/>
    <x v="542"/>
    <n v="104494"/>
    <n v="104122"/>
    <s v="3-6 6-1 10-8"/>
    <x v="197"/>
    <s v="TK Kurhaus Aachen"/>
    <s v="TC BW Neuss"/>
    <x v="2"/>
    <s v="2014-German Bundesliga: TK Kurhaus Aachen vs TC BW Neuss"/>
  </r>
  <r>
    <x v="124"/>
    <x v="486"/>
    <n v="104897"/>
    <n v="104315"/>
    <s v="7-6(4) 6-1"/>
    <x v="198"/>
    <s v="TK Kurhaus Aachen"/>
    <s v="TC BW Neuss"/>
    <x v="2"/>
    <s v="2014-German Bundesliga: TK Kurhaus Aachen vs TC BW Neuss"/>
  </r>
  <r>
    <x v="162"/>
    <x v="535"/>
    <n v="104978"/>
    <n v="104667"/>
    <s v="6-4 6-4"/>
    <x v="197"/>
    <s v="TK Kurhaus Aachen"/>
    <s v="TC BW Neuss"/>
    <x v="2"/>
    <s v="2014-German Bundesliga: TK Kurhaus Aachen vs TC BW Neuss"/>
  </r>
  <r>
    <x v="150"/>
    <x v="146"/>
    <n v="105379"/>
    <n v="105514"/>
    <s v="6-3 6-1"/>
    <x v="198"/>
    <s v="TK Kurhaus Aachen"/>
    <s v="TC BW Neuss"/>
    <x v="2"/>
    <s v="2014-German Bundesliga: TK Kurhaus Aachen vs TC BW Neuss"/>
  </r>
  <r>
    <x v="441"/>
    <x v="150"/>
    <n v="104327"/>
    <n v="105786"/>
    <s v="6-2 6-2"/>
    <x v="172"/>
    <s v="TK Kurhaus Aachen"/>
    <s v="TC BW Neuss"/>
    <x v="2"/>
    <s v="2015-German Bundesliga: TK Kurhaus Aachen vs TC BW Neuss"/>
  </r>
  <r>
    <x v="499"/>
    <x v="486"/>
    <n v="104332"/>
    <n v="104315"/>
    <s v="3-6 6-1 10-7"/>
    <x v="172"/>
    <s v="TK Kurhaus Aachen"/>
    <s v="TC BW Neuss"/>
    <x v="2"/>
    <s v="2015-German Bundesliga: TK Kurhaus Aachen vs TC BW Neuss"/>
  </r>
  <r>
    <x v="162"/>
    <x v="487"/>
    <n v="104978"/>
    <n v="105112"/>
    <s v="4-6 6-4 11-9"/>
    <x v="171"/>
    <s v="TK Kurhaus Aachen"/>
    <s v="TC BW Neuss"/>
    <x v="2"/>
    <s v="2015-German Bundesliga: TK Kurhaus Aachen vs TC BW Neuss"/>
  </r>
  <r>
    <x v="150"/>
    <x v="173"/>
    <n v="105379"/>
    <n v="105341"/>
    <s v="6-2 7-5"/>
    <x v="171"/>
    <s v="TK Kurhaus Aachen"/>
    <s v="TC BW Neuss"/>
    <x v="2"/>
    <s v="2015-German Bundesliga: TK Kurhaus Aachen vs TC BW Neuss"/>
  </r>
  <r>
    <x v="451"/>
    <x v="208"/>
    <n v="105226"/>
    <n v="105899"/>
    <s v="6-4 6-4"/>
    <x v="232"/>
    <s v="TK Kurhaus Aachen"/>
    <s v="TC BW Neuss"/>
    <x v="2"/>
    <s v="2018-German Bundesliga: TK Kurhaus Aachen vs TC BW Neuss"/>
  </r>
  <r>
    <x v="347"/>
    <x v="516"/>
    <n v="105590"/>
    <n v="105128"/>
    <s v="4-6 6-4 10-3"/>
    <x v="231"/>
    <s v="TK Kurhaus Aachen"/>
    <s v="TC BW Neuss"/>
    <x v="2"/>
    <s v="2018-German Bundesliga: TK Kurhaus Aachen vs TC BW Neuss"/>
  </r>
  <r>
    <x v="147"/>
    <x v="591"/>
    <n v="122298"/>
    <n v="104332"/>
    <s v="7-5 6-3"/>
    <x v="231"/>
    <s v="TK Kurhaus Aachen"/>
    <s v="TC BW Neuss"/>
    <x v="2"/>
    <s v="2018-German Bundesliga: TK Kurhaus Aachen vs TC BW Neuss"/>
  </r>
  <r>
    <x v="213"/>
    <x v="213"/>
    <n v="144645"/>
    <n v="105472"/>
    <s v="6-2 7-6(4)"/>
    <x v="232"/>
    <s v="TK Kurhaus Aachen"/>
    <s v="TC BW Neuss"/>
    <x v="2"/>
    <s v="2018-German Bundesliga: TK Kurhaus Aachen vs TC BW Neuss"/>
  </r>
  <r>
    <x v="124"/>
    <x v="588"/>
    <n v="104897"/>
    <n v="105101"/>
    <s v="7-6(5) 4-6 10-5"/>
    <x v="220"/>
    <s v="TK Kurhaus Aachen"/>
    <s v="TC Bruckmuehl Feldkirchen"/>
    <x v="2"/>
    <s v="2016-German Bundesliga: TK Kurhaus Aachen vs TC Bruckmuehl Feldkirchen"/>
  </r>
  <r>
    <x v="150"/>
    <x v="50"/>
    <n v="105379"/>
    <n v="105633"/>
    <s v="7-5 6-0"/>
    <x v="220"/>
    <s v="TK Kurhaus Aachen"/>
    <s v="TC Bruckmuehl Feldkirchen"/>
    <x v="2"/>
    <s v="2016-German Bundesliga: TK Kurhaus Aachen vs TC Bruckmuehl Feldkirchen"/>
  </r>
  <r>
    <x v="215"/>
    <x v="512"/>
    <n v="105671"/>
    <n v="105838"/>
    <s v="6-2 6-3"/>
    <x v="219"/>
    <s v="TK Kurhaus Aachen"/>
    <s v="TC Bruckmuehl Feldkirchen"/>
    <x v="2"/>
    <s v="2016-German Bundesliga: TK Kurhaus Aachen vs TC Bruckmuehl Feldkirchen"/>
  </r>
  <r>
    <x v="224"/>
    <x v="511"/>
    <n v="105870"/>
    <n v="104209"/>
    <s v="2-6 6-4 10-8"/>
    <x v="219"/>
    <s v="TK Kurhaus Aachen"/>
    <s v="TC Bruckmuehl Feldkirchen"/>
    <x v="2"/>
    <s v="2016-German Bundesliga: TK Kurhaus Aachen vs TC Bruckmuehl Feldkirchen"/>
  </r>
  <r>
    <x v="124"/>
    <x v="590"/>
    <n v="104897"/>
    <n v="105612"/>
    <s v="2-6 7-6(5) 10-7"/>
    <x v="179"/>
    <s v="TK Kurhaus Aachen"/>
    <s v="TC Weinheim 1902"/>
    <x v="2"/>
    <s v="2017-German Bundesliga: TK Kurhaus Aachen vs TC Weinheim 1902"/>
  </r>
  <r>
    <x v="294"/>
    <x v="638"/>
    <n v="104916"/>
    <n v="103747"/>
    <s v="6-2 6-4"/>
    <x v="180"/>
    <s v="TK Kurhaus Aachen"/>
    <s v="TC Weinheim 1902"/>
    <x v="2"/>
    <s v="2017-German Bundesliga: TK Kurhaus Aachen vs TC Weinheim 1902"/>
  </r>
  <r>
    <x v="535"/>
    <x v="213"/>
    <n v="0"/>
    <n v="105472"/>
    <s v="6-3 6-1"/>
    <x v="180"/>
    <s v="TK Kurhaus Aachen"/>
    <s v="TC Weinheim 1902"/>
    <x v="2"/>
    <s v="2017-German Bundesliga: TK Kurhaus Aachen vs TC Weinheim 1902"/>
  </r>
  <r>
    <x v="333"/>
    <x v="547"/>
    <n v="105649"/>
    <n v="104563"/>
    <s v="6-3 1-6 11-9"/>
    <x v="179"/>
    <s v="TK Kurhaus Aachen"/>
    <s v="TC Weinheim 1902"/>
    <x v="2"/>
    <s v="2017-German Bundesliga: TK Kurhaus Aachen vs TC Weinheim 1902"/>
  </r>
  <r>
    <x v="160"/>
    <x v="194"/>
    <n v="104563"/>
    <n v="106099"/>
    <s v="3-6 6-4 10-6"/>
    <x v="205"/>
    <s v="TK Kurhaus Aachen"/>
    <s v="TC Weinheim 1902"/>
    <x v="2"/>
    <s v="2018-German Bundesliga: TK Kurhaus Aachen vs TC Weinheim 1902"/>
  </r>
  <r>
    <x v="172"/>
    <x v="513"/>
    <n v="104655"/>
    <n v="105357"/>
    <s v="6-3 6-2"/>
    <x v="205"/>
    <s v="TK Kurhaus Aachen"/>
    <s v="TC Weinheim 1902"/>
    <x v="2"/>
    <s v="2018-German Bundesliga: TK Kurhaus Aachen vs TC Weinheim 1902"/>
  </r>
  <r>
    <x v="72"/>
    <x v="516"/>
    <n v="105205"/>
    <n v="105128"/>
    <s v="6-4 0-6 10-7"/>
    <x v="206"/>
    <s v="TK Kurhaus Aachen"/>
    <s v="TC Weinheim 1902"/>
    <x v="2"/>
    <s v="2018-German Bundesliga: TK Kurhaus Aachen vs TC Weinheim 1902"/>
  </r>
  <r>
    <x v="224"/>
    <x v="642"/>
    <n v="105870"/>
    <n v="106426"/>
    <s v="3-6 6-4 10-7"/>
    <x v="206"/>
    <s v="TK Kurhaus Aachen"/>
    <s v="TC Weinheim 1902"/>
    <x v="2"/>
    <s v="2018-German Bundesliga: TK Kurhaus Aachen vs TC Weinheim 1902"/>
  </r>
  <r>
    <x v="407"/>
    <x v="636"/>
    <n v="104252"/>
    <n v="105074"/>
    <s v="6-2 6-4"/>
    <x v="229"/>
    <s v="TK Kurhaus Aachen"/>
    <s v="TK BW Aachen"/>
    <x v="2"/>
    <s v="2016-German Bundesliga: TK Kurhaus Aachen vs TK BW Aachen"/>
  </r>
  <r>
    <x v="172"/>
    <x v="475"/>
    <n v="104655"/>
    <n v="104997"/>
    <s v="6-3 6-1"/>
    <x v="230"/>
    <s v="TK Kurhaus Aachen"/>
    <s v="TK BW Aachen"/>
    <x v="2"/>
    <s v="2016-German Bundesliga: TK Kurhaus Aachen vs TK BW Aachen"/>
  </r>
  <r>
    <x v="215"/>
    <x v="11"/>
    <n v="105671"/>
    <n v="104963"/>
    <s v="6-0 6-1"/>
    <x v="230"/>
    <s v="TK Kurhaus Aachen"/>
    <s v="TK BW Aachen"/>
    <x v="2"/>
    <s v="2016-German Bundesliga: TK Kurhaus Aachen vs TK BW Aachen"/>
  </r>
  <r>
    <x v="67"/>
    <x v="213"/>
    <n v="105726"/>
    <n v="105472"/>
    <s v="6-2 7-6(4)"/>
    <x v="229"/>
    <s v="TK Kurhaus Aachen"/>
    <s v="TK BW Aachen"/>
    <x v="2"/>
    <s v="2016-German Bundesliga: TK Kurhaus Aachen vs TK BW Aachen"/>
  </r>
  <r>
    <x v="409"/>
    <x v="591"/>
    <n v="103451"/>
    <n v="104332"/>
    <s v="7-5 7-5"/>
    <x v="90"/>
    <s v="TK Kurhaus Aachen"/>
    <s v="TK GW Mannheim"/>
    <x v="2"/>
    <s v="2010-German Bundesliga: TK Kurhaus Aachen vs TK GW Mannheim"/>
  </r>
  <r>
    <x v="406"/>
    <x v="643"/>
    <n v="103752"/>
    <n v="103580"/>
    <s v="4-6 6-2 10-5"/>
    <x v="90"/>
    <s v="TK Kurhaus Aachen"/>
    <s v="TK GW Mannheim"/>
    <x v="2"/>
    <s v="2010-German Bundesliga: TK Kurhaus Aachen vs TK GW Mannheim"/>
  </r>
  <r>
    <x v="411"/>
    <x v="553"/>
    <n v="103976"/>
    <n v="104655"/>
    <s v="6-2 6-2"/>
    <x v="89"/>
    <s v="TK Kurhaus Aachen"/>
    <s v="TK GW Mannheim"/>
    <x v="2"/>
    <s v="2010-German Bundesliga: TK Kurhaus Aachen vs TK GW Mannheim"/>
  </r>
  <r>
    <x v="162"/>
    <x v="447"/>
    <n v="104978"/>
    <n v="104217"/>
    <s v="6-1 6-3"/>
    <x v="89"/>
    <s v="TK Kurhaus Aachen"/>
    <s v="TK GW Mannheim"/>
    <x v="2"/>
    <s v="2010-German Bundesliga: TK Kurhaus Aachen vs TK GW Mannheim"/>
  </r>
  <r>
    <x v="410"/>
    <x v="638"/>
    <n v="103580"/>
    <n v="103747"/>
    <s v="3-6 6-3 10-8"/>
    <x v="83"/>
    <s v="TK Kurhaus Aachen"/>
    <s v="TK GW Mannheim"/>
    <x v="2"/>
    <s v="2012-German Bundesliga: TK Kurhaus Aachen vs TK GW Mannheim"/>
  </r>
  <r>
    <x v="406"/>
    <x v="448"/>
    <n v="103752"/>
    <n v="103976"/>
    <s v="6-3 6-3"/>
    <x v="82"/>
    <s v="TK Kurhaus Aachen"/>
    <s v="TK GW Mannheim"/>
    <x v="2"/>
    <s v="2012-German Bundesliga: TK Kurhaus Aachen vs TK GW Mannheim"/>
  </r>
  <r>
    <x v="300"/>
    <x v="461"/>
    <n v="104198"/>
    <n v="103794"/>
    <s v="6-1 6-7(8) 10-6"/>
    <x v="82"/>
    <s v="TK Kurhaus Aachen"/>
    <s v="TK GW Mannheim"/>
    <x v="2"/>
    <s v="2012-German Bundesliga: TK Kurhaus Aachen vs TK GW Mannheim"/>
  </r>
  <r>
    <x v="124"/>
    <x v="555"/>
    <n v="104897"/>
    <n v="103823"/>
    <s v="6-3 5-7 10-1"/>
    <x v="83"/>
    <s v="TK Kurhaus Aachen"/>
    <s v="TK GW Mannheim"/>
    <x v="2"/>
    <s v="2012-German Bundesliga: TK Kurhaus Aachen vs TK GW Mannheim"/>
  </r>
  <r>
    <x v="499"/>
    <x v="254"/>
    <n v="104332"/>
    <n v="106246"/>
    <s v="7-6(5) 6-4"/>
    <x v="120"/>
    <s v="TK Kurhaus Aachen"/>
    <s v="TK GW Mannheim"/>
    <x v="2"/>
    <s v="2014-German Bundesliga: TK Kurhaus Aachen vs TK GW Mannheim"/>
  </r>
  <r>
    <x v="408"/>
    <x v="203"/>
    <n v="104676"/>
    <n v="105589"/>
    <s v="3-6 6-3 11-9"/>
    <x v="120"/>
    <s v="TK Kurhaus Aachen"/>
    <s v="TK GW Mannheim"/>
    <x v="2"/>
    <s v="2014-German Bundesliga: TK Kurhaus Aachen vs TK GW Mannheim"/>
  </r>
  <r>
    <x v="124"/>
    <x v="644"/>
    <n v="104897"/>
    <n v="126644"/>
    <s v="6-1 6-2"/>
    <x v="119"/>
    <s v="TK Kurhaus Aachen"/>
    <s v="TK GW Mannheim"/>
    <x v="2"/>
    <s v="2014-German Bundesliga: TK Kurhaus Aachen vs TK GW Mannheim"/>
  </r>
  <r>
    <x v="150"/>
    <x v="519"/>
    <n v="105379"/>
    <n v="103451"/>
    <s v="6-2 7-5"/>
    <x v="119"/>
    <s v="TK Kurhaus Aachen"/>
    <s v="TK GW Mannheim"/>
    <x v="2"/>
    <s v="2014-German Bundesliga: TK Kurhaus Aachen vs TK GW Mannheim"/>
  </r>
  <r>
    <x v="409"/>
    <x v="233"/>
    <n v="103451"/>
    <n v="105870"/>
    <s v="6-1 7-6(3)"/>
    <x v="226"/>
    <s v="TK Kurhaus Aachen"/>
    <s v="TK GW Mannheim"/>
    <x v="2"/>
    <s v="2016-German Bundesliga: TK Kurhaus Aachen vs TK GW Mannheim"/>
  </r>
  <r>
    <x v="408"/>
    <x v="144"/>
    <n v="104676"/>
    <n v="109739"/>
    <s v="6-4 6-4"/>
    <x v="225"/>
    <s v="TK Kurhaus Aachen"/>
    <s v="TK GW Mannheim"/>
    <x v="2"/>
    <s v="2016-German Bundesliga: TK Kurhaus Aachen vs TK GW Mannheim"/>
  </r>
  <r>
    <x v="229"/>
    <x v="205"/>
    <n v="104735"/>
    <n v="104897"/>
    <s v="7-5 7-6(2)"/>
    <x v="225"/>
    <s v="TK Kurhaus Aachen"/>
    <s v="TK GW Mannheim"/>
    <x v="2"/>
    <s v="2016-German Bundesliga: TK Kurhaus Aachen vs TK GW Mannheim"/>
  </r>
  <r>
    <x v="233"/>
    <x v="213"/>
    <n v="106044"/>
    <n v="105472"/>
    <s v="4-6 7-5 10-4"/>
    <x v="226"/>
    <s v="TK Kurhaus Aachen"/>
    <s v="TK GW Mannheim"/>
    <x v="2"/>
    <s v="2016-German Bundesliga: TK Kurhaus Aachen vs TK GW Mannheim"/>
  </r>
  <r>
    <x v="408"/>
    <x v="591"/>
    <n v="104676"/>
    <n v="104332"/>
    <s v="6-4 6-7(3) 10-8"/>
    <x v="182"/>
    <s v="TK Kurhaus Aachen"/>
    <s v="TK GW Mannheim"/>
    <x v="2"/>
    <s v="2018-German Bundesliga: TK Kurhaus Aachen vs TK GW Mannheim"/>
  </r>
  <r>
    <x v="229"/>
    <x v="516"/>
    <n v="104735"/>
    <n v="105128"/>
    <s v="4-6 6-3 10-5"/>
    <x v="182"/>
    <s v="TK Kurhaus Aachen"/>
    <s v="TK GW Mannheim"/>
    <x v="2"/>
    <s v="2018-German Bundesliga: TK Kurhaus Aachen vs TK GW Mannheim"/>
  </r>
  <r>
    <x v="162"/>
    <x v="213"/>
    <n v="104978"/>
    <n v="105472"/>
    <s v="7-6(7) 4-6 10-2"/>
    <x v="181"/>
    <s v="TK Kurhaus Aachen"/>
    <s v="TK GW Mannheim"/>
    <x v="2"/>
    <s v="2018-German Bundesliga: TK Kurhaus Aachen vs TK GW Mannheim"/>
  </r>
  <r>
    <x v="135"/>
    <x v="208"/>
    <n v="105376"/>
    <n v="105899"/>
    <s v="5-7 6-2 10-8"/>
    <x v="181"/>
    <s v="TK Kurhaus Aachen"/>
    <s v="TK GW Mannheim"/>
    <x v="2"/>
    <s v="2018-German Bundesliga: TK Kurhaus Aachen vs TK GW Mannheim"/>
  </r>
  <r>
    <x v="453"/>
    <x v="645"/>
    <n v="103747"/>
    <n v="106008"/>
    <s v="6-2 6-4"/>
    <x v="128"/>
    <s v="TK Kurhaus Aachen"/>
    <s v="TV Reutlingen"/>
    <x v="2"/>
    <s v="2014-German Bundesliga: TK Kurhaus Aachen vs TV Reutlingen"/>
  </r>
  <r>
    <x v="456"/>
    <x v="157"/>
    <n v="104003"/>
    <n v="104978"/>
    <s v="6-3 6-1"/>
    <x v="127"/>
    <s v="TK Kurhaus Aachen"/>
    <s v="TV Reutlingen"/>
    <x v="2"/>
    <s v="2014-German Bundesliga: TK Kurhaus Aachen vs TV Reutlingen"/>
  </r>
  <r>
    <x v="499"/>
    <x v="570"/>
    <n v="104332"/>
    <n v="105515"/>
    <s v="6-3 7-6(8)"/>
    <x v="128"/>
    <s v="TK Kurhaus Aachen"/>
    <s v="TV Reutlingen"/>
    <x v="2"/>
    <s v="2014-German Bundesliga: TK Kurhaus Aachen vs TV Reutlingen"/>
  </r>
  <r>
    <x v="124"/>
    <x v="626"/>
    <n v="104897"/>
    <n v="104192"/>
    <s v="6-3 6-1"/>
    <x v="127"/>
    <s v="TK Kurhaus Aachen"/>
    <s v="TV Reutlingen"/>
    <x v="2"/>
    <s v="2014-German Bundesliga: TK Kurhaus Aachen vs TV Reutlingen"/>
  </r>
  <r>
    <x v="212"/>
    <x v="221"/>
    <n v="104629"/>
    <n v="105952"/>
    <s v="7-6(3) 6-3"/>
    <x v="211"/>
    <s v="TK BW Aachen"/>
    <s v="Gladbacher HTC"/>
    <x v="2"/>
    <s v="2017-German Bundesliga: TK BW Aachen vs Gladbacher HTC"/>
  </r>
  <r>
    <x v="243"/>
    <x v="11"/>
    <n v="104873"/>
    <n v="104963"/>
    <s v="6-3 6-4"/>
    <x v="211"/>
    <s v="TK BW Aachen"/>
    <s v="Gladbacher HTC"/>
    <x v="2"/>
    <s v="2017-German Bundesliga: TK BW Aachen vs Gladbacher HTC"/>
  </r>
  <r>
    <x v="449"/>
    <x v="517"/>
    <n v="105433"/>
    <n v="105325"/>
    <s v="3-6 6-2 10-7"/>
    <x v="212"/>
    <s v="TK BW Aachen"/>
    <s v="Gladbacher HTC"/>
    <x v="2"/>
    <s v="2017-German Bundesliga: TK BW Aachen vs Gladbacher HTC"/>
  </r>
  <r>
    <x v="67"/>
    <x v="442"/>
    <n v="105726"/>
    <n v="104593"/>
    <s v="6-1 4-6 10-7"/>
    <x v="212"/>
    <s v="TK BW Aachen"/>
    <s v="Gladbacher HTC"/>
    <x v="2"/>
    <s v="2017-German Bundesliga: TK BW Aachen vs Gladbacher HTC"/>
  </r>
  <r>
    <x v="472"/>
    <x v="594"/>
    <n v="103105"/>
    <n v="106338"/>
    <s v="6-1 6-1"/>
    <x v="226"/>
    <s v="TK BW Aachen"/>
    <s v="HTC BW Krefeld"/>
    <x v="2"/>
    <s v="2016-German Bundesliga: TK BW Aachen vs HTC BW Krefeld"/>
  </r>
  <r>
    <x v="160"/>
    <x v="517"/>
    <n v="104563"/>
    <n v="105325"/>
    <s v="7-6(5) 6-3"/>
    <x v="226"/>
    <s v="TK BW Aachen"/>
    <s v="HTC BW Krefeld"/>
    <x v="2"/>
    <s v="2016-German Bundesliga: TK BW Aachen vs HTC BW Krefeld"/>
  </r>
  <r>
    <x v="478"/>
    <x v="432"/>
    <n v="104944"/>
    <n v="105438"/>
    <s v="4-6 7-6(5) 10-8"/>
    <x v="225"/>
    <s v="TK BW Aachen"/>
    <s v="HTC BW Krefeld"/>
    <x v="2"/>
    <s v="2016-German Bundesliga: TK BW Aachen vs HTC BW Krefeld"/>
  </r>
  <r>
    <x v="536"/>
    <x v="622"/>
    <n v="105154"/>
    <n v="104893"/>
    <s v="6-1 6-2"/>
    <x v="225"/>
    <s v="TK BW Aachen"/>
    <s v="HTC BW Krefeld"/>
    <x v="2"/>
    <s v="2016-German Bundesliga: TK BW Aachen vs HTC BW Krefeld"/>
  </r>
  <r>
    <x v="61"/>
    <x v="530"/>
    <n v="105217"/>
    <n v="104620"/>
    <s v="7-6(3) 6-2"/>
    <x v="71"/>
    <s v="TK BW Aachen"/>
    <s v="HTC BW Krefeld"/>
    <x v="2"/>
    <s v="2019-German Bundesliga: TK BW Aachen vs HTC BW Krefeld"/>
  </r>
  <r>
    <x v="207"/>
    <x v="302"/>
    <n v="105911"/>
    <n v="104944"/>
    <s v="6-2 6-2"/>
    <x v="71"/>
    <s v="TK BW Aachen"/>
    <s v="HTC BW Krefeld"/>
    <x v="2"/>
    <s v="2019-German Bundesliga: TK BW Aachen vs HTC BW Krefeld"/>
  </r>
  <r>
    <x v="158"/>
    <x v="11"/>
    <n v="105943"/>
    <n v="104963"/>
    <s v="6-1 6-2"/>
    <x v="70"/>
    <s v="TK BW Aachen"/>
    <s v="HTC BW Krefeld"/>
    <x v="2"/>
    <s v="2019-German Bundesliga: TK BW Aachen vs HTC BW Krefeld"/>
  </r>
  <r>
    <x v="177"/>
    <x v="170"/>
    <n v="134868"/>
    <n v="103893"/>
    <s v="6-1 7-6(2)"/>
    <x v="70"/>
    <s v="TK BW Aachen"/>
    <s v="HTC BW Krefeld"/>
    <x v="2"/>
    <s v="2019-German Bundesliga: TK BW Aachen vs HTC BW Krefeld"/>
  </r>
  <r>
    <x v="432"/>
    <x v="275"/>
    <n v="104312"/>
    <n v="105726"/>
    <s v="7-5 7-5"/>
    <x v="193"/>
    <s v="TK BW Aachen"/>
    <s v="Koelner THC"/>
    <x v="2"/>
    <s v="2017-German Bundesliga: TK BW Aachen vs Koelner THC"/>
  </r>
  <r>
    <x v="6"/>
    <x v="155"/>
    <n v="104963"/>
    <n v="104460"/>
    <s v="6-4 6-3"/>
    <x v="194"/>
    <s v="TK BW Aachen"/>
    <s v="Koelner THC"/>
    <x v="2"/>
    <s v="2017-German Bundesliga: TK BW Aachen vs Koelner THC"/>
  </r>
  <r>
    <x v="463"/>
    <x v="517"/>
    <n v="105965"/>
    <n v="105325"/>
    <s v="6-3 6-2"/>
    <x v="194"/>
    <s v="TK BW Aachen"/>
    <s v="Koelner THC"/>
    <x v="2"/>
    <s v="2017-German Bundesliga: TK BW Aachen vs Koelner THC"/>
  </r>
  <r>
    <x v="8"/>
    <x v="302"/>
    <n v="106214"/>
    <n v="104944"/>
    <s v="6-3 6-4"/>
    <x v="193"/>
    <s v="TK BW Aachen"/>
    <s v="Koelner THC"/>
    <x v="2"/>
    <s v="2017-German Bundesliga: TK BW Aachen vs Koelner THC"/>
  </r>
  <r>
    <x v="482"/>
    <x v="8"/>
    <n v="105053"/>
    <n v="200267"/>
    <s v="6-2 7-6(1)"/>
    <x v="62"/>
    <s v="TK BW Aachen"/>
    <s v="Koelner THC"/>
    <x v="2"/>
    <s v="2019-German Bundesliga: TK BW Aachen vs Koelner THC"/>
  </r>
  <r>
    <x v="284"/>
    <x v="30"/>
    <n v="106296"/>
    <n v="105217"/>
    <s v="6-2 6-4"/>
    <x v="63"/>
    <s v="TK BW Aachen"/>
    <s v="Koelner THC"/>
    <x v="2"/>
    <s v="2019-German Bundesliga: TK BW Aachen vs Koelner THC"/>
  </r>
  <r>
    <x v="161"/>
    <x v="11"/>
    <n v="106361"/>
    <n v="104963"/>
    <s v="6-3 6-2"/>
    <x v="63"/>
    <s v="TK BW Aachen"/>
    <s v="Koelner THC"/>
    <x v="2"/>
    <s v="2019-German Bundesliga: TK BW Aachen vs Koelner THC"/>
  </r>
  <r>
    <x v="177"/>
    <x v="214"/>
    <n v="134868"/>
    <n v="105332"/>
    <s v="7-5 6-2"/>
    <x v="62"/>
    <s v="TK BW Aachen"/>
    <s v="Koelner THC"/>
    <x v="2"/>
    <s v="2019-German Bundesliga: TK BW Aachen vs Koelner THC"/>
  </r>
  <r>
    <x v="156"/>
    <x v="594"/>
    <n v="104235"/>
    <n v="106338"/>
    <s v="6-1 6-4"/>
    <x v="188"/>
    <s v="TK BW Aachen"/>
    <s v="Rochusclub Dusseldorf"/>
    <x v="2"/>
    <s v="2016-German Bundesliga: TK BW Aachen vs Rochusclub Dusseldorf"/>
  </r>
  <r>
    <x v="486"/>
    <x v="248"/>
    <n v="105325"/>
    <n v="121531"/>
    <s v="6-2 3-6 10-8"/>
    <x v="187"/>
    <s v="TK BW Aachen"/>
    <s v="Rochusclub Dusseldorf"/>
    <x v="2"/>
    <s v="2016-German Bundesliga: TK BW Aachen vs Rochusclub Dusseldorf"/>
  </r>
  <r>
    <x v="269"/>
    <x v="169"/>
    <n v="106167"/>
    <n v="106110"/>
    <s v="6-2 6-4"/>
    <x v="187"/>
    <s v="TK BW Aachen"/>
    <s v="Rochusclub Dusseldorf"/>
    <x v="2"/>
    <s v="2016-German Bundesliga: TK BW Aachen vs Rochusclub Dusseldorf"/>
  </r>
  <r>
    <x v="154"/>
    <x v="275"/>
    <n v="144719"/>
    <n v="105726"/>
    <s v="6-7(1) 7-5 10-5"/>
    <x v="188"/>
    <s v="TK BW Aachen"/>
    <s v="Rochusclub Dusseldorf"/>
    <x v="2"/>
    <s v="2016-German Bundesliga: TK BW Aachen vs Rochusclub Dusseldorf"/>
  </r>
  <r>
    <x v="125"/>
    <x v="636"/>
    <n v="104898"/>
    <n v="105074"/>
    <s v="7-6(5) 6-3"/>
    <x v="174"/>
    <s v="TK BW Aachen"/>
    <s v="TC BW Halle"/>
    <x v="2"/>
    <s v="2017-German Bundesliga: TK BW Aachen vs TC BW Halle"/>
  </r>
  <r>
    <x v="6"/>
    <x v="30"/>
    <n v="104963"/>
    <n v="105217"/>
    <s v="7-6(5) 2-6 10-7"/>
    <x v="173"/>
    <s v="TK BW Aachen"/>
    <s v="TC BW Halle"/>
    <x v="2"/>
    <s v="2017-German Bundesliga: TK BW Aachen vs TC BW Halle"/>
  </r>
  <r>
    <x v="171"/>
    <x v="275"/>
    <n v="105047"/>
    <n v="105726"/>
    <s v="6-3 6-3"/>
    <x v="174"/>
    <s v="TK BW Aachen"/>
    <s v="TC BW Halle"/>
    <x v="2"/>
    <s v="2017-German Bundesliga: TK BW Aachen vs TC BW Halle"/>
  </r>
  <r>
    <x v="269"/>
    <x v="158"/>
    <n v="106167"/>
    <n v="105526"/>
    <s v="6-3 4-6 10-7"/>
    <x v="173"/>
    <s v="TK BW Aachen"/>
    <s v="TC BW Halle"/>
    <x v="2"/>
    <s v="2017-German Bundesliga: TK BW Aachen vs TC BW Halle"/>
  </r>
  <r>
    <x v="171"/>
    <x v="205"/>
    <n v="105047"/>
    <n v="104897"/>
    <s v="6-4 6-2"/>
    <x v="247"/>
    <s v="TK BW Aachen"/>
    <s v="TC BW Halle"/>
    <x v="2"/>
    <s v="2017-German Bundesliga: TK BW Aachen vs TC BW Halle"/>
  </r>
  <r>
    <x v="391"/>
    <x v="158"/>
    <n v="105138"/>
    <n v="105526"/>
    <s v="6-3 6-0"/>
    <x v="248"/>
    <s v="TK BW Aachen"/>
    <s v="TC BW Halle"/>
    <x v="2"/>
    <s v="2017-German Bundesliga: TK BW Aachen vs TC BW Halle"/>
  </r>
  <r>
    <x v="485"/>
    <x v="541"/>
    <n v="105472"/>
    <n v="103926"/>
    <s v="6-4 4-6 10-4"/>
    <x v="248"/>
    <s v="TK BW Aachen"/>
    <s v="TC BW Halle"/>
    <x v="2"/>
    <s v="2017-German Bundesliga: TK BW Aachen vs TC BW Halle"/>
  </r>
  <r>
    <x v="228"/>
    <x v="553"/>
    <n v="105932"/>
    <n v="104655"/>
    <s v="6-3 7-6(5)"/>
    <x v="247"/>
    <s v="TK BW Aachen"/>
    <s v="TC BW Halle"/>
    <x v="2"/>
    <s v="2017-German Bundesliga: TK BW Aachen vs TC BW Halle"/>
  </r>
  <r>
    <x v="486"/>
    <x v="150"/>
    <n v="105325"/>
    <n v="105786"/>
    <s v="6-2 6-0"/>
    <x v="184"/>
    <s v="TK BW Aachen"/>
    <s v="TC BW Neuss"/>
    <x v="2"/>
    <s v="2016-German Bundesliga: TK BW Aachen vs TC BW Neuss"/>
  </r>
  <r>
    <x v="67"/>
    <x v="251"/>
    <n v="105726"/>
    <n v="104233"/>
    <s v="6-4 6-4"/>
    <x v="183"/>
    <s v="TK BW Aachen"/>
    <s v="TC BW Neuss"/>
    <x v="2"/>
    <s v="2016-German Bundesliga: TK BW Aachen vs TC BW Neuss"/>
  </r>
  <r>
    <x v="228"/>
    <x v="475"/>
    <n v="105932"/>
    <n v="104997"/>
    <s v="6-3 6-3"/>
    <x v="183"/>
    <s v="TK BW Aachen"/>
    <s v="TC BW Neuss"/>
    <x v="2"/>
    <s v="2016-German Bundesliga: TK BW Aachen vs TC BW Neuss"/>
  </r>
  <r>
    <x v="269"/>
    <x v="545"/>
    <n v="106167"/>
    <n v="103835"/>
    <s v="6-3 6-1"/>
    <x v="184"/>
    <s v="TK BW Aachen"/>
    <s v="TC BW Neuss"/>
    <x v="2"/>
    <s v="2016-German Bundesliga: TK BW Aachen vs TC BW Neuss"/>
  </r>
  <r>
    <x v="407"/>
    <x v="275"/>
    <n v="104252"/>
    <n v="105726"/>
    <s v="6-2 6-3"/>
    <x v="265"/>
    <s v="TK BW Aachen"/>
    <s v="TC Grosshesselohe"/>
    <x v="2"/>
    <s v="2019-German Bundesliga: TK BW Aachen vs TC Grosshesselohe"/>
  </r>
  <r>
    <x v="124"/>
    <x v="11"/>
    <n v="104897"/>
    <n v="104963"/>
    <s v="6-2 6-4"/>
    <x v="265"/>
    <s v="TK BW Aachen"/>
    <s v="TC Grosshesselohe"/>
    <x v="2"/>
    <s v="2019-German Bundesliga: TK BW Aachen vs TC Grosshesselohe"/>
  </r>
  <r>
    <x v="135"/>
    <x v="61"/>
    <n v="105376"/>
    <n v="123785"/>
    <s v="6-4 6-3"/>
    <x v="266"/>
    <s v="TK BW Aachen"/>
    <s v="TC Grosshesselohe"/>
    <x v="2"/>
    <s v="2019-German Bundesliga: TK BW Aachen vs TC Grosshesselohe"/>
  </r>
  <r>
    <x v="187"/>
    <x v="607"/>
    <n v="110602"/>
    <n v="106234"/>
    <s v="6-2 4-6 11-9"/>
    <x v="266"/>
    <s v="TK BW Aachen"/>
    <s v="TC Grosshesselohe"/>
    <x v="2"/>
    <s v="2019-German Bundesliga: TK BW Aachen vs TC Grosshesselohe"/>
  </r>
  <r>
    <x v="485"/>
    <x v="302"/>
    <n v="105472"/>
    <n v="104944"/>
    <s v="6-4 6-0"/>
    <x v="200"/>
    <s v="TK BW Aachen"/>
    <s v="TK Kurhaus Aachen"/>
    <x v="2"/>
    <s v="2017-German Bundesliga: TK BW Aachen vs TK Kurhaus Aachen"/>
  </r>
  <r>
    <x v="241"/>
    <x v="221"/>
    <n v="105613"/>
    <n v="105952"/>
    <s v="6-2 7-5"/>
    <x v="199"/>
    <s v="TK BW Aachen"/>
    <s v="TK Kurhaus Aachen"/>
    <x v="2"/>
    <s v="2017-German Bundesliga: TK BW Aachen vs TK Kurhaus Aachen"/>
  </r>
  <r>
    <x v="269"/>
    <x v="239"/>
    <n v="106167"/>
    <n v="105671"/>
    <s v="6-4 6-7(5) 10-6"/>
    <x v="200"/>
    <s v="TK BW Aachen"/>
    <s v="TK Kurhaus Aachen"/>
    <x v="2"/>
    <s v="2017-German Bundesliga: TK BW Aachen vs TK Kurhaus Aachen"/>
  </r>
  <r>
    <x v="181"/>
    <x v="275"/>
    <n v="109739"/>
    <n v="105726"/>
    <s v="7-6(4) 6-0"/>
    <x v="199"/>
    <s v="TK BW Aachen"/>
    <s v="TK Kurhaus Aachen"/>
    <x v="2"/>
    <s v="2017-German Bundesliga: TK BW Aachen vs TK Kurhaus Aachen"/>
  </r>
  <r>
    <x v="409"/>
    <x v="302"/>
    <n v="103451"/>
    <n v="104944"/>
    <s v="6-0 6-3"/>
    <x v="204"/>
    <s v="TK BW Aachen"/>
    <s v="TK GW Mannheim"/>
    <x v="2"/>
    <s v="2016-German Bundesliga: TK BW Aachen vs TK GW Mannheim"/>
  </r>
  <r>
    <x v="135"/>
    <x v="11"/>
    <n v="105376"/>
    <n v="104963"/>
    <s v="6-3 6-4"/>
    <x v="204"/>
    <s v="TK BW Aachen"/>
    <s v="TK GW Mannheim"/>
    <x v="2"/>
    <s v="2016-German Bundesliga: TK BW Aachen vs TK GW Mannheim"/>
  </r>
  <r>
    <x v="195"/>
    <x v="636"/>
    <n v="105589"/>
    <n v="105074"/>
    <s v="4-6 6-3 10-7"/>
    <x v="203"/>
    <s v="TK BW Aachen"/>
    <s v="TK GW Mannheim"/>
    <x v="2"/>
    <s v="2016-German Bundesliga: TK BW Aachen vs TK GW Mannheim"/>
  </r>
  <r>
    <x v="67"/>
    <x v="568"/>
    <n v="105726"/>
    <n v="104770"/>
    <s v="6-2 7-6(4)"/>
    <x v="203"/>
    <s v="TK BW Aachen"/>
    <s v="TK GW Mannheim"/>
    <x v="2"/>
    <s v="2016-German Bundesliga: TK BW Aachen vs TK GW Mannheim"/>
  </r>
  <r>
    <x v="408"/>
    <x v="517"/>
    <n v="104676"/>
    <n v="105325"/>
    <s v="1-6 6-3 12-10"/>
    <x v="195"/>
    <s v="TK BW Aachen"/>
    <s v="TK GW Mannheim"/>
    <x v="2"/>
    <s v="2019-German Bundesliga: TK BW Aachen vs TK GW Mannheim"/>
  </r>
  <r>
    <x v="206"/>
    <x v="201"/>
    <n v="105583"/>
    <n v="134868"/>
    <s v="6-4 5-7 10-8"/>
    <x v="196"/>
    <s v="TK BW Aachen"/>
    <s v="TK GW Mannheim"/>
    <x v="2"/>
    <s v="2019-German Bundesliga: TK BW Aachen vs TK GW Mannheim"/>
  </r>
  <r>
    <x v="129"/>
    <x v="30"/>
    <n v="124079"/>
    <n v="105217"/>
    <s v="6-3 6-2"/>
    <x v="195"/>
    <s v="TK BW Aachen"/>
    <s v="TK GW Mannheim"/>
    <x v="2"/>
    <s v="2019-German Bundesliga: TK BW Aachen vs TK GW Mannheim"/>
  </r>
  <r>
    <x v="4"/>
    <x v="146"/>
    <n v="200267"/>
    <n v="105514"/>
    <s v="6-4 6-4"/>
    <x v="196"/>
    <s v="TK BW Aachen"/>
    <s v="TK GW Mannheim"/>
    <x v="2"/>
    <s v="2019-German Bundesliga: TK BW Aachen vs TK GW Mannheim"/>
  </r>
  <r>
    <x v="61"/>
    <x v="227"/>
    <n v="105217"/>
    <n v="106075"/>
    <s v="6-3 3-6 10-8"/>
    <x v="64"/>
    <s v="TK BW Aachen"/>
    <s v="TuS Sennelager"/>
    <x v="2"/>
    <s v="2019-German Bundesliga: TK BW Aachen vs TuS Sennelager"/>
  </r>
  <r>
    <x v="35"/>
    <x v="517"/>
    <n v="106072"/>
    <n v="105325"/>
    <s v="6-4 7-5"/>
    <x v="65"/>
    <s v="TK BW Aachen"/>
    <s v="TuS Sennelager"/>
    <x v="2"/>
    <s v="2019-German Bundesliga: TK BW Aachen vs TuS Sennelager"/>
  </r>
  <r>
    <x v="217"/>
    <x v="61"/>
    <n v="126239"/>
    <n v="123785"/>
    <s v="6-2 3-6 10-4"/>
    <x v="64"/>
    <s v="TK BW Aachen"/>
    <s v="TuS Sennelager"/>
    <x v="2"/>
    <s v="2019-German Bundesliga: TK BW Aachen vs TuS Sennelager"/>
  </r>
  <r>
    <x v="210"/>
    <x v="275"/>
    <n v="131905"/>
    <n v="105726"/>
    <s v="7-6(4) 2-6 10-7"/>
    <x v="65"/>
    <s v="TK BW Aachen"/>
    <s v="TuS Sennelager"/>
    <x v="2"/>
    <s v="2019-German Bundesliga: TK BW Aachen vs TuS Sennelager"/>
  </r>
  <r>
    <x v="409"/>
    <x v="423"/>
    <n v="103451"/>
    <n v="104010"/>
    <s v="6-2 6-2"/>
    <x v="208"/>
    <s v="TK GW Mannheim"/>
    <s v="1. FC Nuernberg"/>
    <x v="2"/>
    <s v="2011-German Bundesliga: TK GW Mannheim vs 1. FC Nuernberg"/>
  </r>
  <r>
    <x v="411"/>
    <x v="406"/>
    <n v="103976"/>
    <n v="103902"/>
    <s v="6-3 6-2"/>
    <x v="207"/>
    <s v="TK GW Mannheim"/>
    <s v="1. FC Nuernberg"/>
    <x v="2"/>
    <s v="2011-German Bundesliga: TK GW Mannheim vs 1. FC Nuernberg"/>
  </r>
  <r>
    <x v="443"/>
    <x v="445"/>
    <n v="104043"/>
    <n v="103714"/>
    <s v="6-1 6-1"/>
    <x v="208"/>
    <s v="TK GW Mannheim"/>
    <s v="1. FC Nuernberg"/>
    <x v="2"/>
    <s v="2011-German Bundesliga: TK GW Mannheim vs 1. FC Nuernberg"/>
  </r>
  <r>
    <x v="520"/>
    <x v="425"/>
    <n v="104386"/>
    <n v="104183"/>
    <s v="7-6(6) 6-3"/>
    <x v="207"/>
    <s v="TK GW Mannheim"/>
    <s v="1. FC Nuernberg"/>
    <x v="2"/>
    <s v="2011-German Bundesliga: TK GW Mannheim vs 1. FC Nuernberg"/>
  </r>
  <r>
    <x v="409"/>
    <x v="414"/>
    <n v="103451"/>
    <n v="106140"/>
    <s v="6-4 7-5"/>
    <x v="171"/>
    <s v="TK GW Mannheim"/>
    <s v="1. FC Nuernberg"/>
    <x v="2"/>
    <s v="2015-German Bundesliga: TK GW Mannheim vs 1. FC Nuernberg"/>
  </r>
  <r>
    <x v="229"/>
    <x v="444"/>
    <n v="104735"/>
    <n v="104851"/>
    <s v="6-7(4) 6-3 10-8"/>
    <x v="171"/>
    <s v="TK GW Mannheim"/>
    <s v="1. FC Nuernberg"/>
    <x v="2"/>
    <s v="2015-German Bundesliga: TK GW Mannheim vs 1. FC Nuernberg"/>
  </r>
  <r>
    <x v="152"/>
    <x v="568"/>
    <n v="105841"/>
    <n v="104770"/>
    <s v="6-3 7-6(5)"/>
    <x v="172"/>
    <s v="TK GW Mannheim"/>
    <s v="1. FC Nuernberg"/>
    <x v="2"/>
    <s v="2015-German Bundesliga: TK GW Mannheim vs 1. FC Nuernberg"/>
  </r>
  <r>
    <x v="487"/>
    <x v="344"/>
    <n v="106246"/>
    <n v="105818"/>
    <s v="7-6(1) 6-0"/>
    <x v="172"/>
    <s v="TK GW Mannheim"/>
    <s v="1. FC Nuernberg"/>
    <x v="2"/>
    <s v="2015-German Bundesliga: TK GW Mannheim vs 1. FC Nuernberg"/>
  </r>
  <r>
    <x v="409"/>
    <x v="449"/>
    <n v="103451"/>
    <n v="105109"/>
    <s v="6-3 6-2"/>
    <x v="145"/>
    <s v="TK GW Mannheim"/>
    <s v="Bremerhavener TV"/>
    <x v="2"/>
    <s v="2014-German Bundesliga: TK GW Mannheim vs Bremerhavener TV"/>
  </r>
  <r>
    <x v="229"/>
    <x v="362"/>
    <n v="104735"/>
    <n v="104916"/>
    <s v="6-4 6-1"/>
    <x v="146"/>
    <s v="TK GW Mannheim"/>
    <s v="Bremerhavener TV"/>
    <x v="2"/>
    <s v="2014-German Bundesliga: TK GW Mannheim vs Bremerhavener TV"/>
  </r>
  <r>
    <x v="536"/>
    <x v="240"/>
    <n v="105154"/>
    <n v="105643"/>
    <s v="5-7 7-6(4) 10-7"/>
    <x v="146"/>
    <s v="TK GW Mannheim"/>
    <s v="Bremerhavener TV"/>
    <x v="2"/>
    <s v="2014-German Bundesliga: TK GW Mannheim vs Bremerhavener TV"/>
  </r>
  <r>
    <x v="444"/>
    <x v="450"/>
    <n v="106233"/>
    <n v="104740"/>
    <s v="6-3 6-1"/>
    <x v="145"/>
    <s v="TK GW Mannheim"/>
    <s v="Bremerhavener TV"/>
    <x v="2"/>
    <s v="2014-German Bundesliga: TK GW Mannheim vs Bremerhavener TV"/>
  </r>
  <r>
    <x v="381"/>
    <x v="447"/>
    <n v="103401"/>
    <n v="104217"/>
    <s v="6-2 6-4"/>
    <x v="97"/>
    <s v="TK GW Mannheim"/>
    <s v="Erfurter TC RW"/>
    <x v="2"/>
    <s v="2011-German Bundesliga: TK GW Mannheim vs Erfurter TC RW"/>
  </r>
  <r>
    <x v="409"/>
    <x v="422"/>
    <n v="103451"/>
    <n v="104371"/>
    <s v="6-1 6-1"/>
    <x v="98"/>
    <s v="TK GW Mannheim"/>
    <s v="Erfurter TC RW"/>
    <x v="2"/>
    <s v="2011-German Bundesliga: TK GW Mannheim vs Erfurter TC RW"/>
  </r>
  <r>
    <x v="520"/>
    <x v="260"/>
    <n v="104386"/>
    <n v="104586"/>
    <s v="6-2 7-6(5)"/>
    <x v="98"/>
    <s v="TK GW Mannheim"/>
    <s v="Erfurter TC RW"/>
    <x v="2"/>
    <s v="2011-German Bundesliga: TK GW Mannheim vs Erfurter TC RW"/>
  </r>
  <r>
    <x v="380"/>
    <x v="555"/>
    <n v="104547"/>
    <n v="103823"/>
    <s v="6-7(3) 6-4 10-5"/>
    <x v="97"/>
    <s v="TK GW Mannheim"/>
    <s v="Erfurter TC RW"/>
    <x v="2"/>
    <s v="2011-German Bundesliga: TK GW Mannheim vs Erfurter TC RW"/>
  </r>
  <r>
    <x v="537"/>
    <x v="260"/>
    <n v="103163"/>
    <n v="104586"/>
    <s v="6-4 6-7(5) 10-4"/>
    <x v="252"/>
    <s v="TK GW Mannheim"/>
    <s v="Erfurter TC RW"/>
    <x v="2"/>
    <s v="2013-German Bundesliga: TK GW Mannheim vs Erfurter TC RW"/>
  </r>
  <r>
    <x v="409"/>
    <x v="405"/>
    <n v="103451"/>
    <n v="105590"/>
    <s v="6-3 6-3"/>
    <x v="252"/>
    <s v="TK GW Mannheim"/>
    <s v="Erfurter TC RW"/>
    <x v="2"/>
    <s v="2013-German Bundesliga: TK GW Mannheim vs Erfurter TC RW"/>
  </r>
  <r>
    <x v="425"/>
    <x v="181"/>
    <n v="103812"/>
    <n v="104735"/>
    <s v="7-5 6-4"/>
    <x v="253"/>
    <s v="TK GW Mannheim"/>
    <s v="Erfurter TC RW"/>
    <x v="2"/>
    <s v="2013-German Bundesliga: TK GW Mannheim vs Erfurter TC RW"/>
  </r>
  <r>
    <x v="438"/>
    <x v="646"/>
    <n v="104871"/>
    <n v="104386"/>
    <s v="6-4 6-2"/>
    <x v="253"/>
    <s v="TK GW Mannheim"/>
    <s v="Erfurter TC RW"/>
    <x v="2"/>
    <s v="2013-German Bundesliga: TK GW Mannheim vs Erfurter TC RW"/>
  </r>
  <r>
    <x v="443"/>
    <x v="499"/>
    <n v="104043"/>
    <n v="105575"/>
    <s v="7-6(3) 6-3"/>
    <x v="154"/>
    <s v="TK GW Mannheim"/>
    <s v="Gladbacher HTC"/>
    <x v="2"/>
    <s v="2014-German Bundesliga: TK GW Mannheim vs Gladbacher HTC"/>
  </r>
  <r>
    <x v="538"/>
    <x v="519"/>
    <n v="104308"/>
    <n v="103451"/>
    <s v="7-6(3) 7-6(3)"/>
    <x v="154"/>
    <s v="TK GW Mannheim"/>
    <s v="Gladbacher HTC"/>
    <x v="2"/>
    <s v="2014-German Bundesliga: TK GW Mannheim vs Gladbacher HTC"/>
  </r>
  <r>
    <x v="174"/>
    <x v="203"/>
    <n v="104460"/>
    <n v="105589"/>
    <s v="6-4 6-7(2) 10-6"/>
    <x v="153"/>
    <s v="TK GW Mannheim"/>
    <s v="Gladbacher HTC"/>
    <x v="2"/>
    <s v="2014-German Bundesliga: TK GW Mannheim vs Gladbacher HTC"/>
  </r>
  <r>
    <x v="105"/>
    <x v="254"/>
    <n v="104890"/>
    <n v="106246"/>
    <s v="6-4 6-2"/>
    <x v="153"/>
    <s v="TK GW Mannheim"/>
    <s v="Gladbacher HTC"/>
    <x v="2"/>
    <s v="2014-German Bundesliga: TK GW Mannheim vs Gladbacher HTC"/>
  </r>
  <r>
    <x v="409"/>
    <x v="427"/>
    <n v="103451"/>
    <n v="104979"/>
    <s v="7-5 6-3"/>
    <x v="210"/>
    <s v="TK GW Mannheim"/>
    <s v="Gladbacher HTC"/>
    <x v="2"/>
    <s v="2015-German Bundesliga: TK GW Mannheim vs Gladbacher HTC"/>
  </r>
  <r>
    <x v="413"/>
    <x v="520"/>
    <n v="104217"/>
    <n v="127158"/>
    <s v="6-0 4-6 10-3"/>
    <x v="210"/>
    <s v="TK GW Mannheim"/>
    <s v="Gladbacher HTC"/>
    <x v="2"/>
    <s v="2015-German Bundesliga: TK GW Mannheim vs Gladbacher HTC"/>
  </r>
  <r>
    <x v="229"/>
    <x v="139"/>
    <n v="104735"/>
    <n v="104873"/>
    <s v="3-6 6-2 10-7"/>
    <x v="209"/>
    <s v="TK GW Mannheim"/>
    <s v="Gladbacher HTC"/>
    <x v="2"/>
    <s v="2015-German Bundesliga: TK GW Mannheim vs Gladbacher HTC"/>
  </r>
  <r>
    <x v="487"/>
    <x v="202"/>
    <n v="106246"/>
    <n v="127157"/>
    <s v="6-2 6-2"/>
    <x v="209"/>
    <s v="TK GW Mannheim"/>
    <s v="Gladbacher HTC"/>
    <x v="2"/>
    <s v="2015-German Bundesliga: TK GW Mannheim vs Gladbacher HTC"/>
  </r>
  <r>
    <x v="132"/>
    <x v="240"/>
    <n v="104259"/>
    <n v="105643"/>
    <s v="6-4 7-6"/>
    <x v="230"/>
    <s v="TK GW Mannheim"/>
    <s v="Gladbacher HTC"/>
    <x v="2"/>
    <s v="2016-German Bundesliga: TK GW Mannheim vs Gladbacher HTC"/>
  </r>
  <r>
    <x v="243"/>
    <x v="157"/>
    <n v="104873"/>
    <n v="104978"/>
    <s v="6-3 6-0"/>
    <x v="229"/>
    <s v="TK GW Mannheim"/>
    <s v="Gladbacher HTC"/>
    <x v="2"/>
    <s v="2016-German Bundesliga: TK GW Mannheim vs Gladbacher HTC"/>
  </r>
  <r>
    <x v="197"/>
    <x v="141"/>
    <n v="105077"/>
    <n v="105430"/>
    <s v="6-2 6-3"/>
    <x v="229"/>
    <s v="TK GW Mannheim"/>
    <s v="Gladbacher HTC"/>
    <x v="2"/>
    <s v="2016-German Bundesliga: TK GW Mannheim vs Gladbacher HTC"/>
  </r>
  <r>
    <x v="195"/>
    <x v="499"/>
    <n v="105589"/>
    <n v="105575"/>
    <s v="6-3 6-1"/>
    <x v="230"/>
    <s v="TK GW Mannheim"/>
    <s v="Gladbacher HTC"/>
    <x v="2"/>
    <s v="2016-German Bundesliga: TK GW Mannheim vs Gladbacher HTC"/>
  </r>
  <r>
    <x v="229"/>
    <x v="520"/>
    <n v="104735"/>
    <n v="127158"/>
    <s v="7-6(4) 1-6 10-6"/>
    <x v="238"/>
    <s v="TK GW Mannheim"/>
    <s v="Gladbacher HTC"/>
    <x v="2"/>
    <s v="2018-German Bundesliga: TK GW Mannheim vs Gladbacher HTC"/>
  </r>
  <r>
    <x v="180"/>
    <x v="550"/>
    <n v="105430"/>
    <n v="105015"/>
    <s v="6-2 6-4"/>
    <x v="237"/>
    <s v="TK GW Mannheim"/>
    <s v="Gladbacher HTC"/>
    <x v="2"/>
    <s v="2018-German Bundesliga: TK GW Mannheim vs Gladbacher HTC"/>
  </r>
  <r>
    <x v="221"/>
    <x v="139"/>
    <n v="105643"/>
    <n v="104873"/>
    <s v="6-0 6-4"/>
    <x v="238"/>
    <s v="TK GW Mannheim"/>
    <s v="Gladbacher HTC"/>
    <x v="2"/>
    <s v="2018-German Bundesliga: TK GW Mannheim vs Gladbacher HTC"/>
  </r>
  <r>
    <x v="181"/>
    <x v="137"/>
    <n v="109739"/>
    <n v="106210"/>
    <s v="6-2 6-4"/>
    <x v="237"/>
    <s v="TK GW Mannheim"/>
    <s v="Gladbacher HTC"/>
    <x v="2"/>
    <s v="2018-German Bundesliga: TK GW Mannheim vs Gladbacher HTC"/>
  </r>
  <r>
    <x v="412"/>
    <x v="608"/>
    <n v="103823"/>
    <e v="#N/A"/>
    <s v="7-5 6-2"/>
    <x v="150"/>
    <s v="TK GW Mannheim"/>
    <s v="HTC BW Krefeld"/>
    <x v="2"/>
    <s v="2011-German Bundesliga: TK GW Mannheim vs HTC BW Krefeld"/>
  </r>
  <r>
    <x v="411"/>
    <x v="464"/>
    <n v="103976"/>
    <n v="102615"/>
    <s v="6-4 7-5"/>
    <x v="150"/>
    <s v="TK GW Mannheim"/>
    <s v="HTC BW Krefeld"/>
    <x v="2"/>
    <s v="2011-German Bundesliga: TK GW Mannheim vs HTC BW Krefeld"/>
  </r>
  <r>
    <x v="479"/>
    <x v="525"/>
    <n v="104770"/>
    <n v="103868"/>
    <s v="5-7 6-1 10-5"/>
    <x v="149"/>
    <s v="TK GW Mannheim"/>
    <s v="HTC BW Krefeld"/>
    <x v="2"/>
    <s v="2011-German Bundesliga: TK GW Mannheim vs HTC BW Krefeld"/>
  </r>
  <r>
    <x v="539"/>
    <x v="576"/>
    <n v="121344"/>
    <e v="#N/A"/>
    <s v="4-6 6-4 10-8"/>
    <x v="149"/>
    <s v="TK GW Mannheim"/>
    <s v="HTC BW Krefeld"/>
    <x v="2"/>
    <s v="2011-German Bundesliga: TK GW Mannheim vs HTC BW Krefeld"/>
  </r>
  <r>
    <x v="409"/>
    <x v="221"/>
    <n v="103451"/>
    <n v="105952"/>
    <s v="6-2 6-4"/>
    <x v="257"/>
    <s v="TK GW Mannheim"/>
    <s v="HTC BW Krefeld"/>
    <x v="2"/>
    <s v="2013-German Bundesliga: TK GW Mannheim vs HTC BW Krefeld"/>
  </r>
  <r>
    <x v="429"/>
    <x v="568"/>
    <n v="104640"/>
    <n v="104770"/>
    <s v="7-5 7-6(4)"/>
    <x v="257"/>
    <s v="TK GW Mannheim"/>
    <s v="HTC BW Krefeld"/>
    <x v="2"/>
    <s v="2013-German Bundesliga: TK GW Mannheim vs HTC BW Krefeld"/>
  </r>
  <r>
    <x v="446"/>
    <x v="461"/>
    <n v="104651"/>
    <n v="103794"/>
    <s v="7-5 6-2"/>
    <x v="256"/>
    <s v="TK GW Mannheim"/>
    <s v="HTC BW Krefeld"/>
    <x v="2"/>
    <s v="2013-German Bundesliga: TK GW Mannheim vs HTC BW Krefeld"/>
  </r>
  <r>
    <x v="195"/>
    <x v="467"/>
    <n v="105589"/>
    <n v="105561"/>
    <s v="6-4 6-2"/>
    <x v="256"/>
    <s v="TK GW Mannheim"/>
    <s v="HTC BW Krefeld"/>
    <x v="2"/>
    <s v="2013-German Bundesliga: TK GW Mannheim vs HTC BW Krefeld"/>
  </r>
  <r>
    <x v="126"/>
    <x v="181"/>
    <n v="103781"/>
    <n v="104735"/>
    <s v="7-5 2-6 10-5"/>
    <x v="223"/>
    <s v="TK GW Mannheim"/>
    <s v="HTC BW Krefeld"/>
    <x v="2"/>
    <s v="2015-German Bundesliga: TK GW Mannheim vs HTC BW Krefeld"/>
  </r>
  <r>
    <x v="417"/>
    <x v="137"/>
    <n v="103893"/>
    <n v="106210"/>
    <s v="7-6(2) 5-7 10-6"/>
    <x v="224"/>
    <s v="TK GW Mannheim"/>
    <s v="HTC BW Krefeld"/>
    <x v="2"/>
    <s v="2015-German Bundesliga: TK GW Mannheim vs HTC BW Krefeld"/>
  </r>
  <r>
    <x v="380"/>
    <x v="519"/>
    <n v="104547"/>
    <n v="103451"/>
    <s v="7-6(4) 6-2"/>
    <x v="224"/>
    <s v="TK GW Mannheim"/>
    <s v="HTC BW Krefeld"/>
    <x v="2"/>
    <s v="2015-German Bundesliga: TK GW Mannheim vs HTC BW Krefeld"/>
  </r>
  <r>
    <x v="536"/>
    <x v="647"/>
    <n v="105154"/>
    <n v="106233"/>
    <s v="6-3 6-4"/>
    <x v="223"/>
    <s v="TK GW Mannheim"/>
    <s v="HTC BW Krefeld"/>
    <x v="2"/>
    <s v="2015-German Bundesliga: TK GW Mannheim vs HTC BW Krefeld"/>
  </r>
  <r>
    <x v="408"/>
    <x v="432"/>
    <n v="104676"/>
    <n v="105438"/>
    <s v="7-6(4) 6-4"/>
    <x v="247"/>
    <s v="TK GW Mannheim"/>
    <s v="HTC BW Krefeld"/>
    <x v="2"/>
    <s v="2017-German Bundesliga: TK GW Mannheim vs HTC BW Krefeld"/>
  </r>
  <r>
    <x v="229"/>
    <x v="459"/>
    <n v="104735"/>
    <n v="103105"/>
    <s v="6-4 3-6 10-3"/>
    <x v="248"/>
    <s v="TK GW Mannheim"/>
    <s v="HTC BW Krefeld"/>
    <x v="2"/>
    <s v="2017-German Bundesliga: TK GW Mannheim vs HTC BW Krefeld"/>
  </r>
  <r>
    <x v="270"/>
    <x v="182"/>
    <n v="105487"/>
    <n v="106044"/>
    <s v="7-6(7) 6-7(5) 10-4"/>
    <x v="248"/>
    <s v="TK GW Mannheim"/>
    <s v="HTC BW Krefeld"/>
    <x v="2"/>
    <s v="2017-German Bundesliga: TK GW Mannheim vs HTC BW Krefeld"/>
  </r>
  <r>
    <x v="195"/>
    <x v="220"/>
    <n v="105589"/>
    <n v="105943"/>
    <s v="6-3 6-2"/>
    <x v="247"/>
    <s v="TK GW Mannheim"/>
    <s v="HTC BW Krefeld"/>
    <x v="2"/>
    <s v="2017-German Bundesliga: TK GW Mannheim vs HTC BW Krefeld"/>
  </r>
  <r>
    <x v="408"/>
    <x v="648"/>
    <n v="104676"/>
    <e v="#N/A"/>
    <s v="6-0 6-0"/>
    <x v="249"/>
    <s v="TK GW Mannheim"/>
    <s v="HTC BW Krefeld"/>
    <x v="2"/>
    <s v="2019-German Bundesliga: TK GW Mannheim vs HTC BW Krefeld"/>
  </r>
  <r>
    <x v="229"/>
    <x v="501"/>
    <n v="104735"/>
    <n v="104297"/>
    <s v="6-4 6-4"/>
    <x v="249"/>
    <s v="TK GW Mannheim"/>
    <s v="HTC BW Krefeld"/>
    <x v="2"/>
    <s v="2019-German Bundesliga: TK GW Mannheim vs HTC BW Krefeld"/>
  </r>
  <r>
    <x v="318"/>
    <x v="147"/>
    <n v="105514"/>
    <n v="105911"/>
    <s v="7-6(5) 6-7(2) 10-7"/>
    <x v="250"/>
    <s v="TK GW Mannheim"/>
    <s v="HTC BW Krefeld"/>
    <x v="2"/>
    <s v="2019-German Bundesliga: TK GW Mannheim vs HTC BW Krefeld"/>
  </r>
  <r>
    <x v="199"/>
    <x v="210"/>
    <n v="105882"/>
    <n v="124079"/>
    <s v="6-4 7-6(7)"/>
    <x v="250"/>
    <s v="TK GW Mannheim"/>
    <s v="HTC BW Krefeld"/>
    <x v="2"/>
    <s v="2019-German Bundesliga: TK GW Mannheim vs HTC BW Krefeld"/>
  </r>
  <r>
    <x v="174"/>
    <x v="254"/>
    <n v="104460"/>
    <n v="106246"/>
    <s v="6-4 7-6(1)"/>
    <x v="183"/>
    <s v="TK GW Mannheim"/>
    <s v="Koelner THC"/>
    <x v="2"/>
    <s v="2016-German Bundesliga: TK GW Mannheim vs Koelner THC"/>
  </r>
  <r>
    <x v="408"/>
    <x v="483"/>
    <n v="104676"/>
    <n v="104312"/>
    <s v="6-2 7-6(5)"/>
    <x v="184"/>
    <s v="TK GW Mannheim"/>
    <s v="Koelner THC"/>
    <x v="2"/>
    <s v="2016-German Bundesliga: TK GW Mannheim vs Koelner THC"/>
  </r>
  <r>
    <x v="481"/>
    <x v="157"/>
    <n v="105332"/>
    <n v="104978"/>
    <s v="7-6(6) 6-3"/>
    <x v="183"/>
    <s v="TK GW Mannheim"/>
    <s v="Koelner THC"/>
    <x v="2"/>
    <s v="2016-German Bundesliga: TK GW Mannheim vs Koelner THC"/>
  </r>
  <r>
    <x v="141"/>
    <x v="519"/>
    <n v="106293"/>
    <n v="103451"/>
    <s v="7-5 5-7 10-3"/>
    <x v="184"/>
    <s v="TK GW Mannheim"/>
    <s v="Koelner THC"/>
    <x v="2"/>
    <s v="2016-German Bundesliga: TK GW Mannheim vs Koelner THC"/>
  </r>
  <r>
    <x v="272"/>
    <x v="519"/>
    <n v="105323"/>
    <n v="103451"/>
    <s v="6-7(4) 6-4 12-10"/>
    <x v="241"/>
    <s v="TK GW Mannheim"/>
    <s v="Koelner THC"/>
    <x v="2"/>
    <s v="2018-German Bundesliga: TK GW Mannheim vs Koelner THC"/>
  </r>
  <r>
    <x v="180"/>
    <x v="49"/>
    <n v="105430"/>
    <n v="106214"/>
    <s v="6-4 6-0"/>
    <x v="242"/>
    <s v="TK GW Mannheim"/>
    <s v="Koelner THC"/>
    <x v="2"/>
    <s v="2018-German Bundesliga: TK GW Mannheim vs Koelner THC"/>
  </r>
  <r>
    <x v="195"/>
    <x v="155"/>
    <n v="105589"/>
    <n v="104460"/>
    <s v="0-6 6-4 10-7"/>
    <x v="241"/>
    <s v="TK GW Mannheim"/>
    <s v="Koelner THC"/>
    <x v="2"/>
    <s v="2018-German Bundesliga: TK GW Mannheim vs Koelner THC"/>
  </r>
  <r>
    <x v="141"/>
    <x v="254"/>
    <n v="106293"/>
    <n v="106246"/>
    <s v="6-1 6-3"/>
    <x v="242"/>
    <s v="TK GW Mannheim"/>
    <s v="Koelner THC"/>
    <x v="2"/>
    <s v="2018-German Bundesliga: TK GW Mannheim vs Koelner THC"/>
  </r>
  <r>
    <x v="409"/>
    <x v="484"/>
    <n v="103451"/>
    <n v="104871"/>
    <s v="6-4 7-6(3)"/>
    <x v="138"/>
    <s v="TK GW Mannheim"/>
    <s v="Rochusclub Dusseldorf"/>
    <x v="2"/>
    <s v="2010-German Bundesliga: TK GW Mannheim vs Rochusclub Dusseldorf"/>
  </r>
  <r>
    <x v="410"/>
    <x v="574"/>
    <n v="103580"/>
    <n v="105137"/>
    <s v="3-6 6-3 10-5"/>
    <x v="138"/>
    <s v="TK GW Mannheim"/>
    <s v="Rochusclub Dusseldorf"/>
    <x v="2"/>
    <s v="2010-German Bundesliga: TK GW Mannheim vs Rochusclub Dusseldorf"/>
  </r>
  <r>
    <x v="412"/>
    <x v="151"/>
    <n v="103823"/>
    <n v="104665"/>
    <s v="6-4 7-6(3)"/>
    <x v="137"/>
    <s v="TK GW Mannheim"/>
    <s v="Rochusclub Dusseldorf"/>
    <x v="2"/>
    <s v="2010-German Bundesliga: TK GW Mannheim vs Rochusclub Dusseldorf"/>
  </r>
  <r>
    <x v="408"/>
    <x v="448"/>
    <n v="104676"/>
    <n v="103976"/>
    <s v="7-6(5) 6-0"/>
    <x v="137"/>
    <s v="TK GW Mannheim"/>
    <s v="Rochusclub Dusseldorf"/>
    <x v="2"/>
    <s v="2010-German Bundesliga: TK GW Mannheim vs Rochusclub Dusseldorf"/>
  </r>
  <r>
    <x v="537"/>
    <x v="475"/>
    <n v="103163"/>
    <n v="104997"/>
    <s v="7-6(9) 4-6 10-2"/>
    <x v="87"/>
    <s v="TK GW Mannheim"/>
    <s v="Rochusclub Dusseldorf"/>
    <x v="2"/>
    <s v="2012-German Bundesliga: TK GW Mannheim vs Rochusclub Dusseldorf"/>
  </r>
  <r>
    <x v="410"/>
    <x v="140"/>
    <n v="103580"/>
    <n v="104398"/>
    <s v="6-3 6-3"/>
    <x v="88"/>
    <s v="TK GW Mannheim"/>
    <s v="Rochusclub Dusseldorf"/>
    <x v="2"/>
    <s v="2012-German Bundesliga: TK GW Mannheim vs Rochusclub Dusseldorf"/>
  </r>
  <r>
    <x v="148"/>
    <x v="568"/>
    <n v="104559"/>
    <n v="104770"/>
    <s v="6-3 6-2"/>
    <x v="88"/>
    <s v="TK GW Mannheim"/>
    <s v="Rochusclub Dusseldorf"/>
    <x v="2"/>
    <s v="2012-German Bundesliga: TK GW Mannheim vs Rochusclub Dusseldorf"/>
  </r>
  <r>
    <x v="192"/>
    <x v="555"/>
    <n v="104999"/>
    <n v="103823"/>
    <s v="7-6(12) 6-1"/>
    <x v="87"/>
    <s v="TK GW Mannheim"/>
    <s v="Rochusclub Dusseldorf"/>
    <x v="2"/>
    <s v="2012-German Bundesliga: TK GW Mannheim vs Rochusclub Dusseldorf"/>
  </r>
  <r>
    <x v="128"/>
    <x v="647"/>
    <n v="104665"/>
    <n v="106233"/>
    <s v="7-6 4-6 10-5"/>
    <x v="116"/>
    <s v="TK GW Mannheim"/>
    <s v="Rochusclub Dusseldorf"/>
    <x v="2"/>
    <s v="2014-German Bundesliga: TK GW Mannheim vs Rochusclub Dusseldorf"/>
  </r>
  <r>
    <x v="229"/>
    <x v="434"/>
    <n v="104735"/>
    <n v="105095"/>
    <s v="2-6 6-3 10-6"/>
    <x v="116"/>
    <s v="TK GW Mannheim"/>
    <s v="Rochusclub Dusseldorf"/>
    <x v="2"/>
    <s v="2014-German Bundesliga: TK GW Mannheim vs Rochusclub Dusseldorf"/>
  </r>
  <r>
    <x v="221"/>
    <x v="475"/>
    <n v="105643"/>
    <n v="104997"/>
    <s v="6-3 6-3"/>
    <x v="115"/>
    <s v="TK GW Mannheim"/>
    <s v="Rochusclub Dusseldorf"/>
    <x v="2"/>
    <s v="2014-German Bundesliga: TK GW Mannheim vs Rochusclub Dusseldorf"/>
  </r>
  <r>
    <x v="159"/>
    <x v="227"/>
    <n v="106210"/>
    <n v="106075"/>
    <s v="7-6 4-6 10-7"/>
    <x v="115"/>
    <s v="TK GW Mannheim"/>
    <s v="Rochusclub Dusseldorf"/>
    <x v="2"/>
    <s v="2014-German Bundesliga: TK GW Mannheim vs Rochusclub Dusseldorf"/>
  </r>
  <r>
    <x v="179"/>
    <x v="203"/>
    <n v="104586"/>
    <n v="105589"/>
    <s v="3-6 6-3 10-3"/>
    <x v="233"/>
    <s v="TK GW Mannheim"/>
    <s v="Rochusclub Dusseldorf"/>
    <x v="2"/>
    <s v="2016-German Bundesliga: TK GW Mannheim vs Rochusclub Dusseldorf"/>
  </r>
  <r>
    <x v="408"/>
    <x v="248"/>
    <n v="104676"/>
    <n v="121531"/>
    <s v="7-5 6-2"/>
    <x v="234"/>
    <s v="TK GW Mannheim"/>
    <s v="Rochusclub Dusseldorf"/>
    <x v="2"/>
    <s v="2016-German Bundesliga: TK GW Mannheim vs Rochusclub Dusseldorf"/>
  </r>
  <r>
    <x v="135"/>
    <x v="227"/>
    <n v="105376"/>
    <n v="106075"/>
    <s v="6-4 6-2"/>
    <x v="234"/>
    <s v="TK GW Mannheim"/>
    <s v="Rochusclub Dusseldorf"/>
    <x v="2"/>
    <s v="2016-German Bundesliga: TK GW Mannheim vs Rochusclub Dusseldorf"/>
  </r>
  <r>
    <x v="233"/>
    <x v="369"/>
    <n v="106044"/>
    <n v="105091"/>
    <s v="6-2 6-2"/>
    <x v="233"/>
    <s v="TK GW Mannheim"/>
    <s v="Rochusclub Dusseldorf"/>
    <x v="2"/>
    <s v="2016-German Bundesliga: TK GW Mannheim vs Rochusclub Dusseldorf"/>
  </r>
  <r>
    <x v="135"/>
    <x v="649"/>
    <n v="105376"/>
    <n v="105539"/>
    <s v="6-7(4) 6-3 10-3"/>
    <x v="227"/>
    <s v="TK GW Mannheim"/>
    <s v="Rochusclub Dusseldorf"/>
    <x v="2"/>
    <s v="2018-German Bundesliga: TK GW Mannheim vs Rochusclub Dusseldorf"/>
  </r>
  <r>
    <x v="180"/>
    <x v="171"/>
    <n v="105430"/>
    <n v="104235"/>
    <s v="5-7 6-3 10-4"/>
    <x v="228"/>
    <s v="TK GW Mannheim"/>
    <s v="Rochusclub Dusseldorf"/>
    <x v="2"/>
    <s v="2018-German Bundesliga: TK GW Mannheim vs Rochusclub Dusseldorf"/>
  </r>
  <r>
    <x v="221"/>
    <x v="22"/>
    <n v="105643"/>
    <n v="117360"/>
    <s v="6-4 6-0"/>
    <x v="227"/>
    <s v="TK GW Mannheim"/>
    <s v="Rochusclub Dusseldorf"/>
    <x v="2"/>
    <s v="2018-German Bundesliga: TK GW Mannheim vs Rochusclub Dusseldorf"/>
  </r>
  <r>
    <x v="181"/>
    <x v="559"/>
    <n v="109739"/>
    <n v="105155"/>
    <s v="0-6 7-6(9) 10-5"/>
    <x v="228"/>
    <s v="TK GW Mannheim"/>
    <s v="Rochusclub Dusseldorf"/>
    <x v="2"/>
    <s v="2018-German Bundesliga: TK GW Mannheim vs Rochusclub Dusseldorf"/>
  </r>
  <r>
    <x v="399"/>
    <x v="568"/>
    <n v="103926"/>
    <n v="104770"/>
    <s v="4-6 6-3 11-9"/>
    <x v="144"/>
    <s v="TK GW Mannheim"/>
    <s v="SV Wacker Burghausen"/>
    <x v="2"/>
    <s v="2012-German Bundesliga: TK GW Mannheim vs SV Wacker Burghausen"/>
  </r>
  <r>
    <x v="411"/>
    <x v="599"/>
    <n v="103976"/>
    <n v="103967"/>
    <s v="6-1 4-6 10-6"/>
    <x v="144"/>
    <s v="TK GW Mannheim"/>
    <s v="SV Wacker Burghausen"/>
    <x v="2"/>
    <s v="2012-German Bundesliga: TK GW Mannheim vs SV Wacker Burghausen"/>
  </r>
  <r>
    <x v="416"/>
    <x v="447"/>
    <n v="104325"/>
    <n v="104217"/>
    <s v="6-2 6-1"/>
    <x v="143"/>
    <s v="TK GW Mannheim"/>
    <s v="SV Wacker Burghausen"/>
    <x v="2"/>
    <s v="2012-German Bundesliga: TK GW Mannheim vs SV Wacker Burghausen"/>
  </r>
  <r>
    <x v="105"/>
    <x v="555"/>
    <n v="104890"/>
    <n v="103823"/>
    <s v="6-3 6-0"/>
    <x v="143"/>
    <s v="TK GW Mannheim"/>
    <s v="SV Wacker Burghausen"/>
    <x v="2"/>
    <s v="2012-German Bundesliga: TK GW Mannheim vs SV Wacker Burghausen"/>
  </r>
  <r>
    <x v="412"/>
    <x v="260"/>
    <n v="103823"/>
    <n v="104586"/>
    <s v="6-4 6-3"/>
    <x v="80"/>
    <s v="TK GW Mannheim"/>
    <s v="TC Amberg am Schanzl"/>
    <x v="2"/>
    <s v="2010-German Bundesliga: TK GW Mannheim vs TC Amberg am Schanzl"/>
  </r>
  <r>
    <x v="443"/>
    <x v="601"/>
    <n v="104043"/>
    <n v="102562"/>
    <s v="6-1 6-2"/>
    <x v="81"/>
    <s v="TK GW Mannheim"/>
    <s v="TC Amberg am Schanzl"/>
    <x v="2"/>
    <s v="2010-German Bundesliga: TK GW Mannheim vs TC Amberg am Schanzl"/>
  </r>
  <r>
    <x v="471"/>
    <x v="448"/>
    <n v="104225"/>
    <n v="103976"/>
    <s v="6-3 6-1"/>
    <x v="81"/>
    <s v="TK GW Mannheim"/>
    <s v="TC Amberg am Schanzl"/>
    <x v="2"/>
    <s v="2010-German Bundesliga: TK GW Mannheim vs TC Amberg am Schanzl"/>
  </r>
  <r>
    <x v="520"/>
    <x v="603"/>
    <n v="104386"/>
    <n v="104019"/>
    <s v="6-3 6-2"/>
    <x v="80"/>
    <s v="TK GW Mannheim"/>
    <s v="TC Amberg am Schanzl"/>
    <x v="2"/>
    <s v="2010-German Bundesliga: TK GW Mannheim vs TC Amberg am Schanzl"/>
  </r>
  <r>
    <x v="409"/>
    <x v="579"/>
    <n v="103451"/>
    <n v="104222"/>
    <s v="6-2 6-3"/>
    <x v="140"/>
    <s v="TK GW Mannheim"/>
    <s v="TC Amberg am Schanzl"/>
    <x v="2"/>
    <s v="2012-German Bundesliga: TK GW Mannheim vs TC Amberg am Schanzl"/>
  </r>
  <r>
    <x v="410"/>
    <x v="480"/>
    <n v="103580"/>
    <n v="104488"/>
    <s v="6-3 6-1"/>
    <x v="139"/>
    <s v="TK GW Mannheim"/>
    <s v="TC Amberg am Schanzl"/>
    <x v="2"/>
    <s v="2012-German Bundesliga: TK GW Mannheim vs TC Amberg am Schanzl"/>
  </r>
  <r>
    <x v="411"/>
    <x v="603"/>
    <n v="103976"/>
    <n v="104019"/>
    <s v="6-4 6-2"/>
    <x v="140"/>
    <s v="TK GW Mannheim"/>
    <s v="TC Amberg am Schanzl"/>
    <x v="2"/>
    <s v="2012-German Bundesliga: TK GW Mannheim vs TC Amberg am Schanzl"/>
  </r>
  <r>
    <x v="479"/>
    <x v="650"/>
    <n v="104770"/>
    <n v="103748"/>
    <s v="5-7 7-5 10-4"/>
    <x v="139"/>
    <s v="TK GW Mannheim"/>
    <s v="TC Amberg am Schanzl"/>
    <x v="2"/>
    <s v="2012-German Bundesliga: TK GW Mannheim vs TC Amberg am Schanzl"/>
  </r>
  <r>
    <x v="540"/>
    <x v="651"/>
    <n v="103722"/>
    <n v="102905"/>
    <s v="6-3 6-1"/>
    <x v="142"/>
    <s v="TK GW Mannheim"/>
    <s v="TC BW Halle"/>
    <x v="2"/>
    <s v="2010-German Bundesliga: TK GW Mannheim vs TC BW Halle"/>
  </r>
  <r>
    <x v="435"/>
    <x v="448"/>
    <n v="103813"/>
    <n v="103976"/>
    <s v="4-6 6-1 10-4"/>
    <x v="141"/>
    <s v="TK GW Mannheim"/>
    <s v="TC BW Halle"/>
    <x v="2"/>
    <s v="2010-German Bundesliga: TK GW Mannheim vs TC BW Halle"/>
  </r>
  <r>
    <x v="397"/>
    <x v="496"/>
    <n v="104678"/>
    <n v="104660"/>
    <s v="6-4 6-4"/>
    <x v="141"/>
    <s v="TK GW Mannheim"/>
    <s v="TC BW Halle"/>
    <x v="2"/>
    <s v="2010-German Bundesliga: TK GW Mannheim vs TC BW Halle"/>
  </r>
  <r>
    <x v="437"/>
    <x v="555"/>
    <n v="104719"/>
    <n v="103823"/>
    <s v="6-3 2-1 RET"/>
    <x v="142"/>
    <s v="TK GW Mannheim"/>
    <s v="TC BW Halle"/>
    <x v="2"/>
    <s v="2010-German Bundesliga: TK GW Mannheim vs TC BW Halle"/>
  </r>
  <r>
    <x v="472"/>
    <x v="555"/>
    <n v="103105"/>
    <n v="103823"/>
    <s v="6-1 7-6(3)"/>
    <x v="93"/>
    <s v="TK GW Mannheim"/>
    <s v="TC BW Halle"/>
    <x v="2"/>
    <s v="2012-German Bundesliga: TK GW Mannheim vs TC BW Halle"/>
  </r>
  <r>
    <x v="537"/>
    <x v="168"/>
    <n v="103163"/>
    <n v="104898"/>
    <s v="6-3 6-4"/>
    <x v="94"/>
    <s v="TK GW Mannheim"/>
    <s v="TC BW Halle"/>
    <x v="2"/>
    <s v="2012-German Bundesliga: TK GW Mannheim vs TC BW Halle"/>
  </r>
  <r>
    <x v="409"/>
    <x v="167"/>
    <n v="103451"/>
    <n v="105077"/>
    <s v="6-4 6-2"/>
    <x v="93"/>
    <s v="TK GW Mannheim"/>
    <s v="TC BW Halle"/>
    <x v="2"/>
    <s v="2012-German Bundesliga: TK GW Mannheim vs TC BW Halle"/>
  </r>
  <r>
    <x v="437"/>
    <x v="646"/>
    <n v="104719"/>
    <n v="104386"/>
    <s v="7-5 6-1"/>
    <x v="94"/>
    <s v="TK GW Mannheim"/>
    <s v="TC BW Halle"/>
    <x v="2"/>
    <s v="2012-German Bundesliga: TK GW Mannheim vs TC BW Halle"/>
  </r>
  <r>
    <x v="409"/>
    <x v="459"/>
    <n v="103451"/>
    <n v="103105"/>
    <s v="7-6(3) 7-6(5)"/>
    <x v="129"/>
    <s v="TK GW Mannheim"/>
    <s v="TC BW Halle"/>
    <x v="2"/>
    <s v="2014-German Bundesliga: TK GW Mannheim vs TC BW Halle"/>
  </r>
  <r>
    <x v="443"/>
    <x v="509"/>
    <n v="104043"/>
    <n v="105047"/>
    <s v="6-3 6-3"/>
    <x v="130"/>
    <s v="TK GW Mannheim"/>
    <s v="TC BW Halle"/>
    <x v="2"/>
    <s v="2014-German Bundesliga: TK GW Mannheim vs TC BW Halle"/>
  </r>
  <r>
    <x v="402"/>
    <x v="568"/>
    <n v="104593"/>
    <n v="104770"/>
    <s v="6-1 6-3"/>
    <x v="130"/>
    <s v="TK GW Mannheim"/>
    <s v="TC BW Halle"/>
    <x v="2"/>
    <s v="2014-German Bundesliga: TK GW Mannheim vs TC BW Halle"/>
  </r>
  <r>
    <x v="190"/>
    <x v="240"/>
    <n v="105526"/>
    <n v="105643"/>
    <s v="7-6(4) 6-1"/>
    <x v="129"/>
    <s v="TK GW Mannheim"/>
    <s v="TC BW Halle"/>
    <x v="2"/>
    <s v="2014-German Bundesliga: TK GW Mannheim vs TC BW Halle"/>
  </r>
  <r>
    <x v="409"/>
    <x v="652"/>
    <n v="103451"/>
    <n v="123788"/>
    <s v="7-5 6-0"/>
    <x v="188"/>
    <s v="TK GW Mannheim"/>
    <s v="TC BW Halle"/>
    <x v="2"/>
    <s v="2016-German Bundesliga: TK GW Mannheim vs TC BW Halle"/>
  </r>
  <r>
    <x v="408"/>
    <x v="509"/>
    <n v="104676"/>
    <n v="105047"/>
    <s v="6-4 6-2"/>
    <x v="188"/>
    <s v="TK GW Mannheim"/>
    <s v="TC BW Halle"/>
    <x v="2"/>
    <s v="2016-German Bundesliga: TK GW Mannheim vs TC BW Halle"/>
  </r>
  <r>
    <x v="195"/>
    <x v="158"/>
    <n v="105589"/>
    <n v="105526"/>
    <s v="7-6(8) 6-7(3) 10-7"/>
    <x v="187"/>
    <s v="TK GW Mannheim"/>
    <s v="TC BW Halle"/>
    <x v="2"/>
    <s v="2016-German Bundesliga: TK GW Mannheim vs TC BW Halle"/>
  </r>
  <r>
    <x v="487"/>
    <x v="97"/>
    <n v="106246"/>
    <n v="122351"/>
    <s v="6-4 7-6(4)"/>
    <x v="187"/>
    <s v="TK GW Mannheim"/>
    <s v="TC BW Halle"/>
    <x v="2"/>
    <s v="2016-German Bundesliga: TK GW Mannheim vs TC BW Halle"/>
  </r>
  <r>
    <x v="61"/>
    <x v="515"/>
    <n v="105217"/>
    <n v="104676"/>
    <s v="5-7 6-4 10-6"/>
    <x v="222"/>
    <s v="TK GW Mannheim"/>
    <s v="TC BW Halle"/>
    <x v="2"/>
    <s v="2018-German Bundesliga: TK GW Mannheim vs TC BW Halle"/>
  </r>
  <r>
    <x v="135"/>
    <x v="168"/>
    <n v="105376"/>
    <n v="104898"/>
    <s v="6-7(8) 6-3 10-7"/>
    <x v="221"/>
    <s v="TK GW Mannheim"/>
    <s v="TC BW Halle"/>
    <x v="2"/>
    <s v="2018-German Bundesliga: TK GW Mannheim vs TC BW Halle"/>
  </r>
  <r>
    <x v="180"/>
    <x v="237"/>
    <n v="105430"/>
    <n v="105932"/>
    <s v="6-3 2-6 10-7"/>
    <x v="221"/>
    <s v="TK GW Mannheim"/>
    <s v="TC BW Halle"/>
    <x v="2"/>
    <s v="2018-German Bundesliga: TK GW Mannheim vs TC BW Halle"/>
  </r>
  <r>
    <x v="181"/>
    <x v="158"/>
    <n v="109739"/>
    <n v="105526"/>
    <s v="6-3 6-3"/>
    <x v="222"/>
    <s v="TK GW Mannheim"/>
    <s v="TC BW Halle"/>
    <x v="2"/>
    <s v="2018-German Bundesliga: TK GW Mannheim vs TC BW Halle"/>
  </r>
  <r>
    <x v="409"/>
    <x v="170"/>
    <n v="103451"/>
    <n v="103893"/>
    <s v="6-4 6-2"/>
    <x v="243"/>
    <s v="TK GW Mannheim"/>
    <s v="TC BW Neuss"/>
    <x v="2"/>
    <s v="2010-German Bundesliga: TK GW Mannheim vs TC BW Neuss"/>
  </r>
  <r>
    <x v="443"/>
    <x v="443"/>
    <n v="104043"/>
    <n v="104262"/>
    <s v="6-7(4) 7-5 10-4"/>
    <x v="244"/>
    <s v="TK GW Mannheim"/>
    <s v="TC BW Neuss"/>
    <x v="2"/>
    <s v="2010-German Bundesliga: TK GW Mannheim vs TC BW Neuss"/>
  </r>
  <r>
    <x v="418"/>
    <x v="651"/>
    <n v="104349"/>
    <n v="102905"/>
    <s v="6-2 6-3"/>
    <x v="244"/>
    <s v="TK GW Mannheim"/>
    <s v="TC BW Neuss"/>
    <x v="2"/>
    <s v="2010-German Bundesliga: TK GW Mannheim vs TC BW Neuss"/>
  </r>
  <r>
    <x v="105"/>
    <x v="555"/>
    <n v="104890"/>
    <n v="103823"/>
    <s v="7-6(10) 2-6 10-4"/>
    <x v="243"/>
    <s v="TK GW Mannheim"/>
    <s v="TC BW Neuss"/>
    <x v="2"/>
    <s v="2010-German Bundesliga: TK GW Mannheim vs TC BW Neuss"/>
  </r>
  <r>
    <x v="411"/>
    <x v="485"/>
    <n v="103976"/>
    <n v="106100"/>
    <s v="6-2 6-4"/>
    <x v="91"/>
    <s v="TK GW Mannheim"/>
    <s v="TC BW Neuss"/>
    <x v="2"/>
    <s v="2012-German Bundesliga: TK GW Mannheim vs TC BW Neuss"/>
  </r>
  <r>
    <x v="36"/>
    <x v="555"/>
    <n v="104510"/>
    <n v="103823"/>
    <s v="7-6(5) 6-0"/>
    <x v="92"/>
    <s v="TK GW Mannheim"/>
    <s v="TC BW Neuss"/>
    <x v="2"/>
    <s v="2012-German Bundesliga: TK GW Mannheim vs TC BW Neuss"/>
  </r>
  <r>
    <x v="421"/>
    <x v="595"/>
    <n v="104619"/>
    <n v="105583"/>
    <s v="6-4 6-3"/>
    <x v="91"/>
    <s v="TK GW Mannheim"/>
    <s v="TC BW Neuss"/>
    <x v="2"/>
    <s v="2012-German Bundesliga: TK GW Mannheim vs TC BW Neuss"/>
  </r>
  <r>
    <x v="221"/>
    <x v="461"/>
    <n v="105643"/>
    <n v="103794"/>
    <s v="6-1 6-4"/>
    <x v="92"/>
    <s v="TK GW Mannheim"/>
    <s v="TC BW Neuss"/>
    <x v="2"/>
    <s v="2012-German Bundesliga: TK GW Mannheim vs TC BW Neuss"/>
  </r>
  <r>
    <x v="409"/>
    <x v="486"/>
    <n v="103451"/>
    <n v="104315"/>
    <s v="6-3 3-6 10-6"/>
    <x v="113"/>
    <s v="TK GW Mannheim"/>
    <s v="TC BW Neuss"/>
    <x v="2"/>
    <s v="2014-German Bundesliga: TK GW Mannheim vs TC BW Neuss"/>
  </r>
  <r>
    <x v="479"/>
    <x v="487"/>
    <n v="104770"/>
    <n v="105112"/>
    <s v="6-4 6-2"/>
    <x v="114"/>
    <s v="TK GW Mannheim"/>
    <s v="TC BW Neuss"/>
    <x v="2"/>
    <s v="2014-German Bundesliga: TK GW Mannheim vs TC BW Neuss"/>
  </r>
  <r>
    <x v="221"/>
    <x v="108"/>
    <n v="105643"/>
    <n v="105283"/>
    <s v="6-3 7-5"/>
    <x v="114"/>
    <s v="TK GW Mannheim"/>
    <s v="TC BW Neuss"/>
    <x v="2"/>
    <s v="2014-German Bundesliga: TK GW Mannheim vs TC BW Neuss"/>
  </r>
  <r>
    <x v="444"/>
    <x v="146"/>
    <n v="106233"/>
    <n v="105514"/>
    <s v="6-2 6-2"/>
    <x v="113"/>
    <s v="TK GW Mannheim"/>
    <s v="TC BW Neuss"/>
    <x v="2"/>
    <s v="2014-German Bundesliga: TK GW Mannheim vs TC BW Neuss"/>
  </r>
  <r>
    <x v="408"/>
    <x v="486"/>
    <n v="104676"/>
    <n v="104315"/>
    <s v="7-5 6-1"/>
    <x v="162"/>
    <s v="TK GW Mannheim"/>
    <s v="TC BW Neuss"/>
    <x v="2"/>
    <s v="2016-German Bundesliga: TK GW Mannheim vs TC BW Neuss"/>
  </r>
  <r>
    <x v="195"/>
    <x v="146"/>
    <n v="105589"/>
    <n v="105514"/>
    <s v="7-6(4) 6-3"/>
    <x v="161"/>
    <s v="TK GW Mannheim"/>
    <s v="TC BW Neuss"/>
    <x v="2"/>
    <s v="2016-German Bundesliga: TK GW Mannheim vs TC BW Neuss"/>
  </r>
  <r>
    <x v="198"/>
    <x v="272"/>
    <n v="105786"/>
    <n v="105376"/>
    <s v="6-3 5-5 RET"/>
    <x v="162"/>
    <s v="TK GW Mannheim"/>
    <s v="TC BW Neuss"/>
    <x v="2"/>
    <s v="2016-German Bundesliga: TK GW Mannheim vs TC BW Neuss"/>
  </r>
  <r>
    <x v="233"/>
    <x v="613"/>
    <n v="106044"/>
    <n v="104458"/>
    <s v="6-4 6-3"/>
    <x v="161"/>
    <s v="TK GW Mannheim"/>
    <s v="TC BW Neuss"/>
    <x v="2"/>
    <s v="2016-German Bundesliga: TK GW Mannheim vs TC BW Neuss"/>
  </r>
  <r>
    <x v="409"/>
    <x v="647"/>
    <n v="103451"/>
    <n v="106233"/>
    <s v="6-3 4-6 10-8"/>
    <x v="122"/>
    <s v="TK GW Mannheim"/>
    <s v="TC Bruckmuehl Feldkirchen"/>
    <x v="2"/>
    <s v="2013-German Bundesliga: TK GW Mannheim vs TC Bruckmuehl Feldkirchen"/>
  </r>
  <r>
    <x v="195"/>
    <x v="586"/>
    <n v="105589"/>
    <n v="105317"/>
    <s v="6-4 6-4"/>
    <x v="122"/>
    <s v="TK GW Mannheim"/>
    <s v="TC Bruckmuehl Feldkirchen"/>
    <x v="2"/>
    <s v="2013-German Bundesliga: TK GW Mannheim vs TC Bruckmuehl Feldkirchen"/>
  </r>
  <r>
    <x v="166"/>
    <x v="595"/>
    <n v="106000"/>
    <n v="105583"/>
    <s v="7-6(7) 1-6 10-7"/>
    <x v="121"/>
    <s v="TK GW Mannheim"/>
    <s v="TC Bruckmuehl Feldkirchen"/>
    <x v="2"/>
    <s v="2013-German Bundesliga: TK GW Mannheim vs TC Bruckmuehl Feldkirchen"/>
  </r>
  <r>
    <x v="487"/>
    <x v="555"/>
    <n v="106246"/>
    <n v="103823"/>
    <s v="6-4 6-7(4) 11-9"/>
    <x v="121"/>
    <s v="TK GW Mannheim"/>
    <s v="TC Bruckmuehl Feldkirchen"/>
    <x v="2"/>
    <s v="2013-German Bundesliga: TK GW Mannheim vs TC Bruckmuehl Feldkirchen"/>
  </r>
  <r>
    <x v="408"/>
    <x v="157"/>
    <n v="104676"/>
    <n v="104978"/>
    <s v="6-3 6-2"/>
    <x v="176"/>
    <s v="TK GW Mannheim"/>
    <s v="TC Grosshesselohe"/>
    <x v="2"/>
    <s v="2019-German Bundesliga: TK GW Mannheim vs TC Grosshesselohe"/>
  </r>
  <r>
    <x v="229"/>
    <x v="272"/>
    <n v="104735"/>
    <n v="105376"/>
    <s v="6-4 1-6 14-12"/>
    <x v="176"/>
    <s v="TK GW Mannheim"/>
    <s v="TC Grosshesselohe"/>
    <x v="2"/>
    <s v="2019-German Bundesliga: TK GW Mannheim vs TC Grosshesselohe"/>
  </r>
  <r>
    <x v="129"/>
    <x v="205"/>
    <n v="124079"/>
    <n v="104897"/>
    <s v="6-2 7-6(1)"/>
    <x v="175"/>
    <s v="TK GW Mannheim"/>
    <s v="TC Grosshesselohe"/>
    <x v="2"/>
    <s v="2019-German Bundesliga: TK GW Mannheim vs TC Grosshesselohe"/>
  </r>
  <r>
    <x v="541"/>
    <x v="146"/>
    <n v="200221"/>
    <n v="105514"/>
    <s v="6-4 6-4"/>
    <x v="175"/>
    <s v="TK GW Mannheim"/>
    <s v="TC Grosshesselohe"/>
    <x v="2"/>
    <s v="2019-German Bundesliga: TK GW Mannheim vs TC Grosshesselohe"/>
  </r>
  <r>
    <x v="160"/>
    <x v="141"/>
    <n v="104563"/>
    <n v="105430"/>
    <s v="6-3 4-6 11-9"/>
    <x v="173"/>
    <s v="TK GW Mannheim"/>
    <s v="TC Weinheim 1902"/>
    <x v="2"/>
    <s v="2017-German Bundesliga: TK GW Mannheim vs TC Weinheim 1902"/>
  </r>
  <r>
    <x v="408"/>
    <x v="121"/>
    <n v="104676"/>
    <n v="105205"/>
    <s v="6-1 7-5"/>
    <x v="173"/>
    <s v="TK GW Mannheim"/>
    <s v="TC Weinheim 1902"/>
    <x v="2"/>
    <s v="2017-German Bundesliga: TK GW Mannheim vs TC Weinheim 1902"/>
  </r>
  <r>
    <x v="497"/>
    <x v="182"/>
    <n v="105357"/>
    <n v="106044"/>
    <s v="6-4 3-6 10-5"/>
    <x v="174"/>
    <s v="TK GW Mannheim"/>
    <s v="TC Weinheim 1902"/>
    <x v="2"/>
    <s v="2017-German Bundesliga: TK GW Mannheim vs TC Weinheim 1902"/>
  </r>
  <r>
    <x v="224"/>
    <x v="203"/>
    <n v="105870"/>
    <n v="105589"/>
    <s v="6-2 6-2"/>
    <x v="174"/>
    <s v="TK GW Mannheim"/>
    <s v="TC Weinheim 1902"/>
    <x v="2"/>
    <s v="2017-German Bundesliga: TK GW Mannheim vs TC Weinheim 1902"/>
  </r>
  <r>
    <x v="160"/>
    <x v="254"/>
    <n v="104563"/>
    <n v="106246"/>
    <s v="4-6 7-5 10-8"/>
    <x v="62"/>
    <s v="TK GW Mannheim"/>
    <s v="TC Weinheim 1902"/>
    <x v="2"/>
    <s v="2019-German Bundesliga: TK GW Mannheim vs TC Weinheim 1902"/>
  </r>
  <r>
    <x v="408"/>
    <x v="121"/>
    <n v="104676"/>
    <n v="105205"/>
    <s v="6-4 6-3"/>
    <x v="63"/>
    <s v="TK GW Mannheim"/>
    <s v="TC Weinheim 1902"/>
    <x v="2"/>
    <s v="2019-German Bundesliga: TK GW Mannheim vs TC Weinheim 1902"/>
  </r>
  <r>
    <x v="237"/>
    <x v="146"/>
    <n v="105341"/>
    <n v="105514"/>
    <s v="3-6 7-6(5) 12-10"/>
    <x v="62"/>
    <s v="TK GW Mannheim"/>
    <s v="TC Weinheim 1902"/>
    <x v="2"/>
    <s v="2019-German Bundesliga: TK GW Mannheim vs TC Weinheim 1902"/>
  </r>
  <r>
    <x v="455"/>
    <x v="192"/>
    <n v="126664"/>
    <n v="105063"/>
    <s v="3-6 6-3 10-5"/>
    <x v="63"/>
    <s v="TK GW Mannheim"/>
    <s v="TC Weinheim 1902"/>
    <x v="2"/>
    <s v="2019-German Bundesliga: TK GW Mannheim vs TC Weinheim 1902"/>
  </r>
  <r>
    <x v="126"/>
    <x v="160"/>
    <n v="103781"/>
    <n v="104252"/>
    <s v="6-3 7-6(5)"/>
    <x v="152"/>
    <s v="TK GW Mannheim"/>
    <s v="TK Kurhaus Aachen"/>
    <x v="2"/>
    <s v="2011-German Bundesliga: TK GW Mannheim vs TK Kurhaus Aachen"/>
  </r>
  <r>
    <x v="132"/>
    <x v="555"/>
    <n v="104259"/>
    <n v="103823"/>
    <s v="6-3 7-6(2)"/>
    <x v="151"/>
    <s v="TK GW Mannheim"/>
    <s v="TK Kurhaus Aachen"/>
    <x v="2"/>
    <s v="2011-German Bundesliga: TK GW Mannheim vs TK Kurhaus Aachen"/>
  </r>
  <r>
    <x v="499"/>
    <x v="519"/>
    <n v="104332"/>
    <n v="103451"/>
    <s v="7-5 7-5"/>
    <x v="152"/>
    <s v="TK GW Mannheim"/>
    <s v="TK Kurhaus Aachen"/>
    <x v="2"/>
    <s v="2011-German Bundesliga: TK GW Mannheim vs TK Kurhaus Aachen"/>
  </r>
  <r>
    <x v="162"/>
    <x v="448"/>
    <n v="104978"/>
    <n v="103976"/>
    <s v="6-3 6-3"/>
    <x v="151"/>
    <s v="TK GW Mannheim"/>
    <s v="TK Kurhaus Aachen"/>
    <x v="2"/>
    <s v="2011-German Bundesliga: TK GW Mannheim vs TK Kurhaus Aachen"/>
  </r>
  <r>
    <x v="407"/>
    <x v="519"/>
    <n v="104252"/>
    <n v="103451"/>
    <s v="6-3 6-1"/>
    <x v="117"/>
    <s v="TK GW Mannheim"/>
    <s v="TK Kurhaus Aachen"/>
    <x v="2"/>
    <s v="2013-German Bundesliga: TK GW Mannheim vs TK Kurhaus Aachen"/>
  </r>
  <r>
    <x v="408"/>
    <x v="448"/>
    <n v="104676"/>
    <n v="103976"/>
    <s v="6-2 6-2"/>
    <x v="118"/>
    <s v="TK GW Mannheim"/>
    <s v="TK Kurhaus Aachen"/>
    <x v="2"/>
    <s v="2013-German Bundesliga: TK GW Mannheim vs TK Kurhaus Aachen"/>
  </r>
  <r>
    <x v="479"/>
    <x v="591"/>
    <n v="104770"/>
    <n v="104332"/>
    <s v="6-4 3-6 10-4"/>
    <x v="117"/>
    <s v="TK GW Mannheim"/>
    <s v="TK Kurhaus Aachen"/>
    <x v="2"/>
    <s v="2013-German Bundesliga: TK GW Mannheim vs TK Kurhaus Aachen"/>
  </r>
  <r>
    <x v="391"/>
    <x v="595"/>
    <n v="105138"/>
    <n v="105583"/>
    <s v="6-3 6-4"/>
    <x v="118"/>
    <s v="TK GW Mannheim"/>
    <s v="TK Kurhaus Aachen"/>
    <x v="2"/>
    <s v="2013-German Bundesliga: TK GW Mannheim vs TK Kurhaus Aachen"/>
  </r>
  <r>
    <x v="409"/>
    <x v="191"/>
    <n v="103451"/>
    <n v="104327"/>
    <s v="6-4 4-6 10-8"/>
    <x v="100"/>
    <s v="TK GW Mannheim"/>
    <s v="TK Kurhaus Aachen"/>
    <x v="2"/>
    <s v="2015-German Bundesliga: TK GW Mannheim vs TK Kurhaus Aachen"/>
  </r>
  <r>
    <x v="407"/>
    <x v="203"/>
    <n v="104252"/>
    <n v="105589"/>
    <s v="6-3 6-2"/>
    <x v="99"/>
    <s v="TK GW Mannheim"/>
    <s v="TK Kurhaus Aachen"/>
    <x v="2"/>
    <s v="2015-German Bundesliga: TK GW Mannheim vs TK Kurhaus Aachen"/>
  </r>
  <r>
    <x v="132"/>
    <x v="181"/>
    <n v="104259"/>
    <n v="104735"/>
    <s v="6-3 6-2"/>
    <x v="100"/>
    <s v="TK GW Mannheim"/>
    <s v="TK Kurhaus Aachen"/>
    <x v="2"/>
    <s v="2015-German Bundesliga: TK GW Mannheim vs TK Kurhaus Aachen"/>
  </r>
  <r>
    <x v="172"/>
    <x v="647"/>
    <n v="104655"/>
    <n v="106233"/>
    <s v="2-6 6-4 10-7"/>
    <x v="99"/>
    <s v="TK GW Mannheim"/>
    <s v="TK Kurhaus Aachen"/>
    <x v="2"/>
    <s v="2015-German Bundesliga: TK GW Mannheim vs TK Kurhaus Aachen"/>
  </r>
  <r>
    <x v="537"/>
    <x v="213"/>
    <n v="103163"/>
    <n v="105472"/>
    <s v="7-6(5) 6-2"/>
    <x v="211"/>
    <s v="TK GW Mannheim"/>
    <s v="TK Kurhaus Aachen"/>
    <x v="2"/>
    <s v="2017-German Bundesliga: TK GW Mannheim vs TK Kurhaus Aachen"/>
  </r>
  <r>
    <x v="124"/>
    <x v="515"/>
    <n v="104897"/>
    <n v="104676"/>
    <s v="6-3 6-1"/>
    <x v="212"/>
    <s v="TK GW Mannheim"/>
    <s v="TK Kurhaus Aachen"/>
    <x v="2"/>
    <s v="2017-German Bundesliga: TK GW Mannheim vs TK Kurhaus Aachen"/>
  </r>
  <r>
    <x v="333"/>
    <x v="141"/>
    <n v="105649"/>
    <n v="105430"/>
    <s v="6-2 6-0"/>
    <x v="212"/>
    <s v="TK GW Mannheim"/>
    <s v="TK Kurhaus Aachen"/>
    <x v="2"/>
    <s v="2017-German Bundesliga: TK GW Mannheim vs TK Kurhaus Aachen"/>
  </r>
  <r>
    <x v="233"/>
    <x v="239"/>
    <n v="106044"/>
    <n v="105671"/>
    <s v="7-6(5) 7-5"/>
    <x v="211"/>
    <s v="TK GW Mannheim"/>
    <s v="TK Kurhaus Aachen"/>
    <x v="2"/>
    <s v="2017-German Bundesliga: TK GW Mannheim vs TK Kurhaus Aachen"/>
  </r>
  <r>
    <x v="172"/>
    <x v="210"/>
    <n v="104655"/>
    <n v="124079"/>
    <s v="3-6 7-5 10-1"/>
    <x v="70"/>
    <s v="TK GW Mannheim"/>
    <s v="TK Kurhaus Aachen"/>
    <x v="2"/>
    <s v="2019-German Bundesliga: TK GW Mannheim vs TK Kurhaus Aachen"/>
  </r>
  <r>
    <x v="229"/>
    <x v="629"/>
    <n v="104735"/>
    <n v="111795"/>
    <s v="6-4 6-2"/>
    <x v="71"/>
    <s v="TK GW Mannheim"/>
    <s v="TK Kurhaus Aachen"/>
    <x v="2"/>
    <s v="2019-German Bundesliga: TK GW Mannheim vs TK Kurhaus Aachen"/>
  </r>
  <r>
    <x v="186"/>
    <x v="146"/>
    <n v="126535"/>
    <n v="105514"/>
    <s v="2-6 6-3 13-11"/>
    <x v="70"/>
    <s v="TK GW Mannheim"/>
    <s v="TK Kurhaus Aachen"/>
    <x v="2"/>
    <s v="2019-German Bundesliga: TK GW Mannheim vs TK Kurhaus Aachen"/>
  </r>
  <r>
    <x v="455"/>
    <x v="509"/>
    <n v="126664"/>
    <n v="105047"/>
    <s v="6-4 7-6(6)"/>
    <x v="71"/>
    <s v="TK GW Mannheim"/>
    <s v="TK Kurhaus Aachen"/>
    <x v="2"/>
    <s v="2019-German Bundesliga: TK GW Mannheim vs TK Kurhaus Aachen"/>
  </r>
  <r>
    <x v="409"/>
    <x v="517"/>
    <n v="103451"/>
    <n v="105325"/>
    <s v="3-6 7-5 10-8"/>
    <x v="167"/>
    <s v="TK GW Mannheim"/>
    <s v="TK BW Aachen"/>
    <x v="2"/>
    <s v="2017-German Bundesliga: TK GW Mannheim vs TK BW Aachen"/>
  </r>
  <r>
    <x v="413"/>
    <x v="594"/>
    <n v="104217"/>
    <n v="106338"/>
    <s v="5-7 6-2 10-8"/>
    <x v="168"/>
    <s v="TK GW Mannheim"/>
    <s v="TK BW Aachen"/>
    <x v="2"/>
    <s v="2017-German Bundesliga: TK GW Mannheim vs TK BW Aachen"/>
  </r>
  <r>
    <x v="6"/>
    <x v="254"/>
    <n v="104963"/>
    <n v="106246"/>
    <s v="6-4 1-6 12-10"/>
    <x v="168"/>
    <s v="TK GW Mannheim"/>
    <s v="TK BW Aachen"/>
    <x v="2"/>
    <s v="2017-German Bundesliga: TK GW Mannheim vs TK BW Aachen"/>
  </r>
  <r>
    <x v="67"/>
    <x v="515"/>
    <n v="105726"/>
    <n v="104676"/>
    <s v="7-6(8) 6-2"/>
    <x v="167"/>
    <s v="TK GW Mannheim"/>
    <s v="TK BW Aachen"/>
    <x v="2"/>
    <s v="2017-German Bundesliga: TK GW Mannheim vs TK BW Aachen"/>
  </r>
  <r>
    <x v="408"/>
    <x v="645"/>
    <n v="104676"/>
    <n v="106008"/>
    <s v="6-2 6-4"/>
    <x v="231"/>
    <s v="TK GW Mannheim"/>
    <s v="TV Reutlingen"/>
    <x v="2"/>
    <s v="2018-German Bundesliga: TK GW Mannheim vs TV Reutlingen"/>
  </r>
  <r>
    <x v="229"/>
    <x v="571"/>
    <n v="104735"/>
    <n v="103582"/>
    <s v="6-1 6-4"/>
    <x v="232"/>
    <s v="TK GW Mannheim"/>
    <s v="TV Reutlingen"/>
    <x v="2"/>
    <s v="2018-German Bundesliga: TK GW Mannheim vs TV Reutlingen"/>
  </r>
  <r>
    <x v="135"/>
    <x v="176"/>
    <n v="105376"/>
    <n v="105841"/>
    <s v="2-6 6-2 10-6"/>
    <x v="232"/>
    <s v="TK GW Mannheim"/>
    <s v="TV Reutlingen"/>
    <x v="2"/>
    <s v="2018-German Bundesliga: TK GW Mannheim vs TV Reutlingen"/>
  </r>
  <r>
    <x v="221"/>
    <x v="570"/>
    <n v="105643"/>
    <n v="105515"/>
    <s v="6-2 6-2"/>
    <x v="231"/>
    <s v="TK GW Mannheim"/>
    <s v="TV Reutlingen"/>
    <x v="2"/>
    <s v="2018-German Bundesliga: TK GW Mannheim vs TV Reutlingen"/>
  </r>
  <r>
    <x v="417"/>
    <x v="167"/>
    <n v="103893"/>
    <n v="105077"/>
    <s v="6-2 6-4"/>
    <x v="153"/>
    <s v="TV Reutlingen"/>
    <s v="Bremerhavener TV"/>
    <x v="2"/>
    <s v="2014-German Bundesliga: TV Reutlingen vs Bremerhavener TV"/>
  </r>
  <r>
    <x v="456"/>
    <x v="453"/>
    <n v="104003"/>
    <n v="106043"/>
    <s v="6-3 6-2"/>
    <x v="154"/>
    <s v="TV Reutlingen"/>
    <s v="Bremerhavener TV"/>
    <x v="2"/>
    <s v="2014-German Bundesliga: TV Reutlingen vs Bremerhavener TV"/>
  </r>
  <r>
    <x v="457"/>
    <x v="450"/>
    <n v="104195"/>
    <n v="104740"/>
    <s v="6-0 6-2"/>
    <x v="154"/>
    <s v="TV Reutlingen"/>
    <s v="Bremerhavener TV"/>
    <x v="2"/>
    <s v="2014-German Bundesliga: TV Reutlingen vs Bremerhavener TV"/>
  </r>
  <r>
    <x v="459"/>
    <x v="180"/>
    <n v="105515"/>
    <n v="106000"/>
    <s v="6-2 6-3"/>
    <x v="153"/>
    <s v="TV Reutlingen"/>
    <s v="Bremerhavener TV"/>
    <x v="2"/>
    <s v="2014-German Bundesliga: TV Reutlingen vs Bremerhavener TV"/>
  </r>
  <r>
    <x v="392"/>
    <x v="570"/>
    <n v="103708"/>
    <n v="105515"/>
    <s v="2-6 6-1 10-7"/>
    <x v="218"/>
    <s v="TV Reutlingen"/>
    <s v="Erfurter TC RW"/>
    <x v="2"/>
    <s v="2014-German Bundesliga: TV Reutlingen vs Erfurter TC RW"/>
  </r>
  <r>
    <x v="456"/>
    <x v="477"/>
    <n v="104003"/>
    <n v="102967"/>
    <s v="3-6 6-4 11-9"/>
    <x v="217"/>
    <s v="TV Reutlingen"/>
    <s v="Erfurter TC RW"/>
    <x v="2"/>
    <s v="2014-German Bundesliga: TV Reutlingen vs Erfurter TC RW"/>
  </r>
  <r>
    <x v="416"/>
    <x v="466"/>
    <n v="104325"/>
    <n v="104195"/>
    <s v="6-2 6-3"/>
    <x v="217"/>
    <s v="TV Reutlingen"/>
    <s v="Erfurter TC RW"/>
    <x v="2"/>
    <s v="2014-German Bundesliga: TV Reutlingen vs Erfurter TC RW"/>
  </r>
  <r>
    <x v="197"/>
    <x v="260"/>
    <n v="105077"/>
    <n v="104586"/>
    <s v="7-6(7) 4-6 11-9"/>
    <x v="218"/>
    <s v="TV Reutlingen"/>
    <s v="Erfurter TC RW"/>
    <x v="2"/>
    <s v="2014-German Bundesliga: TV Reutlingen vs Erfurter TC RW"/>
  </r>
  <r>
    <x v="522"/>
    <x v="64"/>
    <n v="103582"/>
    <n v="106390"/>
    <s v="6-4 6-4"/>
    <x v="206"/>
    <s v="TV Reutlingen"/>
    <s v="Gladbacher HTC"/>
    <x v="2"/>
    <s v="2018-German Bundesliga: TV Reutlingen vs Gladbacher HTC"/>
  </r>
  <r>
    <x v="468"/>
    <x v="176"/>
    <n v="104297"/>
    <n v="105841"/>
    <s v="6-4 6-4"/>
    <x v="206"/>
    <s v="TV Reutlingen"/>
    <s v="Gladbacher HTC"/>
    <x v="2"/>
    <s v="2018-German Bundesliga: TV Reutlingen vs Gladbacher HTC"/>
  </r>
  <r>
    <x v="155"/>
    <x v="556"/>
    <n v="105413"/>
    <n v="105778"/>
    <s v="7-6(2) 4-6 10-4"/>
    <x v="205"/>
    <s v="TV Reutlingen"/>
    <s v="Gladbacher HTC"/>
    <x v="2"/>
    <s v="2018-German Bundesliga: TV Reutlingen vs Gladbacher HTC"/>
  </r>
  <r>
    <x v="385"/>
    <x v="192"/>
    <n v="105916"/>
    <n v="105063"/>
    <s v="6-2 7-5"/>
    <x v="205"/>
    <s v="TV Reutlingen"/>
    <s v="Gladbacher HTC"/>
    <x v="2"/>
    <s v="2018-German Bundesliga: TV Reutlingen vs Gladbacher HTC"/>
  </r>
  <r>
    <x v="461"/>
    <x v="653"/>
    <n v="104262"/>
    <n v="103209"/>
    <s v="6-3 6-2"/>
    <x v="116"/>
    <s v="TV Reutlingen"/>
    <s v="HTC BW Krefeld"/>
    <x v="2"/>
    <s v="2014-German Bundesliga: TV Reutlingen vs HTC BW Krefeld"/>
  </r>
  <r>
    <x v="446"/>
    <x v="654"/>
    <n v="104651"/>
    <n v="105401"/>
    <s v="6-2 6-2"/>
    <x v="115"/>
    <s v="TV Reutlingen"/>
    <s v="HTC BW Krefeld"/>
    <x v="2"/>
    <s v="2014-German Bundesliga: TV Reutlingen vs HTC BW Krefeld"/>
  </r>
  <r>
    <x v="397"/>
    <x v="482"/>
    <n v="104678"/>
    <n v="103808"/>
    <s v="6-4 6-2"/>
    <x v="115"/>
    <s v="TV Reutlingen"/>
    <s v="HTC BW Krefeld"/>
    <x v="2"/>
    <s v="2014-German Bundesliga: TV Reutlingen vs HTC BW Krefeld"/>
  </r>
  <r>
    <x v="459"/>
    <x v="189"/>
    <n v="105515"/>
    <n v="104970"/>
    <s v="6-0 6-2"/>
    <x v="116"/>
    <s v="TV Reutlingen"/>
    <s v="HTC BW Krefeld"/>
    <x v="2"/>
    <s v="2014-German Bundesliga: TV Reutlingen vs HTC BW Krefeld"/>
  </r>
  <r>
    <x v="456"/>
    <x v="475"/>
    <n v="104003"/>
    <n v="104997"/>
    <s v="7-6(5) 7-6(4)"/>
    <x v="114"/>
    <s v="TV Reutlingen"/>
    <s v="Rochusclub Dusseldorf"/>
    <x v="2"/>
    <s v="2014-German Bundesliga: TV Reutlingen vs Rochusclub Dusseldorf"/>
  </r>
  <r>
    <x v="148"/>
    <x v="570"/>
    <n v="104559"/>
    <n v="105515"/>
    <s v="6-3 6-4"/>
    <x v="113"/>
    <s v="TV Reutlingen"/>
    <s v="Rochusclub Dusseldorf"/>
    <x v="2"/>
    <s v="2014-German Bundesliga: TV Reutlingen vs Rochusclub Dusseldorf"/>
  </r>
  <r>
    <x v="421"/>
    <x v="466"/>
    <n v="104619"/>
    <n v="104195"/>
    <s v="6-4 6-1"/>
    <x v="114"/>
    <s v="TV Reutlingen"/>
    <s v="Rochusclub Dusseldorf"/>
    <x v="2"/>
    <s v="2014-German Bundesliga: TV Reutlingen vs Rochusclub Dusseldorf"/>
  </r>
  <r>
    <x v="176"/>
    <x v="645"/>
    <n v="106075"/>
    <n v="106008"/>
    <s v="6-2 6-3"/>
    <x v="113"/>
    <s v="TV Reutlingen"/>
    <s v="Rochusclub Dusseldorf"/>
    <x v="2"/>
    <s v="2014-German Bundesliga: TV Reutlingen vs Rochusclub Dusseldorf"/>
  </r>
  <r>
    <x v="522"/>
    <x v="171"/>
    <n v="103582"/>
    <n v="104235"/>
    <s v="7-6 3-1 RET"/>
    <x v="182"/>
    <s v="TV Reutlingen"/>
    <s v="Rochusclub Dusseldorf"/>
    <x v="2"/>
    <s v="2018-German Bundesliga: TV Reutlingen vs Rochusclub Dusseldorf"/>
  </r>
  <r>
    <x v="239"/>
    <x v="192"/>
    <n v="105155"/>
    <n v="105063"/>
    <s v="6-2 6-4"/>
    <x v="181"/>
    <s v="TV Reutlingen"/>
    <s v="Rochusclub Dusseldorf"/>
    <x v="2"/>
    <s v="2018-German Bundesliga: TV Reutlingen vs Rochusclub Dusseldorf"/>
  </r>
  <r>
    <x v="459"/>
    <x v="506"/>
    <n v="105515"/>
    <n v="105070"/>
    <s v="4-6 7-6 10-5"/>
    <x v="181"/>
    <s v="TV Reutlingen"/>
    <s v="Rochusclub Dusseldorf"/>
    <x v="2"/>
    <s v="2018-German Bundesliga: TV Reutlingen vs Rochusclub Dusseldorf"/>
  </r>
  <r>
    <x v="25"/>
    <x v="176"/>
    <n v="121531"/>
    <n v="105841"/>
    <s v="6-4 3-6 10-5"/>
    <x v="182"/>
    <s v="TV Reutlingen"/>
    <s v="Rochusclub Dusseldorf"/>
    <x v="2"/>
    <s v="2018-German Bundesliga: TV Reutlingen vs Rochusclub Dusseldorf"/>
  </r>
  <r>
    <x v="522"/>
    <x v="362"/>
    <n v="103582"/>
    <n v="104916"/>
    <s v="6-4 6-4"/>
    <x v="241"/>
    <s v="TV Reutlingen"/>
    <s v="TC Weinheim 1902"/>
    <x v="2"/>
    <s v="2018-German Bundesliga: TV Reutlingen vs TC Weinheim 1902"/>
  </r>
  <r>
    <x v="500"/>
    <x v="556"/>
    <n v="103794"/>
    <n v="105778"/>
    <s v="6-7(5) 6-3 11-9"/>
    <x v="242"/>
    <s v="TV Reutlingen"/>
    <s v="TC Weinheim 1902"/>
    <x v="2"/>
    <s v="2018-German Bundesliga: TV Reutlingen vs TC Weinheim 1902"/>
  </r>
  <r>
    <x v="459"/>
    <x v="548"/>
    <n v="105515"/>
    <n v="120775"/>
    <s v="6-3 3-6 22-20"/>
    <x v="241"/>
    <s v="TV Reutlingen"/>
    <s v="TC Weinheim 1902"/>
    <x v="2"/>
    <s v="2018-German Bundesliga: TV Reutlingen vs TC Weinheim 1902"/>
  </r>
  <r>
    <x v="488"/>
    <x v="547"/>
    <n v="132283"/>
    <n v="104563"/>
    <s v="6-4 6-4"/>
    <x v="242"/>
    <s v="TV Reutlingen"/>
    <s v="TC Weinheim 1902"/>
    <x v="2"/>
    <s v="2018-German Bundesliga: TV Reutlingen vs TC Weinheim 1902"/>
  </r>
  <r>
    <x v="522"/>
    <x v="213"/>
    <n v="103582"/>
    <n v="105472"/>
    <s v="6-7(3) 6-3 10-7"/>
    <x v="164"/>
    <s v="TV Reutlingen"/>
    <s v="TK Kurhaus Aachen"/>
    <x v="2"/>
    <s v="2018-German Bundesliga: TV Reutlingen vs TK Kurhaus Aachen"/>
  </r>
  <r>
    <x v="136"/>
    <x v="642"/>
    <n v="105063"/>
    <n v="106426"/>
    <s v="6-4 6-4"/>
    <x v="163"/>
    <s v="TV Reutlingen"/>
    <s v="TK Kurhaus Aachen"/>
    <x v="2"/>
    <s v="2018-German Bundesliga: TV Reutlingen vs TK Kurhaus Aachen"/>
  </r>
  <r>
    <x v="484"/>
    <x v="556"/>
    <n v="105128"/>
    <n v="105778"/>
    <s v="6-1 4-6 10-4"/>
    <x v="163"/>
    <s v="TV Reutlingen"/>
    <s v="TK Kurhaus Aachen"/>
    <x v="2"/>
    <s v="2018-German Bundesliga: TV Reutlingen vs TK Kurhaus Aachen"/>
  </r>
  <r>
    <x v="188"/>
    <x v="570"/>
    <n v="106099"/>
    <n v="105515"/>
    <s v="3-6 6-1 12-10"/>
    <x v="164"/>
    <s v="TV Reutlingen"/>
    <s v="TK Kurhaus Aachen"/>
    <x v="2"/>
    <s v="2018-German Bundesliga: TV Reutlingen vs TK Kurhaus Aachen"/>
  </r>
  <r>
    <x v="409"/>
    <x v="645"/>
    <n v="103451"/>
    <n v="106008"/>
    <s v="6-4 7-5"/>
    <x v="198"/>
    <s v="TV Reutlingen"/>
    <s v="TK GW Mannheim"/>
    <x v="2"/>
    <s v="2014-German Bundesliga: TV Reutlingen vs TK GW Mannheim"/>
  </r>
  <r>
    <x v="229"/>
    <x v="654"/>
    <n v="104735"/>
    <n v="105401"/>
    <s v="6-3 6-3"/>
    <x v="198"/>
    <s v="TV Reutlingen"/>
    <s v="TK GW Mannheim"/>
    <x v="2"/>
    <s v="2014-German Bundesliga: TV Reutlingen vs TK GW Mannheim"/>
  </r>
  <r>
    <x v="195"/>
    <x v="626"/>
    <n v="105589"/>
    <n v="104192"/>
    <s v="6-4 7-5"/>
    <x v="197"/>
    <s v="TV Reutlingen"/>
    <s v="TK GW Mannheim"/>
    <x v="2"/>
    <s v="2014-German Bundesliga: TV Reutlingen vs TK GW Mannheim"/>
  </r>
  <r>
    <x v="221"/>
    <x v="466"/>
    <n v="105643"/>
    <n v="104195"/>
    <s v="6-2 6-4"/>
    <x v="197"/>
    <s v="TV Reutlingen"/>
    <s v="TK GW Mannheim"/>
    <x v="2"/>
    <s v="2014-German Bundesliga: TV Reutlingen vs TK GW Mannheim"/>
  </r>
  <r>
    <x v="468"/>
    <x v="523"/>
    <n v="104297"/>
    <n v="106021"/>
    <s v="6-2 6-3"/>
    <x v="63"/>
    <s v="TuS Sennelager"/>
    <s v="HTC BW Krefeld"/>
    <x v="2"/>
    <s v="2019-German Bundesliga: TuS Sennelager vs HTC BW Krefeld"/>
  </r>
  <r>
    <x v="176"/>
    <x v="530"/>
    <n v="106075"/>
    <n v="104620"/>
    <s v="6-2 7-5"/>
    <x v="62"/>
    <s v="TuS Sennelager"/>
    <s v="HTC BW Krefeld"/>
    <x v="2"/>
    <s v="2019-German Bundesliga: TuS Sennelager vs HTC BW Krefeld"/>
  </r>
  <r>
    <x v="447"/>
    <x v="159"/>
    <n v="106120"/>
    <n v="126591"/>
    <s v="6-4 3-6 10-6"/>
    <x v="63"/>
    <s v="TuS Sennelager"/>
    <s v="HTC BW Krefeld"/>
    <x v="2"/>
    <s v="2019-German Bundesliga: TuS Sennelager vs HTC BW Krefeld"/>
  </r>
  <r>
    <x v="542"/>
    <x v="147"/>
    <n v="123809"/>
    <n v="105911"/>
    <s v="6-4 6-2"/>
    <x v="62"/>
    <s v="TuS Sennelager"/>
    <s v="HTC BW Krefeld"/>
    <x v="2"/>
    <s v="2019-German Bundesliga: TuS Sennelager vs HTC BW Krefeld"/>
  </r>
  <r>
    <x v="128"/>
    <x v="523"/>
    <n v="104665"/>
    <n v="106021"/>
    <s v="6-2 7-5"/>
    <x v="176"/>
    <s v="TuS Sennelager"/>
    <s v="Rochusclub Dusseldorf"/>
    <x v="2"/>
    <s v="2019-German Bundesliga: TuS Sennelager vs Rochusclub Dusseldorf"/>
  </r>
  <r>
    <x v="448"/>
    <x v="159"/>
    <n v="105575"/>
    <n v="126591"/>
    <s v="6-4 6-2"/>
    <x v="175"/>
    <s v="TuS Sennelager"/>
    <s v="Rochusclub Dusseldorf"/>
    <x v="2"/>
    <s v="2019-German Bundesliga: TuS Sennelager vs Rochusclub Dusseldorf"/>
  </r>
  <r>
    <x v="165"/>
    <x v="510"/>
    <n v="106228"/>
    <n v="106393"/>
    <s v="3-6 6-1 10-6"/>
    <x v="175"/>
    <s v="TuS Sennelager"/>
    <s v="Rochusclub Dusseldorf"/>
    <x v="2"/>
    <s v="2019-German Bundesliga: TuS Sennelager vs Rochusclub Dusseldorf"/>
  </r>
  <r>
    <x v="131"/>
    <x v="655"/>
    <n v="202260"/>
    <e v="#N/A"/>
    <s v="6-2 6-0"/>
    <x v="176"/>
    <s v="TuS Sennelager"/>
    <s v="Rochusclub Dusseldorf"/>
    <x v="2"/>
    <s v="2019-German Bundesliga: TuS Sennelager vs Rochusclub Dusseldorf"/>
  </r>
  <r>
    <x v="171"/>
    <x v="226"/>
    <n v="105047"/>
    <n v="126239"/>
    <s v="7-5 3-6 10-4"/>
    <x v="265"/>
    <s v="TuS Sennelager"/>
    <s v="TK Kurhaus Aachen"/>
    <x v="2"/>
    <s v="2019-German Bundesliga: TuS Sennelager vs TK Kurhaus Aachen"/>
  </r>
  <r>
    <x v="241"/>
    <x v="371"/>
    <n v="105613"/>
    <n v="105649"/>
    <s v="6-2 3-6 10-7"/>
    <x v="266"/>
    <s v="TuS Sennelager"/>
    <s v="TK Kurhaus Aachen"/>
    <x v="2"/>
    <s v="2019-German Bundesliga: TuS Sennelager vs TK Kurhaus Aachen"/>
  </r>
  <r>
    <x v="203"/>
    <x v="572"/>
    <n v="105899"/>
    <n v="123809"/>
    <s v="3-6 7-6(6) 10-2"/>
    <x v="266"/>
    <s v="TuS Sennelager"/>
    <s v="TK Kurhaus Aachen"/>
    <x v="2"/>
    <s v="2019-German Bundesliga: TuS Sennelager vs TK Kurhaus Aachen"/>
  </r>
  <r>
    <x v="186"/>
    <x v="510"/>
    <n v="126535"/>
    <n v="106393"/>
    <s v="6-4 6-2"/>
    <x v="265"/>
    <s v="TuS Sennelager"/>
    <s v="TK Kurhaus Aachen"/>
    <x v="2"/>
    <s v="2019-German Bundesliga: TuS Sennelager vs TK Kurhaus Aachen"/>
  </r>
  <r>
    <x v="408"/>
    <x v="656"/>
    <n v="104676"/>
    <n v="126531"/>
    <s v="7-6(3) 6-1"/>
    <x v="201"/>
    <s v="TuS Sennelager"/>
    <s v="TK GW Mannheim"/>
    <x v="2"/>
    <s v="2019-German Bundesliga: TuS Sennelager vs TK GW Mannheim"/>
  </r>
  <r>
    <x v="221"/>
    <x v="510"/>
    <n v="105643"/>
    <n v="106393"/>
    <s v="6-4 6-1"/>
    <x v="202"/>
    <s v="TuS Sennelager"/>
    <s v="TK GW Mannheim"/>
    <x v="2"/>
    <s v="2019-German Bundesliga: TuS Sennelager vs TK GW Mannheim"/>
  </r>
  <r>
    <x v="129"/>
    <x v="523"/>
    <n v="124079"/>
    <n v="106021"/>
    <s v="6-4 6-1"/>
    <x v="201"/>
    <s v="TuS Sennelager"/>
    <s v="TK GW Mannheim"/>
    <x v="2"/>
    <s v="2019-German Bundesliga: TuS Sennelager vs TK GW Mannheim"/>
  </r>
  <r>
    <x v="217"/>
    <x v="144"/>
    <n v="126239"/>
    <n v="109739"/>
    <s v="7-6(3) 6-3"/>
    <x v="202"/>
    <s v="TuS Sennelager"/>
    <s v="TK GW Mannheim"/>
    <x v="2"/>
    <s v="2019-German Bundesliga: TuS Sennelager vs TK GW Mannhei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5D45F-A634-4FC8-98E7-A255AA178CCF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5:I663" firstHeaderRow="1" firstDataRow="1" firstDataCol="1"/>
  <pivotFields count="12">
    <pivotField showAll="0">
      <items count="544">
        <item x="161"/>
        <item x="327"/>
        <item x="212"/>
        <item x="104"/>
        <item x="404"/>
        <item x="47"/>
        <item x="298"/>
        <item x="430"/>
        <item x="197"/>
        <item x="64"/>
        <item x="311"/>
        <item x="541"/>
        <item x="114"/>
        <item x="204"/>
        <item x="243"/>
        <item x="16"/>
        <item x="119"/>
        <item x="164"/>
        <item x="183"/>
        <item x="304"/>
        <item x="92"/>
        <item x="235"/>
        <item x="379"/>
        <item x="249"/>
        <item x="410"/>
        <item x="57"/>
        <item x="35"/>
        <item x="282"/>
        <item x="150"/>
        <item x="29"/>
        <item x="489"/>
        <item x="136"/>
        <item x="207"/>
        <item x="170"/>
        <item x="322"/>
        <item x="200"/>
        <item x="408"/>
        <item x="105"/>
        <item x="513"/>
        <item x="432"/>
        <item x="394"/>
        <item x="155"/>
        <item x="63"/>
        <item x="514"/>
        <item x="145"/>
        <item x="83"/>
        <item x="232"/>
        <item x="405"/>
        <item x="395"/>
        <item x="1"/>
        <item x="510"/>
        <item x="112"/>
        <item x="217"/>
        <item x="474"/>
        <item x="451"/>
        <item x="259"/>
        <item x="308"/>
        <item x="41"/>
        <item x="85"/>
        <item x="383"/>
        <item x="534"/>
        <item x="40"/>
        <item x="273"/>
        <item x="264"/>
        <item x="500"/>
        <item x="189"/>
        <item x="93"/>
        <item x="481"/>
        <item x="130"/>
        <item x="409"/>
        <item x="364"/>
        <item x="163"/>
        <item x="452"/>
        <item x="297"/>
        <item x="434"/>
        <item x="9"/>
        <item x="147"/>
        <item x="323"/>
        <item x="286"/>
        <item x="464"/>
        <item x="306"/>
        <item x="303"/>
        <item x="186"/>
        <item x="528"/>
        <item x="333"/>
        <item x="97"/>
        <item x="477"/>
        <item x="501"/>
        <item x="343"/>
        <item x="116"/>
        <item x="440"/>
        <item x="365"/>
        <item x="7"/>
        <item x="374"/>
        <item x="372"/>
        <item x="96"/>
        <item x="342"/>
        <item x="255"/>
        <item x="281"/>
        <item x="166"/>
        <item x="84"/>
        <item x="193"/>
        <item x="82"/>
        <item x="162"/>
        <item x="167"/>
        <item x="146"/>
        <item x="223"/>
        <item x="151"/>
        <item x="402"/>
        <item x="498"/>
        <item x="289"/>
        <item x="17"/>
        <item x="399"/>
        <item x="539"/>
        <item x="310"/>
        <item x="325"/>
        <item x="422"/>
        <item x="371"/>
        <item x="340"/>
        <item x="360"/>
        <item x="346"/>
        <item x="55"/>
        <item x="527"/>
        <item x="21"/>
        <item x="359"/>
        <item x="412"/>
        <item x="187"/>
        <item x="387"/>
        <item x="290"/>
        <item x="424"/>
        <item x="462"/>
        <item x="382"/>
        <item x="18"/>
        <item x="142"/>
        <item x="444"/>
        <item x="362"/>
        <item x="194"/>
        <item x="453"/>
        <item x="265"/>
        <item x="99"/>
        <item x="222"/>
        <item x="206"/>
        <item x="174"/>
        <item x="415"/>
        <item x="13"/>
        <item x="400"/>
        <item x="191"/>
        <item x="236"/>
        <item x="173"/>
        <item x="495"/>
        <item x="279"/>
        <item x="431"/>
        <item x="341"/>
        <item x="393"/>
        <item x="291"/>
        <item x="270"/>
        <item x="314"/>
        <item x="218"/>
        <item x="221"/>
        <item x="158"/>
        <item x="238"/>
        <item x="102"/>
        <item x="113"/>
        <item x="339"/>
        <item x="214"/>
        <item x="220"/>
        <item x="467"/>
        <item x="530"/>
        <item x="403"/>
        <item x="285"/>
        <item x="461"/>
        <item x="209"/>
        <item x="540"/>
        <item x="56"/>
        <item x="267"/>
        <item x="407"/>
        <item x="386"/>
        <item x="258"/>
        <item x="74"/>
        <item x="301"/>
        <item x="133"/>
        <item x="225"/>
        <item x="106"/>
        <item x="72"/>
        <item x="454"/>
        <item x="251"/>
        <item x="366"/>
        <item x="23"/>
        <item x="215"/>
        <item x="3"/>
        <item x="463"/>
        <item x="227"/>
        <item x="26"/>
        <item x="107"/>
        <item x="476"/>
        <item x="195"/>
        <item x="100"/>
        <item x="332"/>
        <item x="486"/>
        <item x="231"/>
        <item x="384"/>
        <item x="65"/>
        <item x="248"/>
        <item x="389"/>
        <item x="284"/>
        <item x="312"/>
        <item x="300"/>
        <item x="484"/>
        <item x="491"/>
        <item x="109"/>
        <item x="44"/>
        <item x="143"/>
        <item x="230"/>
        <item x="131"/>
        <item x="299"/>
        <item x="380"/>
        <item x="201"/>
        <item x="496"/>
        <item x="274"/>
        <item x="337"/>
        <item x="512"/>
        <item x="542"/>
        <item x="427"/>
        <item x="504"/>
        <item x="247"/>
        <item x="471"/>
        <item x="381"/>
        <item x="190"/>
        <item x="348"/>
        <item x="70"/>
        <item x="140"/>
        <item x="520"/>
        <item x="517"/>
        <item x="435"/>
        <item x="392"/>
        <item x="154"/>
        <item x="144"/>
        <item x="101"/>
        <item x="20"/>
        <item x="438"/>
        <item x="318"/>
        <item x="51"/>
        <item x="39"/>
        <item x="421"/>
        <item x="369"/>
        <item x="326"/>
        <item x="219"/>
        <item x="508"/>
        <item x="159"/>
        <item x="536"/>
        <item x="261"/>
        <item x="86"/>
        <item x="416"/>
        <item x="78"/>
        <item x="497"/>
        <item x="184"/>
        <item x="363"/>
        <item x="483"/>
        <item x="352"/>
        <item x="90"/>
        <item x="459"/>
        <item x="349"/>
        <item x="269"/>
        <item x="535"/>
        <item x="433"/>
        <item x="176"/>
        <item x="390"/>
        <item x="15"/>
        <item x="165"/>
        <item x="423"/>
        <item x="411"/>
        <item x="76"/>
        <item x="60"/>
        <item x="196"/>
        <item x="28"/>
        <item x="256"/>
        <item x="126"/>
        <item x="48"/>
        <item x="320"/>
        <item x="138"/>
        <item x="134"/>
        <item x="22"/>
        <item x="373"/>
        <item x="505"/>
        <item x="141"/>
        <item x="531"/>
        <item x="470"/>
        <item x="49"/>
        <item x="32"/>
        <item x="45"/>
        <item x="376"/>
        <item x="357"/>
        <item x="80"/>
        <item x="38"/>
        <item x="521"/>
        <item x="532"/>
        <item x="428"/>
        <item x="244"/>
        <item x="152"/>
        <item x="488"/>
        <item x="252"/>
        <item x="319"/>
        <item x="280"/>
        <item x="160"/>
        <item x="302"/>
        <item x="283"/>
        <item x="525"/>
        <item x="240"/>
        <item x="503"/>
        <item x="293"/>
        <item x="276"/>
        <item x="58"/>
        <item x="179"/>
        <item x="43"/>
        <item x="378"/>
        <item x="315"/>
        <item x="210"/>
        <item x="455"/>
        <item x="414"/>
        <item x="443"/>
        <item x="59"/>
        <item x="420"/>
        <item x="437"/>
        <item x="458"/>
        <item x="115"/>
        <item x="168"/>
        <item x="426"/>
        <item x="246"/>
        <item x="436"/>
        <item x="305"/>
        <item x="81"/>
        <item x="118"/>
        <item x="178"/>
        <item x="46"/>
        <item x="257"/>
        <item x="446"/>
        <item x="203"/>
        <item x="445"/>
        <item x="479"/>
        <item x="398"/>
        <item x="492"/>
        <item x="385"/>
        <item x="34"/>
        <item x="271"/>
        <item x="529"/>
        <item x="234"/>
        <item x="94"/>
        <item x="25"/>
        <item x="353"/>
        <item x="31"/>
        <item x="254"/>
        <item x="153"/>
        <item x="124"/>
        <item x="355"/>
        <item x="156"/>
        <item x="226"/>
        <item x="516"/>
        <item x="253"/>
        <item x="277"/>
        <item x="466"/>
        <item x="181"/>
        <item x="98"/>
        <item x="316"/>
        <item x="388"/>
        <item x="522"/>
        <item x="519"/>
        <item x="71"/>
        <item x="268"/>
        <item x="469"/>
        <item x="157"/>
        <item x="538"/>
        <item x="507"/>
        <item x="37"/>
        <item x="361"/>
        <item x="350"/>
        <item x="526"/>
        <item x="192"/>
        <item x="24"/>
        <item x="294"/>
        <item x="307"/>
        <item x="321"/>
        <item x="275"/>
        <item x="30"/>
        <item x="356"/>
        <item x="110"/>
        <item x="50"/>
        <item x="460"/>
        <item x="233"/>
        <item x="509"/>
        <item x="523"/>
        <item x="478"/>
        <item x="367"/>
        <item x="27"/>
        <item x="506"/>
        <item x="182"/>
        <item x="263"/>
        <item x="228"/>
        <item x="485"/>
        <item x="54"/>
        <item x="216"/>
        <item x="241"/>
        <item x="370"/>
        <item x="439"/>
        <item x="493"/>
        <item x="75"/>
        <item x="0"/>
        <item x="473"/>
        <item x="8"/>
        <item x="419"/>
        <item x="128"/>
        <item x="524"/>
        <item x="172"/>
        <item x="429"/>
        <item x="338"/>
        <item x="417"/>
        <item x="111"/>
        <item x="79"/>
        <item x="42"/>
        <item x="475"/>
        <item x="358"/>
        <item x="122"/>
        <item x="480"/>
        <item x="329"/>
        <item x="129"/>
        <item x="33"/>
        <item x="239"/>
        <item x="465"/>
        <item x="330"/>
        <item x="135"/>
        <item x="242"/>
        <item x="511"/>
        <item x="296"/>
        <item x="354"/>
        <item x="292"/>
        <item x="185"/>
        <item x="132"/>
        <item x="502"/>
        <item x="499"/>
        <item x="494"/>
        <item x="73"/>
        <item x="336"/>
        <item x="14"/>
        <item x="396"/>
        <item x="202"/>
        <item x="180"/>
        <item x="515"/>
        <item x="12"/>
        <item x="149"/>
        <item x="448"/>
        <item x="447"/>
        <item x="108"/>
        <item x="287"/>
        <item x="53"/>
        <item x="391"/>
        <item x="139"/>
        <item x="208"/>
        <item x="19"/>
        <item x="125"/>
        <item x="487"/>
        <item x="375"/>
        <item x="2"/>
        <item x="468"/>
        <item x="66"/>
        <item x="449"/>
        <item x="89"/>
        <item x="11"/>
        <item x="472"/>
        <item x="137"/>
        <item x="418"/>
        <item x="188"/>
        <item x="95"/>
        <item x="103"/>
        <item x="245"/>
        <item x="482"/>
        <item x="401"/>
        <item x="533"/>
        <item x="288"/>
        <item x="205"/>
        <item x="309"/>
        <item x="490"/>
        <item x="335"/>
        <item x="406"/>
        <item x="413"/>
        <item x="450"/>
        <item x="123"/>
        <item x="457"/>
        <item x="442"/>
        <item x="331"/>
        <item x="36"/>
        <item x="199"/>
        <item x="88"/>
        <item x="441"/>
        <item x="10"/>
        <item x="266"/>
        <item x="62"/>
        <item x="177"/>
        <item x="148"/>
        <item x="61"/>
        <item x="237"/>
        <item x="69"/>
        <item x="324"/>
        <item x="91"/>
        <item x="334"/>
        <item x="171"/>
        <item x="120"/>
        <item x="127"/>
        <item x="5"/>
        <item x="117"/>
        <item x="52"/>
        <item x="229"/>
        <item x="518"/>
        <item x="198"/>
        <item x="169"/>
        <item x="68"/>
        <item x="537"/>
        <item x="77"/>
        <item x="278"/>
        <item x="347"/>
        <item x="351"/>
        <item x="313"/>
        <item x="368"/>
        <item x="295"/>
        <item x="456"/>
        <item x="425"/>
        <item x="211"/>
        <item x="87"/>
        <item x="397"/>
        <item x="175"/>
        <item x="250"/>
        <item x="328"/>
        <item x="272"/>
        <item x="224"/>
        <item x="121"/>
        <item x="6"/>
        <item x="260"/>
        <item x="345"/>
        <item x="67"/>
        <item x="317"/>
        <item x="262"/>
        <item x="213"/>
        <item x="344"/>
        <item x="4"/>
        <item x="377"/>
        <item t="default"/>
      </items>
    </pivotField>
    <pivotField axis="axisRow" dataField="1" showAll="0">
      <items count="658">
        <item x="198"/>
        <item x="351"/>
        <item x="267"/>
        <item x="91"/>
        <item x="614"/>
        <item x="66"/>
        <item x="435"/>
        <item x="167"/>
        <item x="439"/>
        <item x="37"/>
        <item x="544"/>
        <item x="345"/>
        <item x="610"/>
        <item x="112"/>
        <item x="215"/>
        <item x="139"/>
        <item x="36"/>
        <item x="82"/>
        <item x="467"/>
        <item x="136"/>
        <item x="247"/>
        <item x="99"/>
        <item x="268"/>
        <item x="425"/>
        <item x="644"/>
        <item x="379"/>
        <item x="287"/>
        <item x="643"/>
        <item x="641"/>
        <item x="54"/>
        <item x="33"/>
        <item x="332"/>
        <item x="284"/>
        <item x="255"/>
        <item x="68"/>
        <item x="140"/>
        <item x="192"/>
        <item x="147"/>
        <item x="218"/>
        <item x="359"/>
        <item x="196"/>
        <item x="515"/>
        <item x="374"/>
        <item x="440"/>
        <item x="483"/>
        <item x="445"/>
        <item x="200"/>
        <item x="524"/>
        <item x="20"/>
        <item x="427"/>
        <item x="298"/>
        <item x="531"/>
        <item x="540"/>
        <item x="188"/>
        <item x="84"/>
        <item x="265"/>
        <item x="190"/>
        <item x="430"/>
        <item x="480"/>
        <item x="458"/>
        <item x="65"/>
        <item x="581"/>
        <item x="552"/>
        <item x="128"/>
        <item x="226"/>
        <item x="607"/>
        <item x="625"/>
        <item x="303"/>
        <item x="562"/>
        <item x="342"/>
        <item x="18"/>
        <item x="327"/>
        <item x="436"/>
        <item x="295"/>
        <item x="280"/>
        <item x="522"/>
        <item x="461"/>
        <item x="212"/>
        <item x="101"/>
        <item x="214"/>
        <item x="211"/>
        <item x="533"/>
        <item x="519"/>
        <item x="184"/>
        <item x="588"/>
        <item x="354"/>
        <item x="495"/>
        <item x="60"/>
        <item x="154"/>
        <item x="538"/>
        <item x="286"/>
        <item x="542"/>
        <item x="358"/>
        <item x="100"/>
        <item x="195"/>
        <item x="633"/>
        <item x="371"/>
        <item x="271"/>
        <item x="642"/>
        <item x="86"/>
        <item x="457"/>
        <item x="370"/>
        <item x="96"/>
        <item x="61"/>
        <item x="613"/>
        <item x="394"/>
        <item x="156"/>
        <item x="79"/>
        <item x="347"/>
        <item x="318"/>
        <item x="323"/>
        <item x="180"/>
        <item x="116"/>
        <item x="202"/>
        <item x="157"/>
        <item x="152"/>
        <item x="217"/>
        <item x="442"/>
        <item x="23"/>
        <item x="382"/>
        <item x="616"/>
        <item x="541"/>
        <item x="344"/>
        <item x="339"/>
        <item x="9"/>
        <item x="45"/>
        <item x="364"/>
        <item x="410"/>
        <item x="353"/>
        <item x="153"/>
        <item x="311"/>
        <item x="377"/>
        <item x="85"/>
        <item x="324"/>
        <item x="0"/>
        <item x="15"/>
        <item x="555"/>
        <item x="148"/>
        <item x="464"/>
        <item x="297"/>
        <item x="428"/>
        <item x="453"/>
        <item x="423"/>
        <item x="24"/>
        <item x="174"/>
        <item x="647"/>
        <item x="388"/>
        <item x="420"/>
        <item x="209"/>
        <item x="638"/>
        <item x="413"/>
        <item x="288"/>
        <item x="363"/>
        <item x="523"/>
        <item x="107"/>
        <item x="595"/>
        <item x="546"/>
        <item x="155"/>
        <item x="462"/>
        <item x="56"/>
        <item x="376"/>
        <item x="573"/>
        <item x="204"/>
        <item x="270"/>
        <item x="561"/>
        <item x="42"/>
        <item x="649"/>
        <item x="320"/>
        <item x="434"/>
        <item x="365"/>
        <item x="76"/>
        <item x="536"/>
        <item x="322"/>
        <item x="529"/>
        <item x="366"/>
        <item x="249"/>
        <item x="240"/>
        <item x="220"/>
        <item x="263"/>
        <item x="281"/>
        <item x="127"/>
        <item x="126"/>
        <item x="90"/>
        <item x="169"/>
        <item x="246"/>
        <item x="598"/>
        <item x="564"/>
        <item x="504"/>
        <item x="629"/>
        <item x="545"/>
        <item x="289"/>
        <item x="443"/>
        <item x="172"/>
        <item x="389"/>
        <item x="580"/>
        <item x="26"/>
        <item x="645"/>
        <item x="648"/>
        <item x="160"/>
        <item x="300"/>
        <item x="125"/>
        <item x="243"/>
        <item x="120"/>
        <item x="229"/>
        <item x="134"/>
        <item x="429"/>
        <item x="121"/>
        <item x="550"/>
        <item x="510"/>
        <item x="251"/>
        <item x="53"/>
        <item x="578"/>
        <item x="239"/>
        <item x="32"/>
        <item x="503"/>
        <item x="230"/>
        <item x="14"/>
        <item x="105"/>
        <item x="490"/>
        <item x="203"/>
        <item x="108"/>
        <item x="352"/>
        <item x="517"/>
        <item x="197"/>
        <item x="245"/>
        <item x="444"/>
        <item x="63"/>
        <item x="285"/>
        <item x="554"/>
        <item x="273"/>
        <item x="331"/>
        <item x="73"/>
        <item x="516"/>
        <item x="506"/>
        <item x="80"/>
        <item x="199"/>
        <item x="621"/>
        <item x="589"/>
        <item x="163"/>
        <item x="600"/>
        <item x="346"/>
        <item x="470"/>
        <item x="597"/>
        <item x="475"/>
        <item x="432"/>
        <item x="623"/>
        <item x="572"/>
        <item x="525"/>
        <item x="422"/>
        <item x="602"/>
        <item x="276"/>
        <item x="338"/>
        <item x="299"/>
        <item x="604"/>
        <item x="494"/>
        <item x="158"/>
        <item x="481"/>
        <item x="406"/>
        <item x="650"/>
        <item x="77"/>
        <item x="380"/>
        <item x="159"/>
        <item x="646"/>
        <item x="393"/>
        <item x="594"/>
        <item x="507"/>
        <item x="508"/>
        <item x="261"/>
        <item x="224"/>
        <item x="566"/>
        <item x="106"/>
        <item x="94"/>
        <item x="69"/>
        <item x="527"/>
        <item x="484"/>
        <item x="146"/>
        <item x="41"/>
        <item x="514"/>
        <item x="10"/>
        <item x="426"/>
        <item x="5"/>
        <item x="129"/>
        <item x="333"/>
        <item x="266"/>
        <item x="601"/>
        <item x="592"/>
        <item x="137"/>
        <item x="236"/>
        <item x="390"/>
        <item x="456"/>
        <item x="460"/>
        <item x="17"/>
        <item x="301"/>
        <item x="489"/>
        <item x="81"/>
        <item x="437"/>
        <item x="97"/>
        <item x="513"/>
        <item x="416"/>
        <item x="216"/>
        <item x="417"/>
        <item x="590"/>
        <item x="411"/>
        <item x="557"/>
        <item x="89"/>
        <item x="570"/>
        <item x="399"/>
        <item x="583"/>
        <item x="628"/>
        <item x="463"/>
        <item x="227"/>
        <item x="28"/>
        <item x="179"/>
        <item x="186"/>
        <item x="454"/>
        <item x="448"/>
        <item x="264"/>
        <item x="124"/>
        <item x="58"/>
        <item x="145"/>
        <item x="70"/>
        <item x="222"/>
        <item x="512"/>
        <item x="375"/>
        <item x="655"/>
        <item x="632"/>
        <item x="55"/>
        <item x="185"/>
        <item x="187"/>
        <item x="244"/>
        <item x="313"/>
        <item x="40"/>
        <item x="319"/>
        <item x="486"/>
        <item x="397"/>
        <item x="253"/>
        <item x="193"/>
        <item x="500"/>
        <item x="603"/>
        <item x="421"/>
        <item x="21"/>
        <item x="2"/>
        <item x="57"/>
        <item x="640"/>
        <item x="34"/>
        <item x="130"/>
        <item x="52"/>
        <item x="652"/>
        <item x="408"/>
        <item x="395"/>
        <item x="13"/>
        <item x="653"/>
        <item x="585"/>
        <item x="549"/>
        <item x="165"/>
        <item x="259"/>
        <item x="176"/>
        <item x="309"/>
        <item x="329"/>
        <item x="310"/>
        <item x="547"/>
        <item x="378"/>
        <item x="308"/>
        <item x="39"/>
        <item x="262"/>
        <item x="257"/>
        <item x="474"/>
        <item x="349"/>
        <item x="111"/>
        <item x="177"/>
        <item x="6"/>
        <item x="260"/>
        <item x="4"/>
        <item x="360"/>
        <item x="471"/>
        <item x="335"/>
        <item x="528"/>
        <item x="234"/>
        <item x="569"/>
        <item x="477"/>
        <item x="497"/>
        <item x="487"/>
        <item x="22"/>
        <item x="449"/>
        <item x="593"/>
        <item x="398"/>
        <item x="87"/>
        <item x="232"/>
        <item x="543"/>
        <item x="626"/>
        <item x="518"/>
        <item x="424"/>
        <item x="305"/>
        <item x="357"/>
        <item x="104"/>
        <item x="368"/>
        <item x="219"/>
        <item x="620"/>
        <item x="498"/>
        <item x="290"/>
        <item x="469"/>
        <item x="208"/>
        <item x="472"/>
        <item x="568"/>
        <item x="161"/>
        <item x="609"/>
        <item x="502"/>
        <item x="12"/>
        <item x="312"/>
        <item x="451"/>
        <item x="615"/>
        <item x="242"/>
        <item x="113"/>
        <item x="248"/>
        <item x="250"/>
        <item x="64"/>
        <item x="630"/>
        <item x="314"/>
        <item x="654"/>
        <item x="189"/>
        <item x="205"/>
        <item x="414"/>
        <item x="171"/>
        <item x="258"/>
        <item x="612"/>
        <item x="622"/>
        <item x="296"/>
        <item x="293"/>
        <item x="415"/>
        <item x="505"/>
        <item x="144"/>
        <item x="473"/>
        <item x="341"/>
        <item x="418"/>
        <item x="476"/>
        <item x="526"/>
        <item x="571"/>
        <item x="78"/>
        <item x="274"/>
        <item x="599"/>
        <item x="175"/>
        <item x="386"/>
        <item x="584"/>
        <item x="521"/>
        <item x="605"/>
        <item x="29"/>
        <item x="387"/>
        <item x="485"/>
        <item x="166"/>
        <item x="385"/>
        <item x="539"/>
        <item x="635"/>
        <item x="164"/>
        <item x="50"/>
        <item x="362"/>
        <item x="110"/>
        <item x="491"/>
        <item x="356"/>
        <item x="38"/>
        <item x="404"/>
        <item x="115"/>
        <item x="256"/>
        <item x="291"/>
        <item x="465"/>
        <item x="182"/>
        <item x="586"/>
        <item x="302"/>
        <item x="396"/>
        <item x="3"/>
        <item x="294"/>
        <item x="381"/>
        <item x="19"/>
        <item x="579"/>
        <item x="223"/>
        <item x="292"/>
        <item x="237"/>
        <item x="213"/>
        <item x="72"/>
        <item x="59"/>
        <item x="269"/>
        <item x="409"/>
        <item x="307"/>
        <item x="316"/>
        <item x="537"/>
        <item x="122"/>
        <item x="326"/>
        <item x="27"/>
        <item x="608"/>
        <item x="328"/>
        <item x="49"/>
        <item x="575"/>
        <item x="478"/>
        <item x="361"/>
        <item x="151"/>
        <item x="624"/>
        <item x="553"/>
        <item x="468"/>
        <item x="372"/>
        <item x="170"/>
        <item x="617"/>
        <item x="133"/>
        <item x="577"/>
        <item x="118"/>
        <item x="43"/>
        <item x="31"/>
        <item x="587"/>
        <item x="391"/>
        <item x="627"/>
        <item x="114"/>
        <item x="565"/>
        <item x="210"/>
        <item x="559"/>
        <item x="277"/>
        <item x="574"/>
        <item x="337"/>
        <item x="272"/>
        <item x="582"/>
        <item x="369"/>
        <item x="401"/>
        <item x="348"/>
        <item x="306"/>
        <item x="252"/>
        <item x="93"/>
        <item x="637"/>
        <item x="183"/>
        <item x="535"/>
        <item x="403"/>
        <item x="591"/>
        <item x="656"/>
        <item x="355"/>
        <item x="123"/>
        <item x="35"/>
        <item x="482"/>
        <item x="634"/>
        <item x="131"/>
        <item x="206"/>
        <item x="141"/>
        <item x="511"/>
        <item x="639"/>
        <item x="619"/>
        <item x="67"/>
        <item x="563"/>
        <item x="221"/>
        <item x="499"/>
        <item x="534"/>
        <item x="92"/>
        <item x="279"/>
        <item x="71"/>
        <item x="493"/>
        <item x="142"/>
        <item x="162"/>
        <item x="25"/>
        <item x="168"/>
        <item x="254"/>
        <item x="48"/>
        <item x="46"/>
        <item x="438"/>
        <item x="446"/>
        <item x="501"/>
        <item x="47"/>
        <item x="117"/>
        <item x="636"/>
        <item x="459"/>
        <item x="138"/>
        <item x="455"/>
        <item x="548"/>
        <item x="194"/>
        <item x="16"/>
        <item x="98"/>
        <item x="558"/>
        <item x="135"/>
        <item x="325"/>
        <item x="532"/>
        <item x="611"/>
        <item x="488"/>
        <item x="241"/>
        <item x="433"/>
        <item x="238"/>
        <item x="343"/>
        <item x="412"/>
        <item x="479"/>
        <item x="282"/>
        <item x="496"/>
        <item x="384"/>
        <item x="551"/>
        <item x="447"/>
        <item x="530"/>
        <item x="132"/>
        <item x="466"/>
        <item x="651"/>
        <item x="350"/>
        <item x="1"/>
        <item x="225"/>
        <item x="109"/>
        <item x="402"/>
        <item x="373"/>
        <item x="191"/>
        <item x="321"/>
        <item x="51"/>
        <item x="450"/>
        <item x="576"/>
        <item x="560"/>
        <item x="44"/>
        <item x="201"/>
        <item x="143"/>
        <item x="231"/>
        <item x="30"/>
        <item x="173"/>
        <item x="88"/>
        <item x="441"/>
        <item x="431"/>
        <item x="330"/>
        <item x="7"/>
        <item x="400"/>
        <item x="74"/>
        <item x="103"/>
        <item x="509"/>
        <item x="83"/>
        <item x="520"/>
        <item x="119"/>
        <item x="278"/>
        <item x="181"/>
        <item x="631"/>
        <item x="556"/>
        <item x="150"/>
        <item x="315"/>
        <item x="75"/>
        <item x="102"/>
        <item x="178"/>
        <item x="283"/>
        <item x="383"/>
        <item x="405"/>
        <item x="62"/>
        <item x="334"/>
        <item x="392"/>
        <item x="618"/>
        <item x="492"/>
        <item x="149"/>
        <item x="606"/>
        <item x="207"/>
        <item x="336"/>
        <item x="567"/>
        <item x="452"/>
        <item x="407"/>
        <item x="233"/>
        <item x="95"/>
        <item x="11"/>
        <item x="304"/>
        <item x="340"/>
        <item x="367"/>
        <item x="275"/>
        <item x="596"/>
        <item x="317"/>
        <item x="228"/>
        <item x="8"/>
        <item x="235"/>
        <item x="419"/>
        <item t="default"/>
      </items>
    </pivotField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1"/>
  </rowFields>
  <rowItems count="6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 t="grand">
      <x/>
    </i>
  </rowItems>
  <colItems count="1">
    <i/>
  </colItems>
  <dataFields count="1">
    <dataField name="Count of loser_name" fld="1" subtotal="count" baseField="0" baseItem="0"/>
  </dataFields>
  <formats count="10">
    <format dxfId="10">
      <pivotArea type="all" dataOnly="0" outline="0" fieldPosition="0"/>
    </format>
    <format dxfId="9">
      <pivotArea outline="0" collapsedLevelsAreSubtotals="1" fieldPosition="0"/>
    </format>
    <format dxfId="8">
      <pivotArea field="0" type="button" dataOnly="0" labelOnly="1" outline="0"/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/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9A71D-FCF8-49D2-B1BF-7C70F716750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:C549" firstHeaderRow="1" firstDataRow="1" firstDataCol="1"/>
  <pivotFields count="12">
    <pivotField axis="axisRow" dataField="1" showAll="0" sortType="descending">
      <items count="544">
        <item x="161"/>
        <item x="327"/>
        <item x="212"/>
        <item x="104"/>
        <item x="404"/>
        <item x="47"/>
        <item x="298"/>
        <item x="430"/>
        <item x="197"/>
        <item x="64"/>
        <item x="311"/>
        <item x="541"/>
        <item x="114"/>
        <item x="204"/>
        <item x="243"/>
        <item x="16"/>
        <item x="119"/>
        <item x="164"/>
        <item x="183"/>
        <item x="304"/>
        <item x="92"/>
        <item x="235"/>
        <item x="379"/>
        <item x="249"/>
        <item x="410"/>
        <item x="57"/>
        <item x="35"/>
        <item x="282"/>
        <item x="150"/>
        <item x="29"/>
        <item x="489"/>
        <item x="136"/>
        <item x="207"/>
        <item x="170"/>
        <item x="322"/>
        <item x="200"/>
        <item x="408"/>
        <item x="105"/>
        <item x="513"/>
        <item x="432"/>
        <item x="394"/>
        <item x="155"/>
        <item x="63"/>
        <item x="514"/>
        <item x="145"/>
        <item x="83"/>
        <item x="232"/>
        <item x="405"/>
        <item x="395"/>
        <item x="1"/>
        <item x="510"/>
        <item x="112"/>
        <item x="217"/>
        <item x="474"/>
        <item x="451"/>
        <item x="259"/>
        <item x="308"/>
        <item x="41"/>
        <item x="85"/>
        <item x="383"/>
        <item x="534"/>
        <item x="40"/>
        <item x="273"/>
        <item x="264"/>
        <item x="500"/>
        <item x="189"/>
        <item x="93"/>
        <item x="481"/>
        <item x="130"/>
        <item x="409"/>
        <item x="364"/>
        <item x="163"/>
        <item x="452"/>
        <item x="297"/>
        <item x="434"/>
        <item x="9"/>
        <item x="147"/>
        <item x="323"/>
        <item x="286"/>
        <item x="464"/>
        <item x="306"/>
        <item x="303"/>
        <item x="186"/>
        <item x="528"/>
        <item x="333"/>
        <item x="97"/>
        <item x="477"/>
        <item x="501"/>
        <item x="343"/>
        <item x="116"/>
        <item x="440"/>
        <item x="365"/>
        <item x="7"/>
        <item x="374"/>
        <item x="372"/>
        <item x="96"/>
        <item x="342"/>
        <item x="255"/>
        <item x="281"/>
        <item x="166"/>
        <item x="84"/>
        <item x="193"/>
        <item x="82"/>
        <item x="162"/>
        <item x="167"/>
        <item x="146"/>
        <item x="223"/>
        <item x="151"/>
        <item x="402"/>
        <item x="498"/>
        <item x="289"/>
        <item x="17"/>
        <item x="399"/>
        <item x="539"/>
        <item x="310"/>
        <item x="325"/>
        <item x="422"/>
        <item x="371"/>
        <item x="340"/>
        <item x="360"/>
        <item x="346"/>
        <item x="55"/>
        <item x="527"/>
        <item x="21"/>
        <item x="359"/>
        <item x="412"/>
        <item x="187"/>
        <item x="387"/>
        <item x="290"/>
        <item x="424"/>
        <item x="462"/>
        <item x="382"/>
        <item x="18"/>
        <item x="142"/>
        <item x="444"/>
        <item x="362"/>
        <item x="194"/>
        <item x="453"/>
        <item x="265"/>
        <item x="99"/>
        <item x="222"/>
        <item x="206"/>
        <item x="174"/>
        <item x="415"/>
        <item x="13"/>
        <item x="400"/>
        <item x="191"/>
        <item x="236"/>
        <item x="173"/>
        <item x="495"/>
        <item x="279"/>
        <item x="431"/>
        <item x="341"/>
        <item x="393"/>
        <item x="291"/>
        <item x="270"/>
        <item x="314"/>
        <item x="218"/>
        <item x="221"/>
        <item x="158"/>
        <item x="238"/>
        <item x="102"/>
        <item x="113"/>
        <item x="339"/>
        <item x="214"/>
        <item x="220"/>
        <item x="467"/>
        <item x="530"/>
        <item x="403"/>
        <item x="285"/>
        <item x="461"/>
        <item x="209"/>
        <item x="540"/>
        <item x="56"/>
        <item x="267"/>
        <item x="407"/>
        <item x="386"/>
        <item x="258"/>
        <item x="74"/>
        <item x="301"/>
        <item x="133"/>
        <item x="225"/>
        <item x="106"/>
        <item x="72"/>
        <item x="454"/>
        <item x="251"/>
        <item x="366"/>
        <item x="23"/>
        <item x="215"/>
        <item x="3"/>
        <item x="463"/>
        <item x="227"/>
        <item x="26"/>
        <item x="107"/>
        <item x="476"/>
        <item x="195"/>
        <item x="100"/>
        <item x="332"/>
        <item x="486"/>
        <item x="231"/>
        <item x="384"/>
        <item x="65"/>
        <item x="248"/>
        <item x="389"/>
        <item x="284"/>
        <item x="312"/>
        <item x="300"/>
        <item x="484"/>
        <item x="491"/>
        <item x="109"/>
        <item x="44"/>
        <item x="143"/>
        <item x="230"/>
        <item x="131"/>
        <item x="299"/>
        <item x="380"/>
        <item x="201"/>
        <item x="496"/>
        <item x="274"/>
        <item x="337"/>
        <item x="512"/>
        <item x="542"/>
        <item x="427"/>
        <item x="504"/>
        <item x="247"/>
        <item x="471"/>
        <item x="381"/>
        <item x="190"/>
        <item x="348"/>
        <item x="70"/>
        <item x="140"/>
        <item x="520"/>
        <item x="517"/>
        <item x="435"/>
        <item x="392"/>
        <item x="154"/>
        <item x="144"/>
        <item x="101"/>
        <item x="20"/>
        <item x="438"/>
        <item x="318"/>
        <item x="51"/>
        <item x="39"/>
        <item x="421"/>
        <item x="369"/>
        <item x="326"/>
        <item x="219"/>
        <item x="508"/>
        <item x="159"/>
        <item x="536"/>
        <item x="261"/>
        <item x="86"/>
        <item x="416"/>
        <item x="78"/>
        <item x="497"/>
        <item x="184"/>
        <item x="363"/>
        <item x="483"/>
        <item x="352"/>
        <item x="90"/>
        <item x="459"/>
        <item x="349"/>
        <item x="269"/>
        <item x="535"/>
        <item x="433"/>
        <item x="176"/>
        <item x="390"/>
        <item x="15"/>
        <item x="165"/>
        <item x="423"/>
        <item x="411"/>
        <item x="76"/>
        <item x="60"/>
        <item x="196"/>
        <item x="28"/>
        <item x="256"/>
        <item x="126"/>
        <item x="48"/>
        <item x="320"/>
        <item x="138"/>
        <item x="134"/>
        <item x="22"/>
        <item x="373"/>
        <item x="505"/>
        <item x="141"/>
        <item x="531"/>
        <item x="470"/>
        <item x="49"/>
        <item x="32"/>
        <item x="45"/>
        <item x="376"/>
        <item x="357"/>
        <item x="80"/>
        <item x="38"/>
        <item x="521"/>
        <item x="532"/>
        <item x="428"/>
        <item x="244"/>
        <item x="152"/>
        <item x="488"/>
        <item x="252"/>
        <item x="319"/>
        <item x="280"/>
        <item x="160"/>
        <item x="302"/>
        <item x="283"/>
        <item x="525"/>
        <item x="240"/>
        <item x="503"/>
        <item x="293"/>
        <item x="276"/>
        <item x="58"/>
        <item x="179"/>
        <item x="43"/>
        <item x="378"/>
        <item x="315"/>
        <item x="210"/>
        <item x="455"/>
        <item x="414"/>
        <item x="443"/>
        <item x="59"/>
        <item x="420"/>
        <item x="437"/>
        <item x="458"/>
        <item x="115"/>
        <item x="168"/>
        <item x="426"/>
        <item x="246"/>
        <item x="436"/>
        <item x="305"/>
        <item x="81"/>
        <item x="118"/>
        <item x="178"/>
        <item x="46"/>
        <item x="257"/>
        <item x="446"/>
        <item x="203"/>
        <item x="445"/>
        <item x="479"/>
        <item x="398"/>
        <item x="492"/>
        <item x="385"/>
        <item x="34"/>
        <item x="271"/>
        <item x="529"/>
        <item x="234"/>
        <item x="94"/>
        <item x="25"/>
        <item x="353"/>
        <item x="31"/>
        <item x="254"/>
        <item x="153"/>
        <item x="124"/>
        <item x="355"/>
        <item x="156"/>
        <item x="226"/>
        <item x="516"/>
        <item x="253"/>
        <item x="277"/>
        <item x="466"/>
        <item x="181"/>
        <item x="98"/>
        <item x="316"/>
        <item x="388"/>
        <item x="522"/>
        <item x="519"/>
        <item x="71"/>
        <item x="268"/>
        <item x="469"/>
        <item x="157"/>
        <item x="538"/>
        <item x="507"/>
        <item x="37"/>
        <item x="361"/>
        <item x="350"/>
        <item x="526"/>
        <item x="192"/>
        <item x="24"/>
        <item x="294"/>
        <item x="307"/>
        <item x="321"/>
        <item x="275"/>
        <item x="30"/>
        <item x="356"/>
        <item x="110"/>
        <item x="50"/>
        <item x="460"/>
        <item x="233"/>
        <item x="509"/>
        <item x="523"/>
        <item x="478"/>
        <item x="367"/>
        <item x="27"/>
        <item x="506"/>
        <item x="182"/>
        <item x="263"/>
        <item x="228"/>
        <item x="485"/>
        <item x="54"/>
        <item x="216"/>
        <item x="241"/>
        <item x="370"/>
        <item x="439"/>
        <item x="493"/>
        <item x="75"/>
        <item x="0"/>
        <item x="473"/>
        <item x="8"/>
        <item x="419"/>
        <item x="128"/>
        <item x="524"/>
        <item x="172"/>
        <item x="429"/>
        <item x="338"/>
        <item x="417"/>
        <item x="111"/>
        <item x="79"/>
        <item x="42"/>
        <item x="475"/>
        <item x="358"/>
        <item x="122"/>
        <item x="480"/>
        <item x="329"/>
        <item x="129"/>
        <item x="33"/>
        <item x="239"/>
        <item x="465"/>
        <item x="330"/>
        <item x="135"/>
        <item x="242"/>
        <item x="511"/>
        <item x="296"/>
        <item x="354"/>
        <item x="292"/>
        <item x="185"/>
        <item x="132"/>
        <item x="502"/>
        <item x="499"/>
        <item x="494"/>
        <item x="73"/>
        <item x="336"/>
        <item x="14"/>
        <item x="396"/>
        <item x="202"/>
        <item x="180"/>
        <item x="515"/>
        <item x="12"/>
        <item x="149"/>
        <item x="448"/>
        <item x="447"/>
        <item x="108"/>
        <item x="287"/>
        <item x="53"/>
        <item x="391"/>
        <item x="139"/>
        <item x="208"/>
        <item x="19"/>
        <item x="125"/>
        <item x="487"/>
        <item x="375"/>
        <item x="2"/>
        <item x="468"/>
        <item x="66"/>
        <item x="449"/>
        <item x="89"/>
        <item x="11"/>
        <item x="472"/>
        <item x="137"/>
        <item x="418"/>
        <item x="188"/>
        <item x="95"/>
        <item x="103"/>
        <item x="245"/>
        <item x="482"/>
        <item x="401"/>
        <item x="533"/>
        <item x="288"/>
        <item x="205"/>
        <item x="309"/>
        <item x="490"/>
        <item x="335"/>
        <item x="406"/>
        <item x="413"/>
        <item x="450"/>
        <item x="123"/>
        <item x="457"/>
        <item x="442"/>
        <item x="331"/>
        <item x="36"/>
        <item x="199"/>
        <item x="88"/>
        <item x="441"/>
        <item x="10"/>
        <item x="266"/>
        <item x="62"/>
        <item x="177"/>
        <item x="148"/>
        <item x="61"/>
        <item x="237"/>
        <item x="69"/>
        <item x="324"/>
        <item x="91"/>
        <item x="334"/>
        <item x="171"/>
        <item x="120"/>
        <item x="127"/>
        <item x="5"/>
        <item x="117"/>
        <item x="52"/>
        <item x="229"/>
        <item x="518"/>
        <item x="198"/>
        <item x="169"/>
        <item x="68"/>
        <item x="537"/>
        <item x="77"/>
        <item x="278"/>
        <item x="347"/>
        <item x="351"/>
        <item x="313"/>
        <item x="368"/>
        <item x="295"/>
        <item x="456"/>
        <item x="425"/>
        <item x="211"/>
        <item x="87"/>
        <item x="397"/>
        <item x="175"/>
        <item x="250"/>
        <item x="328"/>
        <item x="272"/>
        <item x="224"/>
        <item x="121"/>
        <item x="6"/>
        <item x="260"/>
        <item x="345"/>
        <item x="67"/>
        <item x="317"/>
        <item x="262"/>
        <item x="213"/>
        <item x="344"/>
        <item x="4"/>
        <item x="3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0"/>
  </rowFields>
  <rowItems count="544">
    <i>
      <x v="227"/>
    </i>
    <i>
      <x v="312"/>
    </i>
    <i>
      <x v="36"/>
    </i>
    <i>
      <x v="69"/>
    </i>
    <i>
      <x v="347"/>
    </i>
    <i>
      <x v="457"/>
    </i>
    <i>
      <x v="435"/>
    </i>
    <i>
      <x v="509"/>
    </i>
    <i>
      <x v="108"/>
    </i>
    <i>
      <x v="428"/>
    </i>
    <i>
      <x v="352"/>
    </i>
    <i>
      <x v="407"/>
    </i>
    <i>
      <x v="103"/>
    </i>
    <i>
      <x v="466"/>
    </i>
    <i>
      <x v="240"/>
    </i>
    <i>
      <x v="409"/>
    </i>
    <i>
      <x v="503"/>
    </i>
    <i>
      <x v="142"/>
    </i>
    <i>
      <x v="112"/>
    </i>
    <i>
      <x v="363"/>
    </i>
    <i>
      <x v="175"/>
    </i>
    <i>
      <x v="14"/>
    </i>
    <i>
      <x v="284"/>
    </i>
    <i>
      <x v="414"/>
    </i>
    <i>
      <x v="243"/>
    </i>
    <i>
      <x v="233"/>
    </i>
    <i>
      <x v="164"/>
    </i>
    <i>
      <x v="411"/>
    </i>
    <i>
      <x v="215"/>
    </i>
    <i>
      <x v="533"/>
    </i>
    <i>
      <x v="431"/>
    </i>
    <i>
      <x v="41"/>
    </i>
    <i>
      <x v="37"/>
    </i>
    <i>
      <x v="195"/>
    </i>
    <i>
      <x v="481"/>
    </i>
    <i>
      <x v="84"/>
    </i>
    <i>
      <x v="158"/>
    </i>
    <i>
      <x v="303"/>
    </i>
    <i>
      <x v="412"/>
    </i>
    <i>
      <x v="276"/>
    </i>
    <i>
      <x v="274"/>
    </i>
    <i>
      <x v="224"/>
    </i>
    <i>
      <x v="228"/>
    </i>
    <i>
      <x v="351"/>
    </i>
    <i>
      <x v="354"/>
    </i>
    <i>
      <x v="423"/>
    </i>
    <i>
      <x v="8"/>
    </i>
    <i>
      <x v="536"/>
    </i>
    <i>
      <x v="496"/>
    </i>
    <i>
      <x v="489"/>
    </i>
    <i>
      <x v="265"/>
    </i>
    <i>
      <x v="31"/>
    </i>
    <i>
      <x v="4"/>
    </i>
    <i>
      <x v="252"/>
    </i>
    <i>
      <x v="2"/>
    </i>
    <i>
      <x v="270"/>
    </i>
    <i>
      <x v="206"/>
    </i>
    <i>
      <x v="454"/>
    </i>
    <i>
      <x v="336"/>
    </i>
    <i>
      <x v="325"/>
    </i>
    <i>
      <x v="360"/>
    </i>
    <i>
      <x v="468"/>
    </i>
    <i>
      <x v="144"/>
    </i>
    <i>
      <x v="79"/>
    </i>
    <i>
      <x v="523"/>
    </i>
    <i>
      <x v="499"/>
    </i>
    <i>
      <x v="277"/>
    </i>
    <i>
      <x v="405"/>
    </i>
    <i>
      <x v="508"/>
    </i>
    <i>
      <x v="275"/>
    </i>
    <i>
      <x v="470"/>
    </i>
    <i>
      <x v="491"/>
    </i>
    <i>
      <x v="416"/>
    </i>
    <i>
      <x v="183"/>
    </i>
    <i>
      <x v="28"/>
    </i>
    <i>
      <x v="159"/>
    </i>
    <i>
      <x v="20"/>
    </i>
    <i>
      <x v="47"/>
    </i>
    <i>
      <x v="17"/>
    </i>
    <i>
      <x v="101"/>
    </i>
    <i>
      <x v="131"/>
    </i>
    <i>
      <x v="236"/>
    </i>
    <i>
      <x v="137"/>
    </i>
    <i>
      <x v="483"/>
    </i>
    <i>
      <x v="447"/>
    </i>
    <i>
      <x v="517"/>
    </i>
    <i>
      <x v="377"/>
    </i>
    <i>
      <x v="300"/>
    </i>
    <i>
      <x v="439"/>
    </i>
    <i>
      <x v="338"/>
    </i>
    <i>
      <x v="442"/>
    </i>
    <i>
      <x v="531"/>
    </i>
    <i>
      <x v="453"/>
    </i>
    <i>
      <x v="219"/>
    </i>
    <i>
      <x v="262"/>
    </i>
    <i>
      <x v="68"/>
    </i>
    <i>
      <x v="126"/>
    </i>
    <i>
      <x v="76"/>
    </i>
    <i>
      <x v="189"/>
    </i>
    <i>
      <x v="495"/>
    </i>
    <i>
      <x v="304"/>
    </i>
    <i>
      <x v="501"/>
    </i>
    <i>
      <x v="329"/>
    </i>
    <i>
      <x v="341"/>
    </i>
    <i>
      <x v="458"/>
    </i>
    <i>
      <x v="497"/>
    </i>
    <i>
      <x v="404"/>
    </i>
    <i>
      <x v="450"/>
    </i>
    <i>
      <x v="280"/>
    </i>
    <i>
      <x v="378"/>
    </i>
    <i>
      <x v="444"/>
    </i>
    <i>
      <x v="225"/>
    </i>
    <i>
      <x v="238"/>
    </i>
    <i>
      <x v="235"/>
    </i>
    <i>
      <x v="143"/>
    </i>
    <i>
      <x v="139"/>
    </i>
    <i>
      <x v="5"/>
    </i>
    <i>
      <x v="229"/>
    </i>
    <i>
      <x v="24"/>
    </i>
    <i>
      <x v="80"/>
    </i>
    <i>
      <x v="213"/>
    </i>
    <i>
      <x v="253"/>
    </i>
    <i>
      <x v="111"/>
    </i>
    <i>
      <x v="32"/>
    </i>
    <i>
      <x v="57"/>
    </i>
    <i>
      <x v="170"/>
    </i>
    <i>
      <x v="316"/>
    </i>
    <i>
      <x v="541"/>
    </i>
    <i>
      <x v="498"/>
    </i>
    <i>
      <x v="465"/>
    </i>
    <i>
      <x v="326"/>
    </i>
    <i>
      <x v="327"/>
    </i>
    <i>
      <x v="396"/>
    </i>
    <i>
      <x v="437"/>
    </i>
    <i>
      <x v="319"/>
    </i>
    <i>
      <x v="488"/>
    </i>
    <i>
      <x v="322"/>
    </i>
    <i>
      <x v="397"/>
    </i>
    <i>
      <x v="386"/>
    </i>
    <i>
      <x v="446"/>
    </i>
    <i>
      <x v="22"/>
    </i>
    <i>
      <x v="82"/>
    </i>
    <i>
      <x/>
    </i>
    <i>
      <x v="30"/>
    </i>
    <i>
      <x v="77"/>
    </i>
    <i>
      <x v="155"/>
    </i>
    <i>
      <x v="251"/>
    </i>
    <i>
      <x v="92"/>
    </i>
    <i>
      <x v="29"/>
    </i>
    <i>
      <x v="168"/>
    </i>
    <i>
      <x v="222"/>
    </i>
    <i>
      <x v="266"/>
    </i>
    <i>
      <x v="173"/>
    </i>
    <i>
      <x v="292"/>
    </i>
    <i>
      <x v="298"/>
    </i>
    <i>
      <x v="376"/>
    </i>
    <i>
      <x v="460"/>
    </i>
    <i>
      <x v="398"/>
    </i>
    <i>
      <x v="331"/>
    </i>
    <i>
      <x v="515"/>
    </i>
    <i>
      <x v="335"/>
    </i>
    <i>
      <x v="530"/>
    </i>
    <i>
      <x v="473"/>
    </i>
    <i>
      <x v="387"/>
    </i>
    <i>
      <x v="100"/>
    </i>
    <i>
      <x v="241"/>
    </i>
    <i>
      <x v="121"/>
    </i>
    <i>
      <x v="179"/>
    </i>
    <i>
      <x v="259"/>
    </i>
    <i>
      <x v="196"/>
    </i>
    <i>
      <x v="234"/>
    </i>
    <i>
      <x v="205"/>
    </i>
    <i>
      <x v="125"/>
    </i>
    <i>
      <x v="214"/>
    </i>
    <i>
      <x v="161"/>
    </i>
    <i>
      <x v="53"/>
    </i>
    <i>
      <x v="260"/>
    </i>
    <i>
      <x v="66"/>
    </i>
    <i>
      <x v="67"/>
    </i>
    <i>
      <x v="226"/>
    </i>
    <i>
      <x v="471"/>
    </i>
    <i>
      <x v="382"/>
    </i>
    <i>
      <x v="315"/>
    </i>
    <i>
      <x v="425"/>
    </i>
    <i>
      <x v="350"/>
    </i>
    <i>
      <x v="426"/>
    </i>
    <i>
      <x v="353"/>
    </i>
    <i>
      <x v="424"/>
    </i>
    <i>
      <x v="477"/>
    </i>
    <i>
      <x v="313"/>
    </i>
    <i>
      <x v="372"/>
    </i>
    <i>
      <x v="318"/>
    </i>
    <i>
      <x v="362"/>
    </i>
    <i>
      <x v="492"/>
    </i>
    <i>
      <x v="522"/>
    </i>
    <i>
      <x v="367"/>
    </i>
    <i>
      <x v="525"/>
    </i>
    <i>
      <x v="342"/>
    </i>
    <i>
      <x v="314"/>
    </i>
    <i>
      <x v="467"/>
    </i>
    <i>
      <x v="441"/>
    </i>
    <i>
      <x v="364"/>
    </i>
    <i>
      <x v="422"/>
    </i>
    <i>
      <x v="9"/>
    </i>
    <i>
      <x v="39"/>
    </i>
    <i>
      <x v="218"/>
    </i>
    <i>
      <x v="23"/>
    </i>
    <i>
      <x v="141"/>
    </i>
    <i>
      <x v="99"/>
    </i>
    <i>
      <x v="267"/>
    </i>
    <i>
      <x v="7"/>
    </i>
    <i>
      <x v="271"/>
    </i>
    <i>
      <x v="26"/>
    </i>
    <i>
      <x v="85"/>
    </i>
    <i>
      <x v="151"/>
    </i>
    <i>
      <x v="95"/>
    </i>
    <i>
      <x v="134"/>
    </i>
    <i>
      <x v="132"/>
    </i>
    <i>
      <x v="44"/>
    </i>
    <i>
      <x v="19"/>
    </i>
    <i>
      <x v="6"/>
    </i>
    <i>
      <x v="185"/>
    </i>
    <i>
      <x v="511"/>
    </i>
    <i>
      <x v="482"/>
    </i>
    <i>
      <x v="528"/>
    </i>
    <i>
      <x v="400"/>
    </i>
    <i>
      <x v="311"/>
    </i>
    <i>
      <x v="461"/>
    </i>
    <i>
      <x v="289"/>
    </i>
    <i>
      <x v="462"/>
    </i>
    <i>
      <x v="294"/>
    </i>
    <i>
      <x v="464"/>
    </i>
    <i>
      <x v="485"/>
    </i>
    <i>
      <x v="317"/>
    </i>
    <i>
      <x v="380"/>
    </i>
    <i>
      <x v="366"/>
    </i>
    <i>
      <x v="514"/>
    </i>
    <i>
      <x v="472"/>
    </i>
    <i>
      <x v="526"/>
    </i>
    <i>
      <x v="420"/>
    </i>
    <i>
      <x v="421"/>
    </i>
    <i>
      <x v="332"/>
    </i>
    <i>
      <x v="264"/>
    </i>
    <i>
      <x v="254"/>
    </i>
    <i>
      <x v="208"/>
    </i>
    <i>
      <x v="156"/>
    </i>
    <i>
      <x v="199"/>
    </i>
    <i>
      <x v="129"/>
    </i>
    <i>
      <x v="3"/>
    </i>
    <i>
      <x v="217"/>
    </i>
    <i>
      <x v="45"/>
    </i>
    <i>
      <x v="33"/>
    </i>
    <i>
      <x v="174"/>
    </i>
    <i>
      <x v="191"/>
    </i>
    <i>
      <x v="58"/>
    </i>
    <i>
      <x v="70"/>
    </i>
    <i>
      <x v="89"/>
    </i>
    <i>
      <x v="248"/>
    </i>
    <i>
      <x v="231"/>
    </i>
    <i>
      <x v="192"/>
    </i>
    <i>
      <x v="180"/>
    </i>
    <i>
      <x v="73"/>
    </i>
    <i>
      <x v="135"/>
    </i>
    <i>
      <x v="448"/>
    </i>
    <i>
      <x v="518"/>
    </i>
    <i>
      <x v="512"/>
    </i>
    <i>
      <x v="487"/>
    </i>
    <i>
      <x v="299"/>
    </i>
    <i>
      <x v="339"/>
    </i>
    <i>
      <x v="279"/>
    </i>
    <i>
      <x v="321"/>
    </i>
    <i>
      <x v="469"/>
    </i>
    <i>
      <x v="309"/>
    </i>
    <i>
      <x v="392"/>
    </i>
    <i>
      <x v="334"/>
    </i>
    <i>
      <x v="527"/>
    </i>
    <i>
      <x v="452"/>
    </i>
    <i>
      <x v="456"/>
    </i>
    <i>
      <x v="399"/>
    </i>
    <i>
      <x v="358"/>
    </i>
    <i>
      <x v="283"/>
    </i>
    <i>
      <x v="480"/>
    </i>
    <i>
      <x v="349"/>
    </i>
    <i>
      <x v="390"/>
    </i>
    <i>
      <x v="436"/>
    </i>
    <i>
      <x v="519"/>
    </i>
    <i>
      <x v="384"/>
    </i>
    <i>
      <x v="395"/>
    </i>
    <i>
      <x v="296"/>
    </i>
    <i>
      <x v="293"/>
    </i>
    <i>
      <x v="286"/>
    </i>
    <i>
      <x v="369"/>
    </i>
    <i>
      <x v="505"/>
    </i>
    <i>
      <x v="288"/>
    </i>
    <i>
      <x v="506"/>
    </i>
    <i>
      <x v="440"/>
    </i>
    <i>
      <x v="494"/>
    </i>
    <i>
      <x v="430"/>
    </i>
    <i>
      <x v="281"/>
    </i>
    <i>
      <x v="127"/>
    </i>
    <i>
      <x v="239"/>
    </i>
    <i>
      <x v="48"/>
    </i>
    <i>
      <x v="64"/>
    </i>
    <i>
      <x v="249"/>
    </i>
    <i>
      <x v="1"/>
    </i>
    <i>
      <x v="202"/>
    </i>
    <i>
      <x v="146"/>
    </i>
    <i>
      <x v="54"/>
    </i>
    <i>
      <x v="153"/>
    </i>
    <i>
      <x v="245"/>
    </i>
    <i>
      <x v="74"/>
    </i>
    <i>
      <x v="256"/>
    </i>
    <i>
      <x v="171"/>
    </i>
    <i>
      <x v="59"/>
    </i>
    <i>
      <x v="177"/>
    </i>
    <i>
      <x v="207"/>
    </i>
    <i>
      <x v="182"/>
    </i>
    <i>
      <x v="52"/>
    </i>
    <i>
      <x v="186"/>
    </i>
    <i>
      <x v="55"/>
    </i>
    <i>
      <x v="187"/>
    </i>
    <i>
      <x v="242"/>
    </i>
    <i>
      <x v="188"/>
    </i>
    <i>
      <x v="247"/>
    </i>
    <i>
      <x v="190"/>
    </i>
    <i>
      <x v="255"/>
    </i>
    <i>
      <x v="46"/>
    </i>
    <i>
      <x v="123"/>
    </i>
    <i>
      <x v="268"/>
    </i>
    <i>
      <x v="198"/>
    </i>
    <i>
      <x v="197"/>
    </i>
    <i>
      <x v="333"/>
    </i>
    <i>
      <x v="330"/>
    </i>
    <i>
      <x v="532"/>
    </i>
    <i>
      <x v="443"/>
    </i>
    <i>
      <x v="418"/>
    </i>
    <i>
      <x v="379"/>
    </i>
    <i>
      <x v="521"/>
    </i>
    <i>
      <x v="449"/>
    </i>
    <i>
      <x v="539"/>
    </i>
    <i>
      <x v="451"/>
    </i>
    <i>
      <x v="415"/>
    </i>
    <i>
      <x v="385"/>
    </i>
    <i>
      <x v="282"/>
    </i>
    <i>
      <x v="345"/>
    </i>
    <i>
      <x v="305"/>
    </i>
    <i>
      <x v="463"/>
    </i>
    <i>
      <x v="434"/>
    </i>
    <i>
      <x v="346"/>
    </i>
    <i>
      <x v="534"/>
    </i>
    <i>
      <x v="323"/>
    </i>
    <i>
      <x v="357"/>
    </i>
    <i>
      <x v="348"/>
    </i>
    <i>
      <x v="287"/>
    </i>
    <i>
      <x v="273"/>
    </i>
    <i>
      <x v="359"/>
    </i>
    <i>
      <x v="478"/>
    </i>
    <i>
      <x v="507"/>
    </i>
    <i>
      <x v="479"/>
    </i>
    <i>
      <x v="513"/>
    </i>
    <i>
      <x v="328"/>
    </i>
    <i>
      <x v="427"/>
    </i>
    <i>
      <x v="401"/>
    </i>
    <i>
      <x v="520"/>
    </i>
    <i>
      <x v="402"/>
    </i>
    <i>
      <x v="524"/>
    </i>
    <i>
      <x v="403"/>
    </i>
    <i>
      <x v="529"/>
    </i>
    <i>
      <x v="484"/>
    </i>
    <i>
      <x v="337"/>
    </i>
    <i>
      <x v="486"/>
    </i>
    <i>
      <x v="538"/>
    </i>
    <i>
      <x v="406"/>
    </i>
    <i>
      <x v="373"/>
    </i>
    <i>
      <x v="272"/>
    </i>
    <i>
      <x v="408"/>
    </i>
    <i>
      <x v="114"/>
    </i>
    <i>
      <x v="223"/>
    </i>
    <i>
      <x v="10"/>
    </i>
    <i>
      <x v="86"/>
    </i>
    <i>
      <x v="140"/>
    </i>
    <i>
      <x v="15"/>
    </i>
    <i>
      <x v="181"/>
    </i>
    <i>
      <x v="87"/>
    </i>
    <i>
      <x v="124"/>
    </i>
    <i>
      <x v="193"/>
    </i>
    <i>
      <x v="78"/>
    </i>
    <i>
      <x v="133"/>
    </i>
    <i>
      <x v="237"/>
    </i>
    <i>
      <x v="71"/>
    </i>
    <i>
      <x v="35"/>
    </i>
    <i>
      <x v="157"/>
    </i>
    <i>
      <x v="63"/>
    </i>
    <i>
      <x v="91"/>
    </i>
    <i>
      <x v="136"/>
    </i>
    <i>
      <x v="65"/>
    </i>
    <i>
      <x v="148"/>
    </i>
    <i>
      <x v="163"/>
    </i>
    <i>
      <x v="102"/>
    </i>
    <i>
      <x v="204"/>
    </i>
    <i>
      <x v="106"/>
    </i>
    <i>
      <x v="18"/>
    </i>
    <i>
      <x v="16"/>
    </i>
    <i>
      <x v="93"/>
    </i>
    <i>
      <x v="81"/>
    </i>
    <i>
      <x v="25"/>
    </i>
    <i>
      <x v="115"/>
    </i>
    <i>
      <x v="94"/>
    </i>
    <i>
      <x v="83"/>
    </i>
    <i>
      <x v="209"/>
    </i>
    <i>
      <x v="117"/>
    </i>
    <i>
      <x v="210"/>
    </i>
    <i>
      <x v="184"/>
    </i>
    <i>
      <x v="211"/>
    </i>
    <i>
      <x v="258"/>
    </i>
    <i>
      <x v="167"/>
    </i>
    <i>
      <x v="261"/>
    </i>
    <i>
      <x v="97"/>
    </i>
    <i>
      <x v="12"/>
    </i>
    <i>
      <x v="98"/>
    </i>
    <i>
      <x v="149"/>
    </i>
    <i>
      <x v="51"/>
    </i>
    <i>
      <x v="130"/>
    </i>
    <i>
      <x v="516"/>
    </i>
    <i>
      <x v="383"/>
    </i>
    <i>
      <x v="476"/>
    </i>
    <i>
      <x v="459"/>
    </i>
    <i>
      <x v="540"/>
    </i>
    <i>
      <x v="355"/>
    </i>
    <i>
      <x v="474"/>
    </i>
    <i>
      <x v="340"/>
    </i>
    <i>
      <x v="320"/>
    </i>
    <i>
      <x v="388"/>
    </i>
    <i>
      <x v="438"/>
    </i>
    <i>
      <x v="490"/>
    </i>
    <i>
      <x v="324"/>
    </i>
    <i>
      <x v="374"/>
    </i>
    <i>
      <x v="310"/>
    </i>
    <i>
      <x v="356"/>
    </i>
    <i>
      <x v="429"/>
    </i>
    <i>
      <x v="493"/>
    </i>
    <i>
      <x v="432"/>
    </i>
    <i>
      <x v="410"/>
    </i>
    <i>
      <x v="370"/>
    </i>
    <i>
      <x v="389"/>
    </i>
    <i>
      <x v="455"/>
    </i>
    <i>
      <x v="307"/>
    </i>
    <i>
      <x v="445"/>
    </i>
    <i>
      <x v="413"/>
    </i>
    <i>
      <x v="301"/>
    </i>
    <i>
      <x v="308"/>
    </i>
    <i>
      <x v="365"/>
    </i>
    <i>
      <x v="391"/>
    </i>
    <i>
      <x v="290"/>
    </i>
    <i>
      <x v="500"/>
    </i>
    <i>
      <x v="291"/>
    </i>
    <i>
      <x v="285"/>
    </i>
    <i>
      <x v="475"/>
    </i>
    <i>
      <x v="502"/>
    </i>
    <i>
      <x v="368"/>
    </i>
    <i>
      <x v="417"/>
    </i>
    <i>
      <x v="306"/>
    </i>
    <i>
      <x v="504"/>
    </i>
    <i>
      <x v="433"/>
    </i>
    <i>
      <x v="375"/>
    </i>
    <i>
      <x v="295"/>
    </i>
    <i>
      <x v="419"/>
    </i>
    <i>
      <x v="371"/>
    </i>
    <i>
      <x v="393"/>
    </i>
    <i>
      <x v="343"/>
    </i>
    <i>
      <x v="302"/>
    </i>
    <i>
      <x v="535"/>
    </i>
    <i>
      <x v="361"/>
    </i>
    <i>
      <x v="537"/>
    </i>
    <i>
      <x v="510"/>
    </i>
    <i>
      <x v="278"/>
    </i>
    <i>
      <x v="297"/>
    </i>
    <i>
      <x v="344"/>
    </i>
    <i>
      <x v="394"/>
    </i>
    <i>
      <x v="381"/>
    </i>
    <i>
      <x v="40"/>
    </i>
    <i>
      <x v="257"/>
    </i>
    <i>
      <x v="172"/>
    </i>
    <i>
      <x v="61"/>
    </i>
    <i>
      <x v="21"/>
    </i>
    <i>
      <x v="212"/>
    </i>
    <i>
      <x v="169"/>
    </i>
    <i>
      <x v="38"/>
    </i>
    <i>
      <x v="120"/>
    </i>
    <i>
      <x v="96"/>
    </i>
    <i>
      <x v="154"/>
    </i>
    <i>
      <x v="27"/>
    </i>
    <i>
      <x v="269"/>
    </i>
    <i>
      <x v="216"/>
    </i>
    <i>
      <x v="116"/>
    </i>
    <i>
      <x v="147"/>
    </i>
    <i>
      <x v="138"/>
    </i>
    <i>
      <x v="49"/>
    </i>
    <i>
      <x v="118"/>
    </i>
    <i>
      <x v="50"/>
    </i>
    <i>
      <x v="60"/>
    </i>
    <i>
      <x v="220"/>
    </i>
    <i>
      <x v="122"/>
    </i>
    <i>
      <x v="221"/>
    </i>
    <i>
      <x v="263"/>
    </i>
    <i>
      <x v="160"/>
    </i>
    <i>
      <x v="128"/>
    </i>
    <i>
      <x v="75"/>
    </i>
    <i>
      <x v="194"/>
    </i>
    <i>
      <x v="162"/>
    </i>
    <i>
      <x v="90"/>
    </i>
    <i>
      <x v="13"/>
    </i>
    <i>
      <x v="244"/>
    </i>
    <i>
      <x v="104"/>
    </i>
    <i>
      <x v="246"/>
    </i>
    <i>
      <x v="105"/>
    </i>
    <i>
      <x v="152"/>
    </i>
    <i>
      <x v="34"/>
    </i>
    <i>
      <x v="250"/>
    </i>
    <i>
      <x v="107"/>
    </i>
    <i>
      <x v="119"/>
    </i>
    <i>
      <x v="230"/>
    </i>
    <i>
      <x v="56"/>
    </i>
    <i>
      <x v="11"/>
    </i>
    <i>
      <x v="62"/>
    </i>
    <i>
      <x v="232"/>
    </i>
    <i>
      <x v="203"/>
    </i>
    <i>
      <x v="109"/>
    </i>
    <i>
      <x v="42"/>
    </i>
    <i>
      <x v="110"/>
    </i>
    <i>
      <x v="176"/>
    </i>
    <i>
      <x v="165"/>
    </i>
    <i>
      <x v="145"/>
    </i>
    <i>
      <x v="166"/>
    </i>
    <i>
      <x v="178"/>
    </i>
    <i>
      <x v="88"/>
    </i>
    <i>
      <x v="43"/>
    </i>
    <i>
      <x v="113"/>
    </i>
    <i>
      <x v="72"/>
    </i>
    <i>
      <x v="150"/>
    </i>
    <i>
      <x v="200"/>
    </i>
    <i>
      <x v="201"/>
    </i>
    <i>
      <x v="542"/>
    </i>
    <i t="grand">
      <x/>
    </i>
  </rowItems>
  <colItems count="1">
    <i/>
  </colItems>
  <dataFields count="1">
    <dataField name="Count of winner_name" fld="0" subtotal="count" baseField="0" baseItem="0"/>
  </dataFields>
  <formats count="32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50">
            <x v="8"/>
            <x v="14"/>
            <x v="36"/>
            <x v="37"/>
            <x v="41"/>
            <x v="69"/>
            <x v="84"/>
            <x v="103"/>
            <x v="108"/>
            <x v="112"/>
            <x v="142"/>
            <x v="158"/>
            <x v="164"/>
            <x v="175"/>
            <x v="195"/>
            <x v="215"/>
            <x v="224"/>
            <x v="227"/>
            <x v="228"/>
            <x v="233"/>
            <x v="240"/>
            <x v="243"/>
            <x v="274"/>
            <x v="276"/>
            <x v="284"/>
            <x v="303"/>
            <x v="312"/>
            <x v="347"/>
            <x v="351"/>
            <x v="352"/>
            <x v="354"/>
            <x v="363"/>
            <x v="407"/>
            <x v="409"/>
            <x v="411"/>
            <x v="412"/>
            <x v="414"/>
            <x v="423"/>
            <x v="428"/>
            <x v="431"/>
            <x v="435"/>
            <x v="457"/>
            <x v="466"/>
            <x v="481"/>
            <x v="489"/>
            <x v="496"/>
            <x v="503"/>
            <x v="509"/>
            <x v="533"/>
            <x v="536"/>
          </reference>
        </references>
      </pivotArea>
    </format>
    <format dxfId="38">
      <pivotArea dataOnly="0" labelOnly="1" fieldPosition="0">
        <references count="1">
          <reference field="0" count="50">
            <x v="2"/>
            <x v="4"/>
            <x v="17"/>
            <x v="20"/>
            <x v="28"/>
            <x v="31"/>
            <x v="47"/>
            <x v="68"/>
            <x v="76"/>
            <x v="79"/>
            <x v="101"/>
            <x v="126"/>
            <x v="131"/>
            <x v="137"/>
            <x v="144"/>
            <x v="159"/>
            <x v="183"/>
            <x v="189"/>
            <x v="206"/>
            <x v="219"/>
            <x v="236"/>
            <x v="252"/>
            <x v="262"/>
            <x v="265"/>
            <x v="270"/>
            <x v="275"/>
            <x v="277"/>
            <x v="300"/>
            <x v="325"/>
            <x v="336"/>
            <x v="338"/>
            <x v="360"/>
            <x v="377"/>
            <x v="405"/>
            <x v="416"/>
            <x v="439"/>
            <x v="442"/>
            <x v="447"/>
            <x v="453"/>
            <x v="454"/>
            <x v="468"/>
            <x v="470"/>
            <x v="483"/>
            <x v="491"/>
            <x v="495"/>
            <x v="499"/>
            <x v="508"/>
            <x v="517"/>
            <x v="523"/>
            <x v="531"/>
          </reference>
        </references>
      </pivotArea>
    </format>
    <format dxfId="37">
      <pivotArea dataOnly="0" labelOnly="1" fieldPosition="0">
        <references count="1">
          <reference field="0" count="50">
            <x v="0"/>
            <x v="5"/>
            <x v="22"/>
            <x v="24"/>
            <x v="29"/>
            <x v="30"/>
            <x v="32"/>
            <x v="57"/>
            <x v="77"/>
            <x v="80"/>
            <x v="82"/>
            <x v="92"/>
            <x v="111"/>
            <x v="139"/>
            <x v="143"/>
            <x v="155"/>
            <x v="168"/>
            <x v="170"/>
            <x v="213"/>
            <x v="225"/>
            <x v="229"/>
            <x v="235"/>
            <x v="238"/>
            <x v="251"/>
            <x v="253"/>
            <x v="280"/>
            <x v="304"/>
            <x v="316"/>
            <x v="319"/>
            <x v="322"/>
            <x v="326"/>
            <x v="327"/>
            <x v="329"/>
            <x v="341"/>
            <x v="378"/>
            <x v="386"/>
            <x v="396"/>
            <x v="397"/>
            <x v="404"/>
            <x v="437"/>
            <x v="444"/>
            <x v="446"/>
            <x v="450"/>
            <x v="458"/>
            <x v="465"/>
            <x v="488"/>
            <x v="497"/>
            <x v="498"/>
            <x v="501"/>
            <x v="541"/>
          </reference>
        </references>
      </pivotArea>
    </format>
    <format dxfId="36">
      <pivotArea dataOnly="0" labelOnly="1" fieldPosition="0">
        <references count="1">
          <reference field="0" count="50">
            <x v="53"/>
            <x v="66"/>
            <x v="67"/>
            <x v="100"/>
            <x v="121"/>
            <x v="125"/>
            <x v="161"/>
            <x v="173"/>
            <x v="179"/>
            <x v="196"/>
            <x v="205"/>
            <x v="214"/>
            <x v="222"/>
            <x v="226"/>
            <x v="234"/>
            <x v="241"/>
            <x v="259"/>
            <x v="260"/>
            <x v="266"/>
            <x v="292"/>
            <x v="298"/>
            <x v="313"/>
            <x v="314"/>
            <x v="315"/>
            <x v="318"/>
            <x v="331"/>
            <x v="335"/>
            <x v="342"/>
            <x v="350"/>
            <x v="353"/>
            <x v="362"/>
            <x v="367"/>
            <x v="372"/>
            <x v="376"/>
            <x v="382"/>
            <x v="387"/>
            <x v="398"/>
            <x v="424"/>
            <x v="425"/>
            <x v="426"/>
            <x v="460"/>
            <x v="467"/>
            <x v="471"/>
            <x v="473"/>
            <x v="477"/>
            <x v="492"/>
            <x v="515"/>
            <x v="522"/>
            <x v="525"/>
            <x v="530"/>
          </reference>
        </references>
      </pivotArea>
    </format>
    <format dxfId="35">
      <pivotArea dataOnly="0" labelOnly="1" fieldPosition="0">
        <references count="1">
          <reference field="0" count="50">
            <x v="3"/>
            <x v="6"/>
            <x v="7"/>
            <x v="9"/>
            <x v="19"/>
            <x v="23"/>
            <x v="26"/>
            <x v="39"/>
            <x v="44"/>
            <x v="85"/>
            <x v="95"/>
            <x v="99"/>
            <x v="129"/>
            <x v="132"/>
            <x v="134"/>
            <x v="141"/>
            <x v="151"/>
            <x v="156"/>
            <x v="185"/>
            <x v="199"/>
            <x v="208"/>
            <x v="217"/>
            <x v="218"/>
            <x v="254"/>
            <x v="264"/>
            <x v="267"/>
            <x v="271"/>
            <x v="289"/>
            <x v="294"/>
            <x v="311"/>
            <x v="317"/>
            <x v="332"/>
            <x v="364"/>
            <x v="366"/>
            <x v="380"/>
            <x v="400"/>
            <x v="420"/>
            <x v="421"/>
            <x v="422"/>
            <x v="441"/>
            <x v="461"/>
            <x v="462"/>
            <x v="464"/>
            <x v="472"/>
            <x v="482"/>
            <x v="485"/>
            <x v="511"/>
            <x v="514"/>
            <x v="526"/>
            <x v="528"/>
          </reference>
        </references>
      </pivotArea>
    </format>
    <format dxfId="34">
      <pivotArea dataOnly="0" labelOnly="1" fieldPosition="0">
        <references count="1">
          <reference field="0" count="50">
            <x v="33"/>
            <x v="45"/>
            <x v="58"/>
            <x v="70"/>
            <x v="73"/>
            <x v="89"/>
            <x v="127"/>
            <x v="135"/>
            <x v="174"/>
            <x v="180"/>
            <x v="191"/>
            <x v="192"/>
            <x v="231"/>
            <x v="248"/>
            <x v="279"/>
            <x v="281"/>
            <x v="283"/>
            <x v="286"/>
            <x v="288"/>
            <x v="293"/>
            <x v="296"/>
            <x v="299"/>
            <x v="309"/>
            <x v="321"/>
            <x v="334"/>
            <x v="339"/>
            <x v="349"/>
            <x v="358"/>
            <x v="369"/>
            <x v="384"/>
            <x v="390"/>
            <x v="392"/>
            <x v="395"/>
            <x v="399"/>
            <x v="430"/>
            <x v="436"/>
            <x v="440"/>
            <x v="448"/>
            <x v="452"/>
            <x v="456"/>
            <x v="469"/>
            <x v="480"/>
            <x v="487"/>
            <x v="494"/>
            <x v="505"/>
            <x v="506"/>
            <x v="512"/>
            <x v="518"/>
            <x v="519"/>
            <x v="527"/>
          </reference>
        </references>
      </pivotArea>
    </format>
    <format dxfId="33">
      <pivotArea dataOnly="0" labelOnly="1" fieldPosition="0">
        <references count="1">
          <reference field="0" count="50">
            <x v="1"/>
            <x v="46"/>
            <x v="48"/>
            <x v="52"/>
            <x v="54"/>
            <x v="55"/>
            <x v="59"/>
            <x v="64"/>
            <x v="74"/>
            <x v="123"/>
            <x v="146"/>
            <x v="153"/>
            <x v="171"/>
            <x v="177"/>
            <x v="182"/>
            <x v="186"/>
            <x v="187"/>
            <x v="188"/>
            <x v="190"/>
            <x v="197"/>
            <x v="198"/>
            <x v="202"/>
            <x v="207"/>
            <x v="239"/>
            <x v="242"/>
            <x v="245"/>
            <x v="247"/>
            <x v="249"/>
            <x v="255"/>
            <x v="256"/>
            <x v="268"/>
            <x v="282"/>
            <x v="305"/>
            <x v="330"/>
            <x v="333"/>
            <x v="345"/>
            <x v="346"/>
            <x v="379"/>
            <x v="385"/>
            <x v="415"/>
            <x v="418"/>
            <x v="434"/>
            <x v="443"/>
            <x v="449"/>
            <x v="451"/>
            <x v="463"/>
            <x v="521"/>
            <x v="532"/>
            <x v="534"/>
            <x v="539"/>
          </reference>
        </references>
      </pivotArea>
    </format>
    <format dxfId="32">
      <pivotArea dataOnly="0" labelOnly="1" fieldPosition="0">
        <references count="1">
          <reference field="0" count="50">
            <x v="10"/>
            <x v="15"/>
            <x v="35"/>
            <x v="63"/>
            <x v="65"/>
            <x v="71"/>
            <x v="78"/>
            <x v="86"/>
            <x v="87"/>
            <x v="91"/>
            <x v="102"/>
            <x v="114"/>
            <x v="124"/>
            <x v="133"/>
            <x v="136"/>
            <x v="140"/>
            <x v="148"/>
            <x v="157"/>
            <x v="163"/>
            <x v="181"/>
            <x v="193"/>
            <x v="204"/>
            <x v="223"/>
            <x v="237"/>
            <x v="272"/>
            <x v="273"/>
            <x v="287"/>
            <x v="323"/>
            <x v="328"/>
            <x v="337"/>
            <x v="348"/>
            <x v="357"/>
            <x v="359"/>
            <x v="373"/>
            <x v="401"/>
            <x v="402"/>
            <x v="403"/>
            <x v="406"/>
            <x v="408"/>
            <x v="427"/>
            <x v="478"/>
            <x v="479"/>
            <x v="484"/>
            <x v="486"/>
            <x v="507"/>
            <x v="513"/>
            <x v="520"/>
            <x v="524"/>
            <x v="529"/>
            <x v="538"/>
          </reference>
        </references>
      </pivotArea>
    </format>
    <format dxfId="31">
      <pivotArea dataOnly="0" labelOnly="1" fieldPosition="0">
        <references count="1">
          <reference field="0" count="50">
            <x v="12"/>
            <x v="16"/>
            <x v="18"/>
            <x v="25"/>
            <x v="51"/>
            <x v="81"/>
            <x v="83"/>
            <x v="93"/>
            <x v="94"/>
            <x v="97"/>
            <x v="98"/>
            <x v="106"/>
            <x v="115"/>
            <x v="117"/>
            <x v="130"/>
            <x v="149"/>
            <x v="167"/>
            <x v="184"/>
            <x v="209"/>
            <x v="210"/>
            <x v="211"/>
            <x v="258"/>
            <x v="261"/>
            <x v="301"/>
            <x v="307"/>
            <x v="310"/>
            <x v="320"/>
            <x v="324"/>
            <x v="340"/>
            <x v="355"/>
            <x v="356"/>
            <x v="370"/>
            <x v="374"/>
            <x v="383"/>
            <x v="388"/>
            <x v="389"/>
            <x v="410"/>
            <x v="413"/>
            <x v="429"/>
            <x v="432"/>
            <x v="438"/>
            <x v="445"/>
            <x v="455"/>
            <x v="459"/>
            <x v="474"/>
            <x v="476"/>
            <x v="490"/>
            <x v="493"/>
            <x v="516"/>
            <x v="540"/>
          </reference>
        </references>
      </pivotArea>
    </format>
    <format dxfId="30">
      <pivotArea dataOnly="0" labelOnly="1" fieldPosition="0">
        <references count="1">
          <reference field="0" count="50">
            <x v="21"/>
            <x v="27"/>
            <x v="38"/>
            <x v="40"/>
            <x v="49"/>
            <x v="50"/>
            <x v="61"/>
            <x v="96"/>
            <x v="116"/>
            <x v="118"/>
            <x v="120"/>
            <x v="138"/>
            <x v="147"/>
            <x v="154"/>
            <x v="169"/>
            <x v="172"/>
            <x v="212"/>
            <x v="216"/>
            <x v="257"/>
            <x v="269"/>
            <x v="278"/>
            <x v="285"/>
            <x v="290"/>
            <x v="291"/>
            <x v="295"/>
            <x v="297"/>
            <x v="302"/>
            <x v="306"/>
            <x v="308"/>
            <x v="343"/>
            <x v="344"/>
            <x v="361"/>
            <x v="365"/>
            <x v="368"/>
            <x v="371"/>
            <x v="375"/>
            <x v="381"/>
            <x v="391"/>
            <x v="393"/>
            <x v="394"/>
            <x v="417"/>
            <x v="419"/>
            <x v="433"/>
            <x v="475"/>
            <x v="500"/>
            <x v="502"/>
            <x v="504"/>
            <x v="510"/>
            <x v="535"/>
            <x v="537"/>
          </reference>
        </references>
      </pivotArea>
    </format>
    <format dxfId="29">
      <pivotArea dataOnly="0" labelOnly="1" fieldPosition="0">
        <references count="1">
          <reference field="0" count="43">
            <x v="11"/>
            <x v="13"/>
            <x v="34"/>
            <x v="42"/>
            <x v="43"/>
            <x v="56"/>
            <x v="60"/>
            <x v="62"/>
            <x v="72"/>
            <x v="75"/>
            <x v="88"/>
            <x v="90"/>
            <x v="104"/>
            <x v="105"/>
            <x v="107"/>
            <x v="109"/>
            <x v="110"/>
            <x v="113"/>
            <x v="119"/>
            <x v="122"/>
            <x v="128"/>
            <x v="145"/>
            <x v="150"/>
            <x v="152"/>
            <x v="160"/>
            <x v="162"/>
            <x v="165"/>
            <x v="166"/>
            <x v="176"/>
            <x v="178"/>
            <x v="194"/>
            <x v="200"/>
            <x v="201"/>
            <x v="203"/>
            <x v="220"/>
            <x v="221"/>
            <x v="230"/>
            <x v="232"/>
            <x v="244"/>
            <x v="246"/>
            <x v="250"/>
            <x v="263"/>
            <x v="542"/>
          </reference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50">
            <x v="8"/>
            <x v="14"/>
            <x v="36"/>
            <x v="37"/>
            <x v="41"/>
            <x v="69"/>
            <x v="84"/>
            <x v="103"/>
            <x v="108"/>
            <x v="112"/>
            <x v="142"/>
            <x v="158"/>
            <x v="164"/>
            <x v="175"/>
            <x v="195"/>
            <x v="215"/>
            <x v="224"/>
            <x v="227"/>
            <x v="228"/>
            <x v="233"/>
            <x v="240"/>
            <x v="243"/>
            <x v="274"/>
            <x v="276"/>
            <x v="284"/>
            <x v="303"/>
            <x v="312"/>
            <x v="347"/>
            <x v="351"/>
            <x v="352"/>
            <x v="354"/>
            <x v="363"/>
            <x v="407"/>
            <x v="409"/>
            <x v="411"/>
            <x v="412"/>
            <x v="414"/>
            <x v="423"/>
            <x v="428"/>
            <x v="431"/>
            <x v="435"/>
            <x v="457"/>
            <x v="466"/>
            <x v="481"/>
            <x v="489"/>
            <x v="496"/>
            <x v="503"/>
            <x v="509"/>
            <x v="533"/>
            <x v="536"/>
          </reference>
        </references>
      </pivotArea>
    </format>
    <format dxfId="22">
      <pivotArea dataOnly="0" labelOnly="1" fieldPosition="0">
        <references count="1">
          <reference field="0" count="50">
            <x v="2"/>
            <x v="4"/>
            <x v="17"/>
            <x v="20"/>
            <x v="28"/>
            <x v="31"/>
            <x v="47"/>
            <x v="68"/>
            <x v="76"/>
            <x v="79"/>
            <x v="101"/>
            <x v="126"/>
            <x v="131"/>
            <x v="137"/>
            <x v="144"/>
            <x v="159"/>
            <x v="183"/>
            <x v="189"/>
            <x v="206"/>
            <x v="219"/>
            <x v="236"/>
            <x v="252"/>
            <x v="262"/>
            <x v="265"/>
            <x v="270"/>
            <x v="275"/>
            <x v="277"/>
            <x v="300"/>
            <x v="325"/>
            <x v="336"/>
            <x v="338"/>
            <x v="360"/>
            <x v="377"/>
            <x v="405"/>
            <x v="416"/>
            <x v="439"/>
            <x v="442"/>
            <x v="447"/>
            <x v="453"/>
            <x v="454"/>
            <x v="468"/>
            <x v="470"/>
            <x v="483"/>
            <x v="491"/>
            <x v="495"/>
            <x v="499"/>
            <x v="508"/>
            <x v="517"/>
            <x v="523"/>
            <x v="531"/>
          </reference>
        </references>
      </pivotArea>
    </format>
    <format dxfId="21">
      <pivotArea dataOnly="0" labelOnly="1" fieldPosition="0">
        <references count="1">
          <reference field="0" count="50">
            <x v="0"/>
            <x v="5"/>
            <x v="22"/>
            <x v="24"/>
            <x v="29"/>
            <x v="30"/>
            <x v="32"/>
            <x v="57"/>
            <x v="77"/>
            <x v="80"/>
            <x v="82"/>
            <x v="92"/>
            <x v="111"/>
            <x v="139"/>
            <x v="143"/>
            <x v="155"/>
            <x v="168"/>
            <x v="170"/>
            <x v="213"/>
            <x v="225"/>
            <x v="229"/>
            <x v="235"/>
            <x v="238"/>
            <x v="251"/>
            <x v="253"/>
            <x v="280"/>
            <x v="304"/>
            <x v="316"/>
            <x v="319"/>
            <x v="322"/>
            <x v="326"/>
            <x v="327"/>
            <x v="329"/>
            <x v="341"/>
            <x v="378"/>
            <x v="386"/>
            <x v="396"/>
            <x v="397"/>
            <x v="404"/>
            <x v="437"/>
            <x v="444"/>
            <x v="446"/>
            <x v="450"/>
            <x v="458"/>
            <x v="465"/>
            <x v="488"/>
            <x v="497"/>
            <x v="498"/>
            <x v="501"/>
            <x v="541"/>
          </reference>
        </references>
      </pivotArea>
    </format>
    <format dxfId="20">
      <pivotArea dataOnly="0" labelOnly="1" fieldPosition="0">
        <references count="1">
          <reference field="0" count="50">
            <x v="53"/>
            <x v="66"/>
            <x v="67"/>
            <x v="100"/>
            <x v="121"/>
            <x v="125"/>
            <x v="161"/>
            <x v="173"/>
            <x v="179"/>
            <x v="196"/>
            <x v="205"/>
            <x v="214"/>
            <x v="222"/>
            <x v="226"/>
            <x v="234"/>
            <x v="241"/>
            <x v="259"/>
            <x v="260"/>
            <x v="266"/>
            <x v="292"/>
            <x v="298"/>
            <x v="313"/>
            <x v="314"/>
            <x v="315"/>
            <x v="318"/>
            <x v="331"/>
            <x v="335"/>
            <x v="342"/>
            <x v="350"/>
            <x v="353"/>
            <x v="362"/>
            <x v="367"/>
            <x v="372"/>
            <x v="376"/>
            <x v="382"/>
            <x v="387"/>
            <x v="398"/>
            <x v="424"/>
            <x v="425"/>
            <x v="426"/>
            <x v="460"/>
            <x v="467"/>
            <x v="471"/>
            <x v="473"/>
            <x v="477"/>
            <x v="492"/>
            <x v="515"/>
            <x v="522"/>
            <x v="525"/>
            <x v="530"/>
          </reference>
        </references>
      </pivotArea>
    </format>
    <format dxfId="19">
      <pivotArea dataOnly="0" labelOnly="1" fieldPosition="0">
        <references count="1">
          <reference field="0" count="50">
            <x v="3"/>
            <x v="6"/>
            <x v="7"/>
            <x v="9"/>
            <x v="19"/>
            <x v="23"/>
            <x v="26"/>
            <x v="39"/>
            <x v="44"/>
            <x v="85"/>
            <x v="95"/>
            <x v="99"/>
            <x v="129"/>
            <x v="132"/>
            <x v="134"/>
            <x v="141"/>
            <x v="151"/>
            <x v="156"/>
            <x v="185"/>
            <x v="199"/>
            <x v="208"/>
            <x v="217"/>
            <x v="218"/>
            <x v="254"/>
            <x v="264"/>
            <x v="267"/>
            <x v="271"/>
            <x v="289"/>
            <x v="294"/>
            <x v="311"/>
            <x v="317"/>
            <x v="332"/>
            <x v="364"/>
            <x v="366"/>
            <x v="380"/>
            <x v="400"/>
            <x v="420"/>
            <x v="421"/>
            <x v="422"/>
            <x v="441"/>
            <x v="461"/>
            <x v="462"/>
            <x v="464"/>
            <x v="472"/>
            <x v="482"/>
            <x v="485"/>
            <x v="511"/>
            <x v="514"/>
            <x v="526"/>
            <x v="528"/>
          </reference>
        </references>
      </pivotArea>
    </format>
    <format dxfId="18">
      <pivotArea dataOnly="0" labelOnly="1" fieldPosition="0">
        <references count="1">
          <reference field="0" count="50">
            <x v="33"/>
            <x v="45"/>
            <x v="58"/>
            <x v="70"/>
            <x v="73"/>
            <x v="89"/>
            <x v="127"/>
            <x v="135"/>
            <x v="174"/>
            <x v="180"/>
            <x v="191"/>
            <x v="192"/>
            <x v="231"/>
            <x v="248"/>
            <x v="279"/>
            <x v="281"/>
            <x v="283"/>
            <x v="286"/>
            <x v="288"/>
            <x v="293"/>
            <x v="296"/>
            <x v="299"/>
            <x v="309"/>
            <x v="321"/>
            <x v="334"/>
            <x v="339"/>
            <x v="349"/>
            <x v="358"/>
            <x v="369"/>
            <x v="384"/>
            <x v="390"/>
            <x v="392"/>
            <x v="395"/>
            <x v="399"/>
            <x v="430"/>
            <x v="436"/>
            <x v="440"/>
            <x v="448"/>
            <x v="452"/>
            <x v="456"/>
            <x v="469"/>
            <x v="480"/>
            <x v="487"/>
            <x v="494"/>
            <x v="505"/>
            <x v="506"/>
            <x v="512"/>
            <x v="518"/>
            <x v="519"/>
            <x v="527"/>
          </reference>
        </references>
      </pivotArea>
    </format>
    <format dxfId="17">
      <pivotArea dataOnly="0" labelOnly="1" fieldPosition="0">
        <references count="1">
          <reference field="0" count="50">
            <x v="1"/>
            <x v="46"/>
            <x v="48"/>
            <x v="52"/>
            <x v="54"/>
            <x v="55"/>
            <x v="59"/>
            <x v="64"/>
            <x v="74"/>
            <x v="123"/>
            <x v="146"/>
            <x v="153"/>
            <x v="171"/>
            <x v="177"/>
            <x v="182"/>
            <x v="186"/>
            <x v="187"/>
            <x v="188"/>
            <x v="190"/>
            <x v="197"/>
            <x v="198"/>
            <x v="202"/>
            <x v="207"/>
            <x v="239"/>
            <x v="242"/>
            <x v="245"/>
            <x v="247"/>
            <x v="249"/>
            <x v="255"/>
            <x v="256"/>
            <x v="268"/>
            <x v="282"/>
            <x v="305"/>
            <x v="330"/>
            <x v="333"/>
            <x v="345"/>
            <x v="346"/>
            <x v="379"/>
            <x v="385"/>
            <x v="415"/>
            <x v="418"/>
            <x v="434"/>
            <x v="443"/>
            <x v="449"/>
            <x v="451"/>
            <x v="463"/>
            <x v="521"/>
            <x v="532"/>
            <x v="534"/>
            <x v="539"/>
          </reference>
        </references>
      </pivotArea>
    </format>
    <format dxfId="16">
      <pivotArea dataOnly="0" labelOnly="1" fieldPosition="0">
        <references count="1">
          <reference field="0" count="50">
            <x v="10"/>
            <x v="15"/>
            <x v="35"/>
            <x v="63"/>
            <x v="65"/>
            <x v="71"/>
            <x v="78"/>
            <x v="86"/>
            <x v="87"/>
            <x v="91"/>
            <x v="102"/>
            <x v="114"/>
            <x v="124"/>
            <x v="133"/>
            <x v="136"/>
            <x v="140"/>
            <x v="148"/>
            <x v="157"/>
            <x v="163"/>
            <x v="181"/>
            <x v="193"/>
            <x v="204"/>
            <x v="223"/>
            <x v="237"/>
            <x v="272"/>
            <x v="273"/>
            <x v="287"/>
            <x v="323"/>
            <x v="328"/>
            <x v="337"/>
            <x v="348"/>
            <x v="357"/>
            <x v="359"/>
            <x v="373"/>
            <x v="401"/>
            <x v="402"/>
            <x v="403"/>
            <x v="406"/>
            <x v="408"/>
            <x v="427"/>
            <x v="478"/>
            <x v="479"/>
            <x v="484"/>
            <x v="486"/>
            <x v="507"/>
            <x v="513"/>
            <x v="520"/>
            <x v="524"/>
            <x v="529"/>
            <x v="538"/>
          </reference>
        </references>
      </pivotArea>
    </format>
    <format dxfId="15">
      <pivotArea dataOnly="0" labelOnly="1" fieldPosition="0">
        <references count="1">
          <reference field="0" count="50">
            <x v="12"/>
            <x v="16"/>
            <x v="18"/>
            <x v="25"/>
            <x v="51"/>
            <x v="81"/>
            <x v="83"/>
            <x v="93"/>
            <x v="94"/>
            <x v="97"/>
            <x v="98"/>
            <x v="106"/>
            <x v="115"/>
            <x v="117"/>
            <x v="130"/>
            <x v="149"/>
            <x v="167"/>
            <x v="184"/>
            <x v="209"/>
            <x v="210"/>
            <x v="211"/>
            <x v="258"/>
            <x v="261"/>
            <x v="301"/>
            <x v="307"/>
            <x v="310"/>
            <x v="320"/>
            <x v="324"/>
            <x v="340"/>
            <x v="355"/>
            <x v="356"/>
            <x v="370"/>
            <x v="374"/>
            <x v="383"/>
            <x v="388"/>
            <x v="389"/>
            <x v="410"/>
            <x v="413"/>
            <x v="429"/>
            <x v="432"/>
            <x v="438"/>
            <x v="445"/>
            <x v="455"/>
            <x v="459"/>
            <x v="474"/>
            <x v="476"/>
            <x v="490"/>
            <x v="493"/>
            <x v="516"/>
            <x v="540"/>
          </reference>
        </references>
      </pivotArea>
    </format>
    <format dxfId="14">
      <pivotArea dataOnly="0" labelOnly="1" fieldPosition="0">
        <references count="1">
          <reference field="0" count="50">
            <x v="21"/>
            <x v="27"/>
            <x v="38"/>
            <x v="40"/>
            <x v="49"/>
            <x v="50"/>
            <x v="61"/>
            <x v="96"/>
            <x v="116"/>
            <x v="118"/>
            <x v="120"/>
            <x v="138"/>
            <x v="147"/>
            <x v="154"/>
            <x v="169"/>
            <x v="172"/>
            <x v="212"/>
            <x v="216"/>
            <x v="257"/>
            <x v="269"/>
            <x v="278"/>
            <x v="285"/>
            <x v="290"/>
            <x v="291"/>
            <x v="295"/>
            <x v="297"/>
            <x v="302"/>
            <x v="306"/>
            <x v="308"/>
            <x v="343"/>
            <x v="344"/>
            <x v="361"/>
            <x v="365"/>
            <x v="368"/>
            <x v="371"/>
            <x v="375"/>
            <x v="381"/>
            <x v="391"/>
            <x v="393"/>
            <x v="394"/>
            <x v="417"/>
            <x v="419"/>
            <x v="433"/>
            <x v="475"/>
            <x v="500"/>
            <x v="502"/>
            <x v="504"/>
            <x v="510"/>
            <x v="535"/>
            <x v="537"/>
          </reference>
        </references>
      </pivotArea>
    </format>
    <format dxfId="13">
      <pivotArea dataOnly="0" labelOnly="1" fieldPosition="0">
        <references count="1">
          <reference field="0" count="43">
            <x v="11"/>
            <x v="13"/>
            <x v="34"/>
            <x v="42"/>
            <x v="43"/>
            <x v="56"/>
            <x v="60"/>
            <x v="62"/>
            <x v="72"/>
            <x v="75"/>
            <x v="88"/>
            <x v="90"/>
            <x v="104"/>
            <x v="105"/>
            <x v="107"/>
            <x v="109"/>
            <x v="110"/>
            <x v="113"/>
            <x v="119"/>
            <x v="122"/>
            <x v="128"/>
            <x v="145"/>
            <x v="150"/>
            <x v="152"/>
            <x v="160"/>
            <x v="162"/>
            <x v="165"/>
            <x v="166"/>
            <x v="176"/>
            <x v="178"/>
            <x v="194"/>
            <x v="200"/>
            <x v="201"/>
            <x v="203"/>
            <x v="220"/>
            <x v="221"/>
            <x v="230"/>
            <x v="232"/>
            <x v="244"/>
            <x v="246"/>
            <x v="250"/>
            <x v="263"/>
            <x v="542"/>
          </reference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F622B-A322-40D2-BC7E-46B41289E6C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5:K26" firstHeaderRow="1" firstDataRow="1" firstDataCol="1"/>
  <pivotFields count="12">
    <pivotField showAll="0">
      <items count="544">
        <item x="161"/>
        <item x="327"/>
        <item x="212"/>
        <item x="104"/>
        <item x="404"/>
        <item x="47"/>
        <item x="298"/>
        <item x="430"/>
        <item x="197"/>
        <item x="64"/>
        <item x="311"/>
        <item x="541"/>
        <item x="114"/>
        <item x="204"/>
        <item x="243"/>
        <item x="16"/>
        <item x="119"/>
        <item x="164"/>
        <item x="183"/>
        <item x="304"/>
        <item x="92"/>
        <item x="235"/>
        <item x="379"/>
        <item x="249"/>
        <item x="410"/>
        <item x="57"/>
        <item x="35"/>
        <item x="282"/>
        <item x="150"/>
        <item x="29"/>
        <item x="489"/>
        <item x="136"/>
        <item x="207"/>
        <item x="170"/>
        <item x="322"/>
        <item x="200"/>
        <item x="408"/>
        <item x="105"/>
        <item x="513"/>
        <item x="432"/>
        <item x="394"/>
        <item x="155"/>
        <item x="63"/>
        <item x="514"/>
        <item x="145"/>
        <item x="83"/>
        <item x="232"/>
        <item x="405"/>
        <item x="395"/>
        <item x="1"/>
        <item x="510"/>
        <item x="112"/>
        <item x="217"/>
        <item x="474"/>
        <item x="451"/>
        <item x="259"/>
        <item x="308"/>
        <item x="41"/>
        <item x="85"/>
        <item x="383"/>
        <item x="534"/>
        <item x="40"/>
        <item x="273"/>
        <item x="264"/>
        <item x="500"/>
        <item x="189"/>
        <item x="93"/>
        <item x="481"/>
        <item x="130"/>
        <item x="409"/>
        <item x="364"/>
        <item x="163"/>
        <item x="452"/>
        <item x="297"/>
        <item x="434"/>
        <item x="9"/>
        <item x="147"/>
        <item x="323"/>
        <item x="286"/>
        <item x="464"/>
        <item x="306"/>
        <item x="303"/>
        <item x="186"/>
        <item x="528"/>
        <item x="333"/>
        <item x="97"/>
        <item x="477"/>
        <item x="501"/>
        <item x="343"/>
        <item x="116"/>
        <item x="440"/>
        <item x="365"/>
        <item x="7"/>
        <item x="374"/>
        <item x="372"/>
        <item x="96"/>
        <item x="342"/>
        <item x="255"/>
        <item x="281"/>
        <item x="166"/>
        <item x="84"/>
        <item x="193"/>
        <item x="82"/>
        <item x="162"/>
        <item x="167"/>
        <item x="146"/>
        <item x="223"/>
        <item x="151"/>
        <item x="402"/>
        <item x="498"/>
        <item x="289"/>
        <item x="17"/>
        <item x="399"/>
        <item x="539"/>
        <item x="310"/>
        <item x="325"/>
        <item x="422"/>
        <item x="371"/>
        <item x="340"/>
        <item x="360"/>
        <item x="346"/>
        <item x="55"/>
        <item x="527"/>
        <item x="21"/>
        <item x="359"/>
        <item x="412"/>
        <item x="187"/>
        <item x="387"/>
        <item x="290"/>
        <item x="424"/>
        <item x="462"/>
        <item x="382"/>
        <item x="18"/>
        <item x="142"/>
        <item x="444"/>
        <item x="362"/>
        <item x="194"/>
        <item x="453"/>
        <item x="265"/>
        <item x="99"/>
        <item x="222"/>
        <item x="206"/>
        <item x="174"/>
        <item x="415"/>
        <item x="13"/>
        <item x="400"/>
        <item x="191"/>
        <item x="236"/>
        <item x="173"/>
        <item x="495"/>
        <item x="279"/>
        <item x="431"/>
        <item x="341"/>
        <item x="393"/>
        <item x="291"/>
        <item x="270"/>
        <item x="314"/>
        <item x="218"/>
        <item x="221"/>
        <item x="158"/>
        <item x="238"/>
        <item x="102"/>
        <item x="113"/>
        <item x="339"/>
        <item x="214"/>
        <item x="220"/>
        <item x="467"/>
        <item x="530"/>
        <item x="403"/>
        <item x="285"/>
        <item x="461"/>
        <item x="209"/>
        <item x="540"/>
        <item x="56"/>
        <item x="267"/>
        <item x="407"/>
        <item x="386"/>
        <item x="258"/>
        <item x="74"/>
        <item x="301"/>
        <item x="133"/>
        <item x="225"/>
        <item x="106"/>
        <item x="72"/>
        <item x="454"/>
        <item x="251"/>
        <item x="366"/>
        <item x="23"/>
        <item x="215"/>
        <item x="3"/>
        <item x="463"/>
        <item x="227"/>
        <item x="26"/>
        <item x="107"/>
        <item x="476"/>
        <item x="195"/>
        <item x="100"/>
        <item x="332"/>
        <item x="486"/>
        <item x="231"/>
        <item x="384"/>
        <item x="65"/>
        <item x="248"/>
        <item x="389"/>
        <item x="284"/>
        <item x="312"/>
        <item x="300"/>
        <item x="484"/>
        <item x="491"/>
        <item x="109"/>
        <item x="44"/>
        <item x="143"/>
        <item x="230"/>
        <item x="131"/>
        <item x="299"/>
        <item x="380"/>
        <item x="201"/>
        <item x="496"/>
        <item x="274"/>
        <item x="337"/>
        <item x="512"/>
        <item x="542"/>
        <item x="427"/>
        <item x="504"/>
        <item x="247"/>
        <item x="471"/>
        <item x="381"/>
        <item x="190"/>
        <item x="348"/>
        <item x="70"/>
        <item x="140"/>
        <item x="520"/>
        <item x="517"/>
        <item x="435"/>
        <item x="392"/>
        <item x="154"/>
        <item x="144"/>
        <item x="101"/>
        <item x="20"/>
        <item x="438"/>
        <item x="318"/>
        <item x="51"/>
        <item x="39"/>
        <item x="421"/>
        <item x="369"/>
        <item x="326"/>
        <item x="219"/>
        <item x="508"/>
        <item x="159"/>
        <item x="536"/>
        <item x="261"/>
        <item x="86"/>
        <item x="416"/>
        <item x="78"/>
        <item x="497"/>
        <item x="184"/>
        <item x="363"/>
        <item x="483"/>
        <item x="352"/>
        <item x="90"/>
        <item x="459"/>
        <item x="349"/>
        <item x="269"/>
        <item x="535"/>
        <item x="433"/>
        <item x="176"/>
        <item x="390"/>
        <item x="15"/>
        <item x="165"/>
        <item x="423"/>
        <item x="411"/>
        <item x="76"/>
        <item x="60"/>
        <item x="196"/>
        <item x="28"/>
        <item x="256"/>
        <item x="126"/>
        <item x="48"/>
        <item x="320"/>
        <item x="138"/>
        <item x="134"/>
        <item x="22"/>
        <item x="373"/>
        <item x="505"/>
        <item x="141"/>
        <item x="531"/>
        <item x="470"/>
        <item x="49"/>
        <item x="32"/>
        <item x="45"/>
        <item x="376"/>
        <item x="357"/>
        <item x="80"/>
        <item x="38"/>
        <item x="521"/>
        <item x="532"/>
        <item x="428"/>
        <item x="244"/>
        <item x="152"/>
        <item x="488"/>
        <item x="252"/>
        <item x="319"/>
        <item x="280"/>
        <item x="160"/>
        <item x="302"/>
        <item x="283"/>
        <item x="525"/>
        <item x="240"/>
        <item x="503"/>
        <item x="293"/>
        <item x="276"/>
        <item x="58"/>
        <item x="179"/>
        <item x="43"/>
        <item x="378"/>
        <item x="315"/>
        <item x="210"/>
        <item x="455"/>
        <item x="414"/>
        <item x="443"/>
        <item x="59"/>
        <item x="420"/>
        <item x="437"/>
        <item x="458"/>
        <item x="115"/>
        <item x="168"/>
        <item x="426"/>
        <item x="246"/>
        <item x="436"/>
        <item x="305"/>
        <item x="81"/>
        <item x="118"/>
        <item x="178"/>
        <item x="46"/>
        <item x="257"/>
        <item x="446"/>
        <item x="203"/>
        <item x="445"/>
        <item x="479"/>
        <item x="398"/>
        <item x="492"/>
        <item x="385"/>
        <item x="34"/>
        <item x="271"/>
        <item x="529"/>
        <item x="234"/>
        <item x="94"/>
        <item x="25"/>
        <item x="353"/>
        <item x="31"/>
        <item x="254"/>
        <item x="153"/>
        <item x="124"/>
        <item x="355"/>
        <item x="156"/>
        <item x="226"/>
        <item x="516"/>
        <item x="253"/>
        <item x="277"/>
        <item x="466"/>
        <item x="181"/>
        <item x="98"/>
        <item x="316"/>
        <item x="388"/>
        <item x="522"/>
        <item x="519"/>
        <item x="71"/>
        <item x="268"/>
        <item x="469"/>
        <item x="157"/>
        <item x="538"/>
        <item x="507"/>
        <item x="37"/>
        <item x="361"/>
        <item x="350"/>
        <item x="526"/>
        <item x="192"/>
        <item x="24"/>
        <item x="294"/>
        <item x="307"/>
        <item x="321"/>
        <item x="275"/>
        <item x="30"/>
        <item x="356"/>
        <item x="110"/>
        <item x="50"/>
        <item x="460"/>
        <item x="233"/>
        <item x="509"/>
        <item x="523"/>
        <item x="478"/>
        <item x="367"/>
        <item x="27"/>
        <item x="506"/>
        <item x="182"/>
        <item x="263"/>
        <item x="228"/>
        <item x="485"/>
        <item x="54"/>
        <item x="216"/>
        <item x="241"/>
        <item x="370"/>
        <item x="439"/>
        <item x="493"/>
        <item x="75"/>
        <item x="0"/>
        <item x="473"/>
        <item x="8"/>
        <item x="419"/>
        <item x="128"/>
        <item x="524"/>
        <item x="172"/>
        <item x="429"/>
        <item x="338"/>
        <item x="417"/>
        <item x="111"/>
        <item x="79"/>
        <item x="42"/>
        <item x="475"/>
        <item x="358"/>
        <item x="122"/>
        <item x="480"/>
        <item x="329"/>
        <item x="129"/>
        <item x="33"/>
        <item x="239"/>
        <item x="465"/>
        <item x="330"/>
        <item x="135"/>
        <item x="242"/>
        <item x="511"/>
        <item x="296"/>
        <item x="354"/>
        <item x="292"/>
        <item x="185"/>
        <item x="132"/>
        <item x="502"/>
        <item x="499"/>
        <item x="494"/>
        <item x="73"/>
        <item x="336"/>
        <item x="14"/>
        <item x="396"/>
        <item x="202"/>
        <item x="180"/>
        <item x="515"/>
        <item x="12"/>
        <item x="149"/>
        <item x="448"/>
        <item x="447"/>
        <item x="108"/>
        <item x="287"/>
        <item x="53"/>
        <item x="391"/>
        <item x="139"/>
        <item x="208"/>
        <item x="19"/>
        <item x="125"/>
        <item x="487"/>
        <item x="375"/>
        <item x="2"/>
        <item x="468"/>
        <item x="66"/>
        <item x="449"/>
        <item x="89"/>
        <item x="11"/>
        <item x="472"/>
        <item x="137"/>
        <item x="418"/>
        <item x="188"/>
        <item x="95"/>
        <item x="103"/>
        <item x="245"/>
        <item x="482"/>
        <item x="401"/>
        <item x="533"/>
        <item x="288"/>
        <item x="205"/>
        <item x="309"/>
        <item x="490"/>
        <item x="335"/>
        <item x="406"/>
        <item x="413"/>
        <item x="450"/>
        <item x="123"/>
        <item x="457"/>
        <item x="442"/>
        <item x="331"/>
        <item x="36"/>
        <item x="199"/>
        <item x="88"/>
        <item x="441"/>
        <item x="10"/>
        <item x="266"/>
        <item x="62"/>
        <item x="177"/>
        <item x="148"/>
        <item x="61"/>
        <item x="237"/>
        <item x="69"/>
        <item x="324"/>
        <item x="91"/>
        <item x="334"/>
        <item x="171"/>
        <item x="120"/>
        <item x="127"/>
        <item x="5"/>
        <item x="117"/>
        <item x="52"/>
        <item x="229"/>
        <item x="518"/>
        <item x="198"/>
        <item x="169"/>
        <item x="68"/>
        <item x="537"/>
        <item x="77"/>
        <item x="278"/>
        <item x="347"/>
        <item x="351"/>
        <item x="313"/>
        <item x="368"/>
        <item x="295"/>
        <item x="456"/>
        <item x="425"/>
        <item x="211"/>
        <item x="87"/>
        <item x="397"/>
        <item x="175"/>
        <item x="250"/>
        <item x="328"/>
        <item x="272"/>
        <item x="224"/>
        <item x="121"/>
        <item x="6"/>
        <item x="260"/>
        <item x="345"/>
        <item x="67"/>
        <item x="317"/>
        <item x="262"/>
        <item x="213"/>
        <item x="344"/>
        <item x="4"/>
        <item x="377"/>
        <item t="default"/>
      </items>
    </pivotField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</pivotField>
  </pivotFields>
  <rowFields count="4">
    <field x="8"/>
    <field x="11"/>
    <field x="10"/>
    <field x="5"/>
  </rowFields>
  <rowItems count="21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>
      <x v="1"/>
    </i>
    <i r="1">
      <x v="10"/>
    </i>
    <i r="1">
      <x v="12"/>
    </i>
    <i r="1">
      <x v="13"/>
    </i>
    <i>
      <x v="2"/>
    </i>
    <i r="1">
      <x v="12"/>
    </i>
    <i r="1">
      <x v="13"/>
    </i>
    <i t="grand">
      <x/>
    </i>
  </rowItems>
  <colItems count="1">
    <i/>
  </colItems>
  <formats count="10"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0" type="button" dataOnly="0" labelOnly="1" outline="0"/>
    </format>
    <format dxfId="49">
      <pivotArea dataOnly="0" labelOnly="1" grandRow="1" outline="0" fieldPosition="0"/>
    </format>
    <format dxfId="48">
      <pivotArea dataOnly="0" labelOnly="1" outline="0" axis="axisValues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/>
    </format>
    <format dxfId="44">
      <pivotArea dataOnly="0" labelOnly="1" grandRow="1" outline="0" fieldPosition="0"/>
    </format>
    <format dxfId="4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19118B-8B23-46E6-821D-531DE5A916F3}" name="Table2" displayName="Table2" ref="A1:B45" totalsRowShown="0" headerRowDxfId="67" dataDxfId="66">
  <autoFilter ref="A1:B45" xr:uid="{92568D14-388D-4FFA-95A5-06D98E0B8209}"/>
  <sortState ref="A2:B41">
    <sortCondition ref="A1:A41"/>
  </sortState>
  <tableColumns count="2">
    <tableColumn id="1" xr3:uid="{6732B6CF-86A0-467F-8B85-6E09EC0DBDC4}" name="venue" dataDxfId="65"/>
    <tableColumn id="2" xr3:uid="{45683BEC-3FF4-4A6D-B50C-68BCCB6067C2}" name="city" dataDxfId="6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B1A817-B48A-407F-8F8A-C8EA862300B1}" name="tennisbl21" displayName="tennisbl21" ref="A1:J3052" totalsRowShown="0" headerRowDxfId="63" dataDxfId="62">
  <autoFilter ref="A1:J3052" xr:uid="{BA22DF2A-A1C5-430D-963A-C7F736058DC4}"/>
  <tableColumns count="10">
    <tableColumn id="14" xr3:uid="{6D04B8C0-1A5E-4164-A5EC-D3E5F7934FA9}" name="winner_name" dataDxfId="61"/>
    <tableColumn id="13" xr3:uid="{E15E9226-1F5C-469C-9EFD-724284B9559F}" name="loser_name" dataDxfId="60"/>
    <tableColumn id="15" xr3:uid="{2676D809-39D4-45A2-9B85-BE96D9069B9F}" name="winner_id" dataDxfId="59">
      <calculatedColumnFormula>COUNTIF([1]!Table1[[#All],[name]],tennisbl21[[#This Row],[winner_name]])</calculatedColumnFormula>
    </tableColumn>
    <tableColumn id="16" xr3:uid="{5312189D-AD32-4FF6-9D54-C6DA280E8EB8}" name="loser_id" dataDxfId="0">
      <calculatedColumnFormula>COUNTIF([1]!Table1[[#All],[name]],tennisbl21[[#This Row],[loser_name]])</calculatedColumnFormula>
    </tableColumn>
    <tableColumn id="7" xr3:uid="{F69700BF-F4C8-4213-B097-A590D009726D}" name="score" dataDxfId="58"/>
    <tableColumn id="17" xr3:uid="{08702A58-8C58-4522-B865-004226EA21E0}" name="date" dataDxfId="57"/>
    <tableColumn id="5" xr3:uid="{EAC3ADD3-A331-4C73-B0D2-A5FCC0648883}" name="home_team" dataDxfId="56"/>
    <tableColumn id="8" xr3:uid="{67CAD423-34EC-4CA3-8882-82E877F15967}" name="away_team" dataDxfId="55"/>
    <tableColumn id="9" xr3:uid="{DC7E7F79-2974-446C-B19D-DEFC1FA8DCAD}" name="league" dataDxfId="54"/>
    <tableColumn id="6" xr3:uid="{131D1512-9CD4-4D47-B88F-945756A2CEDF}" name="tourney_id" dataDxfId="53">
      <calculatedColumnFormula>YEAR(tennisbl21[[#This Row],[date]])&amp;"-"&amp;tennisbl21[[#This Row],[league]]&amp;": "&amp;tennisbl21[[#This Row],[home_team]]&amp;" vs "&amp;tennisbl21[[#This Row],[away_team]]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D11A-D3B7-483A-AE39-76DF16A0DCFB}">
  <dimension ref="A1:B45"/>
  <sheetViews>
    <sheetView tabSelected="1" topLeftCell="A23" workbookViewId="0">
      <selection activeCell="B46" sqref="B46"/>
    </sheetView>
  </sheetViews>
  <sheetFormatPr defaultRowHeight="12.5" x14ac:dyDescent="0.25"/>
  <cols>
    <col min="1" max="1" width="31.08984375" style="1" bestFit="1" customWidth="1"/>
    <col min="2" max="2" width="19.90625" style="1" bestFit="1" customWidth="1"/>
    <col min="3" max="16384" width="8.7265625" style="1"/>
  </cols>
  <sheetData>
    <row r="1" spans="1:2" x14ac:dyDescent="0.25">
      <c r="A1" s="1" t="s">
        <v>913</v>
      </c>
      <c r="B1" s="1" t="s">
        <v>931</v>
      </c>
    </row>
    <row r="2" spans="1:2" x14ac:dyDescent="0.25">
      <c r="A2" s="1" t="s">
        <v>915</v>
      </c>
      <c r="B2" s="1" t="s">
        <v>932</v>
      </c>
    </row>
    <row r="3" spans="1:2" x14ac:dyDescent="0.25">
      <c r="A3" s="1" t="s">
        <v>935</v>
      </c>
      <c r="B3" s="1" t="s">
        <v>934</v>
      </c>
    </row>
    <row r="4" spans="1:2" x14ac:dyDescent="0.25">
      <c r="A4" s="1" t="s">
        <v>936</v>
      </c>
      <c r="B4" s="1" t="s">
        <v>937</v>
      </c>
    </row>
    <row r="5" spans="1:2" x14ac:dyDescent="0.25">
      <c r="A5" s="1" t="s">
        <v>940</v>
      </c>
      <c r="B5" s="1" t="s">
        <v>939</v>
      </c>
    </row>
    <row r="6" spans="1:2" x14ac:dyDescent="0.25">
      <c r="A6" s="1" t="s">
        <v>916</v>
      </c>
      <c r="B6" s="1" t="s">
        <v>941</v>
      </c>
    </row>
    <row r="7" spans="1:2" x14ac:dyDescent="0.25">
      <c r="A7" s="1" t="s">
        <v>546</v>
      </c>
      <c r="B7" s="1" t="s">
        <v>942</v>
      </c>
    </row>
    <row r="8" spans="1:2" x14ac:dyDescent="0.25">
      <c r="A8" s="1" t="s">
        <v>917</v>
      </c>
      <c r="B8" s="1" t="s">
        <v>943</v>
      </c>
    </row>
    <row r="9" spans="1:2" x14ac:dyDescent="0.25">
      <c r="A9" s="1" t="s">
        <v>548</v>
      </c>
      <c r="B9" s="1" t="s">
        <v>946</v>
      </c>
    </row>
    <row r="10" spans="1:2" x14ac:dyDescent="0.25">
      <c r="A10" s="1" t="s">
        <v>918</v>
      </c>
      <c r="B10" s="1" t="s">
        <v>933</v>
      </c>
    </row>
    <row r="11" spans="1:2" x14ac:dyDescent="0.25">
      <c r="A11" s="1" t="s">
        <v>919</v>
      </c>
      <c r="B11" s="1" t="s">
        <v>947</v>
      </c>
    </row>
    <row r="12" spans="1:2" x14ac:dyDescent="0.25">
      <c r="A12" s="1" t="s">
        <v>920</v>
      </c>
      <c r="B12" s="1" t="s">
        <v>949</v>
      </c>
    </row>
    <row r="13" spans="1:2" x14ac:dyDescent="0.25">
      <c r="A13" s="1" t="s">
        <v>950</v>
      </c>
      <c r="B13" s="1" t="s">
        <v>945</v>
      </c>
    </row>
    <row r="14" spans="1:2" x14ac:dyDescent="0.25">
      <c r="A14" s="1" t="s">
        <v>544</v>
      </c>
      <c r="B14" s="1" t="s">
        <v>938</v>
      </c>
    </row>
    <row r="15" spans="1:2" x14ac:dyDescent="0.25">
      <c r="A15" s="1" t="s">
        <v>921</v>
      </c>
      <c r="B15" s="1" t="s">
        <v>948</v>
      </c>
    </row>
    <row r="16" spans="1:2" x14ac:dyDescent="0.25">
      <c r="A16" s="1" t="s">
        <v>547</v>
      </c>
      <c r="B16" s="1" t="s">
        <v>984</v>
      </c>
    </row>
    <row r="17" spans="1:2" x14ac:dyDescent="0.25">
      <c r="A17" s="1" t="s">
        <v>986</v>
      </c>
      <c r="B17" s="1" t="s">
        <v>985</v>
      </c>
    </row>
    <row r="18" spans="1:2" x14ac:dyDescent="0.25">
      <c r="A18" s="1" t="s">
        <v>922</v>
      </c>
      <c r="B18" s="1" t="s">
        <v>981</v>
      </c>
    </row>
    <row r="19" spans="1:2" x14ac:dyDescent="0.25">
      <c r="A19" s="1" t="s">
        <v>982</v>
      </c>
      <c r="B19" s="1" t="s">
        <v>983</v>
      </c>
    </row>
    <row r="20" spans="1:2" x14ac:dyDescent="0.25">
      <c r="A20" s="1" t="s">
        <v>980</v>
      </c>
      <c r="B20" s="1" t="s">
        <v>945</v>
      </c>
    </row>
    <row r="21" spans="1:2" x14ac:dyDescent="0.25">
      <c r="A21" s="1" t="s">
        <v>923</v>
      </c>
      <c r="B21" s="1" t="s">
        <v>976</v>
      </c>
    </row>
    <row r="22" spans="1:2" x14ac:dyDescent="0.25">
      <c r="A22" s="1" t="s">
        <v>979</v>
      </c>
      <c r="B22" s="1" t="s">
        <v>977</v>
      </c>
    </row>
    <row r="23" spans="1:2" x14ac:dyDescent="0.25">
      <c r="A23" s="1" t="s">
        <v>974</v>
      </c>
      <c r="B23" s="1" t="s">
        <v>975</v>
      </c>
    </row>
    <row r="24" spans="1:2" x14ac:dyDescent="0.25">
      <c r="A24" s="1" t="s">
        <v>926</v>
      </c>
      <c r="B24" s="1" t="s">
        <v>990</v>
      </c>
    </row>
    <row r="25" spans="1:2" x14ac:dyDescent="0.25">
      <c r="A25" s="1" t="s">
        <v>924</v>
      </c>
      <c r="B25" s="1" t="s">
        <v>989</v>
      </c>
    </row>
    <row r="26" spans="1:2" x14ac:dyDescent="0.25">
      <c r="A26" s="1" t="s">
        <v>925</v>
      </c>
      <c r="B26" s="1" t="s">
        <v>973</v>
      </c>
    </row>
    <row r="27" spans="1:2" x14ac:dyDescent="0.25">
      <c r="A27" s="1" t="s">
        <v>991</v>
      </c>
      <c r="B27" s="1" t="s">
        <v>992</v>
      </c>
    </row>
    <row r="28" spans="1:2" x14ac:dyDescent="0.25">
      <c r="A28" s="1" t="s">
        <v>987</v>
      </c>
      <c r="B28" s="1" t="s">
        <v>988</v>
      </c>
    </row>
    <row r="29" spans="1:2" x14ac:dyDescent="0.25">
      <c r="A29" s="1" t="s">
        <v>927</v>
      </c>
      <c r="B29" s="1" t="s">
        <v>993</v>
      </c>
    </row>
    <row r="30" spans="1:2" x14ac:dyDescent="0.25">
      <c r="A30" s="1" t="s">
        <v>994</v>
      </c>
      <c r="B30" s="1" t="s">
        <v>978</v>
      </c>
    </row>
    <row r="31" spans="1:2" x14ac:dyDescent="0.25">
      <c r="A31" s="1" t="s">
        <v>995</v>
      </c>
      <c r="B31" s="1" t="s">
        <v>945</v>
      </c>
    </row>
    <row r="32" spans="1:2" x14ac:dyDescent="0.25">
      <c r="A32" s="1" t="s">
        <v>951</v>
      </c>
      <c r="B32" s="1" t="s">
        <v>952</v>
      </c>
    </row>
    <row r="33" spans="1:2" x14ac:dyDescent="0.25">
      <c r="A33" s="1" t="s">
        <v>954</v>
      </c>
      <c r="B33" s="1" t="s">
        <v>953</v>
      </c>
    </row>
    <row r="34" spans="1:2" x14ac:dyDescent="0.25">
      <c r="A34" s="1" t="s">
        <v>969</v>
      </c>
      <c r="B34" s="1" t="s">
        <v>968</v>
      </c>
    </row>
    <row r="35" spans="1:2" x14ac:dyDescent="0.25">
      <c r="A35" s="1" t="s">
        <v>545</v>
      </c>
      <c r="B35" s="1" t="s">
        <v>944</v>
      </c>
    </row>
    <row r="36" spans="1:2" x14ac:dyDescent="0.25">
      <c r="A36" s="1" t="s">
        <v>928</v>
      </c>
      <c r="B36" s="1" t="s">
        <v>964</v>
      </c>
    </row>
    <row r="37" spans="1:2" x14ac:dyDescent="0.25">
      <c r="A37" s="1" t="s">
        <v>996</v>
      </c>
      <c r="B37" s="1" t="s">
        <v>944</v>
      </c>
    </row>
    <row r="38" spans="1:2" x14ac:dyDescent="0.25">
      <c r="A38" s="1" t="s">
        <v>970</v>
      </c>
      <c r="B38" s="1" t="s">
        <v>971</v>
      </c>
    </row>
    <row r="39" spans="1:2" x14ac:dyDescent="0.25">
      <c r="A39" s="1" t="s">
        <v>930</v>
      </c>
      <c r="B39" s="1" t="s">
        <v>967</v>
      </c>
    </row>
    <row r="40" spans="1:2" x14ac:dyDescent="0.25">
      <c r="A40" s="1" t="s">
        <v>929</v>
      </c>
      <c r="B40" s="1" t="s">
        <v>965</v>
      </c>
    </row>
    <row r="41" spans="1:2" x14ac:dyDescent="0.25">
      <c r="A41" s="1" t="s">
        <v>914</v>
      </c>
      <c r="B41" s="1" t="s">
        <v>972</v>
      </c>
    </row>
    <row r="42" spans="1:2" x14ac:dyDescent="0.25">
      <c r="A42" s="1" t="s">
        <v>1028</v>
      </c>
      <c r="B42" s="1" t="s">
        <v>1029</v>
      </c>
    </row>
    <row r="43" spans="1:2" x14ac:dyDescent="0.25">
      <c r="A43" s="2" t="s">
        <v>1030</v>
      </c>
      <c r="B43" s="1" t="s">
        <v>1031</v>
      </c>
    </row>
    <row r="44" spans="1:2" x14ac:dyDescent="0.25">
      <c r="A44" s="2" t="s">
        <v>1653</v>
      </c>
      <c r="B44" s="1" t="s">
        <v>1654</v>
      </c>
    </row>
    <row r="45" spans="1:2" x14ac:dyDescent="0.25">
      <c r="A45" s="1" t="s">
        <v>1682</v>
      </c>
      <c r="B45" s="1" t="s">
        <v>1683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8B2F-1D8A-4F14-B06C-3A9EB62F94F8}">
  <dimension ref="A1:J3052"/>
  <sheetViews>
    <sheetView topLeftCell="A3026" zoomScale="90" zoomScaleNormal="90" zoomScaleSheetLayoutView="90" workbookViewId="0">
      <selection activeCell="G3047" sqref="G3047"/>
    </sheetView>
  </sheetViews>
  <sheetFormatPr defaultRowHeight="12.5" customHeight="1" x14ac:dyDescent="0.35"/>
  <cols>
    <col min="1" max="2" width="29.26953125" style="1" customWidth="1"/>
    <col min="3" max="3" width="6.90625" style="1" customWidth="1"/>
    <col min="4" max="4" width="7.08984375" style="1" customWidth="1"/>
    <col min="5" max="5" width="13.81640625" style="1" customWidth="1"/>
    <col min="6" max="6" width="18.6328125" style="3" bestFit="1" customWidth="1"/>
    <col min="7" max="7" width="31.36328125" bestFit="1" customWidth="1"/>
    <col min="8" max="8" width="32.7265625" style="1" customWidth="1"/>
    <col min="9" max="9" width="31.36328125" style="1" bestFit="1" customWidth="1"/>
    <col min="10" max="10" width="88.453125" style="1" bestFit="1" customWidth="1"/>
    <col min="11" max="16384" width="8.7265625" style="1"/>
  </cols>
  <sheetData>
    <row r="1" spans="1:10" ht="12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</v>
      </c>
      <c r="F1" s="3" t="s">
        <v>0</v>
      </c>
      <c r="G1" s="1" t="s">
        <v>956</v>
      </c>
      <c r="H1" s="1" t="s">
        <v>955</v>
      </c>
      <c r="I1" s="1" t="s">
        <v>960</v>
      </c>
      <c r="J1" s="1" t="s">
        <v>912</v>
      </c>
    </row>
    <row r="2" spans="1:10" ht="12.5" customHeight="1" x14ac:dyDescent="0.25">
      <c r="A2" s="2" t="s">
        <v>295</v>
      </c>
      <c r="B2" s="2" t="s">
        <v>96</v>
      </c>
      <c r="C2" s="2">
        <f>COUNTIF([1]!Table1[[#All],[name]],tennisbl21[[#This Row],[winner_name]])</f>
        <v>1</v>
      </c>
      <c r="D2" s="2">
        <f>COUNTIF([1]!Table1[[#All],[name]],tennisbl21[[#This Row],[loser_name]])</f>
        <v>1</v>
      </c>
      <c r="E2" s="2" t="s">
        <v>1039</v>
      </c>
      <c r="F2" s="4">
        <v>44409.541666666664</v>
      </c>
      <c r="G2" s="2" t="s">
        <v>544</v>
      </c>
      <c r="H2" s="2" t="s">
        <v>980</v>
      </c>
      <c r="I2" s="2" t="s">
        <v>961</v>
      </c>
      <c r="J2" s="2" t="str">
        <f>YEAR(tennisbl21[[#This Row],[date]])&amp;"-"&amp;tennisbl21[[#This Row],[league]]&amp;": "&amp;tennisbl21[[#This Row],[home_team]]&amp;" vs "&amp;tennisbl21[[#This Row],[away_team]]</f>
        <v>2021-German Bundesliga 2 North: Oldenburger TeV vs TC 1899 BW Berlin</v>
      </c>
    </row>
    <row r="3" spans="1:10" ht="12.5" customHeight="1" x14ac:dyDescent="0.25">
      <c r="A3" s="2" t="s">
        <v>97</v>
      </c>
      <c r="B3" s="2" t="s">
        <v>121</v>
      </c>
      <c r="C3" s="2">
        <f>COUNTIF([1]!Table1[[#All],[name]],tennisbl21[[#This Row],[winner_name]])</f>
        <v>1</v>
      </c>
      <c r="D3" s="2">
        <f>COUNTIF([1]!Table1[[#All],[name]],tennisbl21[[#This Row],[loser_name]])</f>
        <v>1</v>
      </c>
      <c r="E3" s="2" t="s">
        <v>261</v>
      </c>
      <c r="F3" s="4">
        <v>44409.458333333336</v>
      </c>
      <c r="G3" s="2" t="s">
        <v>544</v>
      </c>
      <c r="H3" s="2" t="s">
        <v>980</v>
      </c>
      <c r="I3" s="2" t="s">
        <v>961</v>
      </c>
      <c r="J3" s="2" t="str">
        <f>YEAR(tennisbl21[[#This Row],[date]])&amp;"-"&amp;tennisbl21[[#This Row],[league]]&amp;": "&amp;tennisbl21[[#This Row],[home_team]]&amp;" vs "&amp;tennisbl21[[#This Row],[away_team]]</f>
        <v>2021-German Bundesliga 2 North: Oldenburger TeV vs TC 1899 BW Berlin</v>
      </c>
    </row>
    <row r="4" spans="1:10" ht="12.5" customHeight="1" x14ac:dyDescent="0.25">
      <c r="A4" s="2" t="s">
        <v>98</v>
      </c>
      <c r="B4" s="2" t="s">
        <v>145</v>
      </c>
      <c r="C4" s="2">
        <f>COUNTIF([1]!Table1[[#All],[name]],tennisbl21[[#This Row],[winner_name]])</f>
        <v>1</v>
      </c>
      <c r="D4" s="2">
        <f>COUNTIF([1]!Table1[[#All],[name]],tennisbl21[[#This Row],[loser_name]])</f>
        <v>1</v>
      </c>
      <c r="E4" s="2" t="s">
        <v>263</v>
      </c>
      <c r="F4" s="4">
        <v>44409.541666666664</v>
      </c>
      <c r="G4" s="2" t="s">
        <v>544</v>
      </c>
      <c r="H4" s="2" t="s">
        <v>980</v>
      </c>
      <c r="I4" s="2" t="s">
        <v>961</v>
      </c>
      <c r="J4" s="2" t="str">
        <f>YEAR(tennisbl21[[#This Row],[date]])&amp;"-"&amp;tennisbl21[[#This Row],[league]]&amp;": "&amp;tennisbl21[[#This Row],[home_team]]&amp;" vs "&amp;tennisbl21[[#This Row],[away_team]]</f>
        <v>2021-German Bundesliga 2 North: Oldenburger TeV vs TC 1899 BW Berlin</v>
      </c>
    </row>
    <row r="5" spans="1:10" ht="12.5" customHeight="1" x14ac:dyDescent="0.25">
      <c r="A5" s="2" t="s">
        <v>99</v>
      </c>
      <c r="B5" s="2" t="s">
        <v>122</v>
      </c>
      <c r="C5" s="2">
        <f>COUNTIF([1]!Table1[[#All],[name]],tennisbl21[[#This Row],[winner_name]])</f>
        <v>1</v>
      </c>
      <c r="D5" s="2">
        <f>COUNTIF([1]!Table1[[#All],[name]],tennisbl21[[#This Row],[loser_name]])</f>
        <v>1</v>
      </c>
      <c r="E5" s="2" t="s">
        <v>267</v>
      </c>
      <c r="F5" s="4">
        <v>44409.458333333336</v>
      </c>
      <c r="G5" s="2" t="s">
        <v>544</v>
      </c>
      <c r="H5" s="2" t="s">
        <v>980</v>
      </c>
      <c r="I5" s="2" t="s">
        <v>961</v>
      </c>
      <c r="J5" s="2" t="str">
        <f>YEAR(tennisbl21[[#This Row],[date]])&amp;"-"&amp;tennisbl21[[#This Row],[league]]&amp;": "&amp;tennisbl21[[#This Row],[home_team]]&amp;" vs "&amp;tennisbl21[[#This Row],[away_team]]</f>
        <v>2021-German Bundesliga 2 North: Oldenburger TeV vs TC 1899 BW Berlin</v>
      </c>
    </row>
    <row r="6" spans="1:10" ht="12.5" customHeight="1" x14ac:dyDescent="0.25">
      <c r="A6" s="2" t="s">
        <v>100</v>
      </c>
      <c r="B6" s="2" t="s">
        <v>308</v>
      </c>
      <c r="C6" s="2">
        <f>COUNTIF([1]!Table1[[#All],[name]],tennisbl21[[#This Row],[winner_name]])</f>
        <v>1</v>
      </c>
      <c r="D6" s="2">
        <f>COUNTIF([1]!Table1[[#All],[name]],tennisbl21[[#This Row],[loser_name]])</f>
        <v>1</v>
      </c>
      <c r="E6" s="2" t="s">
        <v>248</v>
      </c>
      <c r="F6" s="4">
        <v>44416.541666666664</v>
      </c>
      <c r="G6" s="2" t="s">
        <v>994</v>
      </c>
      <c r="H6" s="2" t="s">
        <v>545</v>
      </c>
      <c r="I6" s="2" t="s">
        <v>961</v>
      </c>
      <c r="J6" s="2" t="str">
        <f>YEAR(tennisbl21[[#This Row],[date]])&amp;"-"&amp;tennisbl21[[#This Row],[league]]&amp;": "&amp;tennisbl21[[#This Row],[home_team]]&amp;" vs "&amp;tennisbl21[[#This Row],[away_team]]</f>
        <v>2021-German Bundesliga 2 North: TC Iserlohn vs TK BW Aachen</v>
      </c>
    </row>
    <row r="7" spans="1:10" ht="12.5" customHeight="1" x14ac:dyDescent="0.25">
      <c r="A7" s="2" t="s">
        <v>101</v>
      </c>
      <c r="B7" s="2" t="s">
        <v>113</v>
      </c>
      <c r="C7" s="2">
        <f>COUNTIF([1]!Table1[[#All],[name]],tennisbl21[[#This Row],[winner_name]])</f>
        <v>1</v>
      </c>
      <c r="D7" s="2">
        <f>COUNTIF([1]!Table1[[#All],[name]],tennisbl21[[#This Row],[loser_name]])</f>
        <v>1</v>
      </c>
      <c r="E7" s="2" t="s">
        <v>2</v>
      </c>
      <c r="F7" s="4">
        <v>44416.458333333336</v>
      </c>
      <c r="G7" s="2" t="s">
        <v>994</v>
      </c>
      <c r="H7" s="2" t="s">
        <v>545</v>
      </c>
      <c r="I7" s="2" t="s">
        <v>961</v>
      </c>
      <c r="J7" s="2" t="str">
        <f>YEAR(tennisbl21[[#This Row],[date]])&amp;"-"&amp;tennisbl21[[#This Row],[league]]&amp;": "&amp;tennisbl21[[#This Row],[home_team]]&amp;" vs "&amp;tennisbl21[[#This Row],[away_team]]</f>
        <v>2021-German Bundesliga 2 North: TC Iserlohn vs TK BW Aachen</v>
      </c>
    </row>
    <row r="8" spans="1:10" ht="12.5" customHeight="1" x14ac:dyDescent="0.25">
      <c r="A8" s="2" t="s">
        <v>102</v>
      </c>
      <c r="B8" s="2" t="s">
        <v>155</v>
      </c>
      <c r="C8" s="2">
        <f>COUNTIF([1]!Table1[[#All],[name]],tennisbl21[[#This Row],[winner_name]])</f>
        <v>1</v>
      </c>
      <c r="D8" s="2">
        <f>COUNTIF([1]!Table1[[#All],[name]],tennisbl21[[#This Row],[loser_name]])</f>
        <v>1</v>
      </c>
      <c r="E8" s="2" t="s">
        <v>6</v>
      </c>
      <c r="F8" s="4">
        <v>44416.541666666664</v>
      </c>
      <c r="G8" s="2" t="s">
        <v>994</v>
      </c>
      <c r="H8" s="2" t="s">
        <v>545</v>
      </c>
      <c r="I8" s="2" t="s">
        <v>961</v>
      </c>
      <c r="J8" s="2" t="str">
        <f>YEAR(tennisbl21[[#This Row],[date]])&amp;"-"&amp;tennisbl21[[#This Row],[league]]&amp;": "&amp;tennisbl21[[#This Row],[home_team]]&amp;" vs "&amp;tennisbl21[[#This Row],[away_team]]</f>
        <v>2021-German Bundesliga 2 North: TC Iserlohn vs TK BW Aachen</v>
      </c>
    </row>
    <row r="9" spans="1:10" ht="12.5" customHeight="1" x14ac:dyDescent="0.25">
      <c r="A9" s="2" t="s">
        <v>103</v>
      </c>
      <c r="B9" s="2" t="s">
        <v>115</v>
      </c>
      <c r="C9" s="2">
        <f>COUNTIF([1]!Table1[[#All],[name]],tennisbl21[[#This Row],[winner_name]])</f>
        <v>1</v>
      </c>
      <c r="D9" s="2">
        <f>COUNTIF([1]!Table1[[#All],[name]],tennisbl21[[#This Row],[loser_name]])</f>
        <v>1</v>
      </c>
      <c r="E9" s="2" t="s">
        <v>264</v>
      </c>
      <c r="F9" s="4">
        <v>44416.458333333336</v>
      </c>
      <c r="G9" s="2" t="s">
        <v>994</v>
      </c>
      <c r="H9" s="2" t="s">
        <v>545</v>
      </c>
      <c r="I9" s="2" t="s">
        <v>961</v>
      </c>
      <c r="J9" s="2" t="str">
        <f>YEAR(tennisbl21[[#This Row],[date]])&amp;"-"&amp;tennisbl21[[#This Row],[league]]&amp;": "&amp;tennisbl21[[#This Row],[home_team]]&amp;" vs "&amp;tennisbl21[[#This Row],[away_team]]</f>
        <v>2021-German Bundesliga 2 North: TC Iserlohn vs TK BW Aachen</v>
      </c>
    </row>
    <row r="10" spans="1:10" ht="12.5" customHeight="1" x14ac:dyDescent="0.25">
      <c r="A10" s="2" t="s">
        <v>104</v>
      </c>
      <c r="B10" s="2" t="s">
        <v>100</v>
      </c>
      <c r="C10" s="2">
        <f>COUNTIF([1]!Table1[[#All],[name]],tennisbl21[[#This Row],[winner_name]])</f>
        <v>1</v>
      </c>
      <c r="D10" s="2">
        <f>COUNTIF([1]!Table1[[#All],[name]],tennisbl21[[#This Row],[loser_name]])</f>
        <v>1</v>
      </c>
      <c r="E10" s="2" t="s">
        <v>276</v>
      </c>
      <c r="F10" s="4">
        <v>44402.541666666664</v>
      </c>
      <c r="G10" s="2" t="s">
        <v>545</v>
      </c>
      <c r="H10" s="2" t="s">
        <v>974</v>
      </c>
      <c r="I10" s="2" t="s">
        <v>961</v>
      </c>
      <c r="J10" s="2" t="str">
        <f>YEAR(tennisbl21[[#This Row],[date]])&amp;"-"&amp;tennisbl21[[#This Row],[league]]&amp;": "&amp;tennisbl21[[#This Row],[home_team]]&amp;" vs "&amp;tennisbl21[[#This Row],[away_team]]</f>
        <v>2021-German Bundesliga 2 North: TK BW Aachen vs TC Bredeney</v>
      </c>
    </row>
    <row r="11" spans="1:10" ht="12.5" customHeight="1" x14ac:dyDescent="0.25">
      <c r="A11" s="2" t="s">
        <v>225</v>
      </c>
      <c r="B11" s="2" t="s">
        <v>105</v>
      </c>
      <c r="C11" s="2">
        <f>COUNTIF([1]!Table1[[#All],[name]],tennisbl21[[#This Row],[winner_name]])</f>
        <v>1</v>
      </c>
      <c r="D11" s="2">
        <f>COUNTIF([1]!Table1[[#All],[name]],tennisbl21[[#This Row],[loser_name]])</f>
        <v>1</v>
      </c>
      <c r="E11" s="2" t="s">
        <v>282</v>
      </c>
      <c r="F11" s="4">
        <v>44402.458333333336</v>
      </c>
      <c r="G11" s="2" t="s">
        <v>545</v>
      </c>
      <c r="H11" s="2" t="s">
        <v>974</v>
      </c>
      <c r="I11" s="2" t="s">
        <v>961</v>
      </c>
      <c r="J11" s="2" t="str">
        <f>YEAR(tennisbl21[[#This Row],[date]])&amp;"-"&amp;tennisbl21[[#This Row],[league]]&amp;": "&amp;tennisbl21[[#This Row],[home_team]]&amp;" vs "&amp;tennisbl21[[#This Row],[away_team]]</f>
        <v>2021-German Bundesliga 2 North: TK BW Aachen vs TC Bredeney</v>
      </c>
    </row>
    <row r="12" spans="1:10" ht="12.5" customHeight="1" x14ac:dyDescent="0.25">
      <c r="A12" s="2" t="s">
        <v>106</v>
      </c>
      <c r="B12" s="2" t="s">
        <v>129</v>
      </c>
      <c r="C12" s="2">
        <f>COUNTIF([1]!Table1[[#All],[name]],tennisbl21[[#This Row],[winner_name]])</f>
        <v>1</v>
      </c>
      <c r="D12" s="2">
        <f>COUNTIF([1]!Table1[[#All],[name]],tennisbl21[[#This Row],[loser_name]])</f>
        <v>1</v>
      </c>
      <c r="E12" s="2" t="s">
        <v>1040</v>
      </c>
      <c r="F12" s="4">
        <v>44402.541666666664</v>
      </c>
      <c r="G12" s="2" t="s">
        <v>545</v>
      </c>
      <c r="H12" s="2" t="s">
        <v>974</v>
      </c>
      <c r="I12" s="2" t="s">
        <v>961</v>
      </c>
      <c r="J12" s="2" t="str">
        <f>YEAR(tennisbl21[[#This Row],[date]])&amp;"-"&amp;tennisbl21[[#This Row],[league]]&amp;": "&amp;tennisbl21[[#This Row],[home_team]]&amp;" vs "&amp;tennisbl21[[#This Row],[away_team]]</f>
        <v>2021-German Bundesliga 2 North: TK BW Aachen vs TC Bredeney</v>
      </c>
    </row>
    <row r="13" spans="1:10" ht="12.5" customHeight="1" x14ac:dyDescent="0.25">
      <c r="A13" s="2" t="s">
        <v>107</v>
      </c>
      <c r="B13" s="2" t="s">
        <v>102</v>
      </c>
      <c r="C13" s="2">
        <f>COUNTIF([1]!Table1[[#All],[name]],tennisbl21[[#This Row],[winner_name]])</f>
        <v>1</v>
      </c>
      <c r="D13" s="2">
        <f>COUNTIF([1]!Table1[[#All],[name]],tennisbl21[[#This Row],[loser_name]])</f>
        <v>1</v>
      </c>
      <c r="E13" s="2" t="s">
        <v>1041</v>
      </c>
      <c r="F13" s="4">
        <v>44402.458333333336</v>
      </c>
      <c r="G13" s="2" t="s">
        <v>545</v>
      </c>
      <c r="H13" s="2" t="s">
        <v>974</v>
      </c>
      <c r="I13" s="2" t="s">
        <v>961</v>
      </c>
      <c r="J13" s="2" t="str">
        <f>YEAR(tennisbl21[[#This Row],[date]])&amp;"-"&amp;tennisbl21[[#This Row],[league]]&amp;": "&amp;tennisbl21[[#This Row],[home_team]]&amp;" vs "&amp;tennisbl21[[#This Row],[away_team]]</f>
        <v>2021-German Bundesliga 2 North: TK BW Aachen vs TC Bredeney</v>
      </c>
    </row>
    <row r="14" spans="1:10" ht="12.5" customHeight="1" x14ac:dyDescent="0.25">
      <c r="A14" s="2" t="s">
        <v>108</v>
      </c>
      <c r="B14" s="2" t="s">
        <v>302</v>
      </c>
      <c r="C14" s="2">
        <f>COUNTIF([1]!Table1[[#All],[name]],tennisbl21[[#This Row],[winner_name]])</f>
        <v>1</v>
      </c>
      <c r="D14" s="2">
        <f>COUNTIF([1]!Table1[[#All],[name]],tennisbl21[[#This Row],[loser_name]])</f>
        <v>1</v>
      </c>
      <c r="E14" s="2" t="s">
        <v>274</v>
      </c>
      <c r="F14" s="4">
        <v>44402.541666666664</v>
      </c>
      <c r="G14" s="2" t="s">
        <v>546</v>
      </c>
      <c r="H14" s="2" t="s">
        <v>957</v>
      </c>
      <c r="I14" s="2" t="s">
        <v>961</v>
      </c>
      <c r="J14" s="2" t="str">
        <f>YEAR(tennisbl21[[#This Row],[date]])&amp;"-"&amp;tennisbl21[[#This Row],[league]]&amp;": "&amp;tennisbl21[[#This Row],[home_team]]&amp;" vs "&amp;tennisbl21[[#This Row],[away_team]]</f>
        <v>2021-German Bundesliga 2 North: Der Club an der Alster Hamburg vs Bremer TC von 1912 e.V.</v>
      </c>
    </row>
    <row r="15" spans="1:10" ht="12.5" customHeight="1" x14ac:dyDescent="0.25">
      <c r="A15" s="2" t="s">
        <v>109</v>
      </c>
      <c r="B15" s="2" t="s">
        <v>126</v>
      </c>
      <c r="C15" s="2">
        <f>COUNTIF([1]!Table1[[#All],[name]],tennisbl21[[#This Row],[winner_name]])</f>
        <v>1</v>
      </c>
      <c r="D15" s="2">
        <f>COUNTIF([1]!Table1[[#All],[name]],tennisbl21[[#This Row],[loser_name]])</f>
        <v>1</v>
      </c>
      <c r="E15" s="2" t="s">
        <v>255</v>
      </c>
      <c r="F15" s="4">
        <v>44402.458333333336</v>
      </c>
      <c r="G15" s="2" t="s">
        <v>546</v>
      </c>
      <c r="H15" s="2" t="s">
        <v>957</v>
      </c>
      <c r="I15" s="2" t="s">
        <v>961</v>
      </c>
      <c r="J15" s="2" t="str">
        <f>YEAR(tennisbl21[[#This Row],[date]])&amp;"-"&amp;tennisbl21[[#This Row],[league]]&amp;": "&amp;tennisbl21[[#This Row],[home_team]]&amp;" vs "&amp;tennisbl21[[#This Row],[away_team]]</f>
        <v>2021-German Bundesliga 2 North: Der Club an der Alster Hamburg vs Bremer TC von 1912 e.V.</v>
      </c>
    </row>
    <row r="16" spans="1:10" ht="12.5" customHeight="1" x14ac:dyDescent="0.25">
      <c r="A16" s="2" t="s">
        <v>110</v>
      </c>
      <c r="B16" s="2" t="s">
        <v>127</v>
      </c>
      <c r="C16" s="2">
        <f>COUNTIF([1]!Table1[[#All],[name]],tennisbl21[[#This Row],[winner_name]])</f>
        <v>1</v>
      </c>
      <c r="D16" s="2">
        <f>COUNTIF([1]!Table1[[#All],[name]],tennisbl21[[#This Row],[loser_name]])</f>
        <v>1</v>
      </c>
      <c r="E16" s="2" t="s">
        <v>5</v>
      </c>
      <c r="F16" s="4">
        <v>44402.541666666664</v>
      </c>
      <c r="G16" s="2" t="s">
        <v>546</v>
      </c>
      <c r="H16" s="2" t="s">
        <v>957</v>
      </c>
      <c r="I16" s="2" t="s">
        <v>961</v>
      </c>
      <c r="J16" s="2" t="str">
        <f>YEAR(tennisbl21[[#This Row],[date]])&amp;"-"&amp;tennisbl21[[#This Row],[league]]&amp;": "&amp;tennisbl21[[#This Row],[home_team]]&amp;" vs "&amp;tennisbl21[[#This Row],[away_team]]</f>
        <v>2021-German Bundesliga 2 North: Der Club an der Alster Hamburg vs Bremer TC von 1912 e.V.</v>
      </c>
    </row>
    <row r="17" spans="1:10" ht="12.5" customHeight="1" x14ac:dyDescent="0.25">
      <c r="A17" s="2" t="s">
        <v>111</v>
      </c>
      <c r="B17" s="2" t="s">
        <v>157</v>
      </c>
      <c r="C17" s="2">
        <f>COUNTIF([1]!Table1[[#All],[name]],tennisbl21[[#This Row],[winner_name]])</f>
        <v>1</v>
      </c>
      <c r="D17" s="2">
        <f>COUNTIF([1]!Table1[[#All],[name]],tennisbl21[[#This Row],[loser_name]])</f>
        <v>1</v>
      </c>
      <c r="E17" s="2" t="s">
        <v>274</v>
      </c>
      <c r="F17" s="4">
        <v>44402.458333333336</v>
      </c>
      <c r="G17" s="2" t="s">
        <v>546</v>
      </c>
      <c r="H17" s="2" t="s">
        <v>957</v>
      </c>
      <c r="I17" s="2" t="s">
        <v>961</v>
      </c>
      <c r="J17" s="2" t="str">
        <f>YEAR(tennisbl21[[#This Row],[date]])&amp;"-"&amp;tennisbl21[[#This Row],[league]]&amp;": "&amp;tennisbl21[[#This Row],[home_team]]&amp;" vs "&amp;tennisbl21[[#This Row],[away_team]]</f>
        <v>2021-German Bundesliga 2 North: Der Club an der Alster Hamburg vs Bremer TC von 1912 e.V.</v>
      </c>
    </row>
    <row r="18" spans="1:10" ht="12.5" customHeight="1" x14ac:dyDescent="0.25">
      <c r="A18" s="2" t="s">
        <v>108</v>
      </c>
      <c r="B18" s="2" t="s">
        <v>112</v>
      </c>
      <c r="C18" s="2">
        <f>COUNTIF([1]!Table1[[#All],[name]],tennisbl21[[#This Row],[winner_name]])</f>
        <v>1</v>
      </c>
      <c r="D18" s="2">
        <f>COUNTIF([1]!Table1[[#All],[name]],tennisbl21[[#This Row],[loser_name]])</f>
        <v>1</v>
      </c>
      <c r="E18" s="2" t="s">
        <v>5</v>
      </c>
      <c r="F18" s="4">
        <v>44400.625</v>
      </c>
      <c r="G18" s="2" t="s">
        <v>957</v>
      </c>
      <c r="H18" s="2" t="s">
        <v>994</v>
      </c>
      <c r="I18" s="2" t="s">
        <v>961</v>
      </c>
      <c r="J18" s="2" t="str">
        <f>YEAR(tennisbl21[[#This Row],[date]])&amp;"-"&amp;tennisbl21[[#This Row],[league]]&amp;": "&amp;tennisbl21[[#This Row],[home_team]]&amp;" vs "&amp;tennisbl21[[#This Row],[away_team]]</f>
        <v>2021-German Bundesliga 2 North: Bremer TC von 1912 e.V. vs TC Iserlohn</v>
      </c>
    </row>
    <row r="19" spans="1:10" ht="12.5" customHeight="1" x14ac:dyDescent="0.25">
      <c r="A19" s="2" t="s">
        <v>109</v>
      </c>
      <c r="B19" s="2" t="s">
        <v>308</v>
      </c>
      <c r="C19" s="2">
        <f>COUNTIF([1]!Table1[[#All],[name]],tennisbl21[[#This Row],[winner_name]])</f>
        <v>1</v>
      </c>
      <c r="D19" s="2">
        <f>COUNTIF([1]!Table1[[#All],[name]],tennisbl21[[#This Row],[loser_name]])</f>
        <v>1</v>
      </c>
      <c r="E19" s="2" t="s">
        <v>255</v>
      </c>
      <c r="F19" s="4">
        <v>44400.541666666664</v>
      </c>
      <c r="G19" s="2" t="s">
        <v>957</v>
      </c>
      <c r="H19" s="2" t="s">
        <v>994</v>
      </c>
      <c r="I19" s="2" t="s">
        <v>961</v>
      </c>
      <c r="J19" s="2" t="str">
        <f>YEAR(tennisbl21[[#This Row],[date]])&amp;"-"&amp;tennisbl21[[#This Row],[league]]&amp;": "&amp;tennisbl21[[#This Row],[home_team]]&amp;" vs "&amp;tennisbl21[[#This Row],[away_team]]</f>
        <v>2021-German Bundesliga 2 North: Bremer TC von 1912 e.V. vs TC Iserlohn</v>
      </c>
    </row>
    <row r="20" spans="1:10" ht="12.5" customHeight="1" x14ac:dyDescent="0.25">
      <c r="A20" s="2" t="s">
        <v>110</v>
      </c>
      <c r="B20" s="2" t="s">
        <v>113</v>
      </c>
      <c r="C20" s="2">
        <f>COUNTIF([1]!Table1[[#All],[name]],tennisbl21[[#This Row],[winner_name]])</f>
        <v>1</v>
      </c>
      <c r="D20" s="2">
        <f>COUNTIF([1]!Table1[[#All],[name]],tennisbl21[[#This Row],[loser_name]])</f>
        <v>1</v>
      </c>
      <c r="E20" s="2" t="s">
        <v>268</v>
      </c>
      <c r="F20" s="4">
        <v>44400.625</v>
      </c>
      <c r="G20" s="2" t="s">
        <v>957</v>
      </c>
      <c r="H20" s="2" t="s">
        <v>994</v>
      </c>
      <c r="I20" s="2" t="s">
        <v>961</v>
      </c>
      <c r="J20" s="2" t="str">
        <f>YEAR(tennisbl21[[#This Row],[date]])&amp;"-"&amp;tennisbl21[[#This Row],[league]]&amp;": "&amp;tennisbl21[[#This Row],[home_team]]&amp;" vs "&amp;tennisbl21[[#This Row],[away_team]]</f>
        <v>2021-German Bundesliga 2 North: Bremer TC von 1912 e.V. vs TC Iserlohn</v>
      </c>
    </row>
    <row r="21" spans="1:10" ht="12.5" customHeight="1" x14ac:dyDescent="0.25">
      <c r="A21" s="2" t="s">
        <v>147</v>
      </c>
      <c r="B21" s="2" t="s">
        <v>114</v>
      </c>
      <c r="C21" s="2">
        <f>COUNTIF([1]!Table1[[#All],[name]],tennisbl21[[#This Row],[winner_name]])</f>
        <v>1</v>
      </c>
      <c r="D21" s="2">
        <f>COUNTIF([1]!Table1[[#All],[name]],tennisbl21[[#This Row],[loser_name]])</f>
        <v>1</v>
      </c>
      <c r="E21" s="2" t="s">
        <v>277</v>
      </c>
      <c r="F21" s="4">
        <v>44400.541666666664</v>
      </c>
      <c r="G21" s="2" t="s">
        <v>957</v>
      </c>
      <c r="H21" s="2" t="s">
        <v>994</v>
      </c>
      <c r="I21" s="2" t="s">
        <v>961</v>
      </c>
      <c r="J21" s="2" t="str">
        <f>YEAR(tennisbl21[[#This Row],[date]])&amp;"-"&amp;tennisbl21[[#This Row],[league]]&amp;": "&amp;tennisbl21[[#This Row],[home_team]]&amp;" vs "&amp;tennisbl21[[#This Row],[away_team]]</f>
        <v>2021-German Bundesliga 2 North: Bremer TC von 1912 e.V. vs TC Iserlohn</v>
      </c>
    </row>
    <row r="22" spans="1:10" ht="12.5" customHeight="1" x14ac:dyDescent="0.25">
      <c r="A22" s="2" t="s">
        <v>119</v>
      </c>
      <c r="B22" s="2" t="s">
        <v>308</v>
      </c>
      <c r="C22" s="2">
        <f>COUNTIF([1]!Table1[[#All],[name]],tennisbl21[[#This Row],[winner_name]])</f>
        <v>1</v>
      </c>
      <c r="D22" s="2">
        <f>COUNTIF([1]!Table1[[#All],[name]],tennisbl21[[#This Row],[loser_name]])</f>
        <v>1</v>
      </c>
      <c r="E22" s="2" t="s">
        <v>246</v>
      </c>
      <c r="F22" s="4">
        <v>44414.625</v>
      </c>
      <c r="G22" s="2" t="s">
        <v>970</v>
      </c>
      <c r="H22" s="2" t="s">
        <v>994</v>
      </c>
      <c r="I22" s="2" t="s">
        <v>961</v>
      </c>
      <c r="J22" s="2" t="str">
        <f>YEAR(tennisbl21[[#This Row],[date]])&amp;"-"&amp;tennisbl21[[#This Row],[league]]&amp;": "&amp;tennisbl21[[#This Row],[home_team]]&amp;" vs "&amp;tennisbl21[[#This Row],[away_team]]</f>
        <v>2021-German Bundesliga 2 North: TP Versmold vs TC Iserlohn</v>
      </c>
    </row>
    <row r="23" spans="1:10" ht="12.5" customHeight="1" x14ac:dyDescent="0.25">
      <c r="A23" s="2" t="s">
        <v>120</v>
      </c>
      <c r="B23" s="2" t="s">
        <v>113</v>
      </c>
      <c r="C23" s="2">
        <f>COUNTIF([1]!Table1[[#All],[name]],tennisbl21[[#This Row],[winner_name]])</f>
        <v>1</v>
      </c>
      <c r="D23" s="2">
        <f>COUNTIF([1]!Table1[[#All],[name]],tennisbl21[[#This Row],[loser_name]])</f>
        <v>1</v>
      </c>
      <c r="E23" s="2" t="s">
        <v>258</v>
      </c>
      <c r="F23" s="4">
        <v>44414.541666666664</v>
      </c>
      <c r="G23" s="2" t="s">
        <v>970</v>
      </c>
      <c r="H23" s="2" t="s">
        <v>994</v>
      </c>
      <c r="I23" s="2" t="s">
        <v>961</v>
      </c>
      <c r="J23" s="2" t="str">
        <f>YEAR(tennisbl21[[#This Row],[date]])&amp;"-"&amp;tennisbl21[[#This Row],[league]]&amp;": "&amp;tennisbl21[[#This Row],[home_team]]&amp;" vs "&amp;tennisbl21[[#This Row],[away_team]]</f>
        <v>2021-German Bundesliga 2 North: TP Versmold vs TC Iserlohn</v>
      </c>
    </row>
    <row r="24" spans="1:10" ht="12.5" customHeight="1" x14ac:dyDescent="0.25">
      <c r="A24" s="2" t="s">
        <v>292</v>
      </c>
      <c r="B24" s="2" t="s">
        <v>115</v>
      </c>
      <c r="C24" s="2">
        <f>COUNTIF([1]!Table1[[#All],[name]],tennisbl21[[#This Row],[winner_name]])</f>
        <v>1</v>
      </c>
      <c r="D24" s="2">
        <f>COUNTIF([1]!Table1[[#All],[name]],tennisbl21[[#This Row],[loser_name]])</f>
        <v>1</v>
      </c>
      <c r="E24" s="2" t="s">
        <v>254</v>
      </c>
      <c r="F24" s="4">
        <v>44414.625</v>
      </c>
      <c r="G24" s="2" t="s">
        <v>970</v>
      </c>
      <c r="H24" s="2" t="s">
        <v>994</v>
      </c>
      <c r="I24" s="2" t="s">
        <v>961</v>
      </c>
      <c r="J24" s="2" t="str">
        <f>YEAR(tennisbl21[[#This Row],[date]])&amp;"-"&amp;tennisbl21[[#This Row],[league]]&amp;": "&amp;tennisbl21[[#This Row],[home_team]]&amp;" vs "&amp;tennisbl21[[#This Row],[away_team]]</f>
        <v>2021-German Bundesliga 2 North: TP Versmold vs TC Iserlohn</v>
      </c>
    </row>
    <row r="25" spans="1:10" ht="12.5" customHeight="1" x14ac:dyDescent="0.25">
      <c r="A25" s="2" t="s">
        <v>139</v>
      </c>
      <c r="B25" s="2" t="s">
        <v>114</v>
      </c>
      <c r="C25" s="2">
        <f>COUNTIF([1]!Table1[[#All],[name]],tennisbl21[[#This Row],[winner_name]])</f>
        <v>1</v>
      </c>
      <c r="D25" s="2">
        <f>COUNTIF([1]!Table1[[#All],[name]],tennisbl21[[#This Row],[loser_name]])</f>
        <v>1</v>
      </c>
      <c r="E25" s="2" t="s">
        <v>5</v>
      </c>
      <c r="F25" s="4">
        <v>44414.541666666664</v>
      </c>
      <c r="G25" s="2" t="s">
        <v>970</v>
      </c>
      <c r="H25" s="2" t="s">
        <v>994</v>
      </c>
      <c r="I25" s="2" t="s">
        <v>961</v>
      </c>
      <c r="J25" s="2" t="str">
        <f>YEAR(tennisbl21[[#This Row],[date]])&amp;"-"&amp;tennisbl21[[#This Row],[league]]&amp;": "&amp;tennisbl21[[#This Row],[home_team]]&amp;" vs "&amp;tennisbl21[[#This Row],[away_team]]</f>
        <v>2021-German Bundesliga 2 North: TP Versmold vs TC Iserlohn</v>
      </c>
    </row>
    <row r="26" spans="1:10" ht="12.5" customHeight="1" x14ac:dyDescent="0.25">
      <c r="A26" s="2" t="s">
        <v>96</v>
      </c>
      <c r="B26" s="2" t="s">
        <v>134</v>
      </c>
      <c r="C26" s="2">
        <f>COUNTIF([1]!Table1[[#All],[name]],tennisbl21[[#This Row],[winner_name]])</f>
        <v>1</v>
      </c>
      <c r="D26" s="2">
        <f>COUNTIF([1]!Table1[[#All],[name]],tennisbl21[[#This Row],[loser_name]])</f>
        <v>1</v>
      </c>
      <c r="E26" s="2" t="s">
        <v>1042</v>
      </c>
      <c r="F26" s="4">
        <v>44395.541666666664</v>
      </c>
      <c r="G26" s="2" t="s">
        <v>986</v>
      </c>
      <c r="H26" s="2" t="s">
        <v>980</v>
      </c>
      <c r="I26" s="2" t="s">
        <v>961</v>
      </c>
      <c r="J26" s="2" t="str">
        <f>YEAR(tennisbl21[[#This Row],[date]])&amp;"-"&amp;tennisbl21[[#This Row],[league]]&amp;": "&amp;tennisbl21[[#This Row],[home_team]]&amp;" vs "&amp;tennisbl21[[#This Row],[away_team]]</f>
        <v>2021-German Bundesliga 2 North: Suchsdorfer SV vs TC 1899 BW Berlin</v>
      </c>
    </row>
    <row r="27" spans="1:10" ht="12.5" customHeight="1" x14ac:dyDescent="0.25">
      <c r="A27" s="2" t="s">
        <v>98</v>
      </c>
      <c r="B27" s="2" t="s">
        <v>137</v>
      </c>
      <c r="C27" s="2">
        <f>COUNTIF([1]!Table1[[#All],[name]],tennisbl21[[#This Row],[winner_name]])</f>
        <v>1</v>
      </c>
      <c r="D27" s="2">
        <f>COUNTIF([1]!Table1[[#All],[name]],tennisbl21[[#This Row],[loser_name]])</f>
        <v>1</v>
      </c>
      <c r="E27" s="2" t="s">
        <v>250</v>
      </c>
      <c r="F27" s="4">
        <v>44395.458333333336</v>
      </c>
      <c r="G27" s="2" t="s">
        <v>986</v>
      </c>
      <c r="H27" s="2" t="s">
        <v>980</v>
      </c>
      <c r="I27" s="2" t="s">
        <v>961</v>
      </c>
      <c r="J27" s="2" t="str">
        <f>YEAR(tennisbl21[[#This Row],[date]])&amp;"-"&amp;tennisbl21[[#This Row],[league]]&amp;": "&amp;tennisbl21[[#This Row],[home_team]]&amp;" vs "&amp;tennisbl21[[#This Row],[away_team]]</f>
        <v>2021-German Bundesliga 2 North: Suchsdorfer SV vs TC 1899 BW Berlin</v>
      </c>
    </row>
    <row r="28" spans="1:10" ht="12.5" customHeight="1" x14ac:dyDescent="0.25">
      <c r="A28" s="2" t="s">
        <v>142</v>
      </c>
      <c r="B28" s="2" t="s">
        <v>116</v>
      </c>
      <c r="C28" s="2">
        <f>COUNTIF([1]!Table1[[#All],[name]],tennisbl21[[#This Row],[winner_name]])</f>
        <v>1</v>
      </c>
      <c r="D28" s="2">
        <f>COUNTIF([1]!Table1[[#All],[name]],tennisbl21[[#This Row],[loser_name]])</f>
        <v>1</v>
      </c>
      <c r="E28" s="2" t="s">
        <v>1043</v>
      </c>
      <c r="F28" s="4">
        <v>44395.541666666664</v>
      </c>
      <c r="G28" s="2" t="s">
        <v>986</v>
      </c>
      <c r="H28" s="2" t="s">
        <v>980</v>
      </c>
      <c r="I28" s="2" t="s">
        <v>961</v>
      </c>
      <c r="J28" s="2" t="str">
        <f>YEAR(tennisbl21[[#This Row],[date]])&amp;"-"&amp;tennisbl21[[#This Row],[league]]&amp;": "&amp;tennisbl21[[#This Row],[home_team]]&amp;" vs "&amp;tennisbl21[[#This Row],[away_team]]</f>
        <v>2021-German Bundesliga 2 North: Suchsdorfer SV vs TC 1899 BW Berlin</v>
      </c>
    </row>
    <row r="29" spans="1:10" ht="12.5" customHeight="1" x14ac:dyDescent="0.25">
      <c r="A29" s="2" t="s">
        <v>153</v>
      </c>
      <c r="B29" s="2" t="s">
        <v>117</v>
      </c>
      <c r="C29" s="2">
        <f>COUNTIF([1]!Table1[[#All],[name]],tennisbl21[[#This Row],[winner_name]])</f>
        <v>1</v>
      </c>
      <c r="D29" s="2">
        <f>COUNTIF([1]!Table1[[#All],[name]],tennisbl21[[#This Row],[loser_name]])</f>
        <v>1</v>
      </c>
      <c r="E29" s="2" t="s">
        <v>273</v>
      </c>
      <c r="F29" s="4">
        <v>44395.458333333336</v>
      </c>
      <c r="G29" s="2" t="s">
        <v>986</v>
      </c>
      <c r="H29" s="2" t="s">
        <v>980</v>
      </c>
      <c r="I29" s="2" t="s">
        <v>961</v>
      </c>
      <c r="J29" s="2" t="str">
        <f>YEAR(tennisbl21[[#This Row],[date]])&amp;"-"&amp;tennisbl21[[#This Row],[league]]&amp;": "&amp;tennisbl21[[#This Row],[home_team]]&amp;" vs "&amp;tennisbl21[[#This Row],[away_team]]</f>
        <v>2021-German Bundesliga 2 North: Suchsdorfer SV vs TC 1899 BW Berlin</v>
      </c>
    </row>
    <row r="30" spans="1:10" ht="12.5" customHeight="1" x14ac:dyDescent="0.25">
      <c r="A30" s="2" t="s">
        <v>104</v>
      </c>
      <c r="B30" s="2" t="s">
        <v>118</v>
      </c>
      <c r="C30" s="2">
        <f>COUNTIF([1]!Table1[[#All],[name]],tennisbl21[[#This Row],[winner_name]])</f>
        <v>1</v>
      </c>
      <c r="D30" s="2">
        <f>COUNTIF([1]!Table1[[#All],[name]],tennisbl21[[#This Row],[loser_name]])</f>
        <v>1</v>
      </c>
      <c r="E30" s="2" t="s">
        <v>250</v>
      </c>
      <c r="F30" s="4">
        <v>44416.541666666664</v>
      </c>
      <c r="G30" s="2" t="s">
        <v>974</v>
      </c>
      <c r="H30" s="2" t="s">
        <v>970</v>
      </c>
      <c r="I30" s="2" t="s">
        <v>961</v>
      </c>
      <c r="J30" s="2" t="str">
        <f>YEAR(tennisbl21[[#This Row],[date]])&amp;"-"&amp;tennisbl21[[#This Row],[league]]&amp;": "&amp;tennisbl21[[#This Row],[home_team]]&amp;" vs "&amp;tennisbl21[[#This Row],[away_team]]</f>
        <v>2021-German Bundesliga 2 North: TC Bredeney vs TP Versmold</v>
      </c>
    </row>
    <row r="31" spans="1:10" ht="12.5" customHeight="1" x14ac:dyDescent="0.25">
      <c r="A31" s="2" t="s">
        <v>130</v>
      </c>
      <c r="B31" s="2" t="s">
        <v>119</v>
      </c>
      <c r="C31" s="2">
        <f>COUNTIF([1]!Table1[[#All],[name]],tennisbl21[[#This Row],[winner_name]])</f>
        <v>1</v>
      </c>
      <c r="D31" s="2">
        <f>COUNTIF([1]!Table1[[#All],[name]],tennisbl21[[#This Row],[loser_name]])</f>
        <v>1</v>
      </c>
      <c r="E31" s="2" t="s">
        <v>1044</v>
      </c>
      <c r="F31" s="4">
        <v>44416.458333333336</v>
      </c>
      <c r="G31" s="2" t="s">
        <v>974</v>
      </c>
      <c r="H31" s="2" t="s">
        <v>970</v>
      </c>
      <c r="I31" s="2" t="s">
        <v>961</v>
      </c>
      <c r="J31" s="2" t="str">
        <f>YEAR(tennisbl21[[#This Row],[date]])&amp;"-"&amp;tennisbl21[[#This Row],[league]]&amp;": "&amp;tennisbl21[[#This Row],[home_team]]&amp;" vs "&amp;tennisbl21[[#This Row],[away_team]]</f>
        <v>2021-German Bundesliga 2 North: TC Bredeney vs TP Versmold</v>
      </c>
    </row>
    <row r="32" spans="1:10" ht="12.5" customHeight="1" x14ac:dyDescent="0.25">
      <c r="A32" s="2" t="s">
        <v>107</v>
      </c>
      <c r="B32" s="2" t="s">
        <v>120</v>
      </c>
      <c r="C32" s="2">
        <f>COUNTIF([1]!Table1[[#All],[name]],tennisbl21[[#This Row],[winner_name]])</f>
        <v>1</v>
      </c>
      <c r="D32" s="2">
        <f>COUNTIF([1]!Table1[[#All],[name]],tennisbl21[[#This Row],[loser_name]])</f>
        <v>1</v>
      </c>
      <c r="E32" s="2" t="s">
        <v>267</v>
      </c>
      <c r="F32" s="4">
        <v>44416.541666666664</v>
      </c>
      <c r="G32" s="2" t="s">
        <v>974</v>
      </c>
      <c r="H32" s="2" t="s">
        <v>970</v>
      </c>
      <c r="I32" s="2" t="s">
        <v>961</v>
      </c>
      <c r="J32" s="2" t="str">
        <f>YEAR(tennisbl21[[#This Row],[date]])&amp;"-"&amp;tennisbl21[[#This Row],[league]]&amp;": "&amp;tennisbl21[[#This Row],[home_team]]&amp;" vs "&amp;tennisbl21[[#This Row],[away_team]]</f>
        <v>2021-German Bundesliga 2 North: TC Bredeney vs TP Versmold</v>
      </c>
    </row>
    <row r="33" spans="1:10" ht="12.5" customHeight="1" x14ac:dyDescent="0.25">
      <c r="A33" s="2" t="s">
        <v>131</v>
      </c>
      <c r="B33" s="2" t="s">
        <v>292</v>
      </c>
      <c r="C33" s="2">
        <f>COUNTIF([1]!Table1[[#All],[name]],tennisbl21[[#This Row],[winner_name]])</f>
        <v>1</v>
      </c>
      <c r="D33" s="2">
        <f>COUNTIF([1]!Table1[[#All],[name]],tennisbl21[[#This Row],[loser_name]])</f>
        <v>1</v>
      </c>
      <c r="E33" s="2" t="s">
        <v>1045</v>
      </c>
      <c r="F33" s="4">
        <v>44416.458333333336</v>
      </c>
      <c r="G33" s="2" t="s">
        <v>974</v>
      </c>
      <c r="H33" s="2" t="s">
        <v>970</v>
      </c>
      <c r="I33" s="2" t="s">
        <v>961</v>
      </c>
      <c r="J33" s="2" t="str">
        <f>YEAR(tennisbl21[[#This Row],[date]])&amp;"-"&amp;tennisbl21[[#This Row],[league]]&amp;": "&amp;tennisbl21[[#This Row],[home_team]]&amp;" vs "&amp;tennisbl21[[#This Row],[away_team]]</f>
        <v>2021-German Bundesliga 2 North: TC Bredeney vs TP Versmold</v>
      </c>
    </row>
    <row r="34" spans="1:10" ht="12.5" customHeight="1" x14ac:dyDescent="0.25">
      <c r="A34" s="2" t="s">
        <v>295</v>
      </c>
      <c r="B34" s="2" t="s">
        <v>126</v>
      </c>
      <c r="C34" s="2">
        <f>COUNTIF([1]!Table1[[#All],[name]],tennisbl21[[#This Row],[winner_name]])</f>
        <v>1</v>
      </c>
      <c r="D34" s="2">
        <f>COUNTIF([1]!Table1[[#All],[name]],tennisbl21[[#This Row],[loser_name]])</f>
        <v>1</v>
      </c>
      <c r="E34" s="2" t="s">
        <v>258</v>
      </c>
      <c r="F34" s="4">
        <v>44416.583333333336</v>
      </c>
      <c r="G34" s="2" t="s">
        <v>546</v>
      </c>
      <c r="H34" s="2" t="s">
        <v>544</v>
      </c>
      <c r="I34" s="2" t="s">
        <v>961</v>
      </c>
      <c r="J34" s="2" t="str">
        <f>YEAR(tennisbl21[[#This Row],[date]])&amp;"-"&amp;tennisbl21[[#This Row],[league]]&amp;": "&amp;tennisbl21[[#This Row],[home_team]]&amp;" vs "&amp;tennisbl21[[#This Row],[away_team]]</f>
        <v>2021-German Bundesliga 2 North: Der Club an der Alster Hamburg vs Oldenburger TeV</v>
      </c>
    </row>
    <row r="35" spans="1:10" ht="12.5" customHeight="1" x14ac:dyDescent="0.25">
      <c r="A35" s="2" t="s">
        <v>127</v>
      </c>
      <c r="B35" s="2" t="s">
        <v>121</v>
      </c>
      <c r="C35" s="2">
        <f>COUNTIF([1]!Table1[[#All],[name]],tennisbl21[[#This Row],[winner_name]])</f>
        <v>1</v>
      </c>
      <c r="D35" s="2">
        <f>COUNTIF([1]!Table1[[#All],[name]],tennisbl21[[#This Row],[loser_name]])</f>
        <v>1</v>
      </c>
      <c r="E35" s="2" t="s">
        <v>253</v>
      </c>
      <c r="F35" s="4">
        <v>44416.5</v>
      </c>
      <c r="G35" s="2" t="s">
        <v>546</v>
      </c>
      <c r="H35" s="2" t="s">
        <v>544</v>
      </c>
      <c r="I35" s="2" t="s">
        <v>961</v>
      </c>
      <c r="J35" s="2" t="str">
        <f>YEAR(tennisbl21[[#This Row],[date]])&amp;"-"&amp;tennisbl21[[#This Row],[league]]&amp;": "&amp;tennisbl21[[#This Row],[home_team]]&amp;" vs "&amp;tennisbl21[[#This Row],[away_team]]</f>
        <v>2021-German Bundesliga 2 North: Der Club an der Alster Hamburg vs Oldenburger TeV</v>
      </c>
    </row>
    <row r="36" spans="1:10" ht="12.5" customHeight="1" x14ac:dyDescent="0.25">
      <c r="A36" s="2" t="s">
        <v>122</v>
      </c>
      <c r="B36" s="2" t="s">
        <v>157</v>
      </c>
      <c r="C36" s="2">
        <f>COUNTIF([1]!Table1[[#All],[name]],tennisbl21[[#This Row],[winner_name]])</f>
        <v>1</v>
      </c>
      <c r="D36" s="2">
        <f>COUNTIF([1]!Table1[[#All],[name]],tennisbl21[[#This Row],[loser_name]])</f>
        <v>1</v>
      </c>
      <c r="E36" s="2" t="s">
        <v>256</v>
      </c>
      <c r="F36" s="4">
        <v>44416.583333333336</v>
      </c>
      <c r="G36" s="2" t="s">
        <v>546</v>
      </c>
      <c r="H36" s="2" t="s">
        <v>544</v>
      </c>
      <c r="I36" s="2" t="s">
        <v>961</v>
      </c>
      <c r="J36" s="2" t="str">
        <f>YEAR(tennisbl21[[#This Row],[date]])&amp;"-"&amp;tennisbl21[[#This Row],[league]]&amp;": "&amp;tennisbl21[[#This Row],[home_team]]&amp;" vs "&amp;tennisbl21[[#This Row],[away_team]]</f>
        <v>2021-German Bundesliga 2 North: Der Club an der Alster Hamburg vs Oldenburger TeV</v>
      </c>
    </row>
    <row r="37" spans="1:10" ht="12.5" customHeight="1" x14ac:dyDescent="0.25">
      <c r="A37" s="2" t="s">
        <v>226</v>
      </c>
      <c r="B37" s="2" t="s">
        <v>123</v>
      </c>
      <c r="C37" s="2">
        <f>COUNTIF([1]!Table1[[#All],[name]],tennisbl21[[#This Row],[winner_name]])</f>
        <v>1</v>
      </c>
      <c r="D37" s="2">
        <f>COUNTIF([1]!Table1[[#All],[name]],tennisbl21[[#This Row],[loser_name]])</f>
        <v>1</v>
      </c>
      <c r="E37" s="2" t="s">
        <v>1046</v>
      </c>
      <c r="F37" s="4">
        <v>44416.5</v>
      </c>
      <c r="G37" s="2" t="s">
        <v>546</v>
      </c>
      <c r="H37" s="2" t="s">
        <v>544</v>
      </c>
      <c r="I37" s="2" t="s">
        <v>961</v>
      </c>
      <c r="J37" s="2" t="str">
        <f>YEAR(tennisbl21[[#This Row],[date]])&amp;"-"&amp;tennisbl21[[#This Row],[league]]&amp;": "&amp;tennisbl21[[#This Row],[home_team]]&amp;" vs "&amp;tennisbl21[[#This Row],[away_team]]</f>
        <v>2021-German Bundesliga 2 North: Der Club an der Alster Hamburg vs Oldenburger TeV</v>
      </c>
    </row>
    <row r="38" spans="1:10" ht="12.5" customHeight="1" x14ac:dyDescent="0.25">
      <c r="A38" s="2" t="s">
        <v>109</v>
      </c>
      <c r="B38" s="2" t="s">
        <v>295</v>
      </c>
      <c r="C38" s="2">
        <f>COUNTIF([1]!Table1[[#All],[name]],tennisbl21[[#This Row],[winner_name]])</f>
        <v>1</v>
      </c>
      <c r="D38" s="2">
        <f>COUNTIF([1]!Table1[[#All],[name]],tennisbl21[[#This Row],[loser_name]])</f>
        <v>1</v>
      </c>
      <c r="E38" s="2" t="s">
        <v>1047</v>
      </c>
      <c r="F38" s="4">
        <v>44414.625</v>
      </c>
      <c r="G38" s="2" t="s">
        <v>957</v>
      </c>
      <c r="H38" s="2" t="s">
        <v>544</v>
      </c>
      <c r="I38" s="2" t="s">
        <v>961</v>
      </c>
      <c r="J38" s="2" t="str">
        <f>YEAR(tennisbl21[[#This Row],[date]])&amp;"-"&amp;tennisbl21[[#This Row],[league]]&amp;": "&amp;tennisbl21[[#This Row],[home_team]]&amp;" vs "&amp;tennisbl21[[#This Row],[away_team]]</f>
        <v>2021-German Bundesliga 2 North: Bremer TC von 1912 e.V. vs Oldenburger TeV</v>
      </c>
    </row>
    <row r="39" spans="1:10" ht="12.5" customHeight="1" x14ac:dyDescent="0.25">
      <c r="A39" s="2" t="s">
        <v>146</v>
      </c>
      <c r="B39" s="2" t="s">
        <v>121</v>
      </c>
      <c r="C39" s="2">
        <f>COUNTIF([1]!Table1[[#All],[name]],tennisbl21[[#This Row],[winner_name]])</f>
        <v>1</v>
      </c>
      <c r="D39" s="2">
        <f>COUNTIF([1]!Table1[[#All],[name]],tennisbl21[[#This Row],[loser_name]])</f>
        <v>1</v>
      </c>
      <c r="E39" s="2" t="s">
        <v>1048</v>
      </c>
      <c r="F39" s="4">
        <v>44414.541666666664</v>
      </c>
      <c r="G39" s="2" t="s">
        <v>957</v>
      </c>
      <c r="H39" s="2" t="s">
        <v>544</v>
      </c>
      <c r="I39" s="2" t="s">
        <v>961</v>
      </c>
      <c r="J39" s="2" t="str">
        <f>YEAR(tennisbl21[[#This Row],[date]])&amp;"-"&amp;tennisbl21[[#This Row],[league]]&amp;": "&amp;tennisbl21[[#This Row],[home_team]]&amp;" vs "&amp;tennisbl21[[#This Row],[away_team]]</f>
        <v>2021-German Bundesliga 2 North: Bremer TC von 1912 e.V. vs Oldenburger TeV</v>
      </c>
    </row>
    <row r="40" spans="1:10" ht="12.5" customHeight="1" x14ac:dyDescent="0.25">
      <c r="A40" s="2" t="s">
        <v>122</v>
      </c>
      <c r="B40" s="2" t="s">
        <v>111</v>
      </c>
      <c r="C40" s="2">
        <f>COUNTIF([1]!Table1[[#All],[name]],tennisbl21[[#This Row],[winner_name]])</f>
        <v>1</v>
      </c>
      <c r="D40" s="2">
        <f>COUNTIF([1]!Table1[[#All],[name]],tennisbl21[[#This Row],[loser_name]])</f>
        <v>1</v>
      </c>
      <c r="E40" s="2" t="s">
        <v>281</v>
      </c>
      <c r="F40" s="4">
        <v>44414.625</v>
      </c>
      <c r="G40" s="2" t="s">
        <v>957</v>
      </c>
      <c r="H40" s="2" t="s">
        <v>544</v>
      </c>
      <c r="I40" s="2" t="s">
        <v>961</v>
      </c>
      <c r="J40" s="2" t="str">
        <f>YEAR(tennisbl21[[#This Row],[date]])&amp;"-"&amp;tennisbl21[[#This Row],[league]]&amp;": "&amp;tennisbl21[[#This Row],[home_team]]&amp;" vs "&amp;tennisbl21[[#This Row],[away_team]]</f>
        <v>2021-German Bundesliga 2 North: Bremer TC von 1912 e.V. vs Oldenburger TeV</v>
      </c>
    </row>
    <row r="41" spans="1:10" ht="12.5" customHeight="1" x14ac:dyDescent="0.25">
      <c r="A41" s="2" t="s">
        <v>563</v>
      </c>
      <c r="B41" s="2" t="s">
        <v>123</v>
      </c>
      <c r="C41" s="2">
        <f>COUNTIF([1]!Table1[[#All],[name]],tennisbl21[[#This Row],[winner_name]])</f>
        <v>1</v>
      </c>
      <c r="D41" s="2">
        <f>COUNTIF([1]!Table1[[#All],[name]],tennisbl21[[#This Row],[loser_name]])</f>
        <v>1</v>
      </c>
      <c r="E41" s="2" t="s">
        <v>1049</v>
      </c>
      <c r="F41" s="4">
        <v>44414.541666666664</v>
      </c>
      <c r="G41" s="2" t="s">
        <v>957</v>
      </c>
      <c r="H41" s="2" t="s">
        <v>544</v>
      </c>
      <c r="I41" s="2" t="s">
        <v>961</v>
      </c>
      <c r="J41" s="2" t="str">
        <f>YEAR(tennisbl21[[#This Row],[date]])&amp;"-"&amp;tennisbl21[[#This Row],[league]]&amp;": "&amp;tennisbl21[[#This Row],[home_team]]&amp;" vs "&amp;tennisbl21[[#This Row],[away_team]]</f>
        <v>2021-German Bundesliga 2 North: Bremer TC von 1912 e.V. vs Oldenburger TeV</v>
      </c>
    </row>
    <row r="42" spans="1:10" ht="12.5" customHeight="1" x14ac:dyDescent="0.25">
      <c r="A42" s="2" t="s">
        <v>124</v>
      </c>
      <c r="B42" s="2" t="s">
        <v>121</v>
      </c>
      <c r="C42" s="2">
        <f>COUNTIF([1]!Table1[[#All],[name]],tennisbl21[[#This Row],[winner_name]])</f>
        <v>1</v>
      </c>
      <c r="D42" s="2">
        <f>COUNTIF([1]!Table1[[#All],[name]],tennisbl21[[#This Row],[loser_name]])</f>
        <v>1</v>
      </c>
      <c r="E42" s="2" t="s">
        <v>248</v>
      </c>
      <c r="F42" s="4">
        <v>44395.541666666664</v>
      </c>
      <c r="G42" s="2" t="s">
        <v>544</v>
      </c>
      <c r="H42" s="2" t="s">
        <v>545</v>
      </c>
      <c r="I42" s="2" t="s">
        <v>961</v>
      </c>
      <c r="J42" s="2" t="str">
        <f>YEAR(tennisbl21[[#This Row],[date]])&amp;"-"&amp;tennisbl21[[#This Row],[league]]&amp;": "&amp;tennisbl21[[#This Row],[home_team]]&amp;" vs "&amp;tennisbl21[[#This Row],[away_team]]</f>
        <v>2021-German Bundesliga 2 North: Oldenburger TeV vs TK BW Aachen</v>
      </c>
    </row>
    <row r="43" spans="1:10" ht="12.5" customHeight="1" x14ac:dyDescent="0.25">
      <c r="A43" s="2" t="s">
        <v>102</v>
      </c>
      <c r="B43" s="2" t="s">
        <v>144</v>
      </c>
      <c r="C43" s="2">
        <f>COUNTIF([1]!Table1[[#All],[name]],tennisbl21[[#This Row],[winner_name]])</f>
        <v>1</v>
      </c>
      <c r="D43" s="2">
        <f>COUNTIF([1]!Table1[[#All],[name]],tennisbl21[[#This Row],[loser_name]])</f>
        <v>1</v>
      </c>
      <c r="E43" s="2" t="s">
        <v>281</v>
      </c>
      <c r="F43" s="4">
        <v>44395.458333333336</v>
      </c>
      <c r="G43" s="2" t="s">
        <v>544</v>
      </c>
      <c r="H43" s="2" t="s">
        <v>545</v>
      </c>
      <c r="I43" s="2" t="s">
        <v>961</v>
      </c>
      <c r="J43" s="2" t="str">
        <f>YEAR(tennisbl21[[#This Row],[date]])&amp;"-"&amp;tennisbl21[[#This Row],[league]]&amp;": "&amp;tennisbl21[[#This Row],[home_team]]&amp;" vs "&amp;tennisbl21[[#This Row],[away_team]]</f>
        <v>2021-German Bundesliga 2 North: Oldenburger TeV vs TK BW Aachen</v>
      </c>
    </row>
    <row r="44" spans="1:10" ht="12.5" customHeight="1" x14ac:dyDescent="0.25">
      <c r="A44" s="2" t="s">
        <v>145</v>
      </c>
      <c r="B44" s="2" t="s">
        <v>446</v>
      </c>
      <c r="C44" s="2">
        <f>COUNTIF([1]!Table1[[#All],[name]],tennisbl21[[#This Row],[winner_name]])</f>
        <v>1</v>
      </c>
      <c r="D44" s="2">
        <f>COUNTIF([1]!Table1[[#All],[name]],tennisbl21[[#This Row],[loser_name]])</f>
        <v>1</v>
      </c>
      <c r="E44" s="2" t="s">
        <v>1050</v>
      </c>
      <c r="F44" s="4">
        <v>44395.541666666664</v>
      </c>
      <c r="G44" s="2" t="s">
        <v>544</v>
      </c>
      <c r="H44" s="2" t="s">
        <v>545</v>
      </c>
      <c r="I44" s="2" t="s">
        <v>961</v>
      </c>
      <c r="J44" s="2" t="str">
        <f>YEAR(tennisbl21[[#This Row],[date]])&amp;"-"&amp;tennisbl21[[#This Row],[league]]&amp;": "&amp;tennisbl21[[#This Row],[home_team]]&amp;" vs "&amp;tennisbl21[[#This Row],[away_team]]</f>
        <v>2021-German Bundesliga 2 North: Oldenburger TeV vs TK BW Aachen</v>
      </c>
    </row>
    <row r="45" spans="1:10" ht="12.5" customHeight="1" x14ac:dyDescent="0.25">
      <c r="A45" s="2" t="s">
        <v>103</v>
      </c>
      <c r="B45" s="2" t="s">
        <v>123</v>
      </c>
      <c r="C45" s="2">
        <f>COUNTIF([1]!Table1[[#All],[name]],tennisbl21[[#This Row],[winner_name]])</f>
        <v>1</v>
      </c>
      <c r="D45" s="2">
        <f>COUNTIF([1]!Table1[[#All],[name]],tennisbl21[[#This Row],[loser_name]])</f>
        <v>1</v>
      </c>
      <c r="E45" s="2" t="s">
        <v>261</v>
      </c>
      <c r="F45" s="4">
        <v>44395.458333333336</v>
      </c>
      <c r="G45" s="2" t="s">
        <v>544</v>
      </c>
      <c r="H45" s="2" t="s">
        <v>545</v>
      </c>
      <c r="I45" s="2" t="s">
        <v>961</v>
      </c>
      <c r="J45" s="2" t="str">
        <f>YEAR(tennisbl21[[#This Row],[date]])&amp;"-"&amp;tennisbl21[[#This Row],[league]]&amp;": "&amp;tennisbl21[[#This Row],[home_team]]&amp;" vs "&amp;tennisbl21[[#This Row],[away_team]]</f>
        <v>2021-German Bundesliga 2 North: Oldenburger TeV vs TK BW Aachen</v>
      </c>
    </row>
    <row r="46" spans="1:10" ht="12.5" customHeight="1" x14ac:dyDescent="0.25">
      <c r="A46" s="2" t="s">
        <v>125</v>
      </c>
      <c r="B46" s="2" t="s">
        <v>96</v>
      </c>
      <c r="C46" s="2">
        <f>COUNTIF([1]!Table1[[#All],[name]],tennisbl21[[#This Row],[winner_name]])</f>
        <v>1</v>
      </c>
      <c r="D46" s="2">
        <f>COUNTIF([1]!Table1[[#All],[name]],tennisbl21[[#This Row],[loser_name]])</f>
        <v>1</v>
      </c>
      <c r="E46" s="2" t="s">
        <v>263</v>
      </c>
      <c r="F46" s="4">
        <v>44393.625</v>
      </c>
      <c r="G46" s="2" t="s">
        <v>980</v>
      </c>
      <c r="H46" s="2" t="s">
        <v>546</v>
      </c>
      <c r="I46" s="2" t="s">
        <v>961</v>
      </c>
      <c r="J46" s="2" t="str">
        <f>YEAR(tennisbl21[[#This Row],[date]])&amp;"-"&amp;tennisbl21[[#This Row],[league]]&amp;": "&amp;tennisbl21[[#This Row],[home_team]]&amp;" vs "&amp;tennisbl21[[#This Row],[away_team]]</f>
        <v>2021-German Bundesliga 2 North: TC 1899 BW Berlin vs Der Club an der Alster Hamburg</v>
      </c>
    </row>
    <row r="47" spans="1:10" ht="12.5" customHeight="1" x14ac:dyDescent="0.25">
      <c r="A47" s="2" t="s">
        <v>302</v>
      </c>
      <c r="B47" s="2" t="s">
        <v>227</v>
      </c>
      <c r="C47" s="2">
        <f>COUNTIF([1]!Table1[[#All],[name]],tennisbl21[[#This Row],[winner_name]])</f>
        <v>1</v>
      </c>
      <c r="D47" s="2">
        <f>COUNTIF([1]!Table1[[#All],[name]],tennisbl21[[#This Row],[loser_name]])</f>
        <v>1</v>
      </c>
      <c r="E47" s="2" t="s">
        <v>1051</v>
      </c>
      <c r="F47" s="4">
        <v>44393.541666666664</v>
      </c>
      <c r="G47" s="2" t="s">
        <v>980</v>
      </c>
      <c r="H47" s="2" t="s">
        <v>546</v>
      </c>
      <c r="I47" s="2" t="s">
        <v>961</v>
      </c>
      <c r="J47" s="2" t="str">
        <f>YEAR(tennisbl21[[#This Row],[date]])&amp;"-"&amp;tennisbl21[[#This Row],[league]]&amp;": "&amp;tennisbl21[[#This Row],[home_team]]&amp;" vs "&amp;tennisbl21[[#This Row],[away_team]]</f>
        <v>2021-German Bundesliga 2 North: TC 1899 BW Berlin vs Der Club an der Alster Hamburg</v>
      </c>
    </row>
    <row r="48" spans="1:10" ht="12.5" customHeight="1" x14ac:dyDescent="0.25">
      <c r="A48" s="2" t="s">
        <v>98</v>
      </c>
      <c r="B48" s="2" t="s">
        <v>126</v>
      </c>
      <c r="C48" s="2">
        <f>COUNTIF([1]!Table1[[#All],[name]],tennisbl21[[#This Row],[winner_name]])</f>
        <v>1</v>
      </c>
      <c r="D48" s="2">
        <f>COUNTIF([1]!Table1[[#All],[name]],tennisbl21[[#This Row],[loser_name]])</f>
        <v>1</v>
      </c>
      <c r="E48" s="2" t="s">
        <v>250</v>
      </c>
      <c r="F48" s="4">
        <v>44393.625</v>
      </c>
      <c r="G48" s="2" t="s">
        <v>980</v>
      </c>
      <c r="H48" s="2" t="s">
        <v>546</v>
      </c>
      <c r="I48" s="2" t="s">
        <v>961</v>
      </c>
      <c r="J48" s="2" t="str">
        <f>YEAR(tennisbl21[[#This Row],[date]])&amp;"-"&amp;tennisbl21[[#This Row],[league]]&amp;": "&amp;tennisbl21[[#This Row],[home_team]]&amp;" vs "&amp;tennisbl21[[#This Row],[away_team]]</f>
        <v>2021-German Bundesliga 2 North: TC 1899 BW Berlin vs Der Club an der Alster Hamburg</v>
      </c>
    </row>
    <row r="49" spans="1:10" ht="12.5" customHeight="1" x14ac:dyDescent="0.25">
      <c r="A49" s="2" t="s">
        <v>127</v>
      </c>
      <c r="B49" s="2" t="s">
        <v>99</v>
      </c>
      <c r="C49" s="2">
        <f>COUNTIF([1]!Table1[[#All],[name]],tennisbl21[[#This Row],[winner_name]])</f>
        <v>1</v>
      </c>
      <c r="D49" s="2">
        <f>COUNTIF([1]!Table1[[#All],[name]],tennisbl21[[#This Row],[loser_name]])</f>
        <v>1</v>
      </c>
      <c r="E49" s="2" t="s">
        <v>1052</v>
      </c>
      <c r="F49" s="4">
        <v>44393.541666666664</v>
      </c>
      <c r="G49" s="2" t="s">
        <v>980</v>
      </c>
      <c r="H49" s="2" t="s">
        <v>546</v>
      </c>
      <c r="I49" s="2" t="s">
        <v>961</v>
      </c>
      <c r="J49" s="2" t="str">
        <f>YEAR(tennisbl21[[#This Row],[date]])&amp;"-"&amp;tennisbl21[[#This Row],[league]]&amp;": "&amp;tennisbl21[[#This Row],[home_team]]&amp;" vs "&amp;tennisbl21[[#This Row],[away_team]]</f>
        <v>2021-German Bundesliga 2 North: TC 1899 BW Berlin vs Der Club an der Alster Hamburg</v>
      </c>
    </row>
    <row r="50" spans="1:10" ht="12.5" customHeight="1" x14ac:dyDescent="0.25">
      <c r="A50" s="2" t="s">
        <v>128</v>
      </c>
      <c r="B50" s="2" t="s">
        <v>295</v>
      </c>
      <c r="C50" s="2">
        <f>COUNTIF([1]!Table1[[#All],[name]],tennisbl21[[#This Row],[winner_name]])</f>
        <v>1</v>
      </c>
      <c r="D50" s="2">
        <f>COUNTIF([1]!Table1[[#All],[name]],tennisbl21[[#This Row],[loser_name]])</f>
        <v>1</v>
      </c>
      <c r="E50" s="2" t="s">
        <v>260</v>
      </c>
      <c r="F50" s="4">
        <v>44388.541666666664</v>
      </c>
      <c r="G50" s="2" t="s">
        <v>544</v>
      </c>
      <c r="H50" s="2" t="s">
        <v>994</v>
      </c>
      <c r="I50" s="2" t="s">
        <v>961</v>
      </c>
      <c r="J50" s="2" t="str">
        <f>YEAR(tennisbl21[[#This Row],[date]])&amp;"-"&amp;tennisbl21[[#This Row],[league]]&amp;": "&amp;tennisbl21[[#This Row],[home_team]]&amp;" vs "&amp;tennisbl21[[#This Row],[away_team]]</f>
        <v>2021-German Bundesliga 2 North: Oldenburger TeV vs TC Iserlohn</v>
      </c>
    </row>
    <row r="51" spans="1:10" ht="12.5" customHeight="1" x14ac:dyDescent="0.25">
      <c r="A51" s="2" t="s">
        <v>121</v>
      </c>
      <c r="B51" s="2" t="s">
        <v>112</v>
      </c>
      <c r="C51" s="2">
        <f>COUNTIF([1]!Table1[[#All],[name]],tennisbl21[[#This Row],[winner_name]])</f>
        <v>1</v>
      </c>
      <c r="D51" s="2">
        <f>COUNTIF([1]!Table1[[#All],[name]],tennisbl21[[#This Row],[loser_name]])</f>
        <v>1</v>
      </c>
      <c r="E51" s="2" t="s">
        <v>261</v>
      </c>
      <c r="F51" s="4">
        <v>44388.458333333336</v>
      </c>
      <c r="G51" s="2" t="s">
        <v>544</v>
      </c>
      <c r="H51" s="2" t="s">
        <v>994</v>
      </c>
      <c r="I51" s="2" t="s">
        <v>961</v>
      </c>
      <c r="J51" s="2" t="str">
        <f>YEAR(tennisbl21[[#This Row],[date]])&amp;"-"&amp;tennisbl21[[#This Row],[league]]&amp;": "&amp;tennisbl21[[#This Row],[home_team]]&amp;" vs "&amp;tennisbl21[[#This Row],[away_team]]</f>
        <v>2021-German Bundesliga 2 North: Oldenburger TeV vs TC Iserlohn</v>
      </c>
    </row>
    <row r="52" spans="1:10" ht="12.5" customHeight="1" x14ac:dyDescent="0.25">
      <c r="A52" s="2" t="s">
        <v>144</v>
      </c>
      <c r="B52" s="2" t="s">
        <v>308</v>
      </c>
      <c r="C52" s="2">
        <f>COUNTIF([1]!Table1[[#All],[name]],tennisbl21[[#This Row],[winner_name]])</f>
        <v>1</v>
      </c>
      <c r="D52" s="2">
        <f>COUNTIF([1]!Table1[[#All],[name]],tennisbl21[[#This Row],[loser_name]])</f>
        <v>1</v>
      </c>
      <c r="E52" s="2" t="s">
        <v>3</v>
      </c>
      <c r="F52" s="4">
        <v>44388.541666666664</v>
      </c>
      <c r="G52" s="2" t="s">
        <v>544</v>
      </c>
      <c r="H52" s="2" t="s">
        <v>994</v>
      </c>
      <c r="I52" s="2" t="s">
        <v>961</v>
      </c>
      <c r="J52" s="2" t="str">
        <f>YEAR(tennisbl21[[#This Row],[date]])&amp;"-"&amp;tennisbl21[[#This Row],[league]]&amp;": "&amp;tennisbl21[[#This Row],[home_team]]&amp;" vs "&amp;tennisbl21[[#This Row],[away_team]]</f>
        <v>2021-German Bundesliga 2 North: Oldenburger TeV vs TC Iserlohn</v>
      </c>
    </row>
    <row r="53" spans="1:10" ht="12.5" customHeight="1" x14ac:dyDescent="0.25">
      <c r="A53" s="2" t="s">
        <v>122</v>
      </c>
      <c r="B53" s="2" t="s">
        <v>113</v>
      </c>
      <c r="C53" s="2">
        <f>COUNTIF([1]!Table1[[#All],[name]],tennisbl21[[#This Row],[winner_name]])</f>
        <v>1</v>
      </c>
      <c r="D53" s="2">
        <f>COUNTIF([1]!Table1[[#All],[name]],tennisbl21[[#This Row],[loser_name]])</f>
        <v>1</v>
      </c>
      <c r="E53" s="2" t="s">
        <v>267</v>
      </c>
      <c r="F53" s="4">
        <v>44388.458333333336</v>
      </c>
      <c r="G53" s="2" t="s">
        <v>544</v>
      </c>
      <c r="H53" s="2" t="s">
        <v>994</v>
      </c>
      <c r="I53" s="2" t="s">
        <v>961</v>
      </c>
      <c r="J53" s="2" t="str">
        <f>YEAR(tennisbl21[[#This Row],[date]])&amp;"-"&amp;tennisbl21[[#This Row],[league]]&amp;": "&amp;tennisbl21[[#This Row],[home_team]]&amp;" vs "&amp;tennisbl21[[#This Row],[away_team]]</f>
        <v>2021-German Bundesliga 2 North: Oldenburger TeV vs TC Iserlohn</v>
      </c>
    </row>
    <row r="54" spans="1:10" ht="12.5" customHeight="1" x14ac:dyDescent="0.25">
      <c r="A54" s="2" t="s">
        <v>125</v>
      </c>
      <c r="B54" s="2" t="s">
        <v>128</v>
      </c>
      <c r="C54" s="2">
        <f>COUNTIF([1]!Table1[[#All],[name]],tennisbl21[[#This Row],[winner_name]])</f>
        <v>1</v>
      </c>
      <c r="D54" s="2">
        <f>COUNTIF([1]!Table1[[#All],[name]],tennisbl21[[#This Row],[loser_name]])</f>
        <v>1</v>
      </c>
      <c r="E54" s="2" t="s">
        <v>249</v>
      </c>
      <c r="F54" s="4">
        <v>44409.541666666664</v>
      </c>
      <c r="G54" s="2" t="s">
        <v>994</v>
      </c>
      <c r="H54" s="2" t="s">
        <v>546</v>
      </c>
      <c r="I54" s="2" t="s">
        <v>961</v>
      </c>
      <c r="J54" s="2" t="str">
        <f>YEAR(tennisbl21[[#This Row],[date]])&amp;"-"&amp;tennisbl21[[#This Row],[league]]&amp;": "&amp;tennisbl21[[#This Row],[home_team]]&amp;" vs "&amp;tennisbl21[[#This Row],[away_team]]</f>
        <v>2021-German Bundesliga 2 North: TC Iserlohn vs Der Club an der Alster Hamburg</v>
      </c>
    </row>
    <row r="55" spans="1:10" ht="12.5" customHeight="1" x14ac:dyDescent="0.25">
      <c r="A55" s="2" t="s">
        <v>302</v>
      </c>
      <c r="B55" s="2" t="s">
        <v>154</v>
      </c>
      <c r="C55" s="2">
        <f>COUNTIF([1]!Table1[[#All],[name]],tennisbl21[[#This Row],[winner_name]])</f>
        <v>1</v>
      </c>
      <c r="D55" s="2">
        <f>COUNTIF([1]!Table1[[#All],[name]],tennisbl21[[#This Row],[loser_name]])</f>
        <v>1</v>
      </c>
      <c r="E55" s="2" t="s">
        <v>252</v>
      </c>
      <c r="F55" s="4">
        <v>44409.458333333336</v>
      </c>
      <c r="G55" s="2" t="s">
        <v>994</v>
      </c>
      <c r="H55" s="2" t="s">
        <v>546</v>
      </c>
      <c r="I55" s="2" t="s">
        <v>961</v>
      </c>
      <c r="J55" s="2" t="str">
        <f>YEAR(tennisbl21[[#This Row],[date]])&amp;"-"&amp;tennisbl21[[#This Row],[league]]&amp;": "&amp;tennisbl21[[#This Row],[home_team]]&amp;" vs "&amp;tennisbl21[[#This Row],[away_team]]</f>
        <v>2021-German Bundesliga 2 North: TC Iserlohn vs Der Club an der Alster Hamburg</v>
      </c>
    </row>
    <row r="56" spans="1:10" ht="12.5" customHeight="1" x14ac:dyDescent="0.25">
      <c r="A56" s="2" t="s">
        <v>126</v>
      </c>
      <c r="B56" s="2" t="s">
        <v>112</v>
      </c>
      <c r="C56" s="2">
        <f>COUNTIF([1]!Table1[[#All],[name]],tennisbl21[[#This Row],[winner_name]])</f>
        <v>1</v>
      </c>
      <c r="D56" s="2">
        <f>COUNTIF([1]!Table1[[#All],[name]],tennisbl21[[#This Row],[loser_name]])</f>
        <v>1</v>
      </c>
      <c r="E56" s="2" t="s">
        <v>255</v>
      </c>
      <c r="F56" s="4">
        <v>44409.541666666664</v>
      </c>
      <c r="G56" s="2" t="s">
        <v>994</v>
      </c>
      <c r="H56" s="2" t="s">
        <v>546</v>
      </c>
      <c r="I56" s="2" t="s">
        <v>961</v>
      </c>
      <c r="J56" s="2" t="str">
        <f>YEAR(tennisbl21[[#This Row],[date]])&amp;"-"&amp;tennisbl21[[#This Row],[league]]&amp;": "&amp;tennisbl21[[#This Row],[home_team]]&amp;" vs "&amp;tennisbl21[[#This Row],[away_team]]</f>
        <v>2021-German Bundesliga 2 North: TC Iserlohn vs Der Club an der Alster Hamburg</v>
      </c>
    </row>
    <row r="57" spans="1:10" ht="12.5" customHeight="1" x14ac:dyDescent="0.25">
      <c r="A57" s="2" t="s">
        <v>127</v>
      </c>
      <c r="B57" s="2" t="s">
        <v>308</v>
      </c>
      <c r="C57" s="2">
        <f>COUNTIF([1]!Table1[[#All],[name]],tennisbl21[[#This Row],[winner_name]])</f>
        <v>1</v>
      </c>
      <c r="D57" s="2">
        <f>COUNTIF([1]!Table1[[#All],[name]],tennisbl21[[#This Row],[loser_name]])</f>
        <v>1</v>
      </c>
      <c r="E57" s="2" t="s">
        <v>260</v>
      </c>
      <c r="F57" s="4">
        <v>44409.458333333336</v>
      </c>
      <c r="G57" s="2" t="s">
        <v>994</v>
      </c>
      <c r="H57" s="2" t="s">
        <v>546</v>
      </c>
      <c r="I57" s="2" t="s">
        <v>961</v>
      </c>
      <c r="J57" s="2" t="str">
        <f>YEAR(tennisbl21[[#This Row],[date]])&amp;"-"&amp;tennisbl21[[#This Row],[league]]&amp;": "&amp;tennisbl21[[#This Row],[home_team]]&amp;" vs "&amp;tennisbl21[[#This Row],[away_team]]</f>
        <v>2021-German Bundesliga 2 North: TC Iserlohn vs Der Club an der Alster Hamburg</v>
      </c>
    </row>
    <row r="58" spans="1:10" ht="12.5" customHeight="1" x14ac:dyDescent="0.25">
      <c r="A58" s="2" t="s">
        <v>100</v>
      </c>
      <c r="B58" s="2" t="s">
        <v>110</v>
      </c>
      <c r="C58" s="2">
        <f>COUNTIF([1]!Table1[[#All],[name]],tennisbl21[[#This Row],[winner_name]])</f>
        <v>1</v>
      </c>
      <c r="D58" s="2">
        <f>COUNTIF([1]!Table1[[#All],[name]],tennisbl21[[#This Row],[loser_name]])</f>
        <v>1</v>
      </c>
      <c r="E58" s="2" t="s">
        <v>263</v>
      </c>
      <c r="F58" s="4">
        <v>44388.541666666664</v>
      </c>
      <c r="G58" s="2" t="s">
        <v>957</v>
      </c>
      <c r="H58" s="2" t="s">
        <v>545</v>
      </c>
      <c r="I58" s="2" t="s">
        <v>961</v>
      </c>
      <c r="J58" s="2" t="str">
        <f>YEAR(tennisbl21[[#This Row],[date]])&amp;"-"&amp;tennisbl21[[#This Row],[league]]&amp;": "&amp;tennisbl21[[#This Row],[home_team]]&amp;" vs "&amp;tennisbl21[[#This Row],[away_team]]</f>
        <v>2021-German Bundesliga 2 North: Bremer TC von 1912 e.V. vs TK BW Aachen</v>
      </c>
    </row>
    <row r="59" spans="1:10" ht="12.5" customHeight="1" x14ac:dyDescent="0.25">
      <c r="A59" s="2" t="s">
        <v>101</v>
      </c>
      <c r="B59" s="2" t="s">
        <v>147</v>
      </c>
      <c r="C59" s="2">
        <f>COUNTIF([1]!Table1[[#All],[name]],tennisbl21[[#This Row],[winner_name]])</f>
        <v>1</v>
      </c>
      <c r="D59" s="2">
        <f>COUNTIF([1]!Table1[[#All],[name]],tennisbl21[[#This Row],[loser_name]])</f>
        <v>1</v>
      </c>
      <c r="E59" s="2" t="s">
        <v>1053</v>
      </c>
      <c r="F59" s="4">
        <v>44388.458333333336</v>
      </c>
      <c r="G59" s="2" t="s">
        <v>957</v>
      </c>
      <c r="H59" s="2" t="s">
        <v>545</v>
      </c>
      <c r="I59" s="2" t="s">
        <v>961</v>
      </c>
      <c r="J59" s="2" t="str">
        <f>YEAR(tennisbl21[[#This Row],[date]])&amp;"-"&amp;tennisbl21[[#This Row],[league]]&amp;": "&amp;tennisbl21[[#This Row],[home_team]]&amp;" vs "&amp;tennisbl21[[#This Row],[away_team]]</f>
        <v>2021-German Bundesliga 2 North: Bremer TC von 1912 e.V. vs TK BW Aachen</v>
      </c>
    </row>
    <row r="60" spans="1:10" ht="12.5" customHeight="1" x14ac:dyDescent="0.25">
      <c r="A60" s="2" t="s">
        <v>129</v>
      </c>
      <c r="B60" s="2" t="s">
        <v>303</v>
      </c>
      <c r="C60" s="2">
        <f>COUNTIF([1]!Table1[[#All],[name]],tennisbl21[[#This Row],[winner_name]])</f>
        <v>1</v>
      </c>
      <c r="D60" s="2">
        <f>COUNTIF([1]!Table1[[#All],[name]],tennisbl21[[#This Row],[loser_name]])</f>
        <v>1</v>
      </c>
      <c r="E60" s="2" t="s">
        <v>5</v>
      </c>
      <c r="F60" s="4">
        <v>44388.541666666664</v>
      </c>
      <c r="G60" s="2" t="s">
        <v>957</v>
      </c>
      <c r="H60" s="2" t="s">
        <v>545</v>
      </c>
      <c r="I60" s="2" t="s">
        <v>961</v>
      </c>
      <c r="J60" s="2" t="str">
        <f>YEAR(tennisbl21[[#This Row],[date]])&amp;"-"&amp;tennisbl21[[#This Row],[league]]&amp;": "&amp;tennisbl21[[#This Row],[home_team]]&amp;" vs "&amp;tennisbl21[[#This Row],[away_team]]</f>
        <v>2021-German Bundesliga 2 North: Bremer TC von 1912 e.V. vs TK BW Aachen</v>
      </c>
    </row>
    <row r="61" spans="1:10" ht="12.5" customHeight="1" x14ac:dyDescent="0.25">
      <c r="A61" s="2" t="s">
        <v>103</v>
      </c>
      <c r="B61" s="2" t="s">
        <v>563</v>
      </c>
      <c r="C61" s="2">
        <f>COUNTIF([1]!Table1[[#All],[name]],tennisbl21[[#This Row],[winner_name]])</f>
        <v>1</v>
      </c>
      <c r="D61" s="2">
        <f>COUNTIF([1]!Table1[[#All],[name]],tennisbl21[[#This Row],[loser_name]])</f>
        <v>1</v>
      </c>
      <c r="E61" s="2" t="s">
        <v>264</v>
      </c>
      <c r="F61" s="4">
        <v>44388.458333333336</v>
      </c>
      <c r="G61" s="2" t="s">
        <v>957</v>
      </c>
      <c r="H61" s="2" t="s">
        <v>545</v>
      </c>
      <c r="I61" s="2" t="s">
        <v>961</v>
      </c>
      <c r="J61" s="2" t="str">
        <f>YEAR(tennisbl21[[#This Row],[date]])&amp;"-"&amp;tennisbl21[[#This Row],[league]]&amp;": "&amp;tennisbl21[[#This Row],[home_team]]&amp;" vs "&amp;tennisbl21[[#This Row],[away_team]]</f>
        <v>2021-German Bundesliga 2 North: Bremer TC von 1912 e.V. vs TK BW Aachen</v>
      </c>
    </row>
    <row r="62" spans="1:10" ht="12.5" customHeight="1" x14ac:dyDescent="0.25">
      <c r="A62" s="2" t="s">
        <v>104</v>
      </c>
      <c r="B62" s="2" t="s">
        <v>137</v>
      </c>
      <c r="C62" s="2">
        <f>COUNTIF([1]!Table1[[#All],[name]],tennisbl21[[#This Row],[winner_name]])</f>
        <v>1</v>
      </c>
      <c r="D62" s="2">
        <f>COUNTIF([1]!Table1[[#All],[name]],tennisbl21[[#This Row],[loser_name]])</f>
        <v>1</v>
      </c>
      <c r="E62" s="2" t="s">
        <v>246</v>
      </c>
      <c r="F62" s="4">
        <v>44388.541666666664</v>
      </c>
      <c r="G62" s="2" t="s">
        <v>986</v>
      </c>
      <c r="H62" s="2" t="s">
        <v>974</v>
      </c>
      <c r="I62" s="2" t="s">
        <v>961</v>
      </c>
      <c r="J62" s="2" t="str">
        <f>YEAR(tennisbl21[[#This Row],[date]])&amp;"-"&amp;tennisbl21[[#This Row],[league]]&amp;": "&amp;tennisbl21[[#This Row],[home_team]]&amp;" vs "&amp;tennisbl21[[#This Row],[away_team]]</f>
        <v>2021-German Bundesliga 2 North: Suchsdorfer SV vs TC Bredeney</v>
      </c>
    </row>
    <row r="63" spans="1:10" ht="12.5" customHeight="1" x14ac:dyDescent="0.25">
      <c r="A63" s="2" t="s">
        <v>130</v>
      </c>
      <c r="B63" s="2" t="s">
        <v>135</v>
      </c>
      <c r="C63" s="2">
        <f>COUNTIF([1]!Table1[[#All],[name]],tennisbl21[[#This Row],[winner_name]])</f>
        <v>1</v>
      </c>
      <c r="D63" s="2">
        <f>COUNTIF([1]!Table1[[#All],[name]],tennisbl21[[#This Row],[loser_name]])</f>
        <v>1</v>
      </c>
      <c r="E63" s="2" t="s">
        <v>248</v>
      </c>
      <c r="F63" s="4">
        <v>44388.458333333336</v>
      </c>
      <c r="G63" s="2" t="s">
        <v>986</v>
      </c>
      <c r="H63" s="2" t="s">
        <v>974</v>
      </c>
      <c r="I63" s="2" t="s">
        <v>961</v>
      </c>
      <c r="J63" s="2" t="str">
        <f>YEAR(tennisbl21[[#This Row],[date]])&amp;"-"&amp;tennisbl21[[#This Row],[league]]&amp;": "&amp;tennisbl21[[#This Row],[home_team]]&amp;" vs "&amp;tennisbl21[[#This Row],[away_team]]</f>
        <v>2021-German Bundesliga 2 North: Suchsdorfer SV vs TC Bredeney</v>
      </c>
    </row>
    <row r="64" spans="1:10" ht="12.5" customHeight="1" x14ac:dyDescent="0.25">
      <c r="A64" s="2" t="s">
        <v>131</v>
      </c>
      <c r="B64" s="2" t="s">
        <v>142</v>
      </c>
      <c r="C64" s="2">
        <f>COUNTIF([1]!Table1[[#All],[name]],tennisbl21[[#This Row],[winner_name]])</f>
        <v>1</v>
      </c>
      <c r="D64" s="2">
        <f>COUNTIF([1]!Table1[[#All],[name]],tennisbl21[[#This Row],[loser_name]])</f>
        <v>1</v>
      </c>
      <c r="E64" s="2" t="s">
        <v>283</v>
      </c>
      <c r="F64" s="4">
        <v>44388.541666666664</v>
      </c>
      <c r="G64" s="2" t="s">
        <v>986</v>
      </c>
      <c r="H64" s="2" t="s">
        <v>974</v>
      </c>
      <c r="I64" s="2" t="s">
        <v>961</v>
      </c>
      <c r="J64" s="2" t="str">
        <f>YEAR(tennisbl21[[#This Row],[date]])&amp;"-"&amp;tennisbl21[[#This Row],[league]]&amp;": "&amp;tennisbl21[[#This Row],[home_team]]&amp;" vs "&amp;tennisbl21[[#This Row],[away_team]]</f>
        <v>2021-German Bundesliga 2 North: Suchsdorfer SV vs TC Bredeney</v>
      </c>
    </row>
    <row r="65" spans="1:10" ht="12.5" customHeight="1" x14ac:dyDescent="0.25">
      <c r="A65" s="2" t="s">
        <v>228</v>
      </c>
      <c r="B65" s="2" t="s">
        <v>132</v>
      </c>
      <c r="C65" s="2">
        <f>COUNTIF([1]!Table1[[#All],[name]],tennisbl21[[#This Row],[winner_name]])</f>
        <v>1</v>
      </c>
      <c r="D65" s="2">
        <f>COUNTIF([1]!Table1[[#All],[name]],tennisbl21[[#This Row],[loser_name]])</f>
        <v>1</v>
      </c>
      <c r="E65" s="2" t="s">
        <v>2</v>
      </c>
      <c r="F65" s="4">
        <v>44388.458333333336</v>
      </c>
      <c r="G65" s="2" t="s">
        <v>986</v>
      </c>
      <c r="H65" s="2" t="s">
        <v>974</v>
      </c>
      <c r="I65" s="2" t="s">
        <v>961</v>
      </c>
      <c r="J65" s="2" t="str">
        <f>YEAR(tennisbl21[[#This Row],[date]])&amp;"-"&amp;tennisbl21[[#This Row],[league]]&amp;": "&amp;tennisbl21[[#This Row],[home_team]]&amp;" vs "&amp;tennisbl21[[#This Row],[away_team]]</f>
        <v>2021-German Bundesliga 2 North: Suchsdorfer SV vs TC Bredeney</v>
      </c>
    </row>
    <row r="66" spans="1:10" ht="12.5" customHeight="1" x14ac:dyDescent="0.25">
      <c r="A66" s="2" t="s">
        <v>128</v>
      </c>
      <c r="B66" s="2" t="s">
        <v>133</v>
      </c>
      <c r="C66" s="2">
        <f>COUNTIF([1]!Table1[[#All],[name]],tennisbl21[[#This Row],[winner_name]])</f>
        <v>1</v>
      </c>
      <c r="D66" s="2">
        <f>COUNTIF([1]!Table1[[#All],[name]],tennisbl21[[#This Row],[loser_name]])</f>
        <v>1</v>
      </c>
      <c r="E66" s="2" t="s">
        <v>4</v>
      </c>
      <c r="F66" s="4">
        <v>44407.625</v>
      </c>
      <c r="G66" s="2" t="s">
        <v>994</v>
      </c>
      <c r="H66" s="2" t="s">
        <v>986</v>
      </c>
      <c r="I66" s="2" t="s">
        <v>961</v>
      </c>
      <c r="J66" s="2" t="str">
        <f>YEAR(tennisbl21[[#This Row],[date]])&amp;"-"&amp;tennisbl21[[#This Row],[league]]&amp;": "&amp;tennisbl21[[#This Row],[home_team]]&amp;" vs "&amp;tennisbl21[[#This Row],[away_team]]</f>
        <v>2021-German Bundesliga 2 North: TC Iserlohn vs Suchsdorfer SV</v>
      </c>
    </row>
    <row r="67" spans="1:10" ht="12.5" customHeight="1" x14ac:dyDescent="0.25">
      <c r="A67" s="2" t="s">
        <v>134</v>
      </c>
      <c r="B67" s="2" t="s">
        <v>154</v>
      </c>
      <c r="C67" s="2">
        <f>COUNTIF([1]!Table1[[#All],[name]],tennisbl21[[#This Row],[winner_name]])</f>
        <v>1</v>
      </c>
      <c r="D67" s="2">
        <f>COUNTIF([1]!Table1[[#All],[name]],tennisbl21[[#This Row],[loser_name]])</f>
        <v>1</v>
      </c>
      <c r="E67" s="2" t="s">
        <v>1054</v>
      </c>
      <c r="F67" s="4">
        <v>44407.541666666664</v>
      </c>
      <c r="G67" s="2" t="s">
        <v>994</v>
      </c>
      <c r="H67" s="2" t="s">
        <v>986</v>
      </c>
      <c r="I67" s="2" t="s">
        <v>961</v>
      </c>
      <c r="J67" s="2" t="str">
        <f>YEAR(tennisbl21[[#This Row],[date]])&amp;"-"&amp;tennisbl21[[#This Row],[league]]&amp;": "&amp;tennisbl21[[#This Row],[home_team]]&amp;" vs "&amp;tennisbl21[[#This Row],[away_team]]</f>
        <v>2021-German Bundesliga 2 North: TC Iserlohn vs Suchsdorfer SV</v>
      </c>
    </row>
    <row r="68" spans="1:10" ht="12.5" customHeight="1" x14ac:dyDescent="0.25">
      <c r="A68" s="2" t="s">
        <v>293</v>
      </c>
      <c r="B68" s="2" t="s">
        <v>112</v>
      </c>
      <c r="C68" s="2">
        <f>COUNTIF([1]!Table1[[#All],[name]],tennisbl21[[#This Row],[winner_name]])</f>
        <v>1</v>
      </c>
      <c r="D68" s="2">
        <f>COUNTIF([1]!Table1[[#All],[name]],tennisbl21[[#This Row],[loser_name]])</f>
        <v>1</v>
      </c>
      <c r="E68" s="2" t="s">
        <v>1055</v>
      </c>
      <c r="F68" s="4">
        <v>44407.625</v>
      </c>
      <c r="G68" s="2" t="s">
        <v>994</v>
      </c>
      <c r="H68" s="2" t="s">
        <v>986</v>
      </c>
      <c r="I68" s="2" t="s">
        <v>961</v>
      </c>
      <c r="J68" s="2" t="str">
        <f>YEAR(tennisbl21[[#This Row],[date]])&amp;"-"&amp;tennisbl21[[#This Row],[league]]&amp;": "&amp;tennisbl21[[#This Row],[home_team]]&amp;" vs "&amp;tennisbl21[[#This Row],[away_team]]</f>
        <v>2021-German Bundesliga 2 North: TC Iserlohn vs Suchsdorfer SV</v>
      </c>
    </row>
    <row r="69" spans="1:10" ht="12.5" customHeight="1" x14ac:dyDescent="0.25">
      <c r="A69" s="2" t="s">
        <v>289</v>
      </c>
      <c r="B69" s="2" t="s">
        <v>135</v>
      </c>
      <c r="C69" s="2">
        <f>COUNTIF([1]!Table1[[#All],[name]],tennisbl21[[#This Row],[winner_name]])</f>
        <v>1</v>
      </c>
      <c r="D69" s="2">
        <f>COUNTIF([1]!Table1[[#All],[name]],tennisbl21[[#This Row],[loser_name]])</f>
        <v>1</v>
      </c>
      <c r="E69" s="2" t="s">
        <v>261</v>
      </c>
      <c r="F69" s="4">
        <v>44407.541666666664</v>
      </c>
      <c r="G69" s="2" t="s">
        <v>994</v>
      </c>
      <c r="H69" s="2" t="s">
        <v>986</v>
      </c>
      <c r="I69" s="2" t="s">
        <v>961</v>
      </c>
      <c r="J69" s="2" t="str">
        <f>YEAR(tennisbl21[[#This Row],[date]])&amp;"-"&amp;tennisbl21[[#This Row],[league]]&amp;": "&amp;tennisbl21[[#This Row],[home_team]]&amp;" vs "&amp;tennisbl21[[#This Row],[away_team]]</f>
        <v>2021-German Bundesliga 2 North: TC Iserlohn vs Suchsdorfer SV</v>
      </c>
    </row>
    <row r="70" spans="1:10" ht="12.5" customHeight="1" x14ac:dyDescent="0.25">
      <c r="A70" s="2" t="s">
        <v>109</v>
      </c>
      <c r="B70" s="2" t="s">
        <v>293</v>
      </c>
      <c r="C70" s="2">
        <f>COUNTIF([1]!Table1[[#All],[name]],tennisbl21[[#This Row],[winner_name]])</f>
        <v>1</v>
      </c>
      <c r="D70" s="2">
        <f>COUNTIF([1]!Table1[[#All],[name]],tennisbl21[[#This Row],[loser_name]])</f>
        <v>1</v>
      </c>
      <c r="E70" s="2" t="s">
        <v>5</v>
      </c>
      <c r="F70" s="4">
        <v>44416.541666666664</v>
      </c>
      <c r="G70" s="2" t="s">
        <v>957</v>
      </c>
      <c r="H70" s="2" t="s">
        <v>986</v>
      </c>
      <c r="I70" s="2" t="s">
        <v>961</v>
      </c>
      <c r="J70" s="2" t="str">
        <f>YEAR(tennisbl21[[#This Row],[date]])&amp;"-"&amp;tennisbl21[[#This Row],[league]]&amp;": "&amp;tennisbl21[[#This Row],[home_team]]&amp;" vs "&amp;tennisbl21[[#This Row],[away_team]]</f>
        <v>2021-German Bundesliga 2 North: Bremer TC von 1912 e.V. vs Suchsdorfer SV</v>
      </c>
    </row>
    <row r="71" spans="1:10" ht="12.5" customHeight="1" x14ac:dyDescent="0.25">
      <c r="A71" s="2" t="s">
        <v>146</v>
      </c>
      <c r="B71" s="2" t="s">
        <v>136</v>
      </c>
      <c r="C71" s="2">
        <f>COUNTIF([1]!Table1[[#All],[name]],tennisbl21[[#This Row],[winner_name]])</f>
        <v>1</v>
      </c>
      <c r="D71" s="2">
        <f>COUNTIF([1]!Table1[[#All],[name]],tennisbl21[[#This Row],[loser_name]])</f>
        <v>1</v>
      </c>
      <c r="E71" s="2" t="s">
        <v>246</v>
      </c>
      <c r="F71" s="4">
        <v>44416.458333333336</v>
      </c>
      <c r="G71" s="2" t="s">
        <v>957</v>
      </c>
      <c r="H71" s="2" t="s">
        <v>986</v>
      </c>
      <c r="I71" s="2" t="s">
        <v>961</v>
      </c>
      <c r="J71" s="2" t="str">
        <f>YEAR(tennisbl21[[#This Row],[date]])&amp;"-"&amp;tennisbl21[[#This Row],[league]]&amp;": "&amp;tennisbl21[[#This Row],[home_team]]&amp;" vs "&amp;tennisbl21[[#This Row],[away_team]]</f>
        <v>2021-German Bundesliga 2 North: Bremer TC von 1912 e.V. vs Suchsdorfer SV</v>
      </c>
    </row>
    <row r="72" spans="1:10" ht="12.5" customHeight="1" x14ac:dyDescent="0.25">
      <c r="A72" s="2" t="s">
        <v>111</v>
      </c>
      <c r="B72" s="2" t="s">
        <v>137</v>
      </c>
      <c r="C72" s="2">
        <f>COUNTIF([1]!Table1[[#All],[name]],tennisbl21[[#This Row],[winner_name]])</f>
        <v>1</v>
      </c>
      <c r="D72" s="2">
        <f>COUNTIF([1]!Table1[[#All],[name]],tennisbl21[[#This Row],[loser_name]])</f>
        <v>1</v>
      </c>
      <c r="E72" s="2" t="s">
        <v>258</v>
      </c>
      <c r="F72" s="4">
        <v>44416.541666666664</v>
      </c>
      <c r="G72" s="2" t="s">
        <v>957</v>
      </c>
      <c r="H72" s="2" t="s">
        <v>986</v>
      </c>
      <c r="I72" s="2" t="s">
        <v>961</v>
      </c>
      <c r="J72" s="2" t="str">
        <f>YEAR(tennisbl21[[#This Row],[date]])&amp;"-"&amp;tennisbl21[[#This Row],[league]]&amp;": "&amp;tennisbl21[[#This Row],[home_team]]&amp;" vs "&amp;tennisbl21[[#This Row],[away_team]]</f>
        <v>2021-German Bundesliga 2 North: Bremer TC von 1912 e.V. vs Suchsdorfer SV</v>
      </c>
    </row>
    <row r="73" spans="1:10" ht="12.5" customHeight="1" x14ac:dyDescent="0.25">
      <c r="A73" s="2" t="s">
        <v>138</v>
      </c>
      <c r="B73" s="2" t="s">
        <v>229</v>
      </c>
      <c r="C73" s="2">
        <f>COUNTIF([1]!Table1[[#All],[name]],tennisbl21[[#This Row],[winner_name]])</f>
        <v>1</v>
      </c>
      <c r="D73" s="2">
        <f>COUNTIF([1]!Table1[[#All],[name]],tennisbl21[[#This Row],[loser_name]])</f>
        <v>1</v>
      </c>
      <c r="E73" s="2" t="s">
        <v>283</v>
      </c>
      <c r="F73" s="4">
        <v>44416.458333333336</v>
      </c>
      <c r="G73" s="2" t="s">
        <v>957</v>
      </c>
      <c r="H73" s="2" t="s">
        <v>986</v>
      </c>
      <c r="I73" s="2" t="s">
        <v>961</v>
      </c>
      <c r="J73" s="2" t="str">
        <f>YEAR(tennisbl21[[#This Row],[date]])&amp;"-"&amp;tennisbl21[[#This Row],[league]]&amp;": "&amp;tennisbl21[[#This Row],[home_team]]&amp;" vs "&amp;tennisbl21[[#This Row],[away_team]]</f>
        <v>2021-German Bundesliga 2 North: Bremer TC von 1912 e.V. vs Suchsdorfer SV</v>
      </c>
    </row>
    <row r="74" spans="1:10" ht="12.5" customHeight="1" x14ac:dyDescent="0.25">
      <c r="A74" s="2" t="s">
        <v>119</v>
      </c>
      <c r="B74" s="2" t="s">
        <v>295</v>
      </c>
      <c r="C74" s="2">
        <f>COUNTIF([1]!Table1[[#All],[name]],tennisbl21[[#This Row],[winner_name]])</f>
        <v>1</v>
      </c>
      <c r="D74" s="2">
        <f>COUNTIF([1]!Table1[[#All],[name]],tennisbl21[[#This Row],[loser_name]])</f>
        <v>1</v>
      </c>
      <c r="E74" s="2" t="s">
        <v>1056</v>
      </c>
      <c r="F74" s="4">
        <v>44407.625</v>
      </c>
      <c r="G74" s="2" t="s">
        <v>544</v>
      </c>
      <c r="H74" s="2" t="s">
        <v>970</v>
      </c>
      <c r="I74" s="2" t="s">
        <v>961</v>
      </c>
      <c r="J74" s="2" t="str">
        <f>YEAR(tennisbl21[[#This Row],[date]])&amp;"-"&amp;tennisbl21[[#This Row],[league]]&amp;": "&amp;tennisbl21[[#This Row],[home_team]]&amp;" vs "&amp;tennisbl21[[#This Row],[away_team]]</f>
        <v>2021-German Bundesliga 2 North: Oldenburger TeV vs TP Versmold</v>
      </c>
    </row>
    <row r="75" spans="1:10" ht="12.5" customHeight="1" x14ac:dyDescent="0.25">
      <c r="A75" s="2" t="s">
        <v>292</v>
      </c>
      <c r="B75" s="2" t="s">
        <v>121</v>
      </c>
      <c r="C75" s="2">
        <f>COUNTIF([1]!Table1[[#All],[name]],tennisbl21[[#This Row],[winner_name]])</f>
        <v>1</v>
      </c>
      <c r="D75" s="2">
        <f>COUNTIF([1]!Table1[[#All],[name]],tennisbl21[[#This Row],[loser_name]])</f>
        <v>1</v>
      </c>
      <c r="E75" s="2" t="s">
        <v>5</v>
      </c>
      <c r="F75" s="4">
        <v>44407.541666666664</v>
      </c>
      <c r="G75" s="2" t="s">
        <v>544</v>
      </c>
      <c r="H75" s="2" t="s">
        <v>970</v>
      </c>
      <c r="I75" s="2" t="s">
        <v>961</v>
      </c>
      <c r="J75" s="2" t="str">
        <f>YEAR(tennisbl21[[#This Row],[date]])&amp;"-"&amp;tennisbl21[[#This Row],[league]]&amp;": "&amp;tennisbl21[[#This Row],[home_team]]&amp;" vs "&amp;tennisbl21[[#This Row],[away_team]]</f>
        <v>2021-German Bundesliga 2 North: Oldenburger TeV vs TP Versmold</v>
      </c>
    </row>
    <row r="76" spans="1:10" ht="12.5" customHeight="1" x14ac:dyDescent="0.25">
      <c r="A76" s="2" t="s">
        <v>139</v>
      </c>
      <c r="B76" s="2" t="s">
        <v>144</v>
      </c>
      <c r="C76" s="2">
        <f>COUNTIF([1]!Table1[[#All],[name]],tennisbl21[[#This Row],[winner_name]])</f>
        <v>1</v>
      </c>
      <c r="D76" s="2">
        <f>COUNTIF([1]!Table1[[#All],[name]],tennisbl21[[#This Row],[loser_name]])</f>
        <v>1</v>
      </c>
      <c r="E76" s="2" t="s">
        <v>325</v>
      </c>
      <c r="F76" s="4">
        <v>44407.625</v>
      </c>
      <c r="G76" s="2" t="s">
        <v>544</v>
      </c>
      <c r="H76" s="2" t="s">
        <v>970</v>
      </c>
      <c r="I76" s="2" t="s">
        <v>961</v>
      </c>
      <c r="J76" s="2" t="str">
        <f>YEAR(tennisbl21[[#This Row],[date]])&amp;"-"&amp;tennisbl21[[#This Row],[league]]&amp;": "&amp;tennisbl21[[#This Row],[home_team]]&amp;" vs "&amp;tennisbl21[[#This Row],[away_team]]</f>
        <v>2021-German Bundesliga 2 North: Oldenburger TeV vs TP Versmold</v>
      </c>
    </row>
    <row r="77" spans="1:10" ht="12.5" customHeight="1" x14ac:dyDescent="0.25">
      <c r="A77" s="2" t="s">
        <v>140</v>
      </c>
      <c r="B77" s="2" t="s">
        <v>145</v>
      </c>
      <c r="C77" s="2">
        <f>COUNTIF([1]!Table1[[#All],[name]],tennisbl21[[#This Row],[winner_name]])</f>
        <v>1</v>
      </c>
      <c r="D77" s="2">
        <f>COUNTIF([1]!Table1[[#All],[name]],tennisbl21[[#This Row],[loser_name]])</f>
        <v>1</v>
      </c>
      <c r="E77" s="2" t="s">
        <v>246</v>
      </c>
      <c r="F77" s="4">
        <v>44407.541666666664</v>
      </c>
      <c r="G77" s="2" t="s">
        <v>544</v>
      </c>
      <c r="H77" s="2" t="s">
        <v>970</v>
      </c>
      <c r="I77" s="2" t="s">
        <v>961</v>
      </c>
      <c r="J77" s="2" t="str">
        <f>YEAR(tennisbl21[[#This Row],[date]])&amp;"-"&amp;tennisbl21[[#This Row],[league]]&amp;": "&amp;tennisbl21[[#This Row],[home_team]]&amp;" vs "&amp;tennisbl21[[#This Row],[away_team]]</f>
        <v>2021-German Bundesliga 2 North: Oldenburger TeV vs TP Versmold</v>
      </c>
    </row>
    <row r="78" spans="1:10" ht="12.5" customHeight="1" x14ac:dyDescent="0.25">
      <c r="A78" s="2" t="s">
        <v>156</v>
      </c>
      <c r="B78" s="2" t="s">
        <v>96</v>
      </c>
      <c r="C78" s="2">
        <f>COUNTIF([1]!Table1[[#All],[name]],tennisbl21[[#This Row],[winner_name]])</f>
        <v>1</v>
      </c>
      <c r="D78" s="2">
        <f>COUNTIF([1]!Table1[[#All],[name]],tennisbl21[[#This Row],[loser_name]])</f>
        <v>1</v>
      </c>
      <c r="E78" s="2" t="s">
        <v>1057</v>
      </c>
      <c r="F78" s="4">
        <v>44416.541666666664</v>
      </c>
      <c r="G78" s="2" t="s">
        <v>950</v>
      </c>
      <c r="H78" s="2" t="s">
        <v>980</v>
      </c>
      <c r="I78" s="2" t="s">
        <v>961</v>
      </c>
      <c r="J78" s="2" t="str">
        <f>YEAR(tennisbl21[[#This Row],[date]])&amp;"-"&amp;tennisbl21[[#This Row],[league]]&amp;": "&amp;tennisbl21[[#This Row],[home_team]]&amp;" vs "&amp;tennisbl21[[#This Row],[away_team]]</f>
        <v>2021-German Bundesliga 2 North: LTTC Rot-Weiss Berlin vs TC 1899 BW Berlin</v>
      </c>
    </row>
    <row r="79" spans="1:10" ht="12.5" customHeight="1" x14ac:dyDescent="0.25">
      <c r="A79" s="2" t="s">
        <v>149</v>
      </c>
      <c r="B79" s="2" t="s">
        <v>98</v>
      </c>
      <c r="C79" s="2">
        <f>COUNTIF([1]!Table1[[#All],[name]],tennisbl21[[#This Row],[winner_name]])</f>
        <v>1</v>
      </c>
      <c r="D79" s="2">
        <f>COUNTIF([1]!Table1[[#All],[name]],tennisbl21[[#This Row],[loser_name]])</f>
        <v>1</v>
      </c>
      <c r="E79" s="2" t="s">
        <v>281</v>
      </c>
      <c r="F79" s="4">
        <v>44416.458333333336</v>
      </c>
      <c r="G79" s="2" t="s">
        <v>950</v>
      </c>
      <c r="H79" s="2" t="s">
        <v>980</v>
      </c>
      <c r="I79" s="2" t="s">
        <v>961</v>
      </c>
      <c r="J79" s="2" t="str">
        <f>YEAR(tennisbl21[[#This Row],[date]])&amp;"-"&amp;tennisbl21[[#This Row],[league]]&amp;": "&amp;tennisbl21[[#This Row],[home_team]]&amp;" vs "&amp;tennisbl21[[#This Row],[away_team]]</f>
        <v>2021-German Bundesliga 2 North: LTTC Rot-Weiss Berlin vs TC 1899 BW Berlin</v>
      </c>
    </row>
    <row r="80" spans="1:10" ht="12.5" customHeight="1" x14ac:dyDescent="0.25">
      <c r="A80" s="2" t="s">
        <v>290</v>
      </c>
      <c r="B80" s="2" t="s">
        <v>99</v>
      </c>
      <c r="C80" s="2">
        <f>COUNTIF([1]!Table1[[#All],[name]],tennisbl21[[#This Row],[winner_name]])</f>
        <v>1</v>
      </c>
      <c r="D80" s="2">
        <f>COUNTIF([1]!Table1[[#All],[name]],tennisbl21[[#This Row],[loser_name]])</f>
        <v>1</v>
      </c>
      <c r="E80" s="2" t="s">
        <v>250</v>
      </c>
      <c r="F80" s="4">
        <v>44416.541666666664</v>
      </c>
      <c r="G80" s="2" t="s">
        <v>950</v>
      </c>
      <c r="H80" s="2" t="s">
        <v>980</v>
      </c>
      <c r="I80" s="2" t="s">
        <v>961</v>
      </c>
      <c r="J80" s="2" t="str">
        <f>YEAR(tennisbl21[[#This Row],[date]])&amp;"-"&amp;tennisbl21[[#This Row],[league]]&amp;": "&amp;tennisbl21[[#This Row],[home_team]]&amp;" vs "&amp;tennisbl21[[#This Row],[away_team]]</f>
        <v>2021-German Bundesliga 2 North: LTTC Rot-Weiss Berlin vs TC 1899 BW Berlin</v>
      </c>
    </row>
    <row r="81" spans="1:10" ht="12.5" customHeight="1" x14ac:dyDescent="0.25">
      <c r="A81" s="2" t="s">
        <v>117</v>
      </c>
      <c r="B81" s="2" t="s">
        <v>150</v>
      </c>
      <c r="C81" s="2">
        <f>COUNTIF([1]!Table1[[#All],[name]],tennisbl21[[#This Row],[winner_name]])</f>
        <v>1</v>
      </c>
      <c r="D81" s="2">
        <f>COUNTIF([1]!Table1[[#All],[name]],tennisbl21[[#This Row],[loser_name]])</f>
        <v>1</v>
      </c>
      <c r="E81" s="2" t="s">
        <v>277</v>
      </c>
      <c r="F81" s="4">
        <v>44416.458333333336</v>
      </c>
      <c r="G81" s="2" t="s">
        <v>950</v>
      </c>
      <c r="H81" s="2" t="s">
        <v>980</v>
      </c>
      <c r="I81" s="2" t="s">
        <v>961</v>
      </c>
      <c r="J81" s="2" t="str">
        <f>YEAR(tennisbl21[[#This Row],[date]])&amp;"-"&amp;tennisbl21[[#This Row],[league]]&amp;": "&amp;tennisbl21[[#This Row],[home_team]]&amp;" vs "&amp;tennisbl21[[#This Row],[away_team]]</f>
        <v>2021-German Bundesliga 2 North: LTTC Rot-Weiss Berlin vs TC 1899 BW Berlin</v>
      </c>
    </row>
    <row r="82" spans="1:10" ht="12.5" customHeight="1" x14ac:dyDescent="0.25">
      <c r="A82" s="2" t="s">
        <v>289</v>
      </c>
      <c r="B82" s="2" t="s">
        <v>105</v>
      </c>
      <c r="C82" s="2">
        <f>COUNTIF([1]!Table1[[#All],[name]],tennisbl21[[#This Row],[winner_name]])</f>
        <v>1</v>
      </c>
      <c r="D82" s="2">
        <f>COUNTIF([1]!Table1[[#All],[name]],tennisbl21[[#This Row],[loser_name]])</f>
        <v>1</v>
      </c>
      <c r="E82" s="2" t="s">
        <v>1058</v>
      </c>
      <c r="F82" s="4">
        <v>44395.541666666664</v>
      </c>
      <c r="G82" s="2" t="s">
        <v>974</v>
      </c>
      <c r="H82" s="2" t="s">
        <v>994</v>
      </c>
      <c r="I82" s="2" t="s">
        <v>961</v>
      </c>
      <c r="J82" s="2" t="str">
        <f>YEAR(tennisbl21[[#This Row],[date]])&amp;"-"&amp;tennisbl21[[#This Row],[league]]&amp;": "&amp;tennisbl21[[#This Row],[home_team]]&amp;" vs "&amp;tennisbl21[[#This Row],[away_team]]</f>
        <v>2021-German Bundesliga 2 North: TC Bredeney vs TC Iserlohn</v>
      </c>
    </row>
    <row r="83" spans="1:10" ht="12.5" customHeight="1" x14ac:dyDescent="0.25">
      <c r="A83" s="2" t="s">
        <v>131</v>
      </c>
      <c r="B83" s="2" t="s">
        <v>113</v>
      </c>
      <c r="C83" s="2">
        <f>COUNTIF([1]!Table1[[#All],[name]],tennisbl21[[#This Row],[winner_name]])</f>
        <v>1</v>
      </c>
      <c r="D83" s="2">
        <f>COUNTIF([1]!Table1[[#All],[name]],tennisbl21[[#This Row],[loser_name]])</f>
        <v>1</v>
      </c>
      <c r="E83" s="2" t="s">
        <v>3</v>
      </c>
      <c r="F83" s="4">
        <v>44395.458333333336</v>
      </c>
      <c r="G83" s="2" t="s">
        <v>974</v>
      </c>
      <c r="H83" s="2" t="s">
        <v>994</v>
      </c>
      <c r="I83" s="2" t="s">
        <v>961</v>
      </c>
      <c r="J83" s="2" t="str">
        <f>YEAR(tennisbl21[[#This Row],[date]])&amp;"-"&amp;tennisbl21[[#This Row],[league]]&amp;": "&amp;tennisbl21[[#This Row],[home_team]]&amp;" vs "&amp;tennisbl21[[#This Row],[away_team]]</f>
        <v>2021-German Bundesliga 2 North: TC Bredeney vs TC Iserlohn</v>
      </c>
    </row>
    <row r="84" spans="1:10" ht="12.5" customHeight="1" x14ac:dyDescent="0.25">
      <c r="A84" s="2" t="s">
        <v>230</v>
      </c>
      <c r="B84" s="2" t="s">
        <v>114</v>
      </c>
      <c r="C84" s="2">
        <f>COUNTIF([1]!Table1[[#All],[name]],tennisbl21[[#This Row],[winner_name]])</f>
        <v>1</v>
      </c>
      <c r="D84" s="2">
        <f>COUNTIF([1]!Table1[[#All],[name]],tennisbl21[[#This Row],[loser_name]])</f>
        <v>1</v>
      </c>
      <c r="E84" s="2" t="s">
        <v>263</v>
      </c>
      <c r="F84" s="4">
        <v>44395.541666666664</v>
      </c>
      <c r="G84" s="2" t="s">
        <v>974</v>
      </c>
      <c r="H84" s="2" t="s">
        <v>994</v>
      </c>
      <c r="I84" s="2" t="s">
        <v>961</v>
      </c>
      <c r="J84" s="2" t="str">
        <f>YEAR(tennisbl21[[#This Row],[date]])&amp;"-"&amp;tennisbl21[[#This Row],[league]]&amp;": "&amp;tennisbl21[[#This Row],[home_team]]&amp;" vs "&amp;tennisbl21[[#This Row],[away_team]]</f>
        <v>2021-German Bundesliga 2 North: TC Bredeney vs TC Iserlohn</v>
      </c>
    </row>
    <row r="85" spans="1:10" ht="12.5" customHeight="1" x14ac:dyDescent="0.25">
      <c r="A85" s="2" t="s">
        <v>132</v>
      </c>
      <c r="B85" s="2" t="s">
        <v>141</v>
      </c>
      <c r="C85" s="2">
        <f>COUNTIF([1]!Table1[[#All],[name]],tennisbl21[[#This Row],[winner_name]])</f>
        <v>1</v>
      </c>
      <c r="D85" s="2">
        <f>COUNTIF([1]!Table1[[#All],[name]],tennisbl21[[#This Row],[loser_name]])</f>
        <v>1</v>
      </c>
      <c r="E85" s="2" t="s">
        <v>4</v>
      </c>
      <c r="F85" s="4">
        <v>44395.458333333336</v>
      </c>
      <c r="G85" s="2" t="s">
        <v>974</v>
      </c>
      <c r="H85" s="2" t="s">
        <v>994</v>
      </c>
      <c r="I85" s="2" t="s">
        <v>961</v>
      </c>
      <c r="J85" s="2" t="str">
        <f>YEAR(tennisbl21[[#This Row],[date]])&amp;"-"&amp;tennisbl21[[#This Row],[league]]&amp;": "&amp;tennisbl21[[#This Row],[home_team]]&amp;" vs "&amp;tennisbl21[[#This Row],[away_team]]</f>
        <v>2021-German Bundesliga 2 North: TC Bredeney vs TC Iserlohn</v>
      </c>
    </row>
    <row r="86" spans="1:10" ht="12.5" customHeight="1" x14ac:dyDescent="0.25">
      <c r="A86" s="2" t="s">
        <v>158</v>
      </c>
      <c r="B86" s="2" t="s">
        <v>104</v>
      </c>
      <c r="C86" s="2">
        <f>COUNTIF([1]!Table1[[#All],[name]],tennisbl21[[#This Row],[winner_name]])</f>
        <v>1</v>
      </c>
      <c r="D86" s="2">
        <f>COUNTIF([1]!Table1[[#All],[name]],tennisbl21[[#This Row],[loser_name]])</f>
        <v>1</v>
      </c>
      <c r="E86" s="2" t="s">
        <v>1059</v>
      </c>
      <c r="F86" s="4">
        <v>44407.625</v>
      </c>
      <c r="G86" s="2" t="s">
        <v>950</v>
      </c>
      <c r="H86" s="2" t="s">
        <v>974</v>
      </c>
      <c r="I86" s="2" t="s">
        <v>961</v>
      </c>
      <c r="J86" s="2" t="str">
        <f>YEAR(tennisbl21[[#This Row],[date]])&amp;"-"&amp;tennisbl21[[#This Row],[league]]&amp;": "&amp;tennisbl21[[#This Row],[home_team]]&amp;" vs "&amp;tennisbl21[[#This Row],[away_team]]</f>
        <v>2021-German Bundesliga 2 North: LTTC Rot-Weiss Berlin vs TC Bredeney</v>
      </c>
    </row>
    <row r="87" spans="1:10" ht="12.5" customHeight="1" x14ac:dyDescent="0.25">
      <c r="A87" s="2" t="s">
        <v>998</v>
      </c>
      <c r="B87" s="2" t="s">
        <v>130</v>
      </c>
      <c r="C87" s="2">
        <f>COUNTIF([1]!Table1[[#All],[name]],tennisbl21[[#This Row],[winner_name]])</f>
        <v>1</v>
      </c>
      <c r="D87" s="2">
        <f>COUNTIF([1]!Table1[[#All],[name]],tennisbl21[[#This Row],[loser_name]])</f>
        <v>1</v>
      </c>
      <c r="E87" s="2" t="s">
        <v>1060</v>
      </c>
      <c r="F87" s="4">
        <v>44407.541666666664</v>
      </c>
      <c r="G87" s="2" t="s">
        <v>950</v>
      </c>
      <c r="H87" s="2" t="s">
        <v>974</v>
      </c>
      <c r="I87" s="2" t="s">
        <v>961</v>
      </c>
      <c r="J87" s="2" t="str">
        <f>YEAR(tennisbl21[[#This Row],[date]])&amp;"-"&amp;tennisbl21[[#This Row],[league]]&amp;": "&amp;tennisbl21[[#This Row],[home_team]]&amp;" vs "&amp;tennisbl21[[#This Row],[away_team]]</f>
        <v>2021-German Bundesliga 2 North: LTTC Rot-Weiss Berlin vs TC Bredeney</v>
      </c>
    </row>
    <row r="88" spans="1:10" ht="12.5" customHeight="1" x14ac:dyDescent="0.25">
      <c r="A88" s="2" t="s">
        <v>159</v>
      </c>
      <c r="B88" s="2" t="s">
        <v>106</v>
      </c>
      <c r="C88" s="2">
        <f>COUNTIF([1]!Table1[[#All],[name]],tennisbl21[[#This Row],[winner_name]])</f>
        <v>1</v>
      </c>
      <c r="D88" s="2">
        <f>COUNTIF([1]!Table1[[#All],[name]],tennisbl21[[#This Row],[loser_name]])</f>
        <v>1</v>
      </c>
      <c r="E88" s="2" t="s">
        <v>4</v>
      </c>
      <c r="F88" s="4">
        <v>44407.625</v>
      </c>
      <c r="G88" s="2" t="s">
        <v>950</v>
      </c>
      <c r="H88" s="2" t="s">
        <v>974</v>
      </c>
      <c r="I88" s="2" t="s">
        <v>961</v>
      </c>
      <c r="J88" s="2" t="str">
        <f>YEAR(tennisbl21[[#This Row],[date]])&amp;"-"&amp;tennisbl21[[#This Row],[league]]&amp;": "&amp;tennisbl21[[#This Row],[home_team]]&amp;" vs "&amp;tennisbl21[[#This Row],[away_team]]</f>
        <v>2021-German Bundesliga 2 North: LTTC Rot-Weiss Berlin vs TC Bredeney</v>
      </c>
    </row>
    <row r="89" spans="1:10" ht="12.5" customHeight="1" x14ac:dyDescent="0.25">
      <c r="A89" s="2" t="s">
        <v>131</v>
      </c>
      <c r="B89" s="2" t="s">
        <v>160</v>
      </c>
      <c r="C89" s="2">
        <f>COUNTIF([1]!Table1[[#All],[name]],tennisbl21[[#This Row],[winner_name]])</f>
        <v>1</v>
      </c>
      <c r="D89" s="2">
        <f>COUNTIF([1]!Table1[[#All],[name]],tennisbl21[[#This Row],[loser_name]])</f>
        <v>1</v>
      </c>
      <c r="E89" s="2" t="s">
        <v>283</v>
      </c>
      <c r="F89" s="4">
        <v>44407.541666666664</v>
      </c>
      <c r="G89" s="2" t="s">
        <v>950</v>
      </c>
      <c r="H89" s="2" t="s">
        <v>974</v>
      </c>
      <c r="I89" s="2" t="s">
        <v>961</v>
      </c>
      <c r="J89" s="2" t="str">
        <f>YEAR(tennisbl21[[#This Row],[date]])&amp;"-"&amp;tennisbl21[[#This Row],[league]]&amp;": "&amp;tennisbl21[[#This Row],[home_team]]&amp;" vs "&amp;tennisbl21[[#This Row],[away_team]]</f>
        <v>2021-German Bundesliga 2 North: LTTC Rot-Weiss Berlin vs TC Bredeney</v>
      </c>
    </row>
    <row r="90" spans="1:10" ht="12.5" customHeight="1" x14ac:dyDescent="0.25">
      <c r="A90" s="2" t="s">
        <v>134</v>
      </c>
      <c r="B90" s="2" t="s">
        <v>295</v>
      </c>
      <c r="C90" s="2">
        <f>COUNTIF([1]!Table1[[#All],[name]],tennisbl21[[#This Row],[winner_name]])</f>
        <v>1</v>
      </c>
      <c r="D90" s="2">
        <f>COUNTIF([1]!Table1[[#All],[name]],tennisbl21[[#This Row],[loser_name]])</f>
        <v>1</v>
      </c>
      <c r="E90" s="2" t="s">
        <v>5</v>
      </c>
      <c r="F90" s="4">
        <v>44402.541666666664</v>
      </c>
      <c r="G90" s="2" t="s">
        <v>544</v>
      </c>
      <c r="H90" s="2" t="s">
        <v>986</v>
      </c>
      <c r="I90" s="2" t="s">
        <v>961</v>
      </c>
      <c r="J90" s="2" t="str">
        <f>YEAR(tennisbl21[[#This Row],[date]])&amp;"-"&amp;tennisbl21[[#This Row],[league]]&amp;": "&amp;tennisbl21[[#This Row],[home_team]]&amp;" vs "&amp;tennisbl21[[#This Row],[away_team]]</f>
        <v>2021-German Bundesliga 2 North: Oldenburger TeV vs Suchsdorfer SV</v>
      </c>
    </row>
    <row r="91" spans="1:10" ht="12.5" customHeight="1" x14ac:dyDescent="0.25">
      <c r="A91" s="2" t="s">
        <v>121</v>
      </c>
      <c r="B91" s="2" t="s">
        <v>136</v>
      </c>
      <c r="C91" s="2">
        <f>COUNTIF([1]!Table1[[#All],[name]],tennisbl21[[#This Row],[winner_name]])</f>
        <v>1</v>
      </c>
      <c r="D91" s="2">
        <f>COUNTIF([1]!Table1[[#All],[name]],tennisbl21[[#This Row],[loser_name]])</f>
        <v>1</v>
      </c>
      <c r="E91" s="2" t="s">
        <v>269</v>
      </c>
      <c r="F91" s="4">
        <v>44402.458333333336</v>
      </c>
      <c r="G91" s="2" t="s">
        <v>544</v>
      </c>
      <c r="H91" s="2" t="s">
        <v>986</v>
      </c>
      <c r="I91" s="2" t="s">
        <v>961</v>
      </c>
      <c r="J91" s="2" t="str">
        <f>YEAR(tennisbl21[[#This Row],[date]])&amp;"-"&amp;tennisbl21[[#This Row],[league]]&amp;": "&amp;tennisbl21[[#This Row],[home_team]]&amp;" vs "&amp;tennisbl21[[#This Row],[away_team]]</f>
        <v>2021-German Bundesliga 2 North: Oldenburger TeV vs Suchsdorfer SV</v>
      </c>
    </row>
    <row r="92" spans="1:10" ht="12.5" customHeight="1" x14ac:dyDescent="0.25">
      <c r="A92" s="2" t="s">
        <v>144</v>
      </c>
      <c r="B92" s="2" t="s">
        <v>137</v>
      </c>
      <c r="C92" s="2">
        <f>COUNTIF([1]!Table1[[#All],[name]],tennisbl21[[#This Row],[winner_name]])</f>
        <v>1</v>
      </c>
      <c r="D92" s="2">
        <f>COUNTIF([1]!Table1[[#All],[name]],tennisbl21[[#This Row],[loser_name]])</f>
        <v>1</v>
      </c>
      <c r="E92" s="2" t="s">
        <v>264</v>
      </c>
      <c r="F92" s="4">
        <v>44402.541666666664</v>
      </c>
      <c r="G92" s="2" t="s">
        <v>544</v>
      </c>
      <c r="H92" s="2" t="s">
        <v>986</v>
      </c>
      <c r="I92" s="2" t="s">
        <v>961</v>
      </c>
      <c r="J92" s="2" t="str">
        <f>YEAR(tennisbl21[[#This Row],[date]])&amp;"-"&amp;tennisbl21[[#This Row],[league]]&amp;": "&amp;tennisbl21[[#This Row],[home_team]]&amp;" vs "&amp;tennisbl21[[#This Row],[away_team]]</f>
        <v>2021-German Bundesliga 2 North: Oldenburger TeV vs Suchsdorfer SV</v>
      </c>
    </row>
    <row r="93" spans="1:10" ht="12.5" customHeight="1" x14ac:dyDescent="0.25">
      <c r="A93" s="2" t="s">
        <v>142</v>
      </c>
      <c r="B93" s="2" t="s">
        <v>122</v>
      </c>
      <c r="C93" s="2">
        <f>COUNTIF([1]!Table1[[#All],[name]],tennisbl21[[#This Row],[winner_name]])</f>
        <v>1</v>
      </c>
      <c r="D93" s="2">
        <f>COUNTIF([1]!Table1[[#All],[name]],tennisbl21[[#This Row],[loser_name]])</f>
        <v>1</v>
      </c>
      <c r="E93" s="2" t="s">
        <v>265</v>
      </c>
      <c r="F93" s="4">
        <v>44402.458333333336</v>
      </c>
      <c r="G93" s="2" t="s">
        <v>544</v>
      </c>
      <c r="H93" s="2" t="s">
        <v>986</v>
      </c>
      <c r="I93" s="2" t="s">
        <v>961</v>
      </c>
      <c r="J93" s="2" t="str">
        <f>YEAR(tennisbl21[[#This Row],[date]])&amp;"-"&amp;tennisbl21[[#This Row],[league]]&amp;": "&amp;tennisbl21[[#This Row],[home_team]]&amp;" vs "&amp;tennisbl21[[#This Row],[away_team]]</f>
        <v>2021-German Bundesliga 2 North: Oldenburger TeV vs Suchsdorfer SV</v>
      </c>
    </row>
    <row r="94" spans="1:10" ht="12.5" customHeight="1" x14ac:dyDescent="0.25">
      <c r="A94" s="2" t="s">
        <v>119</v>
      </c>
      <c r="B94" s="2" t="s">
        <v>293</v>
      </c>
      <c r="C94" s="2">
        <f>COUNTIF([1]!Table1[[#All],[name]],tennisbl21[[#This Row],[winner_name]])</f>
        <v>1</v>
      </c>
      <c r="D94" s="2">
        <f>COUNTIF([1]!Table1[[#All],[name]],tennisbl21[[#This Row],[loser_name]])</f>
        <v>1</v>
      </c>
      <c r="E94" s="2" t="s">
        <v>278</v>
      </c>
      <c r="F94" s="4">
        <v>44409.541666666664</v>
      </c>
      <c r="G94" s="2" t="s">
        <v>986</v>
      </c>
      <c r="H94" s="2" t="s">
        <v>970</v>
      </c>
      <c r="I94" s="2" t="s">
        <v>961</v>
      </c>
      <c r="J94" s="2" t="str">
        <f>YEAR(tennisbl21[[#This Row],[date]])&amp;"-"&amp;tennisbl21[[#This Row],[league]]&amp;": "&amp;tennisbl21[[#This Row],[home_team]]&amp;" vs "&amp;tennisbl21[[#This Row],[away_team]]</f>
        <v>2021-German Bundesliga 2 North: Suchsdorfer SV vs TP Versmold</v>
      </c>
    </row>
    <row r="95" spans="1:10" ht="12.5" customHeight="1" x14ac:dyDescent="0.25">
      <c r="A95" s="2" t="s">
        <v>292</v>
      </c>
      <c r="B95" s="2" t="s">
        <v>137</v>
      </c>
      <c r="C95" s="2">
        <f>COUNTIF([1]!Table1[[#All],[name]],tennisbl21[[#This Row],[winner_name]])</f>
        <v>1</v>
      </c>
      <c r="D95" s="2">
        <f>COUNTIF([1]!Table1[[#All],[name]],tennisbl21[[#This Row],[loser_name]])</f>
        <v>1</v>
      </c>
      <c r="E95" s="2" t="s">
        <v>260</v>
      </c>
      <c r="F95" s="4">
        <v>44409.458333333336</v>
      </c>
      <c r="G95" s="2" t="s">
        <v>986</v>
      </c>
      <c r="H95" s="2" t="s">
        <v>970</v>
      </c>
      <c r="I95" s="2" t="s">
        <v>961</v>
      </c>
      <c r="J95" s="2" t="str">
        <f>YEAR(tennisbl21[[#This Row],[date]])&amp;"-"&amp;tennisbl21[[#This Row],[league]]&amp;": "&amp;tennisbl21[[#This Row],[home_team]]&amp;" vs "&amp;tennisbl21[[#This Row],[away_team]]</f>
        <v>2021-German Bundesliga 2 North: Suchsdorfer SV vs TP Versmold</v>
      </c>
    </row>
    <row r="96" spans="1:10" ht="12.5" customHeight="1" x14ac:dyDescent="0.25">
      <c r="A96" s="2" t="s">
        <v>140</v>
      </c>
      <c r="B96" s="2" t="s">
        <v>135</v>
      </c>
      <c r="C96" s="2">
        <f>COUNTIF([1]!Table1[[#All],[name]],tennisbl21[[#This Row],[winner_name]])</f>
        <v>1</v>
      </c>
      <c r="D96" s="2">
        <f>COUNTIF([1]!Table1[[#All],[name]],tennisbl21[[#This Row],[loser_name]])</f>
        <v>1</v>
      </c>
      <c r="E96" s="2" t="s">
        <v>246</v>
      </c>
      <c r="F96" s="4">
        <v>44409.541666666664</v>
      </c>
      <c r="G96" s="2" t="s">
        <v>986</v>
      </c>
      <c r="H96" s="2" t="s">
        <v>970</v>
      </c>
      <c r="I96" s="2" t="s">
        <v>961</v>
      </c>
      <c r="J96" s="2" t="str">
        <f>YEAR(tennisbl21[[#This Row],[date]])&amp;"-"&amp;tennisbl21[[#This Row],[league]]&amp;": "&amp;tennisbl21[[#This Row],[home_team]]&amp;" vs "&amp;tennisbl21[[#This Row],[away_team]]</f>
        <v>2021-German Bundesliga 2 North: Suchsdorfer SV vs TP Versmold</v>
      </c>
    </row>
    <row r="97" spans="1:10" ht="12.5" customHeight="1" x14ac:dyDescent="0.25">
      <c r="A97" s="2" t="s">
        <v>143</v>
      </c>
      <c r="B97" s="2" t="s">
        <v>153</v>
      </c>
      <c r="C97" s="2">
        <f>COUNTIF([1]!Table1[[#All],[name]],tennisbl21[[#This Row],[winner_name]])</f>
        <v>1</v>
      </c>
      <c r="D97" s="2">
        <f>COUNTIF([1]!Table1[[#All],[name]],tennisbl21[[#This Row],[loser_name]])</f>
        <v>1</v>
      </c>
      <c r="E97" s="2" t="s">
        <v>273</v>
      </c>
      <c r="F97" s="4">
        <v>44409.458333333336</v>
      </c>
      <c r="G97" s="2" t="s">
        <v>986</v>
      </c>
      <c r="H97" s="2" t="s">
        <v>970</v>
      </c>
      <c r="I97" s="2" t="s">
        <v>961</v>
      </c>
      <c r="J97" s="2" t="str">
        <f>YEAR(tennisbl21[[#This Row],[date]])&amp;"-"&amp;tennisbl21[[#This Row],[league]]&amp;": "&amp;tennisbl21[[#This Row],[home_team]]&amp;" vs "&amp;tennisbl21[[#This Row],[away_team]]</f>
        <v>2021-German Bundesliga 2 North: Suchsdorfer SV vs TP Versmold</v>
      </c>
    </row>
    <row r="98" spans="1:10" ht="12.5" customHeight="1" x14ac:dyDescent="0.25">
      <c r="A98" s="2" t="s">
        <v>295</v>
      </c>
      <c r="B98" s="2" t="s">
        <v>148</v>
      </c>
      <c r="C98" s="2">
        <f>COUNTIF([1]!Table1[[#All],[name]],tennisbl21[[#This Row],[winner_name]])</f>
        <v>1</v>
      </c>
      <c r="D98" s="2">
        <f>COUNTIF([1]!Table1[[#All],[name]],tennisbl21[[#This Row],[loser_name]])</f>
        <v>1</v>
      </c>
      <c r="E98" s="2" t="s">
        <v>246</v>
      </c>
      <c r="F98" s="4">
        <v>44400.625</v>
      </c>
      <c r="G98" s="2" t="s">
        <v>950</v>
      </c>
      <c r="H98" s="2" t="s">
        <v>544</v>
      </c>
      <c r="I98" s="2" t="s">
        <v>961</v>
      </c>
      <c r="J98" s="2" t="str">
        <f>YEAR(tennisbl21[[#This Row],[date]])&amp;"-"&amp;tennisbl21[[#This Row],[league]]&amp;": "&amp;tennisbl21[[#This Row],[home_team]]&amp;" vs "&amp;tennisbl21[[#This Row],[away_team]]</f>
        <v>2021-German Bundesliga 2 North: LTTC Rot-Weiss Berlin vs Oldenburger TeV</v>
      </c>
    </row>
    <row r="99" spans="1:10" ht="12.5" customHeight="1" x14ac:dyDescent="0.25">
      <c r="A99" s="2" t="s">
        <v>149</v>
      </c>
      <c r="B99" s="2" t="s">
        <v>121</v>
      </c>
      <c r="C99" s="2">
        <f>COUNTIF([1]!Table1[[#All],[name]],tennisbl21[[#This Row],[winner_name]])</f>
        <v>1</v>
      </c>
      <c r="D99" s="2">
        <f>COUNTIF([1]!Table1[[#All],[name]],tennisbl21[[#This Row],[loser_name]])</f>
        <v>1</v>
      </c>
      <c r="E99" s="2" t="s">
        <v>264</v>
      </c>
      <c r="F99" s="4">
        <v>44400.541666666664</v>
      </c>
      <c r="G99" s="2" t="s">
        <v>950</v>
      </c>
      <c r="H99" s="2" t="s">
        <v>544</v>
      </c>
      <c r="I99" s="2" t="s">
        <v>961</v>
      </c>
      <c r="J99" s="2" t="str">
        <f>YEAR(tennisbl21[[#This Row],[date]])&amp;"-"&amp;tennisbl21[[#This Row],[league]]&amp;": "&amp;tennisbl21[[#This Row],[home_team]]&amp;" vs "&amp;tennisbl21[[#This Row],[away_team]]</f>
        <v>2021-German Bundesliga 2 North: LTTC Rot-Weiss Berlin vs Oldenburger TeV</v>
      </c>
    </row>
    <row r="100" spans="1:10" ht="12.5" customHeight="1" x14ac:dyDescent="0.25">
      <c r="A100" s="2" t="s">
        <v>144</v>
      </c>
      <c r="B100" s="2" t="s">
        <v>290</v>
      </c>
      <c r="C100" s="2">
        <f>COUNTIF([1]!Table1[[#All],[name]],tennisbl21[[#This Row],[winner_name]])</f>
        <v>1</v>
      </c>
      <c r="D100" s="2">
        <f>COUNTIF([1]!Table1[[#All],[name]],tennisbl21[[#This Row],[loser_name]])</f>
        <v>1</v>
      </c>
      <c r="E100" s="2" t="s">
        <v>1061</v>
      </c>
      <c r="F100" s="4">
        <v>44400.625</v>
      </c>
      <c r="G100" s="2" t="s">
        <v>950</v>
      </c>
      <c r="H100" s="2" t="s">
        <v>544</v>
      </c>
      <c r="I100" s="2" t="s">
        <v>961</v>
      </c>
      <c r="J100" s="2" t="str">
        <f>YEAR(tennisbl21[[#This Row],[date]])&amp;"-"&amp;tennisbl21[[#This Row],[league]]&amp;": "&amp;tennisbl21[[#This Row],[home_team]]&amp;" vs "&amp;tennisbl21[[#This Row],[away_team]]</f>
        <v>2021-German Bundesliga 2 North: LTTC Rot-Weiss Berlin vs Oldenburger TeV</v>
      </c>
    </row>
    <row r="101" spans="1:10" ht="12.5" customHeight="1" x14ac:dyDescent="0.25">
      <c r="A101" s="2" t="s">
        <v>158</v>
      </c>
      <c r="B101" s="2" t="s">
        <v>145</v>
      </c>
      <c r="C101" s="2">
        <f>COUNTIF([1]!Table1[[#All],[name]],tennisbl21[[#This Row],[winner_name]])</f>
        <v>1</v>
      </c>
      <c r="D101" s="2">
        <f>COUNTIF([1]!Table1[[#All],[name]],tennisbl21[[#This Row],[loser_name]])</f>
        <v>1</v>
      </c>
      <c r="E101" s="2" t="s">
        <v>283</v>
      </c>
      <c r="F101" s="4">
        <v>44400.541666666664</v>
      </c>
      <c r="G101" s="2" t="s">
        <v>950</v>
      </c>
      <c r="H101" s="2" t="s">
        <v>544</v>
      </c>
      <c r="I101" s="2" t="s">
        <v>961</v>
      </c>
      <c r="J101" s="2" t="str">
        <f>YEAR(tennisbl21[[#This Row],[date]])&amp;"-"&amp;tennisbl21[[#This Row],[league]]&amp;": "&amp;tennisbl21[[#This Row],[home_team]]&amp;" vs "&amp;tennisbl21[[#This Row],[away_team]]</f>
        <v>2021-German Bundesliga 2 North: LTTC Rot-Weiss Berlin vs Oldenburger TeV</v>
      </c>
    </row>
    <row r="102" spans="1:10" ht="12.5" customHeight="1" x14ac:dyDescent="0.25">
      <c r="A102" s="2" t="s">
        <v>119</v>
      </c>
      <c r="B102" s="2" t="s">
        <v>109</v>
      </c>
      <c r="C102" s="2">
        <f>COUNTIF([1]!Table1[[#All],[name]],tennisbl21[[#This Row],[winner_name]])</f>
        <v>1</v>
      </c>
      <c r="D102" s="2">
        <f>COUNTIF([1]!Table1[[#All],[name]],tennisbl21[[#This Row],[loser_name]])</f>
        <v>1</v>
      </c>
      <c r="E102" s="2" t="s">
        <v>1062</v>
      </c>
      <c r="F102" s="4">
        <v>44393.625</v>
      </c>
      <c r="G102" s="2" t="s">
        <v>970</v>
      </c>
      <c r="H102" s="2" t="s">
        <v>957</v>
      </c>
      <c r="I102" s="2" t="s">
        <v>961</v>
      </c>
      <c r="J102" s="2" t="str">
        <f>YEAR(tennisbl21[[#This Row],[date]])&amp;"-"&amp;tennisbl21[[#This Row],[league]]&amp;": "&amp;tennisbl21[[#This Row],[home_team]]&amp;" vs "&amp;tennisbl21[[#This Row],[away_team]]</f>
        <v>2021-German Bundesliga 2 North: TP Versmold vs Bremer TC von 1912 e.V.</v>
      </c>
    </row>
    <row r="103" spans="1:10" ht="12.5" customHeight="1" x14ac:dyDescent="0.25">
      <c r="A103" s="2" t="s">
        <v>146</v>
      </c>
      <c r="B103" s="2" t="s">
        <v>140</v>
      </c>
      <c r="C103" s="2">
        <f>COUNTIF([1]!Table1[[#All],[name]],tennisbl21[[#This Row],[winner_name]])</f>
        <v>1</v>
      </c>
      <c r="D103" s="2">
        <f>COUNTIF([1]!Table1[[#All],[name]],tennisbl21[[#This Row],[loser_name]])</f>
        <v>1</v>
      </c>
      <c r="E103" s="2" t="s">
        <v>249</v>
      </c>
      <c r="F103" s="4">
        <v>44393.541666666664</v>
      </c>
      <c r="G103" s="2" t="s">
        <v>970</v>
      </c>
      <c r="H103" s="2" t="s">
        <v>957</v>
      </c>
      <c r="I103" s="2" t="s">
        <v>961</v>
      </c>
      <c r="J103" s="2" t="str">
        <f>YEAR(tennisbl21[[#This Row],[date]])&amp;"-"&amp;tennisbl21[[#This Row],[league]]&amp;": "&amp;tennisbl21[[#This Row],[home_team]]&amp;" vs "&amp;tennisbl21[[#This Row],[away_team]]</f>
        <v>2021-German Bundesliga 2 North: TP Versmold vs Bremer TC von 1912 e.V.</v>
      </c>
    </row>
    <row r="104" spans="1:10" ht="12.5" customHeight="1" x14ac:dyDescent="0.25">
      <c r="A104" s="2" t="s">
        <v>110</v>
      </c>
      <c r="B104" s="2" t="s">
        <v>151</v>
      </c>
      <c r="C104" s="2">
        <f>COUNTIF([1]!Table1[[#All],[name]],tennisbl21[[#This Row],[winner_name]])</f>
        <v>1</v>
      </c>
      <c r="D104" s="2">
        <f>COUNTIF([1]!Table1[[#All],[name]],tennisbl21[[#This Row],[loser_name]])</f>
        <v>1</v>
      </c>
      <c r="E104" s="2" t="s">
        <v>1063</v>
      </c>
      <c r="F104" s="4">
        <v>44393.625</v>
      </c>
      <c r="G104" s="2" t="s">
        <v>970</v>
      </c>
      <c r="H104" s="2" t="s">
        <v>957</v>
      </c>
      <c r="I104" s="2" t="s">
        <v>961</v>
      </c>
      <c r="J104" s="2" t="str">
        <f>YEAR(tennisbl21[[#This Row],[date]])&amp;"-"&amp;tennisbl21[[#This Row],[league]]&amp;": "&amp;tennisbl21[[#This Row],[home_team]]&amp;" vs "&amp;tennisbl21[[#This Row],[away_team]]</f>
        <v>2021-German Bundesliga 2 North: TP Versmold vs Bremer TC von 1912 e.V.</v>
      </c>
    </row>
    <row r="105" spans="1:10" ht="12.5" customHeight="1" x14ac:dyDescent="0.25">
      <c r="A105" s="2" t="s">
        <v>143</v>
      </c>
      <c r="B105" s="2" t="s">
        <v>147</v>
      </c>
      <c r="C105" s="2">
        <f>COUNTIF([1]!Table1[[#All],[name]],tennisbl21[[#This Row],[winner_name]])</f>
        <v>1</v>
      </c>
      <c r="D105" s="2">
        <f>COUNTIF([1]!Table1[[#All],[name]],tennisbl21[[#This Row],[loser_name]])</f>
        <v>1</v>
      </c>
      <c r="E105" s="2" t="s">
        <v>277</v>
      </c>
      <c r="F105" s="4">
        <v>44393.541666666664</v>
      </c>
      <c r="G105" s="2" t="s">
        <v>970</v>
      </c>
      <c r="H105" s="2" t="s">
        <v>957</v>
      </c>
      <c r="I105" s="2" t="s">
        <v>961</v>
      </c>
      <c r="J105" s="2" t="str">
        <f>YEAR(tennisbl21[[#This Row],[date]])&amp;"-"&amp;tennisbl21[[#This Row],[league]]&amp;": "&amp;tennisbl21[[#This Row],[home_team]]&amp;" vs "&amp;tennisbl21[[#This Row],[away_team]]</f>
        <v>2021-German Bundesliga 2 North: TP Versmold vs Bremer TC von 1912 e.V.</v>
      </c>
    </row>
    <row r="106" spans="1:10" ht="12.5" customHeight="1" x14ac:dyDescent="0.25">
      <c r="A106" s="2" t="s">
        <v>121</v>
      </c>
      <c r="B106" s="2" t="s">
        <v>105</v>
      </c>
      <c r="C106" s="2">
        <f>COUNTIF([1]!Table1[[#All],[name]],tennisbl21[[#This Row],[winner_name]])</f>
        <v>1</v>
      </c>
      <c r="D106" s="2">
        <f>COUNTIF([1]!Table1[[#All],[name]],tennisbl21[[#This Row],[loser_name]])</f>
        <v>1</v>
      </c>
      <c r="E106" s="2" t="s">
        <v>1064</v>
      </c>
      <c r="F106" s="4">
        <v>44393.625</v>
      </c>
      <c r="G106" s="2" t="s">
        <v>974</v>
      </c>
      <c r="H106" s="2" t="s">
        <v>544</v>
      </c>
      <c r="I106" s="2" t="s">
        <v>961</v>
      </c>
      <c r="J106" s="2" t="str">
        <f>YEAR(tennisbl21[[#This Row],[date]])&amp;"-"&amp;tennisbl21[[#This Row],[league]]&amp;": "&amp;tennisbl21[[#This Row],[home_team]]&amp;" vs "&amp;tennisbl21[[#This Row],[away_team]]</f>
        <v>2021-German Bundesliga 2 North: TC Bredeney vs Oldenburger TeV</v>
      </c>
    </row>
    <row r="107" spans="1:10" ht="12.5" customHeight="1" x14ac:dyDescent="0.25">
      <c r="A107" s="2" t="s">
        <v>131</v>
      </c>
      <c r="B107" s="2" t="s">
        <v>144</v>
      </c>
      <c r="C107" s="2">
        <f>COUNTIF([1]!Table1[[#All],[name]],tennisbl21[[#This Row],[winner_name]])</f>
        <v>1</v>
      </c>
      <c r="D107" s="2">
        <f>COUNTIF([1]!Table1[[#All],[name]],tennisbl21[[#This Row],[loser_name]])</f>
        <v>1</v>
      </c>
      <c r="E107" s="2" t="s">
        <v>263</v>
      </c>
      <c r="F107" s="4">
        <v>44393.541666666664</v>
      </c>
      <c r="G107" s="2" t="s">
        <v>974</v>
      </c>
      <c r="H107" s="2" t="s">
        <v>544</v>
      </c>
      <c r="I107" s="2" t="s">
        <v>961</v>
      </c>
      <c r="J107" s="2" t="str">
        <f>YEAR(tennisbl21[[#This Row],[date]])&amp;"-"&amp;tennisbl21[[#This Row],[league]]&amp;": "&amp;tennisbl21[[#This Row],[home_team]]&amp;" vs "&amp;tennisbl21[[#This Row],[away_team]]</f>
        <v>2021-German Bundesliga 2 North: TC Bredeney vs Oldenburger TeV</v>
      </c>
    </row>
    <row r="108" spans="1:10" ht="12.5" customHeight="1" x14ac:dyDescent="0.25">
      <c r="A108" s="2" t="s">
        <v>230</v>
      </c>
      <c r="B108" s="2" t="s">
        <v>145</v>
      </c>
      <c r="C108" s="2">
        <f>COUNTIF([1]!Table1[[#All],[name]],tennisbl21[[#This Row],[winner_name]])</f>
        <v>1</v>
      </c>
      <c r="D108" s="2">
        <f>COUNTIF([1]!Table1[[#All],[name]],tennisbl21[[#This Row],[loser_name]])</f>
        <v>1</v>
      </c>
      <c r="E108" s="2" t="s">
        <v>258</v>
      </c>
      <c r="F108" s="4">
        <v>44393.625</v>
      </c>
      <c r="G108" s="2" t="s">
        <v>974</v>
      </c>
      <c r="H108" s="2" t="s">
        <v>544</v>
      </c>
      <c r="I108" s="2" t="s">
        <v>961</v>
      </c>
      <c r="J108" s="2" t="str">
        <f>YEAR(tennisbl21[[#This Row],[date]])&amp;"-"&amp;tennisbl21[[#This Row],[league]]&amp;": "&amp;tennisbl21[[#This Row],[home_team]]&amp;" vs "&amp;tennisbl21[[#This Row],[away_team]]</f>
        <v>2021-German Bundesliga 2 North: TC Bredeney vs Oldenburger TeV</v>
      </c>
    </row>
    <row r="109" spans="1:10" ht="12.5" customHeight="1" x14ac:dyDescent="0.25">
      <c r="A109" s="2" t="s">
        <v>123</v>
      </c>
      <c r="B109" s="2" t="s">
        <v>231</v>
      </c>
      <c r="C109" s="2">
        <f>COUNTIF([1]!Table1[[#All],[name]],tennisbl21[[#This Row],[winner_name]])</f>
        <v>1</v>
      </c>
      <c r="D109" s="2">
        <f>COUNTIF([1]!Table1[[#All],[name]],tennisbl21[[#This Row],[loser_name]])</f>
        <v>1</v>
      </c>
      <c r="E109" s="2" t="s">
        <v>1065</v>
      </c>
      <c r="F109" s="4">
        <v>44393.541666666664</v>
      </c>
      <c r="G109" s="2" t="s">
        <v>974</v>
      </c>
      <c r="H109" s="2" t="s">
        <v>544</v>
      </c>
      <c r="I109" s="2" t="s">
        <v>961</v>
      </c>
      <c r="J109" s="2" t="str">
        <f>YEAR(tennisbl21[[#This Row],[date]])&amp;"-"&amp;tennisbl21[[#This Row],[league]]&amp;": "&amp;tennisbl21[[#This Row],[home_team]]&amp;" vs "&amp;tennisbl21[[#This Row],[away_team]]</f>
        <v>2021-German Bundesliga 2 North: TC Bredeney vs Oldenburger TeV</v>
      </c>
    </row>
    <row r="110" spans="1:10" ht="12.5" customHeight="1" x14ac:dyDescent="0.25">
      <c r="A110" s="2" t="s">
        <v>119</v>
      </c>
      <c r="B110" s="2" t="s">
        <v>225</v>
      </c>
      <c r="C110" s="2">
        <f>COUNTIF([1]!Table1[[#All],[name]],tennisbl21[[#This Row],[winner_name]])</f>
        <v>1</v>
      </c>
      <c r="D110" s="2">
        <f>COUNTIF([1]!Table1[[#All],[name]],tennisbl21[[#This Row],[loser_name]])</f>
        <v>1</v>
      </c>
      <c r="E110" s="2" t="s">
        <v>261</v>
      </c>
      <c r="F110" s="4">
        <v>44400.625</v>
      </c>
      <c r="G110" s="2" t="s">
        <v>545</v>
      </c>
      <c r="H110" s="2" t="s">
        <v>970</v>
      </c>
      <c r="I110" s="2" t="s">
        <v>961</v>
      </c>
      <c r="J110" s="2" t="str">
        <f>YEAR(tennisbl21[[#This Row],[date]])&amp;"-"&amp;tennisbl21[[#This Row],[league]]&amp;": "&amp;tennisbl21[[#This Row],[home_team]]&amp;" vs "&amp;tennisbl21[[#This Row],[away_team]]</f>
        <v>2021-German Bundesliga 2 North: TK BW Aachen vs TP Versmold</v>
      </c>
    </row>
    <row r="111" spans="1:10" ht="12.5" customHeight="1" x14ac:dyDescent="0.25">
      <c r="A111" s="2" t="s">
        <v>129</v>
      </c>
      <c r="B111" s="2" t="s">
        <v>120</v>
      </c>
      <c r="C111" s="2">
        <f>COUNTIF([1]!Table1[[#All],[name]],tennisbl21[[#This Row],[winner_name]])</f>
        <v>1</v>
      </c>
      <c r="D111" s="2">
        <f>COUNTIF([1]!Table1[[#All],[name]],tennisbl21[[#This Row],[loser_name]])</f>
        <v>1</v>
      </c>
      <c r="E111" s="2" t="s">
        <v>1066</v>
      </c>
      <c r="F111" s="4">
        <v>44400.541666666664</v>
      </c>
      <c r="G111" s="2" t="s">
        <v>545</v>
      </c>
      <c r="H111" s="2" t="s">
        <v>970</v>
      </c>
      <c r="I111" s="2" t="s">
        <v>961</v>
      </c>
      <c r="J111" s="2" t="str">
        <f>YEAR(tennisbl21[[#This Row],[date]])&amp;"-"&amp;tennisbl21[[#This Row],[league]]&amp;": "&amp;tennisbl21[[#This Row],[home_team]]&amp;" vs "&amp;tennisbl21[[#This Row],[away_team]]</f>
        <v>2021-German Bundesliga 2 North: TK BW Aachen vs TP Versmold</v>
      </c>
    </row>
    <row r="112" spans="1:10" ht="12.5" customHeight="1" x14ac:dyDescent="0.25">
      <c r="A112" s="2" t="s">
        <v>139</v>
      </c>
      <c r="B112" s="2" t="s">
        <v>102</v>
      </c>
      <c r="C112" s="2">
        <f>COUNTIF([1]!Table1[[#All],[name]],tennisbl21[[#This Row],[winner_name]])</f>
        <v>1</v>
      </c>
      <c r="D112" s="2">
        <f>COUNTIF([1]!Table1[[#All],[name]],tennisbl21[[#This Row],[loser_name]])</f>
        <v>1</v>
      </c>
      <c r="E112" s="2" t="s">
        <v>269</v>
      </c>
      <c r="F112" s="4">
        <v>44400.625</v>
      </c>
      <c r="G112" s="2" t="s">
        <v>545</v>
      </c>
      <c r="H112" s="2" t="s">
        <v>970</v>
      </c>
      <c r="I112" s="2" t="s">
        <v>961</v>
      </c>
      <c r="J112" s="2" t="str">
        <f>YEAR(tennisbl21[[#This Row],[date]])&amp;"-"&amp;tennisbl21[[#This Row],[league]]&amp;": "&amp;tennisbl21[[#This Row],[home_team]]&amp;" vs "&amp;tennisbl21[[#This Row],[away_team]]</f>
        <v>2021-German Bundesliga 2 North: TK BW Aachen vs TP Versmold</v>
      </c>
    </row>
    <row r="113" spans="1:10" ht="12.5" customHeight="1" x14ac:dyDescent="0.25">
      <c r="A113" s="2" t="s">
        <v>140</v>
      </c>
      <c r="B113" s="2" t="s">
        <v>103</v>
      </c>
      <c r="C113" s="2">
        <f>COUNTIF([1]!Table1[[#All],[name]],tennisbl21[[#This Row],[winner_name]])</f>
        <v>1</v>
      </c>
      <c r="D113" s="2">
        <f>COUNTIF([1]!Table1[[#All],[name]],tennisbl21[[#This Row],[loser_name]])</f>
        <v>1</v>
      </c>
      <c r="E113" s="2" t="s">
        <v>250</v>
      </c>
      <c r="F113" s="4">
        <v>44400.541666666664</v>
      </c>
      <c r="G113" s="2" t="s">
        <v>545</v>
      </c>
      <c r="H113" s="2" t="s">
        <v>970</v>
      </c>
      <c r="I113" s="2" t="s">
        <v>961</v>
      </c>
      <c r="J113" s="2" t="str">
        <f>YEAR(tennisbl21[[#This Row],[date]])&amp;"-"&amp;tennisbl21[[#This Row],[league]]&amp;": "&amp;tennisbl21[[#This Row],[home_team]]&amp;" vs "&amp;tennisbl21[[#This Row],[away_team]]</f>
        <v>2021-German Bundesliga 2 North: TK BW Aachen vs TP Versmold</v>
      </c>
    </row>
    <row r="114" spans="1:10" ht="12.5" customHeight="1" x14ac:dyDescent="0.25">
      <c r="A114" s="2" t="s">
        <v>148</v>
      </c>
      <c r="B114" s="2" t="s">
        <v>112</v>
      </c>
      <c r="C114" s="2">
        <f>COUNTIF([1]!Table1[[#All],[name]],tennisbl21[[#This Row],[winner_name]])</f>
        <v>1</v>
      </c>
      <c r="D114" s="2">
        <f>COUNTIF([1]!Table1[[#All],[name]],tennisbl21[[#This Row],[loser_name]])</f>
        <v>1</v>
      </c>
      <c r="E114" s="2" t="s">
        <v>264</v>
      </c>
      <c r="F114" s="4">
        <v>44393.625</v>
      </c>
      <c r="G114" s="2" t="s">
        <v>994</v>
      </c>
      <c r="H114" s="2" t="s">
        <v>950</v>
      </c>
      <c r="I114" s="2" t="s">
        <v>961</v>
      </c>
      <c r="J114" s="2" t="str">
        <f>YEAR(tennisbl21[[#This Row],[date]])&amp;"-"&amp;tennisbl21[[#This Row],[league]]&amp;": "&amp;tennisbl21[[#This Row],[home_team]]&amp;" vs "&amp;tennisbl21[[#This Row],[away_team]]</f>
        <v>2021-German Bundesliga 2 North: TC Iserlohn vs LTTC Rot-Weiss Berlin</v>
      </c>
    </row>
    <row r="115" spans="1:10" ht="12.5" customHeight="1" x14ac:dyDescent="0.25">
      <c r="A115" s="2" t="s">
        <v>149</v>
      </c>
      <c r="B115" s="2" t="s">
        <v>308</v>
      </c>
      <c r="C115" s="2">
        <f>COUNTIF([1]!Table1[[#All],[name]],tennisbl21[[#This Row],[winner_name]])</f>
        <v>1</v>
      </c>
      <c r="D115" s="2">
        <f>COUNTIF([1]!Table1[[#All],[name]],tennisbl21[[#This Row],[loser_name]])</f>
        <v>1</v>
      </c>
      <c r="E115" s="2" t="s">
        <v>263</v>
      </c>
      <c r="F115" s="4">
        <v>44393.541666666664</v>
      </c>
      <c r="G115" s="2" t="s">
        <v>994</v>
      </c>
      <c r="H115" s="2" t="s">
        <v>950</v>
      </c>
      <c r="I115" s="2" t="s">
        <v>961</v>
      </c>
      <c r="J115" s="2" t="str">
        <f>YEAR(tennisbl21[[#This Row],[date]])&amp;"-"&amp;tennisbl21[[#This Row],[league]]&amp;": "&amp;tennisbl21[[#This Row],[home_team]]&amp;" vs "&amp;tennisbl21[[#This Row],[away_team]]</f>
        <v>2021-German Bundesliga 2 North: TC Iserlohn vs LTTC Rot-Weiss Berlin</v>
      </c>
    </row>
    <row r="116" spans="1:10" ht="12.5" customHeight="1" x14ac:dyDescent="0.25">
      <c r="A116" s="2" t="s">
        <v>290</v>
      </c>
      <c r="B116" s="2" t="s">
        <v>113</v>
      </c>
      <c r="C116" s="2">
        <f>COUNTIF([1]!Table1[[#All],[name]],tennisbl21[[#This Row],[winner_name]])</f>
        <v>1</v>
      </c>
      <c r="D116" s="2">
        <f>COUNTIF([1]!Table1[[#All],[name]],tennisbl21[[#This Row],[loser_name]])</f>
        <v>1</v>
      </c>
      <c r="E116" s="2" t="s">
        <v>253</v>
      </c>
      <c r="F116" s="4">
        <v>44393.625</v>
      </c>
      <c r="G116" s="2" t="s">
        <v>994</v>
      </c>
      <c r="H116" s="2" t="s">
        <v>950</v>
      </c>
      <c r="I116" s="2" t="s">
        <v>961</v>
      </c>
      <c r="J116" s="2" t="str">
        <f>YEAR(tennisbl21[[#This Row],[date]])&amp;"-"&amp;tennisbl21[[#This Row],[league]]&amp;": "&amp;tennisbl21[[#This Row],[home_team]]&amp;" vs "&amp;tennisbl21[[#This Row],[away_team]]</f>
        <v>2021-German Bundesliga 2 North: TC Iserlohn vs LTTC Rot-Weiss Berlin</v>
      </c>
    </row>
    <row r="117" spans="1:10" ht="12.5" customHeight="1" x14ac:dyDescent="0.25">
      <c r="A117" s="2" t="s">
        <v>155</v>
      </c>
      <c r="B117" s="2" t="s">
        <v>150</v>
      </c>
      <c r="C117" s="2">
        <f>COUNTIF([1]!Table1[[#All],[name]],tennisbl21[[#This Row],[winner_name]])</f>
        <v>1</v>
      </c>
      <c r="D117" s="2">
        <f>COUNTIF([1]!Table1[[#All],[name]],tennisbl21[[#This Row],[loser_name]])</f>
        <v>1</v>
      </c>
      <c r="E117" s="2" t="s">
        <v>266</v>
      </c>
      <c r="F117" s="4">
        <v>44393.541666666664</v>
      </c>
      <c r="G117" s="2" t="s">
        <v>994</v>
      </c>
      <c r="H117" s="2" t="s">
        <v>950</v>
      </c>
      <c r="I117" s="2" t="s">
        <v>961</v>
      </c>
      <c r="J117" s="2" t="str">
        <f>YEAR(tennisbl21[[#This Row],[date]])&amp;"-"&amp;tennisbl21[[#This Row],[league]]&amp;": "&amp;tennisbl21[[#This Row],[home_team]]&amp;" vs "&amp;tennisbl21[[#This Row],[away_team]]</f>
        <v>2021-German Bundesliga 2 North: TC Iserlohn vs LTTC Rot-Weiss Berlin</v>
      </c>
    </row>
    <row r="118" spans="1:10" ht="12.5" customHeight="1" x14ac:dyDescent="0.25">
      <c r="A118" s="2" t="s">
        <v>118</v>
      </c>
      <c r="B118" s="2" t="s">
        <v>96</v>
      </c>
      <c r="C118" s="2">
        <f>COUNTIF([1]!Table1[[#All],[name]],tennisbl21[[#This Row],[winner_name]])</f>
        <v>1</v>
      </c>
      <c r="D118" s="2">
        <f>COUNTIF([1]!Table1[[#All],[name]],tennisbl21[[#This Row],[loser_name]])</f>
        <v>1</v>
      </c>
      <c r="E118" s="2" t="s">
        <v>282</v>
      </c>
      <c r="F118" s="4">
        <v>44388.541666666664</v>
      </c>
      <c r="G118" s="2" t="s">
        <v>980</v>
      </c>
      <c r="H118" s="2" t="s">
        <v>970</v>
      </c>
      <c r="I118" s="2" t="s">
        <v>961</v>
      </c>
      <c r="J118" s="2" t="str">
        <f>YEAR(tennisbl21[[#This Row],[date]])&amp;"-"&amp;tennisbl21[[#This Row],[league]]&amp;": "&amp;tennisbl21[[#This Row],[home_team]]&amp;" vs "&amp;tennisbl21[[#This Row],[away_team]]</f>
        <v>2021-German Bundesliga 2 North: TC 1899 BW Berlin vs TP Versmold</v>
      </c>
    </row>
    <row r="119" spans="1:10" ht="12.5" customHeight="1" x14ac:dyDescent="0.25">
      <c r="A119" s="2" t="s">
        <v>139</v>
      </c>
      <c r="B119" s="2" t="s">
        <v>232</v>
      </c>
      <c r="C119" s="2">
        <f>COUNTIF([1]!Table1[[#All],[name]],tennisbl21[[#This Row],[winner_name]])</f>
        <v>1</v>
      </c>
      <c r="D119" s="2">
        <f>COUNTIF([1]!Table1[[#All],[name]],tennisbl21[[#This Row],[loser_name]])</f>
        <v>1</v>
      </c>
      <c r="E119" s="2" t="s">
        <v>330</v>
      </c>
      <c r="F119" s="4">
        <v>44388.458333333336</v>
      </c>
      <c r="G119" s="2" t="s">
        <v>980</v>
      </c>
      <c r="H119" s="2" t="s">
        <v>970</v>
      </c>
      <c r="I119" s="2" t="s">
        <v>961</v>
      </c>
      <c r="J119" s="2" t="str">
        <f>YEAR(tennisbl21[[#This Row],[date]])&amp;"-"&amp;tennisbl21[[#This Row],[league]]&amp;": "&amp;tennisbl21[[#This Row],[home_team]]&amp;" vs "&amp;tennisbl21[[#This Row],[away_team]]</f>
        <v>2021-German Bundesliga 2 North: TC 1899 BW Berlin vs TP Versmold</v>
      </c>
    </row>
    <row r="120" spans="1:10" ht="12.5" customHeight="1" x14ac:dyDescent="0.25">
      <c r="A120" s="2" t="s">
        <v>151</v>
      </c>
      <c r="B120" s="2" t="s">
        <v>98</v>
      </c>
      <c r="C120" s="2">
        <f>COUNTIF([1]!Table1[[#All],[name]],tennisbl21[[#This Row],[winner_name]])</f>
        <v>1</v>
      </c>
      <c r="D120" s="2">
        <f>COUNTIF([1]!Table1[[#All],[name]],tennisbl21[[#This Row],[loser_name]])</f>
        <v>1</v>
      </c>
      <c r="E120" s="2" t="s">
        <v>331</v>
      </c>
      <c r="F120" s="4">
        <v>44388.541666666664</v>
      </c>
      <c r="G120" s="2" t="s">
        <v>980</v>
      </c>
      <c r="H120" s="2" t="s">
        <v>970</v>
      </c>
      <c r="I120" s="2" t="s">
        <v>961</v>
      </c>
      <c r="J120" s="2" t="str">
        <f>YEAR(tennisbl21[[#This Row],[date]])&amp;"-"&amp;tennisbl21[[#This Row],[league]]&amp;": "&amp;tennisbl21[[#This Row],[home_team]]&amp;" vs "&amp;tennisbl21[[#This Row],[away_team]]</f>
        <v>2021-German Bundesliga 2 North: TC 1899 BW Berlin vs TP Versmold</v>
      </c>
    </row>
    <row r="121" spans="1:10" ht="12.5" customHeight="1" x14ac:dyDescent="0.25">
      <c r="A121" s="2" t="s">
        <v>117</v>
      </c>
      <c r="B121" s="2" t="s">
        <v>152</v>
      </c>
      <c r="C121" s="2">
        <f>COUNTIF([1]!Table1[[#All],[name]],tennisbl21[[#This Row],[winner_name]])</f>
        <v>1</v>
      </c>
      <c r="D121" s="2">
        <f>COUNTIF([1]!Table1[[#All],[name]],tennisbl21[[#This Row],[loser_name]])</f>
        <v>1</v>
      </c>
      <c r="E121" s="2" t="s">
        <v>1067</v>
      </c>
      <c r="F121" s="4">
        <v>44388.458333333336</v>
      </c>
      <c r="G121" s="2" t="s">
        <v>980</v>
      </c>
      <c r="H121" s="2" t="s">
        <v>970</v>
      </c>
      <c r="I121" s="2" t="s">
        <v>961</v>
      </c>
      <c r="J121" s="2" t="str">
        <f>YEAR(tennisbl21[[#This Row],[date]])&amp;"-"&amp;tennisbl21[[#This Row],[league]]&amp;": "&amp;tennisbl21[[#This Row],[home_team]]&amp;" vs "&amp;tennisbl21[[#This Row],[away_team]]</f>
        <v>2021-German Bundesliga 2 North: TC 1899 BW Berlin vs TP Versmold</v>
      </c>
    </row>
    <row r="122" spans="1:10" ht="12.5" customHeight="1" x14ac:dyDescent="0.25">
      <c r="A122" s="2" t="s">
        <v>134</v>
      </c>
      <c r="B122" s="2" t="s">
        <v>124</v>
      </c>
      <c r="C122" s="2">
        <f>COUNTIF([1]!Table1[[#All],[name]],tennisbl21[[#This Row],[winner_name]])</f>
        <v>1</v>
      </c>
      <c r="D122" s="2">
        <f>COUNTIF([1]!Table1[[#All],[name]],tennisbl21[[#This Row],[loser_name]])</f>
        <v>1</v>
      </c>
      <c r="E122" s="2" t="s">
        <v>247</v>
      </c>
      <c r="F122" s="4">
        <v>44393.625</v>
      </c>
      <c r="G122" s="2" t="s">
        <v>545</v>
      </c>
      <c r="H122" s="2" t="s">
        <v>986</v>
      </c>
      <c r="I122" s="2" t="s">
        <v>961</v>
      </c>
      <c r="J122" s="2" t="str">
        <f>YEAR(tennisbl21[[#This Row],[date]])&amp;"-"&amp;tennisbl21[[#This Row],[league]]&amp;": "&amp;tennisbl21[[#This Row],[home_team]]&amp;" vs "&amp;tennisbl21[[#This Row],[away_team]]</f>
        <v>2021-German Bundesliga 2 North: TK BW Aachen vs Suchsdorfer SV</v>
      </c>
    </row>
    <row r="123" spans="1:10" ht="12.5" customHeight="1" x14ac:dyDescent="0.25">
      <c r="A123" s="2" t="s">
        <v>102</v>
      </c>
      <c r="B123" s="2" t="s">
        <v>135</v>
      </c>
      <c r="C123" s="2">
        <f>COUNTIF([1]!Table1[[#All],[name]],tennisbl21[[#This Row],[winner_name]])</f>
        <v>1</v>
      </c>
      <c r="D123" s="2">
        <f>COUNTIF([1]!Table1[[#All],[name]],tennisbl21[[#This Row],[loser_name]])</f>
        <v>1</v>
      </c>
      <c r="E123" s="2" t="s">
        <v>284</v>
      </c>
      <c r="F123" s="4">
        <v>44393.541666666664</v>
      </c>
      <c r="G123" s="2" t="s">
        <v>545</v>
      </c>
      <c r="H123" s="2" t="s">
        <v>986</v>
      </c>
      <c r="I123" s="2" t="s">
        <v>961</v>
      </c>
      <c r="J123" s="2" t="str">
        <f>YEAR(tennisbl21[[#This Row],[date]])&amp;"-"&amp;tennisbl21[[#This Row],[league]]&amp;": "&amp;tennisbl21[[#This Row],[home_team]]&amp;" vs "&amp;tennisbl21[[#This Row],[away_team]]</f>
        <v>2021-German Bundesliga 2 North: TK BW Aachen vs Suchsdorfer SV</v>
      </c>
    </row>
    <row r="124" spans="1:10" ht="12.5" customHeight="1" x14ac:dyDescent="0.25">
      <c r="A124" s="2" t="s">
        <v>446</v>
      </c>
      <c r="B124" s="2" t="s">
        <v>142</v>
      </c>
      <c r="C124" s="2">
        <f>COUNTIF([1]!Table1[[#All],[name]],tennisbl21[[#This Row],[winner_name]])</f>
        <v>1</v>
      </c>
      <c r="D124" s="2">
        <f>COUNTIF([1]!Table1[[#All],[name]],tennisbl21[[#This Row],[loser_name]])</f>
        <v>1</v>
      </c>
      <c r="E124" s="2" t="s">
        <v>266</v>
      </c>
      <c r="F124" s="4">
        <v>44393.625</v>
      </c>
      <c r="G124" s="2" t="s">
        <v>545</v>
      </c>
      <c r="H124" s="2" t="s">
        <v>986</v>
      </c>
      <c r="I124" s="2" t="s">
        <v>961</v>
      </c>
      <c r="J124" s="2" t="str">
        <f>YEAR(tennisbl21[[#This Row],[date]])&amp;"-"&amp;tennisbl21[[#This Row],[league]]&amp;": "&amp;tennisbl21[[#This Row],[home_team]]&amp;" vs "&amp;tennisbl21[[#This Row],[away_team]]</f>
        <v>2021-German Bundesliga 2 North: TK BW Aachen vs Suchsdorfer SV</v>
      </c>
    </row>
    <row r="125" spans="1:10" ht="12.5" customHeight="1" x14ac:dyDescent="0.25">
      <c r="A125" s="2" t="s">
        <v>153</v>
      </c>
      <c r="B125" s="2" t="s">
        <v>103</v>
      </c>
      <c r="C125" s="2">
        <f>COUNTIF([1]!Table1[[#All],[name]],tennisbl21[[#This Row],[winner_name]])</f>
        <v>1</v>
      </c>
      <c r="D125" s="2">
        <f>COUNTIF([1]!Table1[[#All],[name]],tennisbl21[[#This Row],[loser_name]])</f>
        <v>1</v>
      </c>
      <c r="E125" s="2" t="s">
        <v>1068</v>
      </c>
      <c r="F125" s="4">
        <v>44393.541666666664</v>
      </c>
      <c r="G125" s="2" t="s">
        <v>545</v>
      </c>
      <c r="H125" s="2" t="s">
        <v>986</v>
      </c>
      <c r="I125" s="2" t="s">
        <v>961</v>
      </c>
      <c r="J125" s="2" t="str">
        <f>YEAR(tennisbl21[[#This Row],[date]])&amp;"-"&amp;tennisbl21[[#This Row],[league]]&amp;": "&amp;tennisbl21[[#This Row],[home_team]]&amp;" vs "&amp;tennisbl21[[#This Row],[away_team]]</f>
        <v>2021-German Bundesliga 2 North: TK BW Aachen vs Suchsdorfer SV</v>
      </c>
    </row>
    <row r="126" spans="1:10" ht="12.5" customHeight="1" x14ac:dyDescent="0.25">
      <c r="A126" s="2" t="s">
        <v>96</v>
      </c>
      <c r="B126" s="2" t="s">
        <v>154</v>
      </c>
      <c r="C126" s="2">
        <f>COUNTIF([1]!Table1[[#All],[name]],tennisbl21[[#This Row],[winner_name]])</f>
        <v>1</v>
      </c>
      <c r="D126" s="2">
        <f>COUNTIF([1]!Table1[[#All],[name]],tennisbl21[[#This Row],[loser_name]])</f>
        <v>1</v>
      </c>
      <c r="E126" s="2" t="s">
        <v>260</v>
      </c>
      <c r="F126" s="4">
        <v>44402.541666666664</v>
      </c>
      <c r="G126" s="2" t="s">
        <v>980</v>
      </c>
      <c r="H126" s="2" t="s">
        <v>994</v>
      </c>
      <c r="I126" s="2" t="s">
        <v>961</v>
      </c>
      <c r="J126" s="2" t="str">
        <f>YEAR(tennisbl21[[#This Row],[date]])&amp;"-"&amp;tennisbl21[[#This Row],[league]]&amp;": "&amp;tennisbl21[[#This Row],[home_team]]&amp;" vs "&amp;tennisbl21[[#This Row],[away_team]]</f>
        <v>2021-German Bundesliga 2 North: TC 1899 BW Berlin vs TC Iserlohn</v>
      </c>
    </row>
    <row r="127" spans="1:10" ht="12.5" customHeight="1" x14ac:dyDescent="0.25">
      <c r="A127" s="2" t="s">
        <v>289</v>
      </c>
      <c r="B127" s="2" t="s">
        <v>97</v>
      </c>
      <c r="C127" s="2">
        <f>COUNTIF([1]!Table1[[#All],[name]],tennisbl21[[#This Row],[winner_name]])</f>
        <v>1</v>
      </c>
      <c r="D127" s="2">
        <f>COUNTIF([1]!Table1[[#All],[name]],tennisbl21[[#This Row],[loser_name]])</f>
        <v>1</v>
      </c>
      <c r="E127" s="2" t="s">
        <v>1069</v>
      </c>
      <c r="F127" s="4">
        <v>44402.458333333336</v>
      </c>
      <c r="G127" s="2" t="s">
        <v>980</v>
      </c>
      <c r="H127" s="2" t="s">
        <v>994</v>
      </c>
      <c r="I127" s="2" t="s">
        <v>961</v>
      </c>
      <c r="J127" s="2" t="str">
        <f>YEAR(tennisbl21[[#This Row],[date]])&amp;"-"&amp;tennisbl21[[#This Row],[league]]&amp;": "&amp;tennisbl21[[#This Row],[home_team]]&amp;" vs "&amp;tennisbl21[[#This Row],[away_team]]</f>
        <v>2021-German Bundesliga 2 North: TC 1899 BW Berlin vs TC Iserlohn</v>
      </c>
    </row>
    <row r="128" spans="1:10" ht="12.5" customHeight="1" x14ac:dyDescent="0.25">
      <c r="A128" s="2" t="s">
        <v>98</v>
      </c>
      <c r="B128" s="2" t="s">
        <v>113</v>
      </c>
      <c r="C128" s="2">
        <f>COUNTIF([1]!Table1[[#All],[name]],tennisbl21[[#This Row],[winner_name]])</f>
        <v>1</v>
      </c>
      <c r="D128" s="2">
        <f>COUNTIF([1]!Table1[[#All],[name]],tennisbl21[[#This Row],[loser_name]])</f>
        <v>1</v>
      </c>
      <c r="E128" s="2" t="s">
        <v>1070</v>
      </c>
      <c r="F128" s="4">
        <v>44402.541666666664</v>
      </c>
      <c r="G128" s="2" t="s">
        <v>980</v>
      </c>
      <c r="H128" s="2" t="s">
        <v>994</v>
      </c>
      <c r="I128" s="2" t="s">
        <v>961</v>
      </c>
      <c r="J128" s="2" t="str">
        <f>YEAR(tennisbl21[[#This Row],[date]])&amp;"-"&amp;tennisbl21[[#This Row],[league]]&amp;": "&amp;tennisbl21[[#This Row],[home_team]]&amp;" vs "&amp;tennisbl21[[#This Row],[away_team]]</f>
        <v>2021-German Bundesliga 2 North: TC 1899 BW Berlin vs TC Iserlohn</v>
      </c>
    </row>
    <row r="129" spans="1:10" ht="12.5" customHeight="1" x14ac:dyDescent="0.25">
      <c r="A129" s="2" t="s">
        <v>99</v>
      </c>
      <c r="B129" s="2" t="s">
        <v>155</v>
      </c>
      <c r="C129" s="2">
        <f>COUNTIF([1]!Table1[[#All],[name]],tennisbl21[[#This Row],[winner_name]])</f>
        <v>1</v>
      </c>
      <c r="D129" s="2">
        <f>COUNTIF([1]!Table1[[#All],[name]],tennisbl21[[#This Row],[loser_name]])</f>
        <v>1</v>
      </c>
      <c r="E129" s="2" t="s">
        <v>265</v>
      </c>
      <c r="F129" s="4">
        <v>44402.458333333336</v>
      </c>
      <c r="G129" s="2" t="s">
        <v>980</v>
      </c>
      <c r="H129" s="2" t="s">
        <v>994</v>
      </c>
      <c r="I129" s="2" t="s">
        <v>961</v>
      </c>
      <c r="J129" s="2" t="str">
        <f>YEAR(tennisbl21[[#This Row],[date]])&amp;"-"&amp;tennisbl21[[#This Row],[league]]&amp;": "&amp;tennisbl21[[#This Row],[home_team]]&amp;" vs "&amp;tennisbl21[[#This Row],[away_team]]</f>
        <v>2021-German Bundesliga 2 North: TC 1899 BW Berlin vs TC Iserlohn</v>
      </c>
    </row>
    <row r="130" spans="1:10" ht="12.5" customHeight="1" x14ac:dyDescent="0.25">
      <c r="A130" s="2" t="s">
        <v>156</v>
      </c>
      <c r="B130" s="2" t="s">
        <v>293</v>
      </c>
      <c r="C130" s="2">
        <f>COUNTIF([1]!Table1[[#All],[name]],tennisbl21[[#This Row],[winner_name]])</f>
        <v>1</v>
      </c>
      <c r="D130" s="2">
        <f>COUNTIF([1]!Table1[[#All],[name]],tennisbl21[[#This Row],[loser_name]])</f>
        <v>1</v>
      </c>
      <c r="E130" s="2" t="s">
        <v>270</v>
      </c>
      <c r="F130" s="4">
        <v>44414.625</v>
      </c>
      <c r="G130" s="2" t="s">
        <v>986</v>
      </c>
      <c r="H130" s="2" t="s">
        <v>950</v>
      </c>
      <c r="I130" s="2" t="s">
        <v>961</v>
      </c>
      <c r="J130" s="2" t="str">
        <f>YEAR(tennisbl21[[#This Row],[date]])&amp;"-"&amp;tennisbl21[[#This Row],[league]]&amp;": "&amp;tennisbl21[[#This Row],[home_team]]&amp;" vs "&amp;tennisbl21[[#This Row],[away_team]]</f>
        <v>2021-German Bundesliga 2 North: Suchsdorfer SV vs LTTC Rot-Weiss Berlin</v>
      </c>
    </row>
    <row r="131" spans="1:10" ht="12.5" customHeight="1" x14ac:dyDescent="0.25">
      <c r="A131" s="2" t="s">
        <v>136</v>
      </c>
      <c r="B131" s="2" t="s">
        <v>149</v>
      </c>
      <c r="C131" s="2">
        <f>COUNTIF([1]!Table1[[#All],[name]],tennisbl21[[#This Row],[winner_name]])</f>
        <v>1</v>
      </c>
      <c r="D131" s="2">
        <f>COUNTIF([1]!Table1[[#All],[name]],tennisbl21[[#This Row],[loser_name]])</f>
        <v>1</v>
      </c>
      <c r="E131" s="2" t="s">
        <v>266</v>
      </c>
      <c r="F131" s="4">
        <v>44414.541666666664</v>
      </c>
      <c r="G131" s="2" t="s">
        <v>986</v>
      </c>
      <c r="H131" s="2" t="s">
        <v>950</v>
      </c>
      <c r="I131" s="2" t="s">
        <v>961</v>
      </c>
      <c r="J131" s="2" t="str">
        <f>YEAR(tennisbl21[[#This Row],[date]])&amp;"-"&amp;tennisbl21[[#This Row],[league]]&amp;": "&amp;tennisbl21[[#This Row],[home_team]]&amp;" vs "&amp;tennisbl21[[#This Row],[away_team]]</f>
        <v>2021-German Bundesliga 2 North: Suchsdorfer SV vs LTTC Rot-Weiss Berlin</v>
      </c>
    </row>
    <row r="132" spans="1:10" ht="12.5" customHeight="1" x14ac:dyDescent="0.25">
      <c r="A132" s="2" t="s">
        <v>290</v>
      </c>
      <c r="B132" s="2" t="s">
        <v>137</v>
      </c>
      <c r="C132" s="2">
        <f>COUNTIF([1]!Table1[[#All],[name]],tennisbl21[[#This Row],[winner_name]])</f>
        <v>1</v>
      </c>
      <c r="D132" s="2">
        <f>COUNTIF([1]!Table1[[#All],[name]],tennisbl21[[#This Row],[loser_name]])</f>
        <v>1</v>
      </c>
      <c r="E132" s="2" t="s">
        <v>261</v>
      </c>
      <c r="F132" s="4">
        <v>44414.625</v>
      </c>
      <c r="G132" s="2" t="s">
        <v>986</v>
      </c>
      <c r="H132" s="2" t="s">
        <v>950</v>
      </c>
      <c r="I132" s="2" t="s">
        <v>961</v>
      </c>
      <c r="J132" s="2" t="str">
        <f>YEAR(tennisbl21[[#This Row],[date]])&amp;"-"&amp;tennisbl21[[#This Row],[league]]&amp;": "&amp;tennisbl21[[#This Row],[home_team]]&amp;" vs "&amp;tennisbl21[[#This Row],[away_team]]</f>
        <v>2021-German Bundesliga 2 North: Suchsdorfer SV vs LTTC Rot-Weiss Berlin</v>
      </c>
    </row>
    <row r="133" spans="1:10" ht="12.5" customHeight="1" x14ac:dyDescent="0.25">
      <c r="A133" s="2" t="s">
        <v>138</v>
      </c>
      <c r="B133" s="2" t="s">
        <v>150</v>
      </c>
      <c r="C133" s="2">
        <f>COUNTIF([1]!Table1[[#All],[name]],tennisbl21[[#This Row],[winner_name]])</f>
        <v>1</v>
      </c>
      <c r="D133" s="2">
        <f>COUNTIF([1]!Table1[[#All],[name]],tennisbl21[[#This Row],[loser_name]])</f>
        <v>1</v>
      </c>
      <c r="E133" s="2" t="s">
        <v>1071</v>
      </c>
      <c r="F133" s="4">
        <v>44414.541666666664</v>
      </c>
      <c r="G133" s="2" t="s">
        <v>986</v>
      </c>
      <c r="H133" s="2" t="s">
        <v>950</v>
      </c>
      <c r="I133" s="2" t="s">
        <v>961</v>
      </c>
      <c r="J133" s="2" t="str">
        <f>YEAR(tennisbl21[[#This Row],[date]])&amp;"-"&amp;tennisbl21[[#This Row],[league]]&amp;": "&amp;tennisbl21[[#This Row],[home_team]]&amp;" vs "&amp;tennisbl21[[#This Row],[away_team]]</f>
        <v>2021-German Bundesliga 2 North: Suchsdorfer SV vs LTTC Rot-Weiss Berlin</v>
      </c>
    </row>
    <row r="134" spans="1:10" ht="12.5" customHeight="1" x14ac:dyDescent="0.25">
      <c r="A134" s="2" t="s">
        <v>96</v>
      </c>
      <c r="B134" s="2" t="s">
        <v>100</v>
      </c>
      <c r="C134" s="2">
        <f>COUNTIF([1]!Table1[[#All],[name]],tennisbl21[[#This Row],[winner_name]])</f>
        <v>1</v>
      </c>
      <c r="D134" s="2">
        <f>COUNTIF([1]!Table1[[#All],[name]],tennisbl21[[#This Row],[loser_name]])</f>
        <v>1</v>
      </c>
      <c r="E134" s="2" t="s">
        <v>1072</v>
      </c>
      <c r="F134" s="4">
        <v>44414.625</v>
      </c>
      <c r="G134" s="2" t="s">
        <v>980</v>
      </c>
      <c r="H134" s="2" t="s">
        <v>545</v>
      </c>
      <c r="I134" s="2" t="s">
        <v>961</v>
      </c>
      <c r="J134" s="2" t="str">
        <f>YEAR(tennisbl21[[#This Row],[date]])&amp;"-"&amp;tennisbl21[[#This Row],[league]]&amp;": "&amp;tennisbl21[[#This Row],[home_team]]&amp;" vs "&amp;tennisbl21[[#This Row],[away_team]]</f>
        <v>2021-German Bundesliga 2 North: TC 1899 BW Berlin vs TK BW Aachen</v>
      </c>
    </row>
    <row r="135" spans="1:10" ht="12.5" customHeight="1" x14ac:dyDescent="0.25">
      <c r="A135" s="2" t="s">
        <v>101</v>
      </c>
      <c r="B135" s="2" t="s">
        <v>98</v>
      </c>
      <c r="C135" s="2">
        <f>COUNTIF([1]!Table1[[#All],[name]],tennisbl21[[#This Row],[winner_name]])</f>
        <v>1</v>
      </c>
      <c r="D135" s="2">
        <f>COUNTIF([1]!Table1[[#All],[name]],tennisbl21[[#This Row],[loser_name]])</f>
        <v>1</v>
      </c>
      <c r="E135" s="2" t="s">
        <v>5</v>
      </c>
      <c r="F135" s="4">
        <v>44414.541666666664</v>
      </c>
      <c r="G135" s="2" t="s">
        <v>980</v>
      </c>
      <c r="H135" s="2" t="s">
        <v>545</v>
      </c>
      <c r="I135" s="2" t="s">
        <v>961</v>
      </c>
      <c r="J135" s="2" t="str">
        <f>YEAR(tennisbl21[[#This Row],[date]])&amp;"-"&amp;tennisbl21[[#This Row],[league]]&amp;": "&amp;tennisbl21[[#This Row],[home_team]]&amp;" vs "&amp;tennisbl21[[#This Row],[away_team]]</f>
        <v>2021-German Bundesliga 2 North: TC 1899 BW Berlin vs TK BW Aachen</v>
      </c>
    </row>
    <row r="136" spans="1:10" ht="12.5" customHeight="1" x14ac:dyDescent="0.25">
      <c r="A136" s="2" t="s">
        <v>99</v>
      </c>
      <c r="B136" s="2" t="s">
        <v>102</v>
      </c>
      <c r="C136" s="2">
        <f>COUNTIF([1]!Table1[[#All],[name]],tennisbl21[[#This Row],[winner_name]])</f>
        <v>1</v>
      </c>
      <c r="D136" s="2">
        <f>COUNTIF([1]!Table1[[#All],[name]],tennisbl21[[#This Row],[loser_name]])</f>
        <v>1</v>
      </c>
      <c r="E136" s="2" t="s">
        <v>261</v>
      </c>
      <c r="F136" s="4">
        <v>44414.625</v>
      </c>
      <c r="G136" s="2" t="s">
        <v>980</v>
      </c>
      <c r="H136" s="2" t="s">
        <v>545</v>
      </c>
      <c r="I136" s="2" t="s">
        <v>961</v>
      </c>
      <c r="J136" s="2" t="str">
        <f>YEAR(tennisbl21[[#This Row],[date]])&amp;"-"&amp;tennisbl21[[#This Row],[league]]&amp;": "&amp;tennisbl21[[#This Row],[home_team]]&amp;" vs "&amp;tennisbl21[[#This Row],[away_team]]</f>
        <v>2021-German Bundesliga 2 North: TC 1899 BW Berlin vs TK BW Aachen</v>
      </c>
    </row>
    <row r="137" spans="1:10" ht="12.5" customHeight="1" x14ac:dyDescent="0.25">
      <c r="A137" s="2" t="s">
        <v>116</v>
      </c>
      <c r="B137" s="2" t="s">
        <v>103</v>
      </c>
      <c r="C137" s="2">
        <f>COUNTIF([1]!Table1[[#All],[name]],tennisbl21[[#This Row],[winner_name]])</f>
        <v>1</v>
      </c>
      <c r="D137" s="2">
        <f>COUNTIF([1]!Table1[[#All],[name]],tennisbl21[[#This Row],[loser_name]])</f>
        <v>1</v>
      </c>
      <c r="E137" s="2" t="s">
        <v>1073</v>
      </c>
      <c r="F137" s="4">
        <v>44414.541666666664</v>
      </c>
      <c r="G137" s="2" t="s">
        <v>980</v>
      </c>
      <c r="H137" s="2" t="s">
        <v>545</v>
      </c>
      <c r="I137" s="2" t="s">
        <v>961</v>
      </c>
      <c r="J137" s="2" t="str">
        <f>YEAR(tennisbl21[[#This Row],[date]])&amp;"-"&amp;tennisbl21[[#This Row],[league]]&amp;": "&amp;tennisbl21[[#This Row],[home_team]]&amp;" vs "&amp;tennisbl21[[#This Row],[away_team]]</f>
        <v>2021-German Bundesliga 2 North: TC 1899 BW Berlin vs TK BW Aachen</v>
      </c>
    </row>
    <row r="138" spans="1:10" ht="12.5" customHeight="1" x14ac:dyDescent="0.25">
      <c r="A138" s="2" t="s">
        <v>108</v>
      </c>
      <c r="B138" s="2" t="s">
        <v>96</v>
      </c>
      <c r="C138" s="2">
        <f>COUNTIF([1]!Table1[[#All],[name]],tennisbl21[[#This Row],[winner_name]])</f>
        <v>1</v>
      </c>
      <c r="D138" s="2">
        <f>COUNTIF([1]!Table1[[#All],[name]],tennisbl21[[#This Row],[loser_name]])</f>
        <v>1</v>
      </c>
      <c r="E138" s="2" t="s">
        <v>6</v>
      </c>
      <c r="F138" s="4">
        <v>44407.625</v>
      </c>
      <c r="G138" s="2" t="s">
        <v>957</v>
      </c>
      <c r="H138" s="2" t="s">
        <v>980</v>
      </c>
      <c r="I138" s="2" t="s">
        <v>961</v>
      </c>
      <c r="J138" s="2" t="str">
        <f>YEAR(tennisbl21[[#This Row],[date]])&amp;"-"&amp;tennisbl21[[#This Row],[league]]&amp;": "&amp;tennisbl21[[#This Row],[home_team]]&amp;" vs "&amp;tennisbl21[[#This Row],[away_team]]</f>
        <v>2021-German Bundesliga 2 North: Bremer TC von 1912 e.V. vs TC 1899 BW Berlin</v>
      </c>
    </row>
    <row r="139" spans="1:10" ht="12.5" customHeight="1" x14ac:dyDescent="0.25">
      <c r="A139" s="2" t="s">
        <v>110</v>
      </c>
      <c r="B139" s="2" t="s">
        <v>97</v>
      </c>
      <c r="C139" s="2">
        <f>COUNTIF([1]!Table1[[#All],[name]],tennisbl21[[#This Row],[winner_name]])</f>
        <v>1</v>
      </c>
      <c r="D139" s="2">
        <f>COUNTIF([1]!Table1[[#All],[name]],tennisbl21[[#This Row],[loser_name]])</f>
        <v>1</v>
      </c>
      <c r="E139" s="2" t="s">
        <v>274</v>
      </c>
      <c r="F139" s="4">
        <v>44407.541666666664</v>
      </c>
      <c r="G139" s="2" t="s">
        <v>957</v>
      </c>
      <c r="H139" s="2" t="s">
        <v>980</v>
      </c>
      <c r="I139" s="2" t="s">
        <v>961</v>
      </c>
      <c r="J139" s="2" t="str">
        <f>YEAR(tennisbl21[[#This Row],[date]])&amp;"-"&amp;tennisbl21[[#This Row],[league]]&amp;": "&amp;tennisbl21[[#This Row],[home_team]]&amp;" vs "&amp;tennisbl21[[#This Row],[away_team]]</f>
        <v>2021-German Bundesliga 2 North: Bremer TC von 1912 e.V. vs TC 1899 BW Berlin</v>
      </c>
    </row>
    <row r="140" spans="1:10" ht="12.5" customHeight="1" x14ac:dyDescent="0.25">
      <c r="A140" s="2" t="s">
        <v>98</v>
      </c>
      <c r="B140" s="2" t="s">
        <v>111</v>
      </c>
      <c r="C140" s="2">
        <f>COUNTIF([1]!Table1[[#All],[name]],tennisbl21[[#This Row],[winner_name]])</f>
        <v>1</v>
      </c>
      <c r="D140" s="2">
        <f>COUNTIF([1]!Table1[[#All],[name]],tennisbl21[[#This Row],[loser_name]])</f>
        <v>1</v>
      </c>
      <c r="E140" s="2" t="s">
        <v>252</v>
      </c>
      <c r="F140" s="4">
        <v>44407.625</v>
      </c>
      <c r="G140" s="2" t="s">
        <v>957</v>
      </c>
      <c r="H140" s="2" t="s">
        <v>980</v>
      </c>
      <c r="I140" s="2" t="s">
        <v>961</v>
      </c>
      <c r="J140" s="2" t="str">
        <f>YEAR(tennisbl21[[#This Row],[date]])&amp;"-"&amp;tennisbl21[[#This Row],[league]]&amp;": "&amp;tennisbl21[[#This Row],[home_team]]&amp;" vs "&amp;tennisbl21[[#This Row],[away_team]]</f>
        <v>2021-German Bundesliga 2 North: Bremer TC von 1912 e.V. vs TC 1899 BW Berlin</v>
      </c>
    </row>
    <row r="141" spans="1:10" ht="12.5" customHeight="1" x14ac:dyDescent="0.25">
      <c r="A141" s="2" t="s">
        <v>303</v>
      </c>
      <c r="B141" s="2" t="s">
        <v>99</v>
      </c>
      <c r="C141" s="2">
        <f>COUNTIF([1]!Table1[[#All],[name]],tennisbl21[[#This Row],[winner_name]])</f>
        <v>1</v>
      </c>
      <c r="D141" s="2">
        <f>COUNTIF([1]!Table1[[#All],[name]],tennisbl21[[#This Row],[loser_name]])</f>
        <v>1</v>
      </c>
      <c r="E141" s="2" t="s">
        <v>1074</v>
      </c>
      <c r="F141" s="4">
        <v>44407.541666666664</v>
      </c>
      <c r="G141" s="2" t="s">
        <v>957</v>
      </c>
      <c r="H141" s="2" t="s">
        <v>980</v>
      </c>
      <c r="I141" s="2" t="s">
        <v>961</v>
      </c>
      <c r="J141" s="2" t="str">
        <f>YEAR(tennisbl21[[#This Row],[date]])&amp;"-"&amp;tennisbl21[[#This Row],[league]]&amp;": "&amp;tennisbl21[[#This Row],[home_team]]&amp;" vs "&amp;tennisbl21[[#This Row],[away_team]]</f>
        <v>2021-German Bundesliga 2 North: Bremer TC von 1912 e.V. vs TC 1899 BW Berlin</v>
      </c>
    </row>
    <row r="142" spans="1:10" ht="12.5" customHeight="1" x14ac:dyDescent="0.25">
      <c r="A142" s="2" t="s">
        <v>104</v>
      </c>
      <c r="B142" s="2" t="s">
        <v>108</v>
      </c>
      <c r="C142" s="2">
        <f>COUNTIF([1]!Table1[[#All],[name]],tennisbl21[[#This Row],[winner_name]])</f>
        <v>1</v>
      </c>
      <c r="D142" s="2">
        <f>COUNTIF([1]!Table1[[#All],[name]],tennisbl21[[#This Row],[loser_name]])</f>
        <v>1</v>
      </c>
      <c r="E142" s="2" t="s">
        <v>277</v>
      </c>
      <c r="F142" s="4">
        <v>44409.541666666664</v>
      </c>
      <c r="G142" s="2" t="s">
        <v>974</v>
      </c>
      <c r="H142" s="2" t="s">
        <v>957</v>
      </c>
      <c r="I142" s="2" t="s">
        <v>961</v>
      </c>
      <c r="J142" s="2" t="str">
        <f>YEAR(tennisbl21[[#This Row],[date]])&amp;"-"&amp;tennisbl21[[#This Row],[league]]&amp;": "&amp;tennisbl21[[#This Row],[home_team]]&amp;" vs "&amp;tennisbl21[[#This Row],[away_team]]</f>
        <v>2021-German Bundesliga 2 North: TC Bredeney vs Bremer TC von 1912 e.V.</v>
      </c>
    </row>
    <row r="143" spans="1:10" ht="12.5" customHeight="1" x14ac:dyDescent="0.25">
      <c r="A143" s="2" t="s">
        <v>130</v>
      </c>
      <c r="B143" s="2" t="s">
        <v>146</v>
      </c>
      <c r="C143" s="2">
        <f>COUNTIF([1]!Table1[[#All],[name]],tennisbl21[[#This Row],[winner_name]])</f>
        <v>1</v>
      </c>
      <c r="D143" s="2">
        <f>COUNTIF([1]!Table1[[#All],[name]],tennisbl21[[#This Row],[loser_name]])</f>
        <v>1</v>
      </c>
      <c r="E143" s="2" t="s">
        <v>264</v>
      </c>
      <c r="F143" s="4">
        <v>44409.458333333336</v>
      </c>
      <c r="G143" s="2" t="s">
        <v>974</v>
      </c>
      <c r="H143" s="2" t="s">
        <v>957</v>
      </c>
      <c r="I143" s="2" t="s">
        <v>961</v>
      </c>
      <c r="J143" s="2" t="str">
        <f>YEAR(tennisbl21[[#This Row],[date]])&amp;"-"&amp;tennisbl21[[#This Row],[league]]&amp;": "&amp;tennisbl21[[#This Row],[home_team]]&amp;" vs "&amp;tennisbl21[[#This Row],[away_team]]</f>
        <v>2021-German Bundesliga 2 North: TC Bredeney vs Bremer TC von 1912 e.V.</v>
      </c>
    </row>
    <row r="144" spans="1:10" ht="12.5" customHeight="1" x14ac:dyDescent="0.25">
      <c r="A144" s="2" t="s">
        <v>107</v>
      </c>
      <c r="B144" s="2" t="s">
        <v>110</v>
      </c>
      <c r="C144" s="2">
        <f>COUNTIF([1]!Table1[[#All],[name]],tennisbl21[[#This Row],[winner_name]])</f>
        <v>1</v>
      </c>
      <c r="D144" s="2">
        <f>COUNTIF([1]!Table1[[#All],[name]],tennisbl21[[#This Row],[loser_name]])</f>
        <v>1</v>
      </c>
      <c r="E144" s="2" t="s">
        <v>274</v>
      </c>
      <c r="F144" s="4">
        <v>44409.541666666664</v>
      </c>
      <c r="G144" s="2" t="s">
        <v>974</v>
      </c>
      <c r="H144" s="2" t="s">
        <v>957</v>
      </c>
      <c r="I144" s="2" t="s">
        <v>961</v>
      </c>
      <c r="J144" s="2" t="str">
        <f>YEAR(tennisbl21[[#This Row],[date]])&amp;"-"&amp;tennisbl21[[#This Row],[league]]&amp;": "&amp;tennisbl21[[#This Row],[home_team]]&amp;" vs "&amp;tennisbl21[[#This Row],[away_team]]</f>
        <v>2021-German Bundesliga 2 North: TC Bredeney vs Bremer TC von 1912 e.V.</v>
      </c>
    </row>
    <row r="145" spans="1:10" ht="12.5" customHeight="1" x14ac:dyDescent="0.25">
      <c r="A145" s="2" t="s">
        <v>131</v>
      </c>
      <c r="B145" s="2" t="s">
        <v>111</v>
      </c>
      <c r="C145" s="2">
        <f>COUNTIF([1]!Table1[[#All],[name]],tennisbl21[[#This Row],[winner_name]])</f>
        <v>1</v>
      </c>
      <c r="D145" s="2">
        <f>COUNTIF([1]!Table1[[#All],[name]],tennisbl21[[#This Row],[loser_name]])</f>
        <v>1</v>
      </c>
      <c r="E145" s="2" t="s">
        <v>277</v>
      </c>
      <c r="F145" s="4">
        <v>44409.458333333336</v>
      </c>
      <c r="G145" s="2" t="s">
        <v>974</v>
      </c>
      <c r="H145" s="2" t="s">
        <v>957</v>
      </c>
      <c r="I145" s="2" t="s">
        <v>961</v>
      </c>
      <c r="J145" s="2" t="str">
        <f>YEAR(tennisbl21[[#This Row],[date]])&amp;"-"&amp;tennisbl21[[#This Row],[league]]&amp;": "&amp;tennisbl21[[#This Row],[home_team]]&amp;" vs "&amp;tennisbl21[[#This Row],[away_team]]</f>
        <v>2021-German Bundesliga 2 North: TC Bredeney vs Bremer TC von 1912 e.V.</v>
      </c>
    </row>
    <row r="146" spans="1:10" ht="12.5" customHeight="1" x14ac:dyDescent="0.25">
      <c r="A146" s="2" t="s">
        <v>302</v>
      </c>
      <c r="B146" s="2" t="s">
        <v>139</v>
      </c>
      <c r="C146" s="2">
        <f>COUNTIF([1]!Table1[[#All],[name]],tennisbl21[[#This Row],[winner_name]])</f>
        <v>1</v>
      </c>
      <c r="D146" s="2">
        <f>COUNTIF([1]!Table1[[#All],[name]],tennisbl21[[#This Row],[loser_name]])</f>
        <v>1</v>
      </c>
      <c r="E146" s="2" t="s">
        <v>266</v>
      </c>
      <c r="F146" s="4">
        <v>44395.541666666664</v>
      </c>
      <c r="G146" s="2" t="s">
        <v>970</v>
      </c>
      <c r="H146" s="2" t="s">
        <v>546</v>
      </c>
      <c r="I146" s="2" t="s">
        <v>961</v>
      </c>
      <c r="J146" s="2" t="str">
        <f>YEAR(tennisbl21[[#This Row],[date]])&amp;"-"&amp;tennisbl21[[#This Row],[league]]&amp;": "&amp;tennisbl21[[#This Row],[home_team]]&amp;" vs "&amp;tennisbl21[[#This Row],[away_team]]</f>
        <v>2021-German Bundesliga 2 North: TP Versmold vs Der Club an der Alster Hamburg</v>
      </c>
    </row>
    <row r="147" spans="1:10" ht="12.5" customHeight="1" x14ac:dyDescent="0.25">
      <c r="A147" s="2" t="s">
        <v>140</v>
      </c>
      <c r="B147" s="2" t="s">
        <v>126</v>
      </c>
      <c r="C147" s="2">
        <f>COUNTIF([1]!Table1[[#All],[name]],tennisbl21[[#This Row],[winner_name]])</f>
        <v>1</v>
      </c>
      <c r="D147" s="2">
        <f>COUNTIF([1]!Table1[[#All],[name]],tennisbl21[[#This Row],[loser_name]])</f>
        <v>1</v>
      </c>
      <c r="E147" s="2" t="s">
        <v>281</v>
      </c>
      <c r="F147" s="4">
        <v>44395.458333333336</v>
      </c>
      <c r="G147" s="2" t="s">
        <v>970</v>
      </c>
      <c r="H147" s="2" t="s">
        <v>546</v>
      </c>
      <c r="I147" s="2" t="s">
        <v>961</v>
      </c>
      <c r="J147" s="2" t="str">
        <f>YEAR(tennisbl21[[#This Row],[date]])&amp;"-"&amp;tennisbl21[[#This Row],[league]]&amp;": "&amp;tennisbl21[[#This Row],[home_team]]&amp;" vs "&amp;tennisbl21[[#This Row],[away_team]]</f>
        <v>2021-German Bundesliga 2 North: TP Versmold vs Der Club an der Alster Hamburg</v>
      </c>
    </row>
    <row r="148" spans="1:10" ht="12.5" customHeight="1" x14ac:dyDescent="0.25">
      <c r="A148" s="2" t="s">
        <v>151</v>
      </c>
      <c r="B148" s="2" t="s">
        <v>127</v>
      </c>
      <c r="C148" s="2">
        <f>COUNTIF([1]!Table1[[#All],[name]],tennisbl21[[#This Row],[winner_name]])</f>
        <v>1</v>
      </c>
      <c r="D148" s="2">
        <f>COUNTIF([1]!Table1[[#All],[name]],tennisbl21[[#This Row],[loser_name]])</f>
        <v>1</v>
      </c>
      <c r="E148" s="2" t="s">
        <v>285</v>
      </c>
      <c r="F148" s="4">
        <v>44395.541666666664</v>
      </c>
      <c r="G148" s="2" t="s">
        <v>970</v>
      </c>
      <c r="H148" s="2" t="s">
        <v>546</v>
      </c>
      <c r="I148" s="2" t="s">
        <v>961</v>
      </c>
      <c r="J148" s="2" t="str">
        <f>YEAR(tennisbl21[[#This Row],[date]])&amp;"-"&amp;tennisbl21[[#This Row],[league]]&amp;": "&amp;tennisbl21[[#This Row],[home_team]]&amp;" vs "&amp;tennisbl21[[#This Row],[away_team]]</f>
        <v>2021-German Bundesliga 2 North: TP Versmold vs Der Club an der Alster Hamburg</v>
      </c>
    </row>
    <row r="149" spans="1:10" ht="12.5" customHeight="1" x14ac:dyDescent="0.25">
      <c r="A149" s="2" t="s">
        <v>152</v>
      </c>
      <c r="B149" s="2" t="s">
        <v>157</v>
      </c>
      <c r="C149" s="2">
        <f>COUNTIF([1]!Table1[[#All],[name]],tennisbl21[[#This Row],[winner_name]])</f>
        <v>1</v>
      </c>
      <c r="D149" s="2">
        <f>COUNTIF([1]!Table1[[#All],[name]],tennisbl21[[#This Row],[loser_name]])</f>
        <v>1</v>
      </c>
      <c r="E149" s="2" t="s">
        <v>264</v>
      </c>
      <c r="F149" s="4">
        <v>44395.458333333336</v>
      </c>
      <c r="G149" s="2" t="s">
        <v>970</v>
      </c>
      <c r="H149" s="2" t="s">
        <v>546</v>
      </c>
      <c r="I149" s="2" t="s">
        <v>961</v>
      </c>
      <c r="J149" s="2" t="str">
        <f>YEAR(tennisbl21[[#This Row],[date]])&amp;"-"&amp;tennisbl21[[#This Row],[league]]&amp;": "&amp;tennisbl21[[#This Row],[home_team]]&amp;" vs "&amp;tennisbl21[[#This Row],[away_team]]</f>
        <v>2021-German Bundesliga 2 North: TP Versmold vs Der Club an der Alster Hamburg</v>
      </c>
    </row>
    <row r="150" spans="1:10" ht="12.5" customHeight="1" x14ac:dyDescent="0.25">
      <c r="A150" s="2" t="s">
        <v>104</v>
      </c>
      <c r="B150" s="2" t="s">
        <v>126</v>
      </c>
      <c r="C150" s="2">
        <f>COUNTIF([1]!Table1[[#All],[name]],tennisbl21[[#This Row],[winner_name]])</f>
        <v>1</v>
      </c>
      <c r="D150" s="2">
        <f>COUNTIF([1]!Table1[[#All],[name]],tennisbl21[[#This Row],[loser_name]])</f>
        <v>1</v>
      </c>
      <c r="E150" s="2" t="s">
        <v>250</v>
      </c>
      <c r="F150" s="4">
        <v>44414.625</v>
      </c>
      <c r="G150" s="2" t="s">
        <v>546</v>
      </c>
      <c r="H150" s="2" t="s">
        <v>974</v>
      </c>
      <c r="I150" s="2" t="s">
        <v>961</v>
      </c>
      <c r="J150" s="2" t="str">
        <f>YEAR(tennisbl21[[#This Row],[date]])&amp;"-"&amp;tennisbl21[[#This Row],[league]]&amp;": "&amp;tennisbl21[[#This Row],[home_team]]&amp;" vs "&amp;tennisbl21[[#This Row],[away_team]]</f>
        <v>2021-German Bundesliga 2 North: Der Club an der Alster Hamburg vs TC Bredeney</v>
      </c>
    </row>
    <row r="151" spans="1:10" ht="12.5" customHeight="1" x14ac:dyDescent="0.25">
      <c r="A151" s="2" t="s">
        <v>130</v>
      </c>
      <c r="B151" s="2" t="s">
        <v>127</v>
      </c>
      <c r="C151" s="2">
        <f>COUNTIF([1]!Table1[[#All],[name]],tennisbl21[[#This Row],[winner_name]])</f>
        <v>1</v>
      </c>
      <c r="D151" s="2">
        <f>COUNTIF([1]!Table1[[#All],[name]],tennisbl21[[#This Row],[loser_name]])</f>
        <v>1</v>
      </c>
      <c r="E151" s="2" t="s">
        <v>262</v>
      </c>
      <c r="F151" s="4">
        <v>44414.541666666664</v>
      </c>
      <c r="G151" s="2" t="s">
        <v>546</v>
      </c>
      <c r="H151" s="2" t="s">
        <v>974</v>
      </c>
      <c r="I151" s="2" t="s">
        <v>961</v>
      </c>
      <c r="J151" s="2" t="str">
        <f>YEAR(tennisbl21[[#This Row],[date]])&amp;"-"&amp;tennisbl21[[#This Row],[league]]&amp;": "&amp;tennisbl21[[#This Row],[home_team]]&amp;" vs "&amp;tennisbl21[[#This Row],[away_team]]</f>
        <v>2021-German Bundesliga 2 North: Der Club an der Alster Hamburg vs TC Bredeney</v>
      </c>
    </row>
    <row r="152" spans="1:10" ht="12.5" customHeight="1" x14ac:dyDescent="0.25">
      <c r="A152" s="2" t="s">
        <v>107</v>
      </c>
      <c r="B152" s="2" t="s">
        <v>157</v>
      </c>
      <c r="C152" s="2">
        <f>COUNTIF([1]!Table1[[#All],[name]],tennisbl21[[#This Row],[winner_name]])</f>
        <v>1</v>
      </c>
      <c r="D152" s="2">
        <f>COUNTIF([1]!Table1[[#All],[name]],tennisbl21[[#This Row],[loser_name]])</f>
        <v>1</v>
      </c>
      <c r="E152" s="2" t="s">
        <v>248</v>
      </c>
      <c r="F152" s="4">
        <v>44414.625</v>
      </c>
      <c r="G152" s="2" t="s">
        <v>546</v>
      </c>
      <c r="H152" s="2" t="s">
        <v>974</v>
      </c>
      <c r="I152" s="2" t="s">
        <v>961</v>
      </c>
      <c r="J152" s="2" t="str">
        <f>YEAR(tennisbl21[[#This Row],[date]])&amp;"-"&amp;tennisbl21[[#This Row],[league]]&amp;": "&amp;tennisbl21[[#This Row],[home_team]]&amp;" vs "&amp;tennisbl21[[#This Row],[away_team]]</f>
        <v>2021-German Bundesliga 2 North: Der Club an der Alster Hamburg vs TC Bredeney</v>
      </c>
    </row>
    <row r="153" spans="1:10" ht="12.5" customHeight="1" x14ac:dyDescent="0.25">
      <c r="A153" s="2" t="s">
        <v>131</v>
      </c>
      <c r="B153" s="2" t="s">
        <v>226</v>
      </c>
      <c r="C153" s="2">
        <f>COUNTIF([1]!Table1[[#All],[name]],tennisbl21[[#This Row],[winner_name]])</f>
        <v>1</v>
      </c>
      <c r="D153" s="2">
        <f>COUNTIF([1]!Table1[[#All],[name]],tennisbl21[[#This Row],[loser_name]])</f>
        <v>1</v>
      </c>
      <c r="E153" s="2" t="s">
        <v>251</v>
      </c>
      <c r="F153" s="4">
        <v>44414.541666666664</v>
      </c>
      <c r="G153" s="2" t="s">
        <v>546</v>
      </c>
      <c r="H153" s="2" t="s">
        <v>974</v>
      </c>
      <c r="I153" s="2" t="s">
        <v>961</v>
      </c>
      <c r="J153" s="2" t="str">
        <f>YEAR(tennisbl21[[#This Row],[date]])&amp;"-"&amp;tennisbl21[[#This Row],[league]]&amp;": "&amp;tennisbl21[[#This Row],[home_team]]&amp;" vs "&amp;tennisbl21[[#This Row],[away_team]]</f>
        <v>2021-German Bundesliga 2 North: Der Club an der Alster Hamburg vs TC Bredeney</v>
      </c>
    </row>
    <row r="154" spans="1:10" ht="12.5" customHeight="1" x14ac:dyDescent="0.25">
      <c r="A154" s="2" t="s">
        <v>125</v>
      </c>
      <c r="B154" s="2" t="s">
        <v>129</v>
      </c>
      <c r="C154" s="2">
        <f>COUNTIF([1]!Table1[[#All],[name]],tennisbl21[[#This Row],[winner_name]])</f>
        <v>1</v>
      </c>
      <c r="D154" s="2">
        <f>COUNTIF([1]!Table1[[#All],[name]],tennisbl21[[#This Row],[loser_name]])</f>
        <v>1</v>
      </c>
      <c r="E154" s="2" t="s">
        <v>1075</v>
      </c>
      <c r="F154" s="4">
        <v>44407.625</v>
      </c>
      <c r="G154" s="2" t="s">
        <v>546</v>
      </c>
      <c r="H154" s="2" t="s">
        <v>545</v>
      </c>
      <c r="I154" s="2" t="s">
        <v>961</v>
      </c>
      <c r="J154" s="2" t="str">
        <f>YEAR(tennisbl21[[#This Row],[date]])&amp;"-"&amp;tennisbl21[[#This Row],[league]]&amp;": "&amp;tennisbl21[[#This Row],[home_team]]&amp;" vs "&amp;tennisbl21[[#This Row],[away_team]]</f>
        <v>2021-German Bundesliga 2 North: Der Club an der Alster Hamburg vs TK BW Aachen</v>
      </c>
    </row>
    <row r="155" spans="1:10" ht="12.5" customHeight="1" x14ac:dyDescent="0.25">
      <c r="A155" s="2" t="s">
        <v>124</v>
      </c>
      <c r="B155" s="2" t="s">
        <v>127</v>
      </c>
      <c r="C155" s="2">
        <f>COUNTIF([1]!Table1[[#All],[name]],tennisbl21[[#This Row],[winner_name]])</f>
        <v>1</v>
      </c>
      <c r="D155" s="2">
        <f>COUNTIF([1]!Table1[[#All],[name]],tennisbl21[[#This Row],[loser_name]])</f>
        <v>1</v>
      </c>
      <c r="E155" s="2" t="s">
        <v>263</v>
      </c>
      <c r="F155" s="4">
        <v>44407.541666666664</v>
      </c>
      <c r="G155" s="2" t="s">
        <v>546</v>
      </c>
      <c r="H155" s="2" t="s">
        <v>545</v>
      </c>
      <c r="I155" s="2" t="s">
        <v>961</v>
      </c>
      <c r="J155" s="2" t="str">
        <f>YEAR(tennisbl21[[#This Row],[date]])&amp;"-"&amp;tennisbl21[[#This Row],[league]]&amp;": "&amp;tennisbl21[[#This Row],[home_team]]&amp;" vs "&amp;tennisbl21[[#This Row],[away_team]]</f>
        <v>2021-German Bundesliga 2 North: Der Club an der Alster Hamburg vs TK BW Aachen</v>
      </c>
    </row>
    <row r="156" spans="1:10" ht="12.5" customHeight="1" x14ac:dyDescent="0.25">
      <c r="A156" s="2" t="s">
        <v>102</v>
      </c>
      <c r="B156" s="2" t="s">
        <v>157</v>
      </c>
      <c r="C156" s="2">
        <f>COUNTIF([1]!Table1[[#All],[name]],tennisbl21[[#This Row],[winner_name]])</f>
        <v>1</v>
      </c>
      <c r="D156" s="2">
        <f>COUNTIF([1]!Table1[[#All],[name]],tennisbl21[[#This Row],[loser_name]])</f>
        <v>1</v>
      </c>
      <c r="E156" s="2" t="s">
        <v>3</v>
      </c>
      <c r="F156" s="4">
        <v>44407.625</v>
      </c>
      <c r="G156" s="2" t="s">
        <v>546</v>
      </c>
      <c r="H156" s="2" t="s">
        <v>545</v>
      </c>
      <c r="I156" s="2" t="s">
        <v>961</v>
      </c>
      <c r="J156" s="2" t="str">
        <f>YEAR(tennisbl21[[#This Row],[date]])&amp;"-"&amp;tennisbl21[[#This Row],[league]]&amp;": "&amp;tennisbl21[[#This Row],[home_team]]&amp;" vs "&amp;tennisbl21[[#This Row],[away_team]]</f>
        <v>2021-German Bundesliga 2 North: Der Club an der Alster Hamburg vs TK BW Aachen</v>
      </c>
    </row>
    <row r="157" spans="1:10" ht="12.5" customHeight="1" x14ac:dyDescent="0.25">
      <c r="A157" s="2" t="s">
        <v>226</v>
      </c>
      <c r="B157" s="2" t="s">
        <v>446</v>
      </c>
      <c r="C157" s="2">
        <f>COUNTIF([1]!Table1[[#All],[name]],tennisbl21[[#This Row],[winner_name]])</f>
        <v>1</v>
      </c>
      <c r="D157" s="2">
        <f>COUNTIF([1]!Table1[[#All],[name]],tennisbl21[[#This Row],[loser_name]])</f>
        <v>1</v>
      </c>
      <c r="E157" s="2" t="s">
        <v>332</v>
      </c>
      <c r="F157" s="4">
        <v>44407.541666666664</v>
      </c>
      <c r="G157" s="2" t="s">
        <v>546</v>
      </c>
      <c r="H157" s="2" t="s">
        <v>545</v>
      </c>
      <c r="I157" s="2" t="s">
        <v>961</v>
      </c>
      <c r="J157" s="2" t="str">
        <f>YEAR(tennisbl21[[#This Row],[date]])&amp;"-"&amp;tennisbl21[[#This Row],[league]]&amp;": "&amp;tennisbl21[[#This Row],[home_team]]&amp;" vs "&amp;tennisbl21[[#This Row],[away_team]]</f>
        <v>2021-German Bundesliga 2 North: Der Club an der Alster Hamburg vs TK BW Aachen</v>
      </c>
    </row>
    <row r="158" spans="1:10" ht="12.5" customHeight="1" x14ac:dyDescent="0.25">
      <c r="A158" s="2" t="s">
        <v>149</v>
      </c>
      <c r="B158" s="2" t="s">
        <v>119</v>
      </c>
      <c r="C158" s="2">
        <f>COUNTIF([1]!Table1[[#All],[name]],tennisbl21[[#This Row],[winner_name]])</f>
        <v>1</v>
      </c>
      <c r="D158" s="2">
        <f>COUNTIF([1]!Table1[[#All],[name]],tennisbl21[[#This Row],[loser_name]])</f>
        <v>1</v>
      </c>
      <c r="E158" s="2" t="s">
        <v>251</v>
      </c>
      <c r="F158" s="4">
        <v>44402.541666666664</v>
      </c>
      <c r="G158" s="2" t="s">
        <v>970</v>
      </c>
      <c r="H158" s="2" t="s">
        <v>950</v>
      </c>
      <c r="I158" s="2" t="s">
        <v>961</v>
      </c>
      <c r="J158" s="2" t="str">
        <f>YEAR(tennisbl21[[#This Row],[date]])&amp;"-"&amp;tennisbl21[[#This Row],[league]]&amp;": "&amp;tennisbl21[[#This Row],[home_team]]&amp;" vs "&amp;tennisbl21[[#This Row],[away_team]]</f>
        <v>2021-German Bundesliga 2 North: TP Versmold vs LTTC Rot-Weiss Berlin</v>
      </c>
    </row>
    <row r="159" spans="1:10" ht="12.5" customHeight="1" x14ac:dyDescent="0.25">
      <c r="A159" s="2" t="s">
        <v>120</v>
      </c>
      <c r="B159" s="2" t="s">
        <v>290</v>
      </c>
      <c r="C159" s="2">
        <f>COUNTIF([1]!Table1[[#All],[name]],tennisbl21[[#This Row],[winner_name]])</f>
        <v>1</v>
      </c>
      <c r="D159" s="2">
        <f>COUNTIF([1]!Table1[[#All],[name]],tennisbl21[[#This Row],[loser_name]])</f>
        <v>1</v>
      </c>
      <c r="E159" s="2" t="s">
        <v>268</v>
      </c>
      <c r="F159" s="4">
        <v>44402.458333333336</v>
      </c>
      <c r="G159" s="2" t="s">
        <v>970</v>
      </c>
      <c r="H159" s="2" t="s">
        <v>950</v>
      </c>
      <c r="I159" s="2" t="s">
        <v>961</v>
      </c>
      <c r="J159" s="2" t="str">
        <f>YEAR(tennisbl21[[#This Row],[date]])&amp;"-"&amp;tennisbl21[[#This Row],[league]]&amp;": "&amp;tennisbl21[[#This Row],[home_team]]&amp;" vs "&amp;tennisbl21[[#This Row],[away_team]]</f>
        <v>2021-German Bundesliga 2 North: TP Versmold vs LTTC Rot-Weiss Berlin</v>
      </c>
    </row>
    <row r="160" spans="1:10" ht="12.5" customHeight="1" x14ac:dyDescent="0.25">
      <c r="A160" s="2" t="s">
        <v>150</v>
      </c>
      <c r="B160" s="2" t="s">
        <v>139</v>
      </c>
      <c r="C160" s="2">
        <f>COUNTIF([1]!Table1[[#All],[name]],tennisbl21[[#This Row],[winner_name]])</f>
        <v>1</v>
      </c>
      <c r="D160" s="2">
        <f>COUNTIF([1]!Table1[[#All],[name]],tennisbl21[[#This Row],[loser_name]])</f>
        <v>1</v>
      </c>
      <c r="E160" s="2" t="s">
        <v>1076</v>
      </c>
      <c r="F160" s="4">
        <v>44402.541666666664</v>
      </c>
      <c r="G160" s="2" t="s">
        <v>970</v>
      </c>
      <c r="H160" s="2" t="s">
        <v>950</v>
      </c>
      <c r="I160" s="2" t="s">
        <v>961</v>
      </c>
      <c r="J160" s="2" t="str">
        <f>YEAR(tennisbl21[[#This Row],[date]])&amp;"-"&amp;tennisbl21[[#This Row],[league]]&amp;": "&amp;tennisbl21[[#This Row],[home_team]]&amp;" vs "&amp;tennisbl21[[#This Row],[away_team]]</f>
        <v>2021-German Bundesliga 2 North: TP Versmold vs LTTC Rot-Weiss Berlin</v>
      </c>
    </row>
    <row r="161" spans="1:10" ht="12.5" customHeight="1" x14ac:dyDescent="0.25">
      <c r="A161" s="2" t="s">
        <v>158</v>
      </c>
      <c r="B161" s="2" t="s">
        <v>140</v>
      </c>
      <c r="C161" s="2">
        <f>COUNTIF([1]!Table1[[#All],[name]],tennisbl21[[#This Row],[winner_name]])</f>
        <v>1</v>
      </c>
      <c r="D161" s="2">
        <f>COUNTIF([1]!Table1[[#All],[name]],tennisbl21[[#This Row],[loser_name]])</f>
        <v>1</v>
      </c>
      <c r="E161" s="2" t="s">
        <v>269</v>
      </c>
      <c r="F161" s="4">
        <v>44402.458333333336</v>
      </c>
      <c r="G161" s="2" t="s">
        <v>970</v>
      </c>
      <c r="H161" s="2" t="s">
        <v>950</v>
      </c>
      <c r="I161" s="2" t="s">
        <v>961</v>
      </c>
      <c r="J161" s="2" t="str">
        <f>YEAR(tennisbl21[[#This Row],[date]])&amp;"-"&amp;tennisbl21[[#This Row],[league]]&amp;": "&amp;tennisbl21[[#This Row],[home_team]]&amp;" vs "&amp;tennisbl21[[#This Row],[away_team]]</f>
        <v>2021-German Bundesliga 2 North: TP Versmold vs LTTC Rot-Weiss Berlin</v>
      </c>
    </row>
    <row r="162" spans="1:10" ht="12.5" customHeight="1" x14ac:dyDescent="0.25">
      <c r="A162" s="2" t="s">
        <v>302</v>
      </c>
      <c r="B162" s="2" t="s">
        <v>149</v>
      </c>
      <c r="C162" s="2">
        <f>COUNTIF([1]!Table1[[#All],[name]],tennisbl21[[#This Row],[winner_name]])</f>
        <v>1</v>
      </c>
      <c r="D162" s="2">
        <f>COUNTIF([1]!Table1[[#All],[name]],tennisbl21[[#This Row],[loser_name]])</f>
        <v>1</v>
      </c>
      <c r="E162" s="2" t="s">
        <v>1077</v>
      </c>
      <c r="F162" s="4">
        <v>44388.541666666664</v>
      </c>
      <c r="G162" s="2" t="s">
        <v>950</v>
      </c>
      <c r="H162" s="2" t="s">
        <v>546</v>
      </c>
      <c r="I162" s="2" t="s">
        <v>961</v>
      </c>
      <c r="J162" s="2" t="str">
        <f>YEAR(tennisbl21[[#This Row],[date]])&amp;"-"&amp;tennisbl21[[#This Row],[league]]&amp;": "&amp;tennisbl21[[#This Row],[home_team]]&amp;" vs "&amp;tennisbl21[[#This Row],[away_team]]</f>
        <v>2021-German Bundesliga 2 North: LTTC Rot-Weiss Berlin vs Der Club an der Alster Hamburg</v>
      </c>
    </row>
    <row r="163" spans="1:10" ht="12.5" customHeight="1" x14ac:dyDescent="0.25">
      <c r="A163" s="2" t="s">
        <v>126</v>
      </c>
      <c r="B163" s="2" t="s">
        <v>290</v>
      </c>
      <c r="C163" s="2">
        <f>COUNTIF([1]!Table1[[#All],[name]],tennisbl21[[#This Row],[winner_name]])</f>
        <v>1</v>
      </c>
      <c r="D163" s="2">
        <f>COUNTIF([1]!Table1[[#All],[name]],tennisbl21[[#This Row],[loser_name]])</f>
        <v>1</v>
      </c>
      <c r="E163" s="2" t="s">
        <v>1078</v>
      </c>
      <c r="F163" s="4">
        <v>44388.458333333336</v>
      </c>
      <c r="G163" s="2" t="s">
        <v>950</v>
      </c>
      <c r="H163" s="2" t="s">
        <v>546</v>
      </c>
      <c r="I163" s="2" t="s">
        <v>961</v>
      </c>
      <c r="J163" s="2" t="str">
        <f>YEAR(tennisbl21[[#This Row],[date]])&amp;"-"&amp;tennisbl21[[#This Row],[league]]&amp;": "&amp;tennisbl21[[#This Row],[home_team]]&amp;" vs "&amp;tennisbl21[[#This Row],[away_team]]</f>
        <v>2021-German Bundesliga 2 North: LTTC Rot-Weiss Berlin vs Der Club an der Alster Hamburg</v>
      </c>
    </row>
    <row r="164" spans="1:10" ht="12.5" customHeight="1" x14ac:dyDescent="0.25">
      <c r="A164" s="2" t="s">
        <v>150</v>
      </c>
      <c r="B164" s="2" t="s">
        <v>127</v>
      </c>
      <c r="C164" s="2">
        <f>COUNTIF([1]!Table1[[#All],[name]],tennisbl21[[#This Row],[winner_name]])</f>
        <v>1</v>
      </c>
      <c r="D164" s="2">
        <f>COUNTIF([1]!Table1[[#All],[name]],tennisbl21[[#This Row],[loser_name]])</f>
        <v>1</v>
      </c>
      <c r="E164" s="2" t="s">
        <v>1079</v>
      </c>
      <c r="F164" s="4">
        <v>44388.541666666664</v>
      </c>
      <c r="G164" s="2" t="s">
        <v>950</v>
      </c>
      <c r="H164" s="2" t="s">
        <v>546</v>
      </c>
      <c r="I164" s="2" t="s">
        <v>961</v>
      </c>
      <c r="J164" s="2" t="str">
        <f>YEAR(tennisbl21[[#This Row],[date]])&amp;"-"&amp;tennisbl21[[#This Row],[league]]&amp;": "&amp;tennisbl21[[#This Row],[home_team]]&amp;" vs "&amp;tennisbl21[[#This Row],[away_team]]</f>
        <v>2021-German Bundesliga 2 North: LTTC Rot-Weiss Berlin vs Der Club an der Alster Hamburg</v>
      </c>
    </row>
    <row r="165" spans="1:10" ht="12.5" customHeight="1" x14ac:dyDescent="0.25">
      <c r="A165" s="2" t="s">
        <v>158</v>
      </c>
      <c r="B165" s="2" t="s">
        <v>157</v>
      </c>
      <c r="C165" s="2">
        <f>COUNTIF([1]!Table1[[#All],[name]],tennisbl21[[#This Row],[winner_name]])</f>
        <v>1</v>
      </c>
      <c r="D165" s="2">
        <f>COUNTIF([1]!Table1[[#All],[name]],tennisbl21[[#This Row],[loser_name]])</f>
        <v>1</v>
      </c>
      <c r="E165" s="2" t="s">
        <v>246</v>
      </c>
      <c r="F165" s="4">
        <v>44388.458333333336</v>
      </c>
      <c r="G165" s="2" t="s">
        <v>950</v>
      </c>
      <c r="H165" s="2" t="s">
        <v>546</v>
      </c>
      <c r="I165" s="2" t="s">
        <v>961</v>
      </c>
      <c r="J165" s="2" t="str">
        <f>YEAR(tennisbl21[[#This Row],[date]])&amp;"-"&amp;tennisbl21[[#This Row],[league]]&amp;": "&amp;tennisbl21[[#This Row],[home_team]]&amp;" vs "&amp;tennisbl21[[#This Row],[away_team]]</f>
        <v>2021-German Bundesliga 2 North: LTTC Rot-Weiss Berlin vs Der Club an der Alster Hamburg</v>
      </c>
    </row>
    <row r="166" spans="1:10" ht="12.5" customHeight="1" x14ac:dyDescent="0.25">
      <c r="A166" s="2" t="s">
        <v>104</v>
      </c>
      <c r="B166" s="2" t="s">
        <v>97</v>
      </c>
      <c r="C166" s="2">
        <f>COUNTIF([1]!Table1[[#All],[name]],tennisbl21[[#This Row],[winner_name]])</f>
        <v>1</v>
      </c>
      <c r="D166" s="2">
        <f>COUNTIF([1]!Table1[[#All],[name]],tennisbl21[[#This Row],[loser_name]])</f>
        <v>1</v>
      </c>
      <c r="E166" s="2" t="s">
        <v>260</v>
      </c>
      <c r="F166" s="4">
        <v>44400.625</v>
      </c>
      <c r="G166" s="2" t="s">
        <v>974</v>
      </c>
      <c r="H166" s="2" t="s">
        <v>980</v>
      </c>
      <c r="I166" s="2" t="s">
        <v>961</v>
      </c>
      <c r="J166" s="2" t="str">
        <f>YEAR(tennisbl21[[#This Row],[date]])&amp;"-"&amp;tennisbl21[[#This Row],[league]]&amp;": "&amp;tennisbl21[[#This Row],[home_team]]&amp;" vs "&amp;tennisbl21[[#This Row],[away_team]]</f>
        <v>2021-German Bundesliga 2 North: TC Bredeney vs TC 1899 BW Berlin</v>
      </c>
    </row>
    <row r="167" spans="1:10" ht="12.5" customHeight="1" x14ac:dyDescent="0.25">
      <c r="A167" s="2" t="s">
        <v>98</v>
      </c>
      <c r="B167" s="2" t="s">
        <v>105</v>
      </c>
      <c r="C167" s="2">
        <f>COUNTIF([1]!Table1[[#All],[name]],tennisbl21[[#This Row],[winner_name]])</f>
        <v>1</v>
      </c>
      <c r="D167" s="2">
        <f>COUNTIF([1]!Table1[[#All],[name]],tennisbl21[[#This Row],[loser_name]])</f>
        <v>1</v>
      </c>
      <c r="E167" s="2" t="s">
        <v>6</v>
      </c>
      <c r="F167" s="4">
        <v>44400.541666666664</v>
      </c>
      <c r="G167" s="2" t="s">
        <v>974</v>
      </c>
      <c r="H167" s="2" t="s">
        <v>980</v>
      </c>
      <c r="I167" s="2" t="s">
        <v>961</v>
      </c>
      <c r="J167" s="2" t="str">
        <f>YEAR(tennisbl21[[#This Row],[date]])&amp;"-"&amp;tennisbl21[[#This Row],[league]]&amp;": "&amp;tennisbl21[[#This Row],[home_team]]&amp;" vs "&amp;tennisbl21[[#This Row],[away_team]]</f>
        <v>2021-German Bundesliga 2 North: TC Bredeney vs TC 1899 BW Berlin</v>
      </c>
    </row>
    <row r="168" spans="1:10" ht="12.5" customHeight="1" x14ac:dyDescent="0.25">
      <c r="A168" s="2" t="s">
        <v>99</v>
      </c>
      <c r="B168" s="2" t="s">
        <v>106</v>
      </c>
      <c r="C168" s="2">
        <f>COUNTIF([1]!Table1[[#All],[name]],tennisbl21[[#This Row],[winner_name]])</f>
        <v>1</v>
      </c>
      <c r="D168" s="2">
        <f>COUNTIF([1]!Table1[[#All],[name]],tennisbl21[[#This Row],[loser_name]])</f>
        <v>1</v>
      </c>
      <c r="E168" s="2" t="s">
        <v>5</v>
      </c>
      <c r="F168" s="4">
        <v>44400.625</v>
      </c>
      <c r="G168" s="2" t="s">
        <v>974</v>
      </c>
      <c r="H168" s="2" t="s">
        <v>980</v>
      </c>
      <c r="I168" s="2" t="s">
        <v>961</v>
      </c>
      <c r="J168" s="2" t="str">
        <f>YEAR(tennisbl21[[#This Row],[date]])&amp;"-"&amp;tennisbl21[[#This Row],[league]]&amp;": "&amp;tennisbl21[[#This Row],[home_team]]&amp;" vs "&amp;tennisbl21[[#This Row],[away_team]]</f>
        <v>2021-German Bundesliga 2 North: TC Bredeney vs TC 1899 BW Berlin</v>
      </c>
    </row>
    <row r="169" spans="1:10" ht="12.5" customHeight="1" x14ac:dyDescent="0.25">
      <c r="A169" s="2" t="s">
        <v>131</v>
      </c>
      <c r="B169" s="2" t="s">
        <v>116</v>
      </c>
      <c r="C169" s="2">
        <f>COUNTIF([1]!Table1[[#All],[name]],tennisbl21[[#This Row],[winner_name]])</f>
        <v>1</v>
      </c>
      <c r="D169" s="2">
        <f>COUNTIF([1]!Table1[[#All],[name]],tennisbl21[[#This Row],[loser_name]])</f>
        <v>1</v>
      </c>
      <c r="E169" s="2" t="s">
        <v>258</v>
      </c>
      <c r="F169" s="4">
        <v>44400.541666666664</v>
      </c>
      <c r="G169" s="2" t="s">
        <v>974</v>
      </c>
      <c r="H169" s="2" t="s">
        <v>980</v>
      </c>
      <c r="I169" s="2" t="s">
        <v>961</v>
      </c>
      <c r="J169" s="2" t="str">
        <f>YEAR(tennisbl21[[#This Row],[date]])&amp;"-"&amp;tennisbl21[[#This Row],[league]]&amp;": "&amp;tennisbl21[[#This Row],[home_team]]&amp;" vs "&amp;tennisbl21[[#This Row],[away_team]]</f>
        <v>2021-German Bundesliga 2 North: TC Bredeney vs TC 1899 BW Berlin</v>
      </c>
    </row>
    <row r="170" spans="1:10" ht="12.5" customHeight="1" x14ac:dyDescent="0.25">
      <c r="A170" s="2" t="s">
        <v>158</v>
      </c>
      <c r="B170" s="2" t="s">
        <v>124</v>
      </c>
      <c r="C170" s="2">
        <f>COUNTIF([1]!Table1[[#All],[name]],tennisbl21[[#This Row],[winner_name]])</f>
        <v>1</v>
      </c>
      <c r="D170" s="2">
        <f>COUNTIF([1]!Table1[[#All],[name]],tennisbl21[[#This Row],[loser_name]])</f>
        <v>1</v>
      </c>
      <c r="E170" s="2" t="s">
        <v>4</v>
      </c>
      <c r="F170" s="4">
        <v>44409.541666666664</v>
      </c>
      <c r="G170" s="2" t="s">
        <v>545</v>
      </c>
      <c r="H170" s="2" t="s">
        <v>950</v>
      </c>
      <c r="I170" s="2" t="s">
        <v>961</v>
      </c>
      <c r="J170" s="2" t="str">
        <f>YEAR(tennisbl21[[#This Row],[date]])&amp;"-"&amp;tennisbl21[[#This Row],[league]]&amp;": "&amp;tennisbl21[[#This Row],[home_team]]&amp;" vs "&amp;tennisbl21[[#This Row],[away_team]]</f>
        <v>2021-German Bundesliga 2 North: TK BW Aachen vs LTTC Rot-Weiss Berlin</v>
      </c>
    </row>
    <row r="171" spans="1:10" ht="12.5" customHeight="1" x14ac:dyDescent="0.25">
      <c r="A171" s="2" t="s">
        <v>102</v>
      </c>
      <c r="B171" s="2" t="s">
        <v>998</v>
      </c>
      <c r="C171" s="2">
        <f>COUNTIF([1]!Table1[[#All],[name]],tennisbl21[[#This Row],[winner_name]])</f>
        <v>1</v>
      </c>
      <c r="D171" s="2">
        <f>COUNTIF([1]!Table1[[#All],[name]],tennisbl21[[#This Row],[loser_name]])</f>
        <v>1</v>
      </c>
      <c r="E171" s="2" t="s">
        <v>265</v>
      </c>
      <c r="F171" s="4">
        <v>44409.458333333336</v>
      </c>
      <c r="G171" s="2" t="s">
        <v>545</v>
      </c>
      <c r="H171" s="2" t="s">
        <v>950</v>
      </c>
      <c r="I171" s="2" t="s">
        <v>961</v>
      </c>
      <c r="J171" s="2" t="str">
        <f>YEAR(tennisbl21[[#This Row],[date]])&amp;"-"&amp;tennisbl21[[#This Row],[league]]&amp;": "&amp;tennisbl21[[#This Row],[home_team]]&amp;" vs "&amp;tennisbl21[[#This Row],[away_team]]</f>
        <v>2021-German Bundesliga 2 North: TK BW Aachen vs LTTC Rot-Weiss Berlin</v>
      </c>
    </row>
    <row r="172" spans="1:10" ht="12.5" customHeight="1" x14ac:dyDescent="0.25">
      <c r="A172" s="2" t="s">
        <v>103</v>
      </c>
      <c r="B172" s="2" t="s">
        <v>159</v>
      </c>
      <c r="C172" s="2">
        <f>COUNTIF([1]!Table1[[#All],[name]],tennisbl21[[#This Row],[winner_name]])</f>
        <v>1</v>
      </c>
      <c r="D172" s="2">
        <f>COUNTIF([1]!Table1[[#All],[name]],tennisbl21[[#This Row],[loser_name]])</f>
        <v>1</v>
      </c>
      <c r="E172" s="2" t="s">
        <v>251</v>
      </c>
      <c r="F172" s="4">
        <v>44409.541666666664</v>
      </c>
      <c r="G172" s="2" t="s">
        <v>545</v>
      </c>
      <c r="H172" s="2" t="s">
        <v>950</v>
      </c>
      <c r="I172" s="2" t="s">
        <v>961</v>
      </c>
      <c r="J172" s="2" t="str">
        <f>YEAR(tennisbl21[[#This Row],[date]])&amp;"-"&amp;tennisbl21[[#This Row],[league]]&amp;": "&amp;tennisbl21[[#This Row],[home_team]]&amp;" vs "&amp;tennisbl21[[#This Row],[away_team]]</f>
        <v>2021-German Bundesliga 2 North: TK BW Aachen vs LTTC Rot-Weiss Berlin</v>
      </c>
    </row>
    <row r="173" spans="1:10" ht="12.5" customHeight="1" x14ac:dyDescent="0.25">
      <c r="A173" s="2" t="s">
        <v>233</v>
      </c>
      <c r="B173" s="2" t="s">
        <v>160</v>
      </c>
      <c r="C173" s="2">
        <f>COUNTIF([1]!Table1[[#All],[name]],tennisbl21[[#This Row],[winner_name]])</f>
        <v>1</v>
      </c>
      <c r="D173" s="2">
        <f>COUNTIF([1]!Table1[[#All],[name]],tennisbl21[[#This Row],[loser_name]])</f>
        <v>1</v>
      </c>
      <c r="E173" s="2" t="s">
        <v>275</v>
      </c>
      <c r="F173" s="4">
        <v>44409.458333333336</v>
      </c>
      <c r="G173" s="2" t="s">
        <v>545</v>
      </c>
      <c r="H173" s="2" t="s">
        <v>950</v>
      </c>
      <c r="I173" s="2" t="s">
        <v>961</v>
      </c>
      <c r="J173" s="2" t="str">
        <f>YEAR(tennisbl21[[#This Row],[date]])&amp;"-"&amp;tennisbl21[[#This Row],[league]]&amp;": "&amp;tennisbl21[[#This Row],[home_team]]&amp;" vs "&amp;tennisbl21[[#This Row],[away_team]]</f>
        <v>2021-German Bundesliga 2 North: TK BW Aachen vs LTTC Rot-Weiss Berlin</v>
      </c>
    </row>
    <row r="174" spans="1:10" ht="12.5" customHeight="1" x14ac:dyDescent="0.25">
      <c r="A174" s="2" t="s">
        <v>161</v>
      </c>
      <c r="B174" s="2" t="s">
        <v>134</v>
      </c>
      <c r="C174" s="2">
        <f>COUNTIF([1]!Table1[[#All],[name]],tennisbl21[[#This Row],[winner_name]])</f>
        <v>1</v>
      </c>
      <c r="D174" s="2">
        <f>COUNTIF([1]!Table1[[#All],[name]],tennisbl21[[#This Row],[loser_name]])</f>
        <v>1</v>
      </c>
      <c r="E174" s="2" t="s">
        <v>248</v>
      </c>
      <c r="F174" s="4">
        <v>44400.625</v>
      </c>
      <c r="G174" s="2" t="s">
        <v>986</v>
      </c>
      <c r="H174" s="2" t="s">
        <v>546</v>
      </c>
      <c r="I174" s="2" t="s">
        <v>961</v>
      </c>
      <c r="J174" s="2" t="str">
        <f>YEAR(tennisbl21[[#This Row],[date]])&amp;"-"&amp;tennisbl21[[#This Row],[league]]&amp;": "&amp;tennisbl21[[#This Row],[home_team]]&amp;" vs "&amp;tennisbl21[[#This Row],[away_team]]</f>
        <v>2021-German Bundesliga 2 North: Suchsdorfer SV vs Der Club an der Alster Hamburg</v>
      </c>
    </row>
    <row r="175" spans="1:10" ht="12.5" customHeight="1" x14ac:dyDescent="0.25">
      <c r="A175" s="2" t="s">
        <v>302</v>
      </c>
      <c r="B175" s="2" t="s">
        <v>137</v>
      </c>
      <c r="C175" s="2">
        <f>COUNTIF([1]!Table1[[#All],[name]],tennisbl21[[#This Row],[winner_name]])</f>
        <v>1</v>
      </c>
      <c r="D175" s="2">
        <f>COUNTIF([1]!Table1[[#All],[name]],tennisbl21[[#This Row],[loser_name]])</f>
        <v>1</v>
      </c>
      <c r="E175" s="2" t="s">
        <v>282</v>
      </c>
      <c r="F175" s="4">
        <v>44400.541666666664</v>
      </c>
      <c r="G175" s="2" t="s">
        <v>986</v>
      </c>
      <c r="H175" s="2" t="s">
        <v>546</v>
      </c>
      <c r="I175" s="2" t="s">
        <v>961</v>
      </c>
      <c r="J175" s="2" t="str">
        <f>YEAR(tennisbl21[[#This Row],[date]])&amp;"-"&amp;tennisbl21[[#This Row],[league]]&amp;": "&amp;tennisbl21[[#This Row],[home_team]]&amp;" vs "&amp;tennisbl21[[#This Row],[away_team]]</f>
        <v>2021-German Bundesliga 2 North: Suchsdorfer SV vs Der Club an der Alster Hamburg</v>
      </c>
    </row>
    <row r="176" spans="1:10" ht="12.5" customHeight="1" x14ac:dyDescent="0.25">
      <c r="A176" s="2" t="s">
        <v>142</v>
      </c>
      <c r="B176" s="2" t="s">
        <v>126</v>
      </c>
      <c r="C176" s="2">
        <f>COUNTIF([1]!Table1[[#All],[name]],tennisbl21[[#This Row],[winner_name]])</f>
        <v>1</v>
      </c>
      <c r="D176" s="2">
        <f>COUNTIF([1]!Table1[[#All],[name]],tennisbl21[[#This Row],[loser_name]])</f>
        <v>1</v>
      </c>
      <c r="E176" s="2" t="s">
        <v>252</v>
      </c>
      <c r="F176" s="4">
        <v>44400.625</v>
      </c>
      <c r="G176" s="2" t="s">
        <v>986</v>
      </c>
      <c r="H176" s="2" t="s">
        <v>546</v>
      </c>
      <c r="I176" s="2" t="s">
        <v>961</v>
      </c>
      <c r="J176" s="2" t="str">
        <f>YEAR(tennisbl21[[#This Row],[date]])&amp;"-"&amp;tennisbl21[[#This Row],[league]]&amp;": "&amp;tennisbl21[[#This Row],[home_team]]&amp;" vs "&amp;tennisbl21[[#This Row],[away_team]]</f>
        <v>2021-German Bundesliga 2 North: Suchsdorfer SV vs Der Club an der Alster Hamburg</v>
      </c>
    </row>
    <row r="177" spans="1:10" ht="12.5" customHeight="1" x14ac:dyDescent="0.25">
      <c r="A177" s="2" t="s">
        <v>153</v>
      </c>
      <c r="B177" s="2" t="s">
        <v>127</v>
      </c>
      <c r="C177" s="2">
        <f>COUNTIF([1]!Table1[[#All],[name]],tennisbl21[[#This Row],[winner_name]])</f>
        <v>1</v>
      </c>
      <c r="D177" s="2">
        <f>COUNTIF([1]!Table1[[#All],[name]],tennisbl21[[#This Row],[loser_name]])</f>
        <v>1</v>
      </c>
      <c r="E177" s="2" t="s">
        <v>1080</v>
      </c>
      <c r="F177" s="4">
        <v>44400.541666666664</v>
      </c>
      <c r="G177" s="2" t="s">
        <v>986</v>
      </c>
      <c r="H177" s="2" t="s">
        <v>546</v>
      </c>
      <c r="I177" s="2" t="s">
        <v>961</v>
      </c>
      <c r="J177" s="2" t="str">
        <f>YEAR(tennisbl21[[#This Row],[date]])&amp;"-"&amp;tennisbl21[[#This Row],[league]]&amp;": "&amp;tennisbl21[[#This Row],[home_team]]&amp;" vs "&amp;tennisbl21[[#This Row],[away_team]]</f>
        <v>2021-German Bundesliga 2 North: Suchsdorfer SV vs Der Club an der Alster Hamburg</v>
      </c>
    </row>
    <row r="178" spans="1:10" ht="12.5" customHeight="1" x14ac:dyDescent="0.25">
      <c r="A178" s="2" t="s">
        <v>162</v>
      </c>
      <c r="B178" s="2" t="s">
        <v>234</v>
      </c>
      <c r="C178" s="2">
        <f>COUNTIF([1]!Table1[[#All],[name]],tennisbl21[[#This Row],[winner_name]])</f>
        <v>1</v>
      </c>
      <c r="D178" s="2">
        <f>COUNTIF([1]!Table1[[#All],[name]],tennisbl21[[#This Row],[loser_name]])</f>
        <v>1</v>
      </c>
      <c r="E178" s="2" t="s">
        <v>256</v>
      </c>
      <c r="F178" s="4">
        <v>44416.541666666664</v>
      </c>
      <c r="G178" s="2" t="s">
        <v>979</v>
      </c>
      <c r="H178" s="2" t="s">
        <v>958</v>
      </c>
      <c r="I178" s="2" t="s">
        <v>962</v>
      </c>
      <c r="J178" s="2" t="str">
        <f>YEAR(tennisbl21[[#This Row],[date]])&amp;"-"&amp;tennisbl21[[#This Row],[league]]&amp;": "&amp;tennisbl21[[#This Row],[home_team]]&amp;" vs "&amp;tennisbl21[[#This Row],[away_team]]</f>
        <v>2021-German Bundesliga 2 South: TC Augsburg vs TC Weinheim 1902 1902</v>
      </c>
    </row>
    <row r="179" spans="1:10" ht="12.5" customHeight="1" x14ac:dyDescent="0.25">
      <c r="A179" s="2" t="s">
        <v>189</v>
      </c>
      <c r="B179" s="2" t="s">
        <v>163</v>
      </c>
      <c r="C179" s="2">
        <f>COUNTIF([1]!Table1[[#All],[name]],tennisbl21[[#This Row],[winner_name]])</f>
        <v>1</v>
      </c>
      <c r="D179" s="2">
        <f>COUNTIF([1]!Table1[[#All],[name]],tennisbl21[[#This Row],[loser_name]])</f>
        <v>1</v>
      </c>
      <c r="E179" s="2" t="s">
        <v>255</v>
      </c>
      <c r="F179" s="4">
        <v>44416.458333333336</v>
      </c>
      <c r="G179" s="2" t="s">
        <v>979</v>
      </c>
      <c r="H179" s="2" t="s">
        <v>958</v>
      </c>
      <c r="I179" s="2" t="s">
        <v>962</v>
      </c>
      <c r="J179" s="2" t="str">
        <f>YEAR(tennisbl21[[#This Row],[date]])&amp;"-"&amp;tennisbl21[[#This Row],[league]]&amp;": "&amp;tennisbl21[[#This Row],[home_team]]&amp;" vs "&amp;tennisbl21[[#This Row],[away_team]]</f>
        <v>2021-German Bundesliga 2 South: TC Augsburg vs TC Weinheim 1902 1902</v>
      </c>
    </row>
    <row r="180" spans="1:10" ht="12.5" customHeight="1" x14ac:dyDescent="0.25">
      <c r="A180" s="2" t="s">
        <v>190</v>
      </c>
      <c r="B180" s="2" t="s">
        <v>164</v>
      </c>
      <c r="C180" s="2">
        <f>COUNTIF([1]!Table1[[#All],[name]],tennisbl21[[#This Row],[winner_name]])</f>
        <v>1</v>
      </c>
      <c r="D180" s="2">
        <f>COUNTIF([1]!Table1[[#All],[name]],tennisbl21[[#This Row],[loser_name]])</f>
        <v>1</v>
      </c>
      <c r="E180" s="2" t="s">
        <v>252</v>
      </c>
      <c r="F180" s="4">
        <v>44416.541666666664</v>
      </c>
      <c r="G180" s="2" t="s">
        <v>979</v>
      </c>
      <c r="H180" s="2" t="s">
        <v>958</v>
      </c>
      <c r="I180" s="2" t="s">
        <v>962</v>
      </c>
      <c r="J180" s="2" t="str">
        <f>YEAR(tennisbl21[[#This Row],[date]])&amp;"-"&amp;tennisbl21[[#This Row],[league]]&amp;": "&amp;tennisbl21[[#This Row],[home_team]]&amp;" vs "&amp;tennisbl21[[#This Row],[away_team]]</f>
        <v>2021-German Bundesliga 2 South: TC Augsburg vs TC Weinheim 1902 1902</v>
      </c>
    </row>
    <row r="181" spans="1:10" ht="12.5" customHeight="1" x14ac:dyDescent="0.25">
      <c r="A181" s="2" t="s">
        <v>165</v>
      </c>
      <c r="B181" s="2" t="s">
        <v>191</v>
      </c>
      <c r="C181" s="2">
        <f>COUNTIF([1]!Table1[[#All],[name]],tennisbl21[[#This Row],[winner_name]])</f>
        <v>1</v>
      </c>
      <c r="D181" s="2">
        <f>COUNTIF([1]!Table1[[#All],[name]],tennisbl21[[#This Row],[loser_name]])</f>
        <v>1</v>
      </c>
      <c r="E181" s="2" t="s">
        <v>279</v>
      </c>
      <c r="F181" s="4">
        <v>44416.458333333336</v>
      </c>
      <c r="G181" s="2" t="s">
        <v>979</v>
      </c>
      <c r="H181" s="2" t="s">
        <v>958</v>
      </c>
      <c r="I181" s="2" t="s">
        <v>962</v>
      </c>
      <c r="J181" s="2" t="str">
        <f>YEAR(tennisbl21[[#This Row],[date]])&amp;"-"&amp;tennisbl21[[#This Row],[league]]&amp;": "&amp;tennisbl21[[#This Row],[home_team]]&amp;" vs "&amp;tennisbl21[[#This Row],[away_team]]</f>
        <v>2021-German Bundesliga 2 South: TC Augsburg vs TC Weinheim 1902 1902</v>
      </c>
    </row>
    <row r="182" spans="1:10" ht="12.5" customHeight="1" x14ac:dyDescent="0.25">
      <c r="A182" s="2" t="s">
        <v>166</v>
      </c>
      <c r="B182" s="2" t="s">
        <v>189</v>
      </c>
      <c r="C182" s="2">
        <f>COUNTIF([1]!Table1[[#All],[name]],tennisbl21[[#This Row],[winner_name]])</f>
        <v>1</v>
      </c>
      <c r="D182" s="2">
        <f>COUNTIF([1]!Table1[[#All],[name]],tennisbl21[[#This Row],[loser_name]])</f>
        <v>1</v>
      </c>
      <c r="E182" s="2" t="s">
        <v>1081</v>
      </c>
      <c r="F182" s="4">
        <v>44400.625</v>
      </c>
      <c r="G182" s="2" t="s">
        <v>979</v>
      </c>
      <c r="H182" s="2" t="s">
        <v>547</v>
      </c>
      <c r="I182" s="2" t="s">
        <v>962</v>
      </c>
      <c r="J182" s="2" t="str">
        <f>YEAR(tennisbl21[[#This Row],[date]])&amp;"-"&amp;tennisbl21[[#This Row],[league]]&amp;": "&amp;tennisbl21[[#This Row],[home_team]]&amp;" vs "&amp;tennisbl21[[#This Row],[away_team]]</f>
        <v>2021-German Bundesliga 2 South: TC Augsburg vs SpVgg Hainsacker</v>
      </c>
    </row>
    <row r="183" spans="1:10" ht="12.5" customHeight="1" x14ac:dyDescent="0.25">
      <c r="A183" s="2" t="s">
        <v>167</v>
      </c>
      <c r="B183" s="2" t="s">
        <v>190</v>
      </c>
      <c r="C183" s="2">
        <f>COUNTIF([1]!Table1[[#All],[name]],tennisbl21[[#This Row],[winner_name]])</f>
        <v>1</v>
      </c>
      <c r="D183" s="2">
        <f>COUNTIF([1]!Table1[[#All],[name]],tennisbl21[[#This Row],[loser_name]])</f>
        <v>1</v>
      </c>
      <c r="E183" s="2" t="s">
        <v>259</v>
      </c>
      <c r="F183" s="4">
        <v>44400.541666666664</v>
      </c>
      <c r="G183" s="2" t="s">
        <v>979</v>
      </c>
      <c r="H183" s="2" t="s">
        <v>547</v>
      </c>
      <c r="I183" s="2" t="s">
        <v>962</v>
      </c>
      <c r="J183" s="2" t="str">
        <f>YEAR(tennisbl21[[#This Row],[date]])&amp;"-"&amp;tennisbl21[[#This Row],[league]]&amp;": "&amp;tennisbl21[[#This Row],[home_team]]&amp;" vs "&amp;tennisbl21[[#This Row],[away_team]]</f>
        <v>2021-German Bundesliga 2 South: TC Augsburg vs SpVgg Hainsacker</v>
      </c>
    </row>
    <row r="184" spans="1:10" ht="12.5" customHeight="1" x14ac:dyDescent="0.25">
      <c r="A184" s="2" t="s">
        <v>168</v>
      </c>
      <c r="B184" s="2" t="s">
        <v>191</v>
      </c>
      <c r="C184" s="2">
        <f>COUNTIF([1]!Table1[[#All],[name]],tennisbl21[[#This Row],[winner_name]])</f>
        <v>1</v>
      </c>
      <c r="D184" s="2">
        <f>COUNTIF([1]!Table1[[#All],[name]],tennisbl21[[#This Row],[loser_name]])</f>
        <v>1</v>
      </c>
      <c r="E184" s="2" t="s">
        <v>255</v>
      </c>
      <c r="F184" s="4">
        <v>44400.625</v>
      </c>
      <c r="G184" s="2" t="s">
        <v>979</v>
      </c>
      <c r="H184" s="2" t="s">
        <v>547</v>
      </c>
      <c r="I184" s="2" t="s">
        <v>962</v>
      </c>
      <c r="J184" s="2" t="str">
        <f>YEAR(tennisbl21[[#This Row],[date]])&amp;"-"&amp;tennisbl21[[#This Row],[league]]&amp;": "&amp;tennisbl21[[#This Row],[home_team]]&amp;" vs "&amp;tennisbl21[[#This Row],[away_team]]</f>
        <v>2021-German Bundesliga 2 South: TC Augsburg vs SpVgg Hainsacker</v>
      </c>
    </row>
    <row r="185" spans="1:10" ht="12.5" customHeight="1" x14ac:dyDescent="0.25">
      <c r="A185" s="2" t="s">
        <v>312</v>
      </c>
      <c r="B185" s="2" t="s">
        <v>192</v>
      </c>
      <c r="C185" s="2">
        <f>COUNTIF([1]!Table1[[#All],[name]],tennisbl21[[#This Row],[winner_name]])</f>
        <v>1</v>
      </c>
      <c r="D185" s="2">
        <f>COUNTIF([1]!Table1[[#All],[name]],tennisbl21[[#This Row],[loser_name]])</f>
        <v>1</v>
      </c>
      <c r="E185" s="2" t="s">
        <v>269</v>
      </c>
      <c r="F185" s="4">
        <v>44400.541666666664</v>
      </c>
      <c r="G185" s="2" t="s">
        <v>979</v>
      </c>
      <c r="H185" s="2" t="s">
        <v>547</v>
      </c>
      <c r="I185" s="2" t="s">
        <v>962</v>
      </c>
      <c r="J185" s="2" t="str">
        <f>YEAR(tennisbl21[[#This Row],[date]])&amp;"-"&amp;tennisbl21[[#This Row],[league]]&amp;": "&amp;tennisbl21[[#This Row],[home_team]]&amp;" vs "&amp;tennisbl21[[#This Row],[away_team]]</f>
        <v>2021-German Bundesliga 2 South: TC Augsburg vs SpVgg Hainsacker</v>
      </c>
    </row>
    <row r="186" spans="1:10" ht="12.5" customHeight="1" x14ac:dyDescent="0.25">
      <c r="A186" s="2" t="s">
        <v>186</v>
      </c>
      <c r="B186" s="2" t="s">
        <v>169</v>
      </c>
      <c r="C186" s="2">
        <f>COUNTIF([1]!Table1[[#All],[name]],tennisbl21[[#This Row],[winner_name]])</f>
        <v>1</v>
      </c>
      <c r="D186" s="2">
        <f>COUNTIF([1]!Table1[[#All],[name]],tennisbl21[[#This Row],[loser_name]])</f>
        <v>1</v>
      </c>
      <c r="E186" s="2" t="s">
        <v>265</v>
      </c>
      <c r="F186" s="4">
        <v>44409.541666666664</v>
      </c>
      <c r="G186" s="2" t="s">
        <v>935</v>
      </c>
      <c r="H186" s="2" t="s">
        <v>954</v>
      </c>
      <c r="I186" s="2" t="s">
        <v>962</v>
      </c>
      <c r="J186" s="2" t="str">
        <f>YEAR(tennisbl21[[#This Row],[date]])&amp;"-"&amp;tennisbl21[[#This Row],[league]]&amp;": "&amp;tennisbl21[[#This Row],[home_team]]&amp;" vs "&amp;tennisbl21[[#This Row],[away_team]]</f>
        <v>2021-German Bundesliga 2 South: BASF TC Ludwigshafen vs TC Wolfsberg Pforzheim</v>
      </c>
    </row>
    <row r="187" spans="1:10" ht="12.5" customHeight="1" x14ac:dyDescent="0.25">
      <c r="A187" s="2" t="s">
        <v>298</v>
      </c>
      <c r="B187" s="2" t="s">
        <v>170</v>
      </c>
      <c r="C187" s="2">
        <f>COUNTIF([1]!Table1[[#All],[name]],tennisbl21[[#This Row],[winner_name]])</f>
        <v>1</v>
      </c>
      <c r="D187" s="2">
        <f>COUNTIF([1]!Table1[[#All],[name]],tennisbl21[[#This Row],[loser_name]])</f>
        <v>1</v>
      </c>
      <c r="E187" s="2" t="s">
        <v>321</v>
      </c>
      <c r="F187" s="4">
        <v>44409.458333333336</v>
      </c>
      <c r="G187" s="2" t="s">
        <v>935</v>
      </c>
      <c r="H187" s="2" t="s">
        <v>954</v>
      </c>
      <c r="I187" s="2" t="s">
        <v>962</v>
      </c>
      <c r="J187" s="2" t="str">
        <f>YEAR(tennisbl21[[#This Row],[date]])&amp;"-"&amp;tennisbl21[[#This Row],[league]]&amp;": "&amp;tennisbl21[[#This Row],[home_team]]&amp;" vs "&amp;tennisbl21[[#This Row],[away_team]]</f>
        <v>2021-German Bundesliga 2 South: BASF TC Ludwigshafen vs TC Wolfsberg Pforzheim</v>
      </c>
    </row>
    <row r="188" spans="1:10" ht="12.5" customHeight="1" x14ac:dyDescent="0.25">
      <c r="A188" s="2" t="s">
        <v>171</v>
      </c>
      <c r="B188" s="2" t="s">
        <v>207</v>
      </c>
      <c r="C188" s="2">
        <f>COUNTIF([1]!Table1[[#All],[name]],tennisbl21[[#This Row],[winner_name]])</f>
        <v>1</v>
      </c>
      <c r="D188" s="2">
        <f>COUNTIF([1]!Table1[[#All],[name]],tennisbl21[[#This Row],[loser_name]])</f>
        <v>1</v>
      </c>
      <c r="E188" s="2" t="s">
        <v>1082</v>
      </c>
      <c r="F188" s="4">
        <v>44409.541666666664</v>
      </c>
      <c r="G188" s="2" t="s">
        <v>935</v>
      </c>
      <c r="H188" s="2" t="s">
        <v>954</v>
      </c>
      <c r="I188" s="2" t="s">
        <v>962</v>
      </c>
      <c r="J188" s="2" t="str">
        <f>YEAR(tennisbl21[[#This Row],[date]])&amp;"-"&amp;tennisbl21[[#This Row],[league]]&amp;": "&amp;tennisbl21[[#This Row],[home_team]]&amp;" vs "&amp;tennisbl21[[#This Row],[away_team]]</f>
        <v>2021-German Bundesliga 2 South: BASF TC Ludwigshafen vs TC Wolfsberg Pforzheim</v>
      </c>
    </row>
    <row r="189" spans="1:10" ht="12.5" customHeight="1" x14ac:dyDescent="0.25">
      <c r="A189" s="2" t="s">
        <v>564</v>
      </c>
      <c r="B189" s="2" t="s">
        <v>307</v>
      </c>
      <c r="C189" s="2">
        <f>COUNTIF([1]!Table1[[#All],[name]],tennisbl21[[#This Row],[winner_name]])</f>
        <v>1</v>
      </c>
      <c r="D189" s="2">
        <f>COUNTIF([1]!Table1[[#All],[name]],tennisbl21[[#This Row],[loser_name]])</f>
        <v>1</v>
      </c>
      <c r="E189" s="2" t="s">
        <v>247</v>
      </c>
      <c r="F189" s="4">
        <v>44409.458333333336</v>
      </c>
      <c r="G189" s="2" t="s">
        <v>935</v>
      </c>
      <c r="H189" s="2" t="s">
        <v>954</v>
      </c>
      <c r="I189" s="2" t="s">
        <v>962</v>
      </c>
      <c r="J189" s="2" t="str">
        <f>YEAR(tennisbl21[[#This Row],[date]])&amp;"-"&amp;tennisbl21[[#This Row],[league]]&amp;": "&amp;tennisbl21[[#This Row],[home_team]]&amp;" vs "&amp;tennisbl21[[#This Row],[away_team]]</f>
        <v>2021-German Bundesliga 2 South: BASF TC Ludwigshafen vs TC Wolfsberg Pforzheim</v>
      </c>
    </row>
    <row r="190" spans="1:10" ht="12.5" customHeight="1" x14ac:dyDescent="0.25">
      <c r="A190" s="2" t="s">
        <v>564</v>
      </c>
      <c r="B190" s="2" t="s">
        <v>201</v>
      </c>
      <c r="C190" s="2">
        <f>COUNTIF([1]!Table1[[#All],[name]],tennisbl21[[#This Row],[winner_name]])</f>
        <v>1</v>
      </c>
      <c r="D190" s="2">
        <f>COUNTIF([1]!Table1[[#All],[name]],tennisbl21[[#This Row],[loser_name]])</f>
        <v>1</v>
      </c>
      <c r="E190" s="2" t="s">
        <v>1083</v>
      </c>
      <c r="F190" s="4">
        <v>44416.541666666664</v>
      </c>
      <c r="G190" s="2" t="s">
        <v>547</v>
      </c>
      <c r="H190" s="2" t="s">
        <v>935</v>
      </c>
      <c r="I190" s="2" t="s">
        <v>962</v>
      </c>
      <c r="J190" s="2" t="str">
        <f>YEAR(tennisbl21[[#This Row],[date]])&amp;"-"&amp;tennisbl21[[#This Row],[league]]&amp;": "&amp;tennisbl21[[#This Row],[home_team]]&amp;" vs "&amp;tennisbl21[[#This Row],[away_team]]</f>
        <v>2021-German Bundesliga 2 South: SpVgg Hainsacker vs BASF TC Ludwigshafen</v>
      </c>
    </row>
    <row r="191" spans="1:10" ht="12.5" customHeight="1" x14ac:dyDescent="0.25">
      <c r="A191" s="2" t="s">
        <v>172</v>
      </c>
      <c r="B191" s="2" t="s">
        <v>202</v>
      </c>
      <c r="C191" s="2">
        <f>COUNTIF([1]!Table1[[#All],[name]],tennisbl21[[#This Row],[winner_name]])</f>
        <v>1</v>
      </c>
      <c r="D191" s="2">
        <f>COUNTIF([1]!Table1[[#All],[name]],tennisbl21[[#This Row],[loser_name]])</f>
        <v>1</v>
      </c>
      <c r="E191" s="2" t="s">
        <v>261</v>
      </c>
      <c r="F191" s="4">
        <v>44416.458333333336</v>
      </c>
      <c r="G191" s="2" t="s">
        <v>547</v>
      </c>
      <c r="H191" s="2" t="s">
        <v>935</v>
      </c>
      <c r="I191" s="2" t="s">
        <v>962</v>
      </c>
      <c r="J191" s="2" t="str">
        <f>YEAR(tennisbl21[[#This Row],[date]])&amp;"-"&amp;tennisbl21[[#This Row],[league]]&amp;": "&amp;tennisbl21[[#This Row],[home_team]]&amp;" vs "&amp;tennisbl21[[#This Row],[away_team]]</f>
        <v>2021-German Bundesliga 2 South: SpVgg Hainsacker vs BASF TC Ludwigshafen</v>
      </c>
    </row>
    <row r="192" spans="1:10" ht="12.5" customHeight="1" x14ac:dyDescent="0.25">
      <c r="A192" s="2" t="s">
        <v>168</v>
      </c>
      <c r="B192" s="2" t="s">
        <v>300</v>
      </c>
      <c r="C192" s="2">
        <f>COUNTIF([1]!Table1[[#All],[name]],tennisbl21[[#This Row],[winner_name]])</f>
        <v>1</v>
      </c>
      <c r="D192" s="2">
        <f>COUNTIF([1]!Table1[[#All],[name]],tennisbl21[[#This Row],[loser_name]])</f>
        <v>1</v>
      </c>
      <c r="E192" s="2" t="s">
        <v>264</v>
      </c>
      <c r="F192" s="4">
        <v>44416.541666666664</v>
      </c>
      <c r="G192" s="2" t="s">
        <v>547</v>
      </c>
      <c r="H192" s="2" t="s">
        <v>935</v>
      </c>
      <c r="I192" s="2" t="s">
        <v>962</v>
      </c>
      <c r="J192" s="2" t="str">
        <f>YEAR(tennisbl21[[#This Row],[date]])&amp;"-"&amp;tennisbl21[[#This Row],[league]]&amp;": "&amp;tennisbl21[[#This Row],[home_team]]&amp;" vs "&amp;tennisbl21[[#This Row],[away_team]]</f>
        <v>2021-German Bundesliga 2 South: SpVgg Hainsacker vs BASF TC Ludwigshafen</v>
      </c>
    </row>
    <row r="193" spans="1:10" ht="12.5" customHeight="1" x14ac:dyDescent="0.25">
      <c r="A193" s="2" t="s">
        <v>173</v>
      </c>
      <c r="B193" s="2" t="s">
        <v>203</v>
      </c>
      <c r="C193" s="2">
        <f>COUNTIF([1]!Table1[[#All],[name]],tennisbl21[[#This Row],[winner_name]])</f>
        <v>1</v>
      </c>
      <c r="D193" s="2">
        <f>COUNTIF([1]!Table1[[#All],[name]],tennisbl21[[#This Row],[loser_name]])</f>
        <v>1</v>
      </c>
      <c r="E193" s="2" t="s">
        <v>1084</v>
      </c>
      <c r="F193" s="4">
        <v>44416.458333333336</v>
      </c>
      <c r="G193" s="2" t="s">
        <v>547</v>
      </c>
      <c r="H193" s="2" t="s">
        <v>935</v>
      </c>
      <c r="I193" s="2" t="s">
        <v>962</v>
      </c>
      <c r="J193" s="2" t="str">
        <f>YEAR(tennisbl21[[#This Row],[date]])&amp;"-"&amp;tennisbl21[[#This Row],[league]]&amp;": "&amp;tennisbl21[[#This Row],[home_team]]&amp;" vs "&amp;tennisbl21[[#This Row],[away_team]]</f>
        <v>2021-German Bundesliga 2 South: SpVgg Hainsacker vs BASF TC Ludwigshafen</v>
      </c>
    </row>
    <row r="194" spans="1:10" ht="12.5" customHeight="1" x14ac:dyDescent="0.25">
      <c r="A194" s="2" t="s">
        <v>201</v>
      </c>
      <c r="B194" s="2" t="s">
        <v>162</v>
      </c>
      <c r="C194" s="2">
        <f>COUNTIF([1]!Table1[[#All],[name]],tennisbl21[[#This Row],[winner_name]])</f>
        <v>1</v>
      </c>
      <c r="D194" s="2">
        <f>COUNTIF([1]!Table1[[#All],[name]],tennisbl21[[#This Row],[loser_name]])</f>
        <v>1</v>
      </c>
      <c r="E194" s="2" t="s">
        <v>276</v>
      </c>
      <c r="F194" s="4">
        <v>44388.541666666664</v>
      </c>
      <c r="G194" s="2" t="s">
        <v>547</v>
      </c>
      <c r="H194" s="2" t="s">
        <v>958</v>
      </c>
      <c r="I194" s="2" t="s">
        <v>962</v>
      </c>
      <c r="J194" s="2" t="str">
        <f>YEAR(tennisbl21[[#This Row],[date]])&amp;"-"&amp;tennisbl21[[#This Row],[league]]&amp;": "&amp;tennisbl21[[#This Row],[home_team]]&amp;" vs "&amp;tennisbl21[[#This Row],[away_team]]</f>
        <v>2021-German Bundesliga 2 South: SpVgg Hainsacker vs TC Weinheim 1902 1902</v>
      </c>
    </row>
    <row r="195" spans="1:10" ht="12.5" customHeight="1" x14ac:dyDescent="0.25">
      <c r="A195" s="2" t="s">
        <v>166</v>
      </c>
      <c r="B195" s="2" t="s">
        <v>163</v>
      </c>
      <c r="C195" s="2">
        <f>COUNTIF([1]!Table1[[#All],[name]],tennisbl21[[#This Row],[winner_name]])</f>
        <v>1</v>
      </c>
      <c r="D195" s="2">
        <f>COUNTIF([1]!Table1[[#All],[name]],tennisbl21[[#This Row],[loser_name]])</f>
        <v>1</v>
      </c>
      <c r="E195" s="2" t="s">
        <v>247</v>
      </c>
      <c r="F195" s="4">
        <v>44388.458333333336</v>
      </c>
      <c r="G195" s="2" t="s">
        <v>547</v>
      </c>
      <c r="H195" s="2" t="s">
        <v>958</v>
      </c>
      <c r="I195" s="2" t="s">
        <v>962</v>
      </c>
      <c r="J195" s="2" t="str">
        <f>YEAR(tennisbl21[[#This Row],[date]])&amp;"-"&amp;tennisbl21[[#This Row],[league]]&amp;": "&amp;tennisbl21[[#This Row],[home_team]]&amp;" vs "&amp;tennisbl21[[#This Row],[away_team]]</f>
        <v>2021-German Bundesliga 2 South: SpVgg Hainsacker vs TC Weinheim 1902 1902</v>
      </c>
    </row>
    <row r="196" spans="1:10" ht="12.5" customHeight="1" x14ac:dyDescent="0.25">
      <c r="A196" s="2" t="s">
        <v>168</v>
      </c>
      <c r="B196" s="2" t="s">
        <v>174</v>
      </c>
      <c r="C196" s="2">
        <f>COUNTIF([1]!Table1[[#All],[name]],tennisbl21[[#This Row],[winner_name]])</f>
        <v>1</v>
      </c>
      <c r="D196" s="2">
        <f>COUNTIF([1]!Table1[[#All],[name]],tennisbl21[[#This Row],[loser_name]])</f>
        <v>1</v>
      </c>
      <c r="E196" s="2" t="s">
        <v>1085</v>
      </c>
      <c r="F196" s="4">
        <v>44388.541666666664</v>
      </c>
      <c r="G196" s="2" t="s">
        <v>547</v>
      </c>
      <c r="H196" s="2" t="s">
        <v>958</v>
      </c>
      <c r="I196" s="2" t="s">
        <v>962</v>
      </c>
      <c r="J196" s="2" t="str">
        <f>YEAR(tennisbl21[[#This Row],[date]])&amp;"-"&amp;tennisbl21[[#This Row],[league]]&amp;": "&amp;tennisbl21[[#This Row],[home_team]]&amp;" vs "&amp;tennisbl21[[#This Row],[away_team]]</f>
        <v>2021-German Bundesliga 2 South: SpVgg Hainsacker vs TC Weinheim 1902 1902</v>
      </c>
    </row>
    <row r="197" spans="1:10" ht="12.5" customHeight="1" x14ac:dyDescent="0.25">
      <c r="A197" s="2" t="s">
        <v>165</v>
      </c>
      <c r="B197" s="2" t="s">
        <v>235</v>
      </c>
      <c r="C197" s="2">
        <f>COUNTIF([1]!Table1[[#All],[name]],tennisbl21[[#This Row],[winner_name]])</f>
        <v>1</v>
      </c>
      <c r="D197" s="2">
        <f>COUNTIF([1]!Table1[[#All],[name]],tennisbl21[[#This Row],[loser_name]])</f>
        <v>1</v>
      </c>
      <c r="E197" s="2" t="s">
        <v>1086</v>
      </c>
      <c r="F197" s="4">
        <v>44388.458333333336</v>
      </c>
      <c r="G197" s="2" t="s">
        <v>547</v>
      </c>
      <c r="H197" s="2" t="s">
        <v>958</v>
      </c>
      <c r="I197" s="2" t="s">
        <v>962</v>
      </c>
      <c r="J197" s="2" t="str">
        <f>YEAR(tennisbl21[[#This Row],[date]])&amp;"-"&amp;tennisbl21[[#This Row],[league]]&amp;": "&amp;tennisbl21[[#This Row],[home_team]]&amp;" vs "&amp;tennisbl21[[#This Row],[away_team]]</f>
        <v>2021-German Bundesliga 2 South: SpVgg Hainsacker vs TC Weinheim 1902 1902</v>
      </c>
    </row>
    <row r="198" spans="1:10" ht="12.5" customHeight="1" x14ac:dyDescent="0.25">
      <c r="A198" s="2" t="s">
        <v>199</v>
      </c>
      <c r="B198" s="2" t="s">
        <v>175</v>
      </c>
      <c r="C198" s="2">
        <f>COUNTIF([1]!Table1[[#All],[name]],tennisbl21[[#This Row],[winner_name]])</f>
        <v>1</v>
      </c>
      <c r="D198" s="2">
        <f>COUNTIF([1]!Table1[[#All],[name]],tennisbl21[[#This Row],[loser_name]])</f>
        <v>1</v>
      </c>
      <c r="E198" s="2" t="s">
        <v>323</v>
      </c>
      <c r="F198" s="4">
        <v>44414.625</v>
      </c>
      <c r="G198" s="2" t="s">
        <v>954</v>
      </c>
      <c r="H198" s="2" t="s">
        <v>991</v>
      </c>
      <c r="I198" s="2" t="s">
        <v>962</v>
      </c>
      <c r="J198" s="2" t="str">
        <f>YEAR(tennisbl21[[#This Row],[date]])&amp;"-"&amp;tennisbl21[[#This Row],[league]]&amp;": "&amp;tennisbl21[[#This Row],[home_team]]&amp;" vs "&amp;tennisbl21[[#This Row],[away_team]]</f>
        <v>2021-German Bundesliga 2 South: TC Wolfsberg Pforzheim vs TC BW Oberweier</v>
      </c>
    </row>
    <row r="199" spans="1:10" ht="12.5" customHeight="1" x14ac:dyDescent="0.25">
      <c r="A199" s="2" t="s">
        <v>176</v>
      </c>
      <c r="B199" s="2" t="s">
        <v>313</v>
      </c>
      <c r="C199" s="2">
        <f>COUNTIF([1]!Table1[[#All],[name]],tennisbl21[[#This Row],[winner_name]])</f>
        <v>1</v>
      </c>
      <c r="D199" s="2">
        <f>COUNTIF([1]!Table1[[#All],[name]],tennisbl21[[#This Row],[loser_name]])</f>
        <v>1</v>
      </c>
      <c r="E199" s="2" t="s">
        <v>1087</v>
      </c>
      <c r="F199" s="4">
        <v>44414.541666666664</v>
      </c>
      <c r="G199" s="2" t="s">
        <v>954</v>
      </c>
      <c r="H199" s="2" t="s">
        <v>991</v>
      </c>
      <c r="I199" s="2" t="s">
        <v>962</v>
      </c>
      <c r="J199" s="2" t="str">
        <f>YEAR(tennisbl21[[#This Row],[date]])&amp;"-"&amp;tennisbl21[[#This Row],[league]]&amp;": "&amp;tennisbl21[[#This Row],[home_team]]&amp;" vs "&amp;tennisbl21[[#This Row],[away_team]]</f>
        <v>2021-German Bundesliga 2 South: TC Wolfsberg Pforzheim vs TC BW Oberweier</v>
      </c>
    </row>
    <row r="200" spans="1:10" ht="12.5" customHeight="1" x14ac:dyDescent="0.25">
      <c r="A200" s="2" t="s">
        <v>170</v>
      </c>
      <c r="B200" s="2" t="s">
        <v>177</v>
      </c>
      <c r="C200" s="2">
        <f>COUNTIF([1]!Table1[[#All],[name]],tennisbl21[[#This Row],[winner_name]])</f>
        <v>1</v>
      </c>
      <c r="D200" s="2">
        <f>COUNTIF([1]!Table1[[#All],[name]],tennisbl21[[#This Row],[loser_name]])</f>
        <v>1</v>
      </c>
      <c r="E200" s="2" t="s">
        <v>258</v>
      </c>
      <c r="F200" s="4">
        <v>44414.625</v>
      </c>
      <c r="G200" s="2" t="s">
        <v>954</v>
      </c>
      <c r="H200" s="2" t="s">
        <v>991</v>
      </c>
      <c r="I200" s="2" t="s">
        <v>962</v>
      </c>
      <c r="J200" s="2" t="str">
        <f>YEAR(tennisbl21[[#This Row],[date]])&amp;"-"&amp;tennisbl21[[#This Row],[league]]&amp;": "&amp;tennisbl21[[#This Row],[home_team]]&amp;" vs "&amp;tennisbl21[[#This Row],[away_team]]</f>
        <v>2021-German Bundesliga 2 South: TC Wolfsberg Pforzheim vs TC BW Oberweier</v>
      </c>
    </row>
    <row r="201" spans="1:10" ht="12.5" customHeight="1" x14ac:dyDescent="0.25">
      <c r="A201" s="2" t="s">
        <v>171</v>
      </c>
      <c r="B201" s="2" t="s">
        <v>305</v>
      </c>
      <c r="C201" s="2">
        <f>COUNTIF([1]!Table1[[#All],[name]],tennisbl21[[#This Row],[winner_name]])</f>
        <v>1</v>
      </c>
      <c r="D201" s="2">
        <f>COUNTIF([1]!Table1[[#All],[name]],tennisbl21[[#This Row],[loser_name]])</f>
        <v>1</v>
      </c>
      <c r="E201" s="2" t="s">
        <v>255</v>
      </c>
      <c r="F201" s="4">
        <v>44414.541666666664</v>
      </c>
      <c r="G201" s="2" t="s">
        <v>954</v>
      </c>
      <c r="H201" s="2" t="s">
        <v>991</v>
      </c>
      <c r="I201" s="2" t="s">
        <v>962</v>
      </c>
      <c r="J201" s="2" t="str">
        <f>YEAR(tennisbl21[[#This Row],[date]])&amp;"-"&amp;tennisbl21[[#This Row],[league]]&amp;": "&amp;tennisbl21[[#This Row],[home_team]]&amp;" vs "&amp;tennisbl21[[#This Row],[away_team]]</f>
        <v>2021-German Bundesliga 2 South: TC Wolfsberg Pforzheim vs TC BW Oberweier</v>
      </c>
    </row>
    <row r="202" spans="1:10" ht="12.5" customHeight="1" x14ac:dyDescent="0.25">
      <c r="A202" s="2" t="s">
        <v>186</v>
      </c>
      <c r="B202" s="2" t="s">
        <v>178</v>
      </c>
      <c r="C202" s="2">
        <f>COUNTIF([1]!Table1[[#All],[name]],tennisbl21[[#This Row],[winner_name]])</f>
        <v>1</v>
      </c>
      <c r="D202" s="2">
        <f>COUNTIF([1]!Table1[[#All],[name]],tennisbl21[[#This Row],[loser_name]])</f>
        <v>1</v>
      </c>
      <c r="E202" s="2" t="s">
        <v>320</v>
      </c>
      <c r="F202" s="4">
        <v>44402.541666666664</v>
      </c>
      <c r="G202" s="2" t="s">
        <v>935</v>
      </c>
      <c r="H202" s="2" t="s">
        <v>966</v>
      </c>
      <c r="I202" s="2" t="s">
        <v>962</v>
      </c>
      <c r="J202" s="2" t="str">
        <f>YEAR(tennisbl21[[#This Row],[date]])&amp;"-"&amp;tennisbl21[[#This Row],[league]]&amp;": "&amp;tennisbl21[[#This Row],[home_team]]&amp;" vs "&amp;tennisbl21[[#This Row],[away_team]]</f>
        <v>2021-German Bundesliga 2 South: BASF TC Ludwigshafen vs TEC Waldau Stuttgart</v>
      </c>
    </row>
    <row r="203" spans="1:10" ht="12.5" customHeight="1" x14ac:dyDescent="0.25">
      <c r="A203" s="2" t="s">
        <v>187</v>
      </c>
      <c r="B203" s="2" t="s">
        <v>179</v>
      </c>
      <c r="C203" s="2">
        <f>COUNTIF([1]!Table1[[#All],[name]],tennisbl21[[#This Row],[winner_name]])</f>
        <v>1</v>
      </c>
      <c r="D203" s="2">
        <f>COUNTIF([1]!Table1[[#All],[name]],tennisbl21[[#This Row],[loser_name]])</f>
        <v>1</v>
      </c>
      <c r="E203" s="2" t="s">
        <v>1088</v>
      </c>
      <c r="F203" s="4">
        <v>44402.458333333336</v>
      </c>
      <c r="G203" s="2" t="s">
        <v>935</v>
      </c>
      <c r="H203" s="2" t="s">
        <v>966</v>
      </c>
      <c r="I203" s="2" t="s">
        <v>962</v>
      </c>
      <c r="J203" s="2" t="str">
        <f>YEAR(tennisbl21[[#This Row],[date]])&amp;"-"&amp;tennisbl21[[#This Row],[league]]&amp;": "&amp;tennisbl21[[#This Row],[home_team]]&amp;" vs "&amp;tennisbl21[[#This Row],[away_team]]</f>
        <v>2021-German Bundesliga 2 South: BASF TC Ludwigshafen vs TEC Waldau Stuttgart</v>
      </c>
    </row>
    <row r="204" spans="1:10" ht="12.5" customHeight="1" x14ac:dyDescent="0.25">
      <c r="A204" s="2" t="s">
        <v>180</v>
      </c>
      <c r="B204" s="2" t="s">
        <v>298</v>
      </c>
      <c r="C204" s="2">
        <f>COUNTIF([1]!Table1[[#All],[name]],tennisbl21[[#This Row],[winner_name]])</f>
        <v>1</v>
      </c>
      <c r="D204" s="2">
        <f>COUNTIF([1]!Table1[[#All],[name]],tennisbl21[[#This Row],[loser_name]])</f>
        <v>1</v>
      </c>
      <c r="E204" s="2" t="s">
        <v>1089</v>
      </c>
      <c r="F204" s="4">
        <v>44402.541666666664</v>
      </c>
      <c r="G204" s="2" t="s">
        <v>935</v>
      </c>
      <c r="H204" s="2" t="s">
        <v>966</v>
      </c>
      <c r="I204" s="2" t="s">
        <v>962</v>
      </c>
      <c r="J204" s="2" t="str">
        <f>YEAR(tennisbl21[[#This Row],[date]])&amp;"-"&amp;tennisbl21[[#This Row],[league]]&amp;": "&amp;tennisbl21[[#This Row],[home_team]]&amp;" vs "&amp;tennisbl21[[#This Row],[away_team]]</f>
        <v>2021-German Bundesliga 2 South: BASF TC Ludwigshafen vs TEC Waldau Stuttgart</v>
      </c>
    </row>
    <row r="205" spans="1:10" ht="12.5" customHeight="1" x14ac:dyDescent="0.25">
      <c r="A205" s="2" t="s">
        <v>172</v>
      </c>
      <c r="B205" s="2" t="s">
        <v>181</v>
      </c>
      <c r="C205" s="2">
        <f>COUNTIF([1]!Table1[[#All],[name]],tennisbl21[[#This Row],[winner_name]])</f>
        <v>1</v>
      </c>
      <c r="D205" s="2">
        <f>COUNTIF([1]!Table1[[#All],[name]],tennisbl21[[#This Row],[loser_name]])</f>
        <v>1</v>
      </c>
      <c r="E205" s="2" t="s">
        <v>268</v>
      </c>
      <c r="F205" s="4">
        <v>44402.458333333336</v>
      </c>
      <c r="G205" s="2" t="s">
        <v>935</v>
      </c>
      <c r="H205" s="2" t="s">
        <v>966</v>
      </c>
      <c r="I205" s="2" t="s">
        <v>962</v>
      </c>
      <c r="J205" s="2" t="str">
        <f>YEAR(tennisbl21[[#This Row],[date]])&amp;"-"&amp;tennisbl21[[#This Row],[league]]&amp;": "&amp;tennisbl21[[#This Row],[home_team]]&amp;" vs "&amp;tennisbl21[[#This Row],[away_team]]</f>
        <v>2021-German Bundesliga 2 South: BASF TC Ludwigshafen vs TEC Waldau Stuttgart</v>
      </c>
    </row>
    <row r="206" spans="1:10" ht="12.5" customHeight="1" x14ac:dyDescent="0.25">
      <c r="A206" s="2" t="s">
        <v>162</v>
      </c>
      <c r="B206" s="2" t="s">
        <v>182</v>
      </c>
      <c r="C206" s="2">
        <f>COUNTIF([1]!Table1[[#All],[name]],tennisbl21[[#This Row],[winner_name]])</f>
        <v>1</v>
      </c>
      <c r="D206" s="2">
        <f>COUNTIF([1]!Table1[[#All],[name]],tennisbl21[[#This Row],[loser_name]])</f>
        <v>1</v>
      </c>
      <c r="E206" s="2" t="s">
        <v>255</v>
      </c>
      <c r="F206" s="4">
        <v>44395.541666666664</v>
      </c>
      <c r="G206" s="2" t="s">
        <v>958</v>
      </c>
      <c r="H206" s="2" t="s">
        <v>987</v>
      </c>
      <c r="I206" s="2" t="s">
        <v>962</v>
      </c>
      <c r="J206" s="2" t="str">
        <f>YEAR(tennisbl21[[#This Row],[date]])&amp;"-"&amp;tennisbl21[[#This Row],[league]]&amp;": "&amp;tennisbl21[[#This Row],[home_team]]&amp;" vs "&amp;tennisbl21[[#This Row],[away_team]]</f>
        <v>2021-German Bundesliga 2 South: TC Weinheim 1902 1902 vs TC BW Wuerzburg</v>
      </c>
    </row>
    <row r="207" spans="1:10" ht="12.5" customHeight="1" x14ac:dyDescent="0.25">
      <c r="A207" s="2" t="s">
        <v>183</v>
      </c>
      <c r="B207" s="2" t="s">
        <v>163</v>
      </c>
      <c r="C207" s="2">
        <f>COUNTIF([1]!Table1[[#All],[name]],tennisbl21[[#This Row],[winner_name]])</f>
        <v>0</v>
      </c>
      <c r="D207" s="2">
        <f>COUNTIF([1]!Table1[[#All],[name]],tennisbl21[[#This Row],[loser_name]])</f>
        <v>1</v>
      </c>
      <c r="E207" s="2" t="s">
        <v>1090</v>
      </c>
      <c r="F207" s="4">
        <v>44395.458333333336</v>
      </c>
      <c r="G207" s="2" t="s">
        <v>958</v>
      </c>
      <c r="H207" s="2" t="s">
        <v>987</v>
      </c>
      <c r="I207" s="2" t="s">
        <v>962</v>
      </c>
      <c r="J207" s="2" t="str">
        <f>YEAR(tennisbl21[[#This Row],[date]])&amp;"-"&amp;tennisbl21[[#This Row],[league]]&amp;": "&amp;tennisbl21[[#This Row],[home_team]]&amp;" vs "&amp;tennisbl21[[#This Row],[away_team]]</f>
        <v>2021-German Bundesliga 2 South: TC Weinheim 1902 1902 vs TC BW Wuerzburg</v>
      </c>
    </row>
    <row r="208" spans="1:10" ht="12.5" customHeight="1" x14ac:dyDescent="0.25">
      <c r="A208" s="2" t="s">
        <v>174</v>
      </c>
      <c r="B208" s="2" t="s">
        <v>184</v>
      </c>
      <c r="C208" s="2">
        <f>COUNTIF([1]!Table1[[#All],[name]],tennisbl21[[#This Row],[winner_name]])</f>
        <v>1</v>
      </c>
      <c r="D208" s="2">
        <f>COUNTIF([1]!Table1[[#All],[name]],tennisbl21[[#This Row],[loser_name]])</f>
        <v>1</v>
      </c>
      <c r="E208" s="2" t="s">
        <v>1091</v>
      </c>
      <c r="F208" s="4">
        <v>44395.541666666664</v>
      </c>
      <c r="G208" s="2" t="s">
        <v>958</v>
      </c>
      <c r="H208" s="2" t="s">
        <v>987</v>
      </c>
      <c r="I208" s="2" t="s">
        <v>962</v>
      </c>
      <c r="J208" s="2" t="str">
        <f>YEAR(tennisbl21[[#This Row],[date]])&amp;"-"&amp;tennisbl21[[#This Row],[league]]&amp;": "&amp;tennisbl21[[#This Row],[home_team]]&amp;" vs "&amp;tennisbl21[[#This Row],[away_team]]</f>
        <v>2021-German Bundesliga 2 South: TC Weinheim 1902 1902 vs TC BW Wuerzburg</v>
      </c>
    </row>
    <row r="209" spans="1:10" ht="12.5" customHeight="1" x14ac:dyDescent="0.25">
      <c r="A209" s="2" t="s">
        <v>165</v>
      </c>
      <c r="B209" s="2" t="s">
        <v>185</v>
      </c>
      <c r="C209" s="2">
        <f>COUNTIF([1]!Table1[[#All],[name]],tennisbl21[[#This Row],[winner_name]])</f>
        <v>1</v>
      </c>
      <c r="D209" s="2">
        <f>COUNTIF([1]!Table1[[#All],[name]],tennisbl21[[#This Row],[loser_name]])</f>
        <v>1</v>
      </c>
      <c r="E209" s="2" t="s">
        <v>255</v>
      </c>
      <c r="F209" s="4">
        <v>44395.458333333336</v>
      </c>
      <c r="G209" s="2" t="s">
        <v>958</v>
      </c>
      <c r="H209" s="2" t="s">
        <v>987</v>
      </c>
      <c r="I209" s="2" t="s">
        <v>962</v>
      </c>
      <c r="J209" s="2" t="str">
        <f>YEAR(tennisbl21[[#This Row],[date]])&amp;"-"&amp;tennisbl21[[#This Row],[league]]&amp;": "&amp;tennisbl21[[#This Row],[home_team]]&amp;" vs "&amp;tennisbl21[[#This Row],[away_team]]</f>
        <v>2021-German Bundesliga 2 South: TC Weinheim 1902 1902 vs TC BW Wuerzburg</v>
      </c>
    </row>
    <row r="210" spans="1:10" ht="12.5" customHeight="1" x14ac:dyDescent="0.25">
      <c r="A210" s="2" t="s">
        <v>163</v>
      </c>
      <c r="B210" s="2" t="s">
        <v>186</v>
      </c>
      <c r="C210" s="2">
        <f>COUNTIF([1]!Table1[[#All],[name]],tennisbl21[[#This Row],[winner_name]])</f>
        <v>1</v>
      </c>
      <c r="D210" s="2">
        <f>COUNTIF([1]!Table1[[#All],[name]],tennisbl21[[#This Row],[loser_name]])</f>
        <v>1</v>
      </c>
      <c r="E210" s="2" t="s">
        <v>1092</v>
      </c>
      <c r="F210" s="4">
        <v>44400.625</v>
      </c>
      <c r="G210" s="2" t="s">
        <v>958</v>
      </c>
      <c r="H210" s="2" t="s">
        <v>935</v>
      </c>
      <c r="I210" s="2" t="s">
        <v>962</v>
      </c>
      <c r="J210" s="2" t="str">
        <f>YEAR(tennisbl21[[#This Row],[date]])&amp;"-"&amp;tennisbl21[[#This Row],[league]]&amp;": "&amp;tennisbl21[[#This Row],[home_team]]&amp;" vs "&amp;tennisbl21[[#This Row],[away_team]]</f>
        <v>2021-German Bundesliga 2 South: TC Weinheim 1902 1902 vs BASF TC Ludwigshafen</v>
      </c>
    </row>
    <row r="211" spans="1:10" ht="12.5" customHeight="1" x14ac:dyDescent="0.25">
      <c r="A211" s="2" t="s">
        <v>187</v>
      </c>
      <c r="B211" s="2" t="s">
        <v>174</v>
      </c>
      <c r="C211" s="2">
        <f>COUNTIF([1]!Table1[[#All],[name]],tennisbl21[[#This Row],[winner_name]])</f>
        <v>1</v>
      </c>
      <c r="D211" s="2">
        <f>COUNTIF([1]!Table1[[#All],[name]],tennisbl21[[#This Row],[loser_name]])</f>
        <v>1</v>
      </c>
      <c r="E211" s="2" t="s">
        <v>252</v>
      </c>
      <c r="F211" s="4">
        <v>44400.541666666664</v>
      </c>
      <c r="G211" s="2" t="s">
        <v>958</v>
      </c>
      <c r="H211" s="2" t="s">
        <v>935</v>
      </c>
      <c r="I211" s="2" t="s">
        <v>962</v>
      </c>
      <c r="J211" s="2" t="str">
        <f>YEAR(tennisbl21[[#This Row],[date]])&amp;"-"&amp;tennisbl21[[#This Row],[league]]&amp;": "&amp;tennisbl21[[#This Row],[home_team]]&amp;" vs "&amp;tennisbl21[[#This Row],[away_team]]</f>
        <v>2021-German Bundesliga 2 South: TC Weinheim 1902 1902 vs BASF TC Ludwigshafen</v>
      </c>
    </row>
    <row r="212" spans="1:10" ht="12.5" customHeight="1" x14ac:dyDescent="0.25">
      <c r="A212" s="2" t="s">
        <v>298</v>
      </c>
      <c r="B212" s="2" t="s">
        <v>236</v>
      </c>
      <c r="C212" s="2">
        <f>COUNTIF([1]!Table1[[#All],[name]],tennisbl21[[#This Row],[winner_name]])</f>
        <v>1</v>
      </c>
      <c r="D212" s="2">
        <f>COUNTIF([1]!Table1[[#All],[name]],tennisbl21[[#This Row],[loser_name]])</f>
        <v>1</v>
      </c>
      <c r="E212" s="2" t="s">
        <v>250</v>
      </c>
      <c r="F212" s="4">
        <v>44400.625</v>
      </c>
      <c r="G212" s="2" t="s">
        <v>958</v>
      </c>
      <c r="H212" s="2" t="s">
        <v>935</v>
      </c>
      <c r="I212" s="2" t="s">
        <v>962</v>
      </c>
      <c r="J212" s="2" t="str">
        <f>YEAR(tennisbl21[[#This Row],[date]])&amp;"-"&amp;tennisbl21[[#This Row],[league]]&amp;": "&amp;tennisbl21[[#This Row],[home_team]]&amp;" vs "&amp;tennisbl21[[#This Row],[away_team]]</f>
        <v>2021-German Bundesliga 2 South: TC Weinheim 1902 1902 vs BASF TC Ludwigshafen</v>
      </c>
    </row>
    <row r="213" spans="1:10" ht="12.5" customHeight="1" x14ac:dyDescent="0.25">
      <c r="A213" s="2" t="s">
        <v>165</v>
      </c>
      <c r="B213" s="2" t="s">
        <v>172</v>
      </c>
      <c r="C213" s="2">
        <f>COUNTIF([1]!Table1[[#All],[name]],tennisbl21[[#This Row],[winner_name]])</f>
        <v>1</v>
      </c>
      <c r="D213" s="2">
        <f>COUNTIF([1]!Table1[[#All],[name]],tennisbl21[[#This Row],[loser_name]])</f>
        <v>1</v>
      </c>
      <c r="E213" s="2" t="s">
        <v>1093</v>
      </c>
      <c r="F213" s="4">
        <v>44400.541666666664</v>
      </c>
      <c r="G213" s="2" t="s">
        <v>958</v>
      </c>
      <c r="H213" s="2" t="s">
        <v>935</v>
      </c>
      <c r="I213" s="2" t="s">
        <v>962</v>
      </c>
      <c r="J213" s="2" t="str">
        <f>YEAR(tennisbl21[[#This Row],[date]])&amp;"-"&amp;tennisbl21[[#This Row],[league]]&amp;": "&amp;tennisbl21[[#This Row],[home_team]]&amp;" vs "&amp;tennisbl21[[#This Row],[away_team]]</f>
        <v>2021-German Bundesliga 2 South: TC Weinheim 1902 1902 vs BASF TC Ludwigshafen</v>
      </c>
    </row>
    <row r="214" spans="1:10" ht="12.5" customHeight="1" x14ac:dyDescent="0.25">
      <c r="A214" s="2" t="s">
        <v>189</v>
      </c>
      <c r="B214" s="2" t="s">
        <v>188</v>
      </c>
      <c r="C214" s="2">
        <f>COUNTIF([1]!Table1[[#All],[name]],tennisbl21[[#This Row],[winner_name]])</f>
        <v>1</v>
      </c>
      <c r="D214" s="2">
        <f>COUNTIF([1]!Table1[[#All],[name]],tennisbl21[[#This Row],[loser_name]])</f>
        <v>1</v>
      </c>
      <c r="E214" s="2" t="s">
        <v>322</v>
      </c>
      <c r="F214" s="4">
        <v>44407.625</v>
      </c>
      <c r="G214" s="2" t="s">
        <v>979</v>
      </c>
      <c r="H214" s="2" t="s">
        <v>987</v>
      </c>
      <c r="I214" s="2" t="s">
        <v>962</v>
      </c>
      <c r="J214" s="2" t="str">
        <f>YEAR(tennisbl21[[#This Row],[date]])&amp;"-"&amp;tennisbl21[[#This Row],[league]]&amp;": "&amp;tennisbl21[[#This Row],[home_team]]&amp;" vs "&amp;tennisbl21[[#This Row],[away_team]]</f>
        <v>2021-German Bundesliga 2 South: TC Augsburg vs TC BW Wuerzburg</v>
      </c>
    </row>
    <row r="215" spans="1:10" ht="12.5" customHeight="1" x14ac:dyDescent="0.25">
      <c r="A215" s="2" t="s">
        <v>182</v>
      </c>
      <c r="B215" s="2" t="s">
        <v>190</v>
      </c>
      <c r="C215" s="2">
        <f>COUNTIF([1]!Table1[[#All],[name]],tennisbl21[[#This Row],[winner_name]])</f>
        <v>1</v>
      </c>
      <c r="D215" s="2">
        <f>COUNTIF([1]!Table1[[#All],[name]],tennisbl21[[#This Row],[loser_name]])</f>
        <v>1</v>
      </c>
      <c r="E215" s="2" t="s">
        <v>268</v>
      </c>
      <c r="F215" s="4">
        <v>44407.541666666664</v>
      </c>
      <c r="G215" s="2" t="s">
        <v>979</v>
      </c>
      <c r="H215" s="2" t="s">
        <v>987</v>
      </c>
      <c r="I215" s="2" t="s">
        <v>962</v>
      </c>
      <c r="J215" s="2" t="str">
        <f>YEAR(tennisbl21[[#This Row],[date]])&amp;"-"&amp;tennisbl21[[#This Row],[league]]&amp;": "&amp;tennisbl21[[#This Row],[home_team]]&amp;" vs "&amp;tennisbl21[[#This Row],[away_team]]</f>
        <v>2021-German Bundesliga 2 South: TC Augsburg vs TC BW Wuerzburg</v>
      </c>
    </row>
    <row r="216" spans="1:10" ht="12.5" customHeight="1" x14ac:dyDescent="0.25">
      <c r="A216" s="2" t="s">
        <v>183</v>
      </c>
      <c r="B216" s="2" t="s">
        <v>191</v>
      </c>
      <c r="C216" s="2">
        <f>COUNTIF([1]!Table1[[#All],[name]],tennisbl21[[#This Row],[winner_name]])</f>
        <v>0</v>
      </c>
      <c r="D216" s="2">
        <f>COUNTIF([1]!Table1[[#All],[name]],tennisbl21[[#This Row],[loser_name]])</f>
        <v>1</v>
      </c>
      <c r="E216" s="2" t="s">
        <v>268</v>
      </c>
      <c r="F216" s="4">
        <v>44407.625</v>
      </c>
      <c r="G216" s="2" t="s">
        <v>979</v>
      </c>
      <c r="H216" s="2" t="s">
        <v>987</v>
      </c>
      <c r="I216" s="2" t="s">
        <v>962</v>
      </c>
      <c r="J216" s="2" t="str">
        <f>YEAR(tennisbl21[[#This Row],[date]])&amp;"-"&amp;tennisbl21[[#This Row],[league]]&amp;": "&amp;tennisbl21[[#This Row],[home_team]]&amp;" vs "&amp;tennisbl21[[#This Row],[away_team]]</f>
        <v>2021-German Bundesliga 2 South: TC Augsburg vs TC BW Wuerzburg</v>
      </c>
    </row>
    <row r="217" spans="1:10" ht="12.5" customHeight="1" x14ac:dyDescent="0.25">
      <c r="A217" s="2" t="s">
        <v>185</v>
      </c>
      <c r="B217" s="2" t="s">
        <v>192</v>
      </c>
      <c r="C217" s="2">
        <f>COUNTIF([1]!Table1[[#All],[name]],tennisbl21[[#This Row],[winner_name]])</f>
        <v>1</v>
      </c>
      <c r="D217" s="2">
        <f>COUNTIF([1]!Table1[[#All],[name]],tennisbl21[[#This Row],[loser_name]])</f>
        <v>1</v>
      </c>
      <c r="E217" s="2" t="s">
        <v>284</v>
      </c>
      <c r="F217" s="4">
        <v>44407.541666666664</v>
      </c>
      <c r="G217" s="2" t="s">
        <v>979</v>
      </c>
      <c r="H217" s="2" t="s">
        <v>987</v>
      </c>
      <c r="I217" s="2" t="s">
        <v>962</v>
      </c>
      <c r="J217" s="2" t="str">
        <f>YEAR(tennisbl21[[#This Row],[date]])&amp;"-"&amp;tennisbl21[[#This Row],[league]]&amp;": "&amp;tennisbl21[[#This Row],[home_team]]&amp;" vs "&amp;tennisbl21[[#This Row],[away_team]]</f>
        <v>2021-German Bundesliga 2 South: TC Augsburg vs TC BW Wuerzburg</v>
      </c>
    </row>
    <row r="218" spans="1:10" ht="12.5" customHeight="1" x14ac:dyDescent="0.25">
      <c r="A218" s="2" t="s">
        <v>162</v>
      </c>
      <c r="B218" s="2" t="s">
        <v>306</v>
      </c>
      <c r="C218" s="2">
        <f>COUNTIF([1]!Table1[[#All],[name]],tennisbl21[[#This Row],[winner_name]])</f>
        <v>1</v>
      </c>
      <c r="D218" s="2">
        <f>COUNTIF([1]!Table1[[#All],[name]],tennisbl21[[#This Row],[loser_name]])</f>
        <v>1</v>
      </c>
      <c r="E218" s="2" t="s">
        <v>274</v>
      </c>
      <c r="F218" s="4">
        <v>44393.625</v>
      </c>
      <c r="G218" s="2" t="s">
        <v>929</v>
      </c>
      <c r="H218" s="2" t="s">
        <v>958</v>
      </c>
      <c r="I218" s="2" t="s">
        <v>962</v>
      </c>
      <c r="J218" s="2" t="str">
        <f>YEAR(tennisbl21[[#This Row],[date]])&amp;"-"&amp;tennisbl21[[#This Row],[league]]&amp;": "&amp;tennisbl21[[#This Row],[home_team]]&amp;" vs "&amp;tennisbl21[[#This Row],[away_team]]</f>
        <v>2021-German Bundesliga 2 South: TV Reutlingen vs TC Weinheim 1902 1902</v>
      </c>
    </row>
    <row r="219" spans="1:10" ht="12.5" customHeight="1" x14ac:dyDescent="0.25">
      <c r="A219" s="2" t="s">
        <v>196</v>
      </c>
      <c r="B219" s="2" t="s">
        <v>163</v>
      </c>
      <c r="C219" s="2">
        <f>COUNTIF([1]!Table1[[#All],[name]],tennisbl21[[#This Row],[winner_name]])</f>
        <v>1</v>
      </c>
      <c r="D219" s="2">
        <f>COUNTIF([1]!Table1[[#All],[name]],tennisbl21[[#This Row],[loser_name]])</f>
        <v>1</v>
      </c>
      <c r="E219" s="2" t="s">
        <v>252</v>
      </c>
      <c r="F219" s="4">
        <v>44393.541666666664</v>
      </c>
      <c r="G219" s="2" t="s">
        <v>929</v>
      </c>
      <c r="H219" s="2" t="s">
        <v>958</v>
      </c>
      <c r="I219" s="2" t="s">
        <v>962</v>
      </c>
      <c r="J219" s="2" t="str">
        <f>YEAR(tennisbl21[[#This Row],[date]])&amp;"-"&amp;tennisbl21[[#This Row],[league]]&amp;": "&amp;tennisbl21[[#This Row],[home_team]]&amp;" vs "&amp;tennisbl21[[#This Row],[away_team]]</f>
        <v>2021-German Bundesliga 2 South: TV Reutlingen vs TC Weinheim 1902 1902</v>
      </c>
    </row>
    <row r="220" spans="1:10" ht="12.5" customHeight="1" x14ac:dyDescent="0.25">
      <c r="A220" s="2" t="s">
        <v>174</v>
      </c>
      <c r="B220" s="2" t="s">
        <v>195</v>
      </c>
      <c r="C220" s="2">
        <f>COUNTIF([1]!Table1[[#All],[name]],tennisbl21[[#This Row],[winner_name]])</f>
        <v>1</v>
      </c>
      <c r="D220" s="2">
        <f>COUNTIF([1]!Table1[[#All],[name]],tennisbl21[[#This Row],[loser_name]])</f>
        <v>1</v>
      </c>
      <c r="E220" s="2" t="s">
        <v>1094</v>
      </c>
      <c r="F220" s="4">
        <v>44393.625</v>
      </c>
      <c r="G220" s="2" t="s">
        <v>929</v>
      </c>
      <c r="H220" s="2" t="s">
        <v>958</v>
      </c>
      <c r="I220" s="2" t="s">
        <v>962</v>
      </c>
      <c r="J220" s="2" t="str">
        <f>YEAR(tennisbl21[[#This Row],[date]])&amp;"-"&amp;tennisbl21[[#This Row],[league]]&amp;": "&amp;tennisbl21[[#This Row],[home_team]]&amp;" vs "&amp;tennisbl21[[#This Row],[away_team]]</f>
        <v>2021-German Bundesliga 2 South: TV Reutlingen vs TC Weinheim 1902 1902</v>
      </c>
    </row>
    <row r="221" spans="1:10" ht="12.5" customHeight="1" x14ac:dyDescent="0.25">
      <c r="A221" s="2" t="s">
        <v>165</v>
      </c>
      <c r="B221" s="2" t="s">
        <v>297</v>
      </c>
      <c r="C221" s="2">
        <f>COUNTIF([1]!Table1[[#All],[name]],tennisbl21[[#This Row],[winner_name]])</f>
        <v>1</v>
      </c>
      <c r="D221" s="2">
        <f>COUNTIF([1]!Table1[[#All],[name]],tennisbl21[[#This Row],[loser_name]])</f>
        <v>1</v>
      </c>
      <c r="E221" s="2" t="s">
        <v>1095</v>
      </c>
      <c r="F221" s="4">
        <v>44393.541666666664</v>
      </c>
      <c r="G221" s="2" t="s">
        <v>929</v>
      </c>
      <c r="H221" s="2" t="s">
        <v>958</v>
      </c>
      <c r="I221" s="2" t="s">
        <v>962</v>
      </c>
      <c r="J221" s="2" t="str">
        <f>YEAR(tennisbl21[[#This Row],[date]])&amp;"-"&amp;tennisbl21[[#This Row],[league]]&amp;": "&amp;tennisbl21[[#This Row],[home_team]]&amp;" vs "&amp;tennisbl21[[#This Row],[away_team]]</f>
        <v>2021-German Bundesliga 2 South: TV Reutlingen vs TC Weinheim 1902 1902</v>
      </c>
    </row>
    <row r="222" spans="1:10" ht="12.5" customHeight="1" x14ac:dyDescent="0.25">
      <c r="A222" s="2" t="s">
        <v>189</v>
      </c>
      <c r="B222" s="2" t="s">
        <v>179</v>
      </c>
      <c r="C222" s="2">
        <f>COUNTIF([1]!Table1[[#All],[name]],tennisbl21[[#This Row],[winner_name]])</f>
        <v>1</v>
      </c>
      <c r="D222" s="2">
        <f>COUNTIF([1]!Table1[[#All],[name]],tennisbl21[[#This Row],[loser_name]])</f>
        <v>1</v>
      </c>
      <c r="E222" s="2" t="s">
        <v>261</v>
      </c>
      <c r="F222" s="4">
        <v>44409.541666666664</v>
      </c>
      <c r="G222" s="2" t="s">
        <v>966</v>
      </c>
      <c r="H222" s="2" t="s">
        <v>979</v>
      </c>
      <c r="I222" s="2" t="s">
        <v>962</v>
      </c>
      <c r="J222" s="2" t="str">
        <f>YEAR(tennisbl21[[#This Row],[date]])&amp;"-"&amp;tennisbl21[[#This Row],[league]]&amp;": "&amp;tennisbl21[[#This Row],[home_team]]&amp;" vs "&amp;tennisbl21[[#This Row],[away_team]]</f>
        <v>2021-German Bundesliga 2 South: TEC Waldau Stuttgart vs TC Augsburg</v>
      </c>
    </row>
    <row r="223" spans="1:10" ht="12.5" customHeight="1" x14ac:dyDescent="0.25">
      <c r="A223" s="2" t="s">
        <v>190</v>
      </c>
      <c r="B223" s="2" t="s">
        <v>180</v>
      </c>
      <c r="C223" s="2">
        <f>COUNTIF([1]!Table1[[#All],[name]],tennisbl21[[#This Row],[winner_name]])</f>
        <v>1</v>
      </c>
      <c r="D223" s="2">
        <f>COUNTIF([1]!Table1[[#All],[name]],tennisbl21[[#This Row],[loser_name]])</f>
        <v>1</v>
      </c>
      <c r="E223" s="2" t="s">
        <v>262</v>
      </c>
      <c r="F223" s="4">
        <v>44409.458333333336</v>
      </c>
      <c r="G223" s="2" t="s">
        <v>966</v>
      </c>
      <c r="H223" s="2" t="s">
        <v>979</v>
      </c>
      <c r="I223" s="2" t="s">
        <v>962</v>
      </c>
      <c r="J223" s="2" t="str">
        <f>YEAR(tennisbl21[[#This Row],[date]])&amp;"-"&amp;tennisbl21[[#This Row],[league]]&amp;": "&amp;tennisbl21[[#This Row],[home_team]]&amp;" vs "&amp;tennisbl21[[#This Row],[away_team]]</f>
        <v>2021-German Bundesliga 2 South: TEC Waldau Stuttgart vs TC Augsburg</v>
      </c>
    </row>
    <row r="224" spans="1:10" ht="12.5" customHeight="1" x14ac:dyDescent="0.25">
      <c r="A224" s="2" t="s">
        <v>181</v>
      </c>
      <c r="B224" s="2" t="s">
        <v>191</v>
      </c>
      <c r="C224" s="2">
        <f>COUNTIF([1]!Table1[[#All],[name]],tennisbl21[[#This Row],[winner_name]])</f>
        <v>1</v>
      </c>
      <c r="D224" s="2">
        <f>COUNTIF([1]!Table1[[#All],[name]],tennisbl21[[#This Row],[loser_name]])</f>
        <v>1</v>
      </c>
      <c r="E224" s="2" t="s">
        <v>277</v>
      </c>
      <c r="F224" s="4">
        <v>44409.541666666664</v>
      </c>
      <c r="G224" s="2" t="s">
        <v>966</v>
      </c>
      <c r="H224" s="2" t="s">
        <v>979</v>
      </c>
      <c r="I224" s="2" t="s">
        <v>962</v>
      </c>
      <c r="J224" s="2" t="str">
        <f>YEAR(tennisbl21[[#This Row],[date]])&amp;"-"&amp;tennisbl21[[#This Row],[league]]&amp;": "&amp;tennisbl21[[#This Row],[home_team]]&amp;" vs "&amp;tennisbl21[[#This Row],[away_team]]</f>
        <v>2021-German Bundesliga 2 South: TEC Waldau Stuttgart vs TC Augsburg</v>
      </c>
    </row>
    <row r="225" spans="1:10" ht="12.5" customHeight="1" x14ac:dyDescent="0.25">
      <c r="A225" s="2" t="s">
        <v>192</v>
      </c>
      <c r="B225" s="2" t="s">
        <v>237</v>
      </c>
      <c r="C225" s="2">
        <f>COUNTIF([1]!Table1[[#All],[name]],tennisbl21[[#This Row],[winner_name]])</f>
        <v>1</v>
      </c>
      <c r="D225" s="2">
        <f>COUNTIF([1]!Table1[[#All],[name]],tennisbl21[[#This Row],[loser_name]])</f>
        <v>1</v>
      </c>
      <c r="E225" s="2" t="s">
        <v>324</v>
      </c>
      <c r="F225" s="4">
        <v>44409.458333333336</v>
      </c>
      <c r="G225" s="2" t="s">
        <v>966</v>
      </c>
      <c r="H225" s="2" t="s">
        <v>979</v>
      </c>
      <c r="I225" s="2" t="s">
        <v>962</v>
      </c>
      <c r="J225" s="2" t="str">
        <f>YEAR(tennisbl21[[#This Row],[date]])&amp;"-"&amp;tennisbl21[[#This Row],[league]]&amp;": "&amp;tennisbl21[[#This Row],[home_team]]&amp;" vs "&amp;tennisbl21[[#This Row],[away_team]]</f>
        <v>2021-German Bundesliga 2 South: TEC Waldau Stuttgart vs TC Augsburg</v>
      </c>
    </row>
    <row r="226" spans="1:10" ht="12.5" customHeight="1" x14ac:dyDescent="0.25">
      <c r="A226" s="2" t="s">
        <v>238</v>
      </c>
      <c r="B226" s="2" t="s">
        <v>190</v>
      </c>
      <c r="C226" s="2">
        <f>COUNTIF([1]!Table1[[#All],[name]],tennisbl21[[#This Row],[winner_name]])</f>
        <v>1</v>
      </c>
      <c r="D226" s="2">
        <f>COUNTIF([1]!Table1[[#All],[name]],tennisbl21[[#This Row],[loser_name]])</f>
        <v>1</v>
      </c>
      <c r="E226" s="2" t="s">
        <v>275</v>
      </c>
      <c r="F226" s="4">
        <v>44393.625</v>
      </c>
      <c r="G226" s="2" t="s">
        <v>935</v>
      </c>
      <c r="H226" s="2" t="s">
        <v>979</v>
      </c>
      <c r="I226" s="2" t="s">
        <v>962</v>
      </c>
      <c r="J226" s="2" t="str">
        <f>YEAR(tennisbl21[[#This Row],[date]])&amp;"-"&amp;tennisbl21[[#This Row],[league]]&amp;": "&amp;tennisbl21[[#This Row],[home_team]]&amp;" vs "&amp;tennisbl21[[#This Row],[away_team]]</f>
        <v>2021-German Bundesliga 2 South: BASF TC Ludwigshafen vs TC Augsburg</v>
      </c>
    </row>
    <row r="227" spans="1:10" ht="12.5" customHeight="1" x14ac:dyDescent="0.25">
      <c r="A227" s="2" t="s">
        <v>187</v>
      </c>
      <c r="B227" s="2" t="s">
        <v>191</v>
      </c>
      <c r="C227" s="2">
        <f>COUNTIF([1]!Table1[[#All],[name]],tennisbl21[[#This Row],[winner_name]])</f>
        <v>1</v>
      </c>
      <c r="D227" s="2">
        <f>COUNTIF([1]!Table1[[#All],[name]],tennisbl21[[#This Row],[loser_name]])</f>
        <v>1</v>
      </c>
      <c r="E227" s="2" t="s">
        <v>5</v>
      </c>
      <c r="F227" s="4">
        <v>44393.541666666664</v>
      </c>
      <c r="G227" s="2" t="s">
        <v>935</v>
      </c>
      <c r="H227" s="2" t="s">
        <v>979</v>
      </c>
      <c r="I227" s="2" t="s">
        <v>962</v>
      </c>
      <c r="J227" s="2" t="str">
        <f>YEAR(tennisbl21[[#This Row],[date]])&amp;"-"&amp;tennisbl21[[#This Row],[league]]&amp;": "&amp;tennisbl21[[#This Row],[home_team]]&amp;" vs "&amp;tennisbl21[[#This Row],[away_team]]</f>
        <v>2021-German Bundesliga 2 South: BASF TC Ludwigshafen vs TC Augsburg</v>
      </c>
    </row>
    <row r="228" spans="1:10" ht="12.5" customHeight="1" x14ac:dyDescent="0.25">
      <c r="A228" s="2" t="s">
        <v>298</v>
      </c>
      <c r="B228" s="2" t="s">
        <v>192</v>
      </c>
      <c r="C228" s="2">
        <f>COUNTIF([1]!Table1[[#All],[name]],tennisbl21[[#This Row],[winner_name]])</f>
        <v>1</v>
      </c>
      <c r="D228" s="2">
        <f>COUNTIF([1]!Table1[[#All],[name]],tennisbl21[[#This Row],[loser_name]])</f>
        <v>1</v>
      </c>
      <c r="E228" s="2" t="s">
        <v>1076</v>
      </c>
      <c r="F228" s="4">
        <v>44393.625</v>
      </c>
      <c r="G228" s="2" t="s">
        <v>935</v>
      </c>
      <c r="H228" s="2" t="s">
        <v>979</v>
      </c>
      <c r="I228" s="2" t="s">
        <v>962</v>
      </c>
      <c r="J228" s="2" t="str">
        <f>YEAR(tennisbl21[[#This Row],[date]])&amp;"-"&amp;tennisbl21[[#This Row],[league]]&amp;": "&amp;tennisbl21[[#This Row],[home_team]]&amp;" vs "&amp;tennisbl21[[#This Row],[away_team]]</f>
        <v>2021-German Bundesliga 2 South: BASF TC Ludwigshafen vs TC Augsburg</v>
      </c>
    </row>
    <row r="229" spans="1:10" ht="12.5" customHeight="1" x14ac:dyDescent="0.25">
      <c r="A229" s="2" t="s">
        <v>239</v>
      </c>
      <c r="B229" s="2" t="s">
        <v>193</v>
      </c>
      <c r="C229" s="2">
        <f>COUNTIF([1]!Table1[[#All],[name]],tennisbl21[[#This Row],[winner_name]])</f>
        <v>1</v>
      </c>
      <c r="D229" s="2">
        <f>COUNTIF([1]!Table1[[#All],[name]],tennisbl21[[#This Row],[loser_name]])</f>
        <v>1</v>
      </c>
      <c r="E229" s="2" t="s">
        <v>254</v>
      </c>
      <c r="F229" s="4">
        <v>44393.541666666664</v>
      </c>
      <c r="G229" s="2" t="s">
        <v>935</v>
      </c>
      <c r="H229" s="2" t="s">
        <v>979</v>
      </c>
      <c r="I229" s="2" t="s">
        <v>962</v>
      </c>
      <c r="J229" s="2" t="str">
        <f>YEAR(tennisbl21[[#This Row],[date]])&amp;"-"&amp;tennisbl21[[#This Row],[league]]&amp;": "&amp;tennisbl21[[#This Row],[home_team]]&amp;" vs "&amp;tennisbl21[[#This Row],[away_team]]</f>
        <v>2021-German Bundesliga 2 South: BASF TC Ludwigshafen vs TC Augsburg</v>
      </c>
    </row>
    <row r="230" spans="1:10" ht="12.5" customHeight="1" x14ac:dyDescent="0.25">
      <c r="A230" s="2" t="s">
        <v>189</v>
      </c>
      <c r="B230" s="2" t="s">
        <v>306</v>
      </c>
      <c r="C230" s="2">
        <f>COUNTIF([1]!Table1[[#All],[name]],tennisbl21[[#This Row],[winner_name]])</f>
        <v>1</v>
      </c>
      <c r="D230" s="2">
        <f>COUNTIF([1]!Table1[[#All],[name]],tennisbl21[[#This Row],[loser_name]])</f>
        <v>1</v>
      </c>
      <c r="E230" s="2" t="s">
        <v>263</v>
      </c>
      <c r="F230" s="4">
        <v>44395.541666666664</v>
      </c>
      <c r="G230" s="2" t="s">
        <v>929</v>
      </c>
      <c r="H230" s="2" t="s">
        <v>979</v>
      </c>
      <c r="I230" s="2" t="s">
        <v>962</v>
      </c>
      <c r="J230" s="2" t="str">
        <f>YEAR(tennisbl21[[#This Row],[date]])&amp;"-"&amp;tennisbl21[[#This Row],[league]]&amp;": "&amp;tennisbl21[[#This Row],[home_team]]&amp;" vs "&amp;tennisbl21[[#This Row],[away_team]]</f>
        <v>2021-German Bundesliga 2 South: TV Reutlingen vs TC Augsburg</v>
      </c>
    </row>
    <row r="231" spans="1:10" ht="12.5" customHeight="1" x14ac:dyDescent="0.25">
      <c r="A231" s="2" t="s">
        <v>196</v>
      </c>
      <c r="B231" s="2" t="s">
        <v>190</v>
      </c>
      <c r="C231" s="2">
        <f>COUNTIF([1]!Table1[[#All],[name]],tennisbl21[[#This Row],[winner_name]])</f>
        <v>1</v>
      </c>
      <c r="D231" s="2">
        <f>COUNTIF([1]!Table1[[#All],[name]],tennisbl21[[#This Row],[loser_name]])</f>
        <v>1</v>
      </c>
      <c r="E231" s="2" t="s">
        <v>265</v>
      </c>
      <c r="F231" s="4">
        <v>44395.458333333336</v>
      </c>
      <c r="G231" s="2" t="s">
        <v>929</v>
      </c>
      <c r="H231" s="2" t="s">
        <v>979</v>
      </c>
      <c r="I231" s="2" t="s">
        <v>962</v>
      </c>
      <c r="J231" s="2" t="str">
        <f>YEAR(tennisbl21[[#This Row],[date]])&amp;"-"&amp;tennisbl21[[#This Row],[league]]&amp;": "&amp;tennisbl21[[#This Row],[home_team]]&amp;" vs "&amp;tennisbl21[[#This Row],[away_team]]</f>
        <v>2021-German Bundesliga 2 South: TV Reutlingen vs TC Augsburg</v>
      </c>
    </row>
    <row r="232" spans="1:10" ht="12.5" customHeight="1" x14ac:dyDescent="0.25">
      <c r="A232" s="2" t="s">
        <v>195</v>
      </c>
      <c r="B232" s="2" t="s">
        <v>191</v>
      </c>
      <c r="C232" s="2">
        <f>COUNTIF([1]!Table1[[#All],[name]],tennisbl21[[#This Row],[winner_name]])</f>
        <v>1</v>
      </c>
      <c r="D232" s="2">
        <f>COUNTIF([1]!Table1[[#All],[name]],tennisbl21[[#This Row],[loser_name]])</f>
        <v>1</v>
      </c>
      <c r="E232" s="2" t="s">
        <v>280</v>
      </c>
      <c r="F232" s="4">
        <v>44395.541666666664</v>
      </c>
      <c r="G232" s="2" t="s">
        <v>929</v>
      </c>
      <c r="H232" s="2" t="s">
        <v>979</v>
      </c>
      <c r="I232" s="2" t="s">
        <v>962</v>
      </c>
      <c r="J232" s="2" t="str">
        <f>YEAR(tennisbl21[[#This Row],[date]])&amp;"-"&amp;tennisbl21[[#This Row],[league]]&amp;": "&amp;tennisbl21[[#This Row],[home_team]]&amp;" vs "&amp;tennisbl21[[#This Row],[away_team]]</f>
        <v>2021-German Bundesliga 2 South: TV Reutlingen vs TC Augsburg</v>
      </c>
    </row>
    <row r="233" spans="1:10" ht="12.5" customHeight="1" x14ac:dyDescent="0.25">
      <c r="A233" s="2" t="s">
        <v>297</v>
      </c>
      <c r="B233" s="2" t="s">
        <v>192</v>
      </c>
      <c r="C233" s="2">
        <f>COUNTIF([1]!Table1[[#All],[name]],tennisbl21[[#This Row],[winner_name]])</f>
        <v>1</v>
      </c>
      <c r="D233" s="2">
        <f>COUNTIF([1]!Table1[[#All],[name]],tennisbl21[[#This Row],[loser_name]])</f>
        <v>1</v>
      </c>
      <c r="E233" s="2" t="s">
        <v>255</v>
      </c>
      <c r="F233" s="4">
        <v>44395.458333333336</v>
      </c>
      <c r="G233" s="2" t="s">
        <v>929</v>
      </c>
      <c r="H233" s="2" t="s">
        <v>979</v>
      </c>
      <c r="I233" s="2" t="s">
        <v>962</v>
      </c>
      <c r="J233" s="2" t="str">
        <f>YEAR(tennisbl21[[#This Row],[date]])&amp;"-"&amp;tennisbl21[[#This Row],[league]]&amp;": "&amp;tennisbl21[[#This Row],[home_team]]&amp;" vs "&amp;tennisbl21[[#This Row],[away_team]]</f>
        <v>2021-German Bundesliga 2 South: TV Reutlingen vs TC Augsburg</v>
      </c>
    </row>
    <row r="234" spans="1:10" ht="12.5" customHeight="1" x14ac:dyDescent="0.25">
      <c r="A234" s="2" t="s">
        <v>306</v>
      </c>
      <c r="B234" s="2" t="s">
        <v>182</v>
      </c>
      <c r="C234" s="2">
        <f>COUNTIF([1]!Table1[[#All],[name]],tennisbl21[[#This Row],[winner_name]])</f>
        <v>1</v>
      </c>
      <c r="D234" s="2">
        <f>COUNTIF([1]!Table1[[#All],[name]],tennisbl21[[#This Row],[loser_name]])</f>
        <v>1</v>
      </c>
      <c r="E234" s="2" t="s">
        <v>264</v>
      </c>
      <c r="F234" s="4">
        <v>44402.541666666664</v>
      </c>
      <c r="G234" s="2" t="s">
        <v>987</v>
      </c>
      <c r="H234" s="2" t="s">
        <v>929</v>
      </c>
      <c r="I234" s="2" t="s">
        <v>962</v>
      </c>
      <c r="J234" s="2" t="str">
        <f>YEAR(tennisbl21[[#This Row],[date]])&amp;"-"&amp;tennisbl21[[#This Row],[league]]&amp;": "&amp;tennisbl21[[#This Row],[home_team]]&amp;" vs "&amp;tennisbl21[[#This Row],[away_team]]</f>
        <v>2021-German Bundesliga 2 South: TC BW Wuerzburg vs TV Reutlingen</v>
      </c>
    </row>
    <row r="235" spans="1:10" ht="12.5" customHeight="1" x14ac:dyDescent="0.25">
      <c r="A235" s="2" t="s">
        <v>183</v>
      </c>
      <c r="B235" s="2" t="s">
        <v>194</v>
      </c>
      <c r="C235" s="2">
        <f>COUNTIF([1]!Table1[[#All],[name]],tennisbl21[[#This Row],[winner_name]])</f>
        <v>0</v>
      </c>
      <c r="D235" s="2">
        <f>COUNTIF([1]!Table1[[#All],[name]],tennisbl21[[#This Row],[loser_name]])</f>
        <v>1</v>
      </c>
      <c r="E235" s="2" t="s">
        <v>1096</v>
      </c>
      <c r="F235" s="4">
        <v>44402.458333333336</v>
      </c>
      <c r="G235" s="2" t="s">
        <v>987</v>
      </c>
      <c r="H235" s="2" t="s">
        <v>929</v>
      </c>
      <c r="I235" s="2" t="s">
        <v>962</v>
      </c>
      <c r="J235" s="2" t="str">
        <f>YEAR(tennisbl21[[#This Row],[date]])&amp;"-"&amp;tennisbl21[[#This Row],[league]]&amp;": "&amp;tennisbl21[[#This Row],[home_team]]&amp;" vs "&amp;tennisbl21[[#This Row],[away_team]]</f>
        <v>2021-German Bundesliga 2 South: TC BW Wuerzburg vs TV Reutlingen</v>
      </c>
    </row>
    <row r="236" spans="1:10" ht="12.5" customHeight="1" x14ac:dyDescent="0.25">
      <c r="A236" s="2" t="s">
        <v>185</v>
      </c>
      <c r="B236" s="2" t="s">
        <v>195</v>
      </c>
      <c r="C236" s="2">
        <f>COUNTIF([1]!Table1[[#All],[name]],tennisbl21[[#This Row],[winner_name]])</f>
        <v>1</v>
      </c>
      <c r="D236" s="2">
        <f>COUNTIF([1]!Table1[[#All],[name]],tennisbl21[[#This Row],[loser_name]])</f>
        <v>1</v>
      </c>
      <c r="E236" s="2" t="s">
        <v>1056</v>
      </c>
      <c r="F236" s="4">
        <v>44402.541666666664</v>
      </c>
      <c r="G236" s="2" t="s">
        <v>987</v>
      </c>
      <c r="H236" s="2" t="s">
        <v>929</v>
      </c>
      <c r="I236" s="2" t="s">
        <v>962</v>
      </c>
      <c r="J236" s="2" t="str">
        <f>YEAR(tennisbl21[[#This Row],[date]])&amp;"-"&amp;tennisbl21[[#This Row],[league]]&amp;": "&amp;tennisbl21[[#This Row],[home_team]]&amp;" vs "&amp;tennisbl21[[#This Row],[away_team]]</f>
        <v>2021-German Bundesliga 2 South: TC BW Wuerzburg vs TV Reutlingen</v>
      </c>
    </row>
    <row r="237" spans="1:10" ht="12.5" customHeight="1" x14ac:dyDescent="0.25">
      <c r="A237" s="2" t="s">
        <v>198</v>
      </c>
      <c r="B237" s="2" t="s">
        <v>297</v>
      </c>
      <c r="C237" s="2">
        <f>COUNTIF([1]!Table1[[#All],[name]],tennisbl21[[#This Row],[winner_name]])</f>
        <v>1</v>
      </c>
      <c r="D237" s="2">
        <f>COUNTIF([1]!Table1[[#All],[name]],tennisbl21[[#This Row],[loser_name]])</f>
        <v>1</v>
      </c>
      <c r="E237" s="2" t="s">
        <v>1092</v>
      </c>
      <c r="F237" s="4">
        <v>44402.458333333336</v>
      </c>
      <c r="G237" s="2" t="s">
        <v>987</v>
      </c>
      <c r="H237" s="2" t="s">
        <v>929</v>
      </c>
      <c r="I237" s="2" t="s">
        <v>962</v>
      </c>
      <c r="J237" s="2" t="str">
        <f>YEAR(tennisbl21[[#This Row],[date]])&amp;"-"&amp;tennisbl21[[#This Row],[league]]&amp;": "&amp;tennisbl21[[#This Row],[home_team]]&amp;" vs "&amp;tennisbl21[[#This Row],[away_team]]</f>
        <v>2021-German Bundesliga 2 South: TC BW Wuerzburg vs TV Reutlingen</v>
      </c>
    </row>
    <row r="238" spans="1:10" ht="12.5" customHeight="1" x14ac:dyDescent="0.25">
      <c r="A238" s="2" t="s">
        <v>210</v>
      </c>
      <c r="B238" s="2" t="s">
        <v>306</v>
      </c>
      <c r="C238" s="2">
        <f>COUNTIF([1]!Table1[[#All],[name]],tennisbl21[[#This Row],[winner_name]])</f>
        <v>1</v>
      </c>
      <c r="D238" s="2">
        <f>COUNTIF([1]!Table1[[#All],[name]],tennisbl21[[#This Row],[loser_name]])</f>
        <v>1</v>
      </c>
      <c r="E238" s="2" t="s">
        <v>274</v>
      </c>
      <c r="F238" s="4">
        <v>44388.541666666664</v>
      </c>
      <c r="G238" s="2" t="s">
        <v>991</v>
      </c>
      <c r="H238" s="2" t="s">
        <v>929</v>
      </c>
      <c r="I238" s="2" t="s">
        <v>962</v>
      </c>
      <c r="J238" s="2" t="str">
        <f>YEAR(tennisbl21[[#This Row],[date]])&amp;"-"&amp;tennisbl21[[#This Row],[league]]&amp;": "&amp;tennisbl21[[#This Row],[home_team]]&amp;" vs "&amp;tennisbl21[[#This Row],[away_team]]</f>
        <v>2021-German Bundesliga 2 South: TC BW Oberweier vs TV Reutlingen</v>
      </c>
    </row>
    <row r="239" spans="1:10" ht="12.5" customHeight="1" x14ac:dyDescent="0.25">
      <c r="A239" s="2" t="s">
        <v>175</v>
      </c>
      <c r="B239" s="2" t="s">
        <v>196</v>
      </c>
      <c r="C239" s="2">
        <f>COUNTIF([1]!Table1[[#All],[name]],tennisbl21[[#This Row],[winner_name]])</f>
        <v>1</v>
      </c>
      <c r="D239" s="2">
        <f>COUNTIF([1]!Table1[[#All],[name]],tennisbl21[[#This Row],[loser_name]])</f>
        <v>1</v>
      </c>
      <c r="E239" s="2" t="s">
        <v>1097</v>
      </c>
      <c r="F239" s="4">
        <v>44388.458333333336</v>
      </c>
      <c r="G239" s="2" t="s">
        <v>991</v>
      </c>
      <c r="H239" s="2" t="s">
        <v>929</v>
      </c>
      <c r="I239" s="2" t="s">
        <v>962</v>
      </c>
      <c r="J239" s="2" t="str">
        <f>YEAR(tennisbl21[[#This Row],[date]])&amp;"-"&amp;tennisbl21[[#This Row],[league]]&amp;": "&amp;tennisbl21[[#This Row],[home_team]]&amp;" vs "&amp;tennisbl21[[#This Row],[away_team]]</f>
        <v>2021-German Bundesliga 2 South: TC BW Oberweier vs TV Reutlingen</v>
      </c>
    </row>
    <row r="240" spans="1:10" ht="12.5" customHeight="1" x14ac:dyDescent="0.25">
      <c r="A240" s="2" t="s">
        <v>317</v>
      </c>
      <c r="B240" s="2" t="s">
        <v>299</v>
      </c>
      <c r="C240" s="2">
        <f>COUNTIF([1]!Table1[[#All],[name]],tennisbl21[[#This Row],[winner_name]])</f>
        <v>1</v>
      </c>
      <c r="D240" s="2">
        <f>COUNTIF([1]!Table1[[#All],[name]],tennisbl21[[#This Row],[loser_name]])</f>
        <v>1</v>
      </c>
      <c r="E240" s="2" t="s">
        <v>1062</v>
      </c>
      <c r="F240" s="4">
        <v>44388.541666666664</v>
      </c>
      <c r="G240" s="2" t="s">
        <v>991</v>
      </c>
      <c r="H240" s="2" t="s">
        <v>929</v>
      </c>
      <c r="I240" s="2" t="s">
        <v>962</v>
      </c>
      <c r="J240" s="2" t="str">
        <f>YEAR(tennisbl21[[#This Row],[date]])&amp;"-"&amp;tennisbl21[[#This Row],[league]]&amp;": "&amp;tennisbl21[[#This Row],[home_team]]&amp;" vs "&amp;tennisbl21[[#This Row],[away_team]]</f>
        <v>2021-German Bundesliga 2 South: TC BW Oberweier vs TV Reutlingen</v>
      </c>
    </row>
    <row r="241" spans="1:10" ht="12.5" customHeight="1" x14ac:dyDescent="0.25">
      <c r="A241" s="2" t="s">
        <v>240</v>
      </c>
      <c r="B241" s="2" t="s">
        <v>197</v>
      </c>
      <c r="C241" s="2">
        <f>COUNTIF([1]!Table1[[#All],[name]],tennisbl21[[#This Row],[winner_name]])</f>
        <v>1</v>
      </c>
      <c r="D241" s="2">
        <f>COUNTIF([1]!Table1[[#All],[name]],tennisbl21[[#This Row],[loser_name]])</f>
        <v>1</v>
      </c>
      <c r="E241" s="2" t="s">
        <v>273</v>
      </c>
      <c r="F241" s="4">
        <v>44388.458333333336</v>
      </c>
      <c r="G241" s="2" t="s">
        <v>991</v>
      </c>
      <c r="H241" s="2" t="s">
        <v>929</v>
      </c>
      <c r="I241" s="2" t="s">
        <v>962</v>
      </c>
      <c r="J241" s="2" t="str">
        <f>YEAR(tennisbl21[[#This Row],[date]])&amp;"-"&amp;tennisbl21[[#This Row],[league]]&amp;": "&amp;tennisbl21[[#This Row],[home_team]]&amp;" vs "&amp;tennisbl21[[#This Row],[away_team]]</f>
        <v>2021-German Bundesliga 2 South: TC BW Oberweier vs TV Reutlingen</v>
      </c>
    </row>
    <row r="242" spans="1:10" ht="12.5" customHeight="1" x14ac:dyDescent="0.25">
      <c r="A242" s="2" t="s">
        <v>188</v>
      </c>
      <c r="B242" s="2" t="s">
        <v>199</v>
      </c>
      <c r="C242" s="2">
        <f>COUNTIF([1]!Table1[[#All],[name]],tennisbl21[[#This Row],[winner_name]])</f>
        <v>1</v>
      </c>
      <c r="D242" s="2">
        <f>COUNTIF([1]!Table1[[#All],[name]],tennisbl21[[#This Row],[loser_name]])</f>
        <v>1</v>
      </c>
      <c r="E242" s="2" t="s">
        <v>1098</v>
      </c>
      <c r="F242" s="4">
        <v>44416.541666666664</v>
      </c>
      <c r="G242" s="2" t="s">
        <v>954</v>
      </c>
      <c r="H242" s="2" t="s">
        <v>987</v>
      </c>
      <c r="I242" s="2" t="s">
        <v>962</v>
      </c>
      <c r="J242" s="2" t="str">
        <f>YEAR(tennisbl21[[#This Row],[date]])&amp;"-"&amp;tennisbl21[[#This Row],[league]]&amp;": "&amp;tennisbl21[[#This Row],[home_team]]&amp;" vs "&amp;tennisbl21[[#This Row],[away_team]]</f>
        <v>2021-German Bundesliga 2 South: TC Wolfsberg Pforzheim vs TC BW Wuerzburg</v>
      </c>
    </row>
    <row r="243" spans="1:10" ht="12.5" customHeight="1" x14ac:dyDescent="0.25">
      <c r="A243" s="2" t="s">
        <v>313</v>
      </c>
      <c r="B243" s="2" t="s">
        <v>182</v>
      </c>
      <c r="C243" s="2">
        <f>COUNTIF([1]!Table1[[#All],[name]],tennisbl21[[#This Row],[winner_name]])</f>
        <v>1</v>
      </c>
      <c r="D243" s="2">
        <f>COUNTIF([1]!Table1[[#All],[name]],tennisbl21[[#This Row],[loser_name]])</f>
        <v>1</v>
      </c>
      <c r="E243" s="2" t="s">
        <v>5</v>
      </c>
      <c r="F243" s="4">
        <v>44416.458333333336</v>
      </c>
      <c r="G243" s="2" t="s">
        <v>954</v>
      </c>
      <c r="H243" s="2" t="s">
        <v>987</v>
      </c>
      <c r="I243" s="2" t="s">
        <v>962</v>
      </c>
      <c r="J243" s="2" t="str">
        <f>YEAR(tennisbl21[[#This Row],[date]])&amp;"-"&amp;tennisbl21[[#This Row],[league]]&amp;": "&amp;tennisbl21[[#This Row],[home_team]]&amp;" vs "&amp;tennisbl21[[#This Row],[away_team]]</f>
        <v>2021-German Bundesliga 2 South: TC Wolfsberg Pforzheim vs TC BW Wuerzburg</v>
      </c>
    </row>
    <row r="244" spans="1:10" ht="12.5" customHeight="1" x14ac:dyDescent="0.25">
      <c r="A244" s="2" t="s">
        <v>170</v>
      </c>
      <c r="B244" s="2" t="s">
        <v>183</v>
      </c>
      <c r="C244" s="2">
        <f>COUNTIF([1]!Table1[[#All],[name]],tennisbl21[[#This Row],[winner_name]])</f>
        <v>1</v>
      </c>
      <c r="D244" s="2">
        <f>COUNTIF([1]!Table1[[#All],[name]],tennisbl21[[#This Row],[loser_name]])</f>
        <v>0</v>
      </c>
      <c r="E244" s="2" t="s">
        <v>1099</v>
      </c>
      <c r="F244" s="4">
        <v>44416.541666666664</v>
      </c>
      <c r="G244" s="2" t="s">
        <v>954</v>
      </c>
      <c r="H244" s="2" t="s">
        <v>987</v>
      </c>
      <c r="I244" s="2" t="s">
        <v>962</v>
      </c>
      <c r="J244" s="2" t="str">
        <f>YEAR(tennisbl21[[#This Row],[date]])&amp;"-"&amp;tennisbl21[[#This Row],[league]]&amp;": "&amp;tennisbl21[[#This Row],[home_team]]&amp;" vs "&amp;tennisbl21[[#This Row],[away_team]]</f>
        <v>2021-German Bundesliga 2 South: TC Wolfsberg Pforzheim vs TC BW Wuerzburg</v>
      </c>
    </row>
    <row r="245" spans="1:10" ht="12.5" customHeight="1" x14ac:dyDescent="0.25">
      <c r="A245" s="2" t="s">
        <v>198</v>
      </c>
      <c r="B245" s="2" t="s">
        <v>171</v>
      </c>
      <c r="C245" s="2">
        <f>COUNTIF([1]!Table1[[#All],[name]],tennisbl21[[#This Row],[winner_name]])</f>
        <v>1</v>
      </c>
      <c r="D245" s="2">
        <f>COUNTIF([1]!Table1[[#All],[name]],tennisbl21[[#This Row],[loser_name]])</f>
        <v>1</v>
      </c>
      <c r="E245" s="2" t="s">
        <v>1100</v>
      </c>
      <c r="F245" s="4">
        <v>44416.458333333336</v>
      </c>
      <c r="G245" s="2" t="s">
        <v>954</v>
      </c>
      <c r="H245" s="2" t="s">
        <v>987</v>
      </c>
      <c r="I245" s="2" t="s">
        <v>962</v>
      </c>
      <c r="J245" s="2" t="str">
        <f>YEAR(tennisbl21[[#This Row],[date]])&amp;"-"&amp;tennisbl21[[#This Row],[league]]&amp;": "&amp;tennisbl21[[#This Row],[home_team]]&amp;" vs "&amp;tennisbl21[[#This Row],[away_team]]</f>
        <v>2021-German Bundesliga 2 South: TC Wolfsberg Pforzheim vs TC BW Wuerzburg</v>
      </c>
    </row>
    <row r="246" spans="1:10" ht="12.5" customHeight="1" x14ac:dyDescent="0.25">
      <c r="A246" s="2" t="s">
        <v>162</v>
      </c>
      <c r="B246" s="2" t="s">
        <v>179</v>
      </c>
      <c r="C246" s="2">
        <f>COUNTIF([1]!Table1[[#All],[name]],tennisbl21[[#This Row],[winner_name]])</f>
        <v>1</v>
      </c>
      <c r="D246" s="2">
        <f>COUNTIF([1]!Table1[[#All],[name]],tennisbl21[[#This Row],[loser_name]])</f>
        <v>1</v>
      </c>
      <c r="E246" s="2" t="s">
        <v>1101</v>
      </c>
      <c r="F246" s="4">
        <v>44414.625</v>
      </c>
      <c r="G246" s="2" t="s">
        <v>966</v>
      </c>
      <c r="H246" s="2" t="s">
        <v>958</v>
      </c>
      <c r="I246" s="2" t="s">
        <v>962</v>
      </c>
      <c r="J246" s="2" t="str">
        <f>YEAR(tennisbl21[[#This Row],[date]])&amp;"-"&amp;tennisbl21[[#This Row],[league]]&amp;": "&amp;tennisbl21[[#This Row],[home_team]]&amp;" vs "&amp;tennisbl21[[#This Row],[away_team]]</f>
        <v>2021-German Bundesliga 2 South: TEC Waldau Stuttgart vs TC Weinheim 1902 1902</v>
      </c>
    </row>
    <row r="247" spans="1:10" ht="12.5" customHeight="1" x14ac:dyDescent="0.25">
      <c r="A247" s="2" t="s">
        <v>163</v>
      </c>
      <c r="B247" s="2" t="s">
        <v>180</v>
      </c>
      <c r="C247" s="2">
        <f>COUNTIF([1]!Table1[[#All],[name]],tennisbl21[[#This Row],[winner_name]])</f>
        <v>1</v>
      </c>
      <c r="D247" s="2">
        <f>COUNTIF([1]!Table1[[#All],[name]],tennisbl21[[#This Row],[loser_name]])</f>
        <v>1</v>
      </c>
      <c r="E247" s="2" t="s">
        <v>5</v>
      </c>
      <c r="F247" s="4">
        <v>44414.541666666664</v>
      </c>
      <c r="G247" s="2" t="s">
        <v>966</v>
      </c>
      <c r="H247" s="2" t="s">
        <v>958</v>
      </c>
      <c r="I247" s="2" t="s">
        <v>962</v>
      </c>
      <c r="J247" s="2" t="str">
        <f>YEAR(tennisbl21[[#This Row],[date]])&amp;"-"&amp;tennisbl21[[#This Row],[league]]&amp;": "&amp;tennisbl21[[#This Row],[home_team]]&amp;" vs "&amp;tennisbl21[[#This Row],[away_team]]</f>
        <v>2021-German Bundesliga 2 South: TEC Waldau Stuttgart vs TC Weinheim 1902 1902</v>
      </c>
    </row>
    <row r="248" spans="1:10" ht="12.5" customHeight="1" x14ac:dyDescent="0.25">
      <c r="A248" s="2" t="s">
        <v>181</v>
      </c>
      <c r="B248" s="2" t="s">
        <v>164</v>
      </c>
      <c r="C248" s="2">
        <f>COUNTIF([1]!Table1[[#All],[name]],tennisbl21[[#This Row],[winner_name]])</f>
        <v>1</v>
      </c>
      <c r="D248" s="2">
        <f>COUNTIF([1]!Table1[[#All],[name]],tennisbl21[[#This Row],[loser_name]])</f>
        <v>1</v>
      </c>
      <c r="E248" s="2" t="s">
        <v>1102</v>
      </c>
      <c r="F248" s="4">
        <v>44414.625</v>
      </c>
      <c r="G248" s="2" t="s">
        <v>966</v>
      </c>
      <c r="H248" s="2" t="s">
        <v>958</v>
      </c>
      <c r="I248" s="2" t="s">
        <v>962</v>
      </c>
      <c r="J248" s="2" t="str">
        <f>YEAR(tennisbl21[[#This Row],[date]])&amp;"-"&amp;tennisbl21[[#This Row],[league]]&amp;": "&amp;tennisbl21[[#This Row],[home_team]]&amp;" vs "&amp;tennisbl21[[#This Row],[away_team]]</f>
        <v>2021-German Bundesliga 2 South: TEC Waldau Stuttgart vs TC Weinheim 1902 1902</v>
      </c>
    </row>
    <row r="249" spans="1:10" ht="12.5" customHeight="1" x14ac:dyDescent="0.25">
      <c r="A249" s="2" t="s">
        <v>165</v>
      </c>
      <c r="B249" s="2" t="s">
        <v>205</v>
      </c>
      <c r="C249" s="2">
        <f>COUNTIF([1]!Table1[[#All],[name]],tennisbl21[[#This Row],[winner_name]])</f>
        <v>1</v>
      </c>
      <c r="D249" s="2">
        <f>COUNTIF([1]!Table1[[#All],[name]],tennisbl21[[#This Row],[loser_name]])</f>
        <v>1</v>
      </c>
      <c r="E249" s="2" t="s">
        <v>1103</v>
      </c>
      <c r="F249" s="4">
        <v>44414.541666666664</v>
      </c>
      <c r="G249" s="2" t="s">
        <v>966</v>
      </c>
      <c r="H249" s="2" t="s">
        <v>958</v>
      </c>
      <c r="I249" s="2" t="s">
        <v>962</v>
      </c>
      <c r="J249" s="2" t="str">
        <f>YEAR(tennisbl21[[#This Row],[date]])&amp;"-"&amp;tennisbl21[[#This Row],[league]]&amp;": "&amp;tennisbl21[[#This Row],[home_team]]&amp;" vs "&amp;tennisbl21[[#This Row],[away_team]]</f>
        <v>2021-German Bundesliga 2 South: TEC Waldau Stuttgart vs TC Weinheim 1902 1902</v>
      </c>
    </row>
    <row r="250" spans="1:10" ht="12.5" customHeight="1" x14ac:dyDescent="0.25">
      <c r="A250" s="2" t="s">
        <v>199</v>
      </c>
      <c r="B250" s="2" t="s">
        <v>306</v>
      </c>
      <c r="C250" s="2">
        <f>COUNTIF([1]!Table1[[#All],[name]],tennisbl21[[#This Row],[winner_name]])</f>
        <v>1</v>
      </c>
      <c r="D250" s="2">
        <f>COUNTIF([1]!Table1[[#All],[name]],tennisbl21[[#This Row],[loser_name]])</f>
        <v>1</v>
      </c>
      <c r="E250" s="2" t="s">
        <v>1104</v>
      </c>
      <c r="F250" s="4">
        <v>44400.625</v>
      </c>
      <c r="G250" s="2" t="s">
        <v>954</v>
      </c>
      <c r="H250" s="2" t="s">
        <v>929</v>
      </c>
      <c r="I250" s="2" t="s">
        <v>962</v>
      </c>
      <c r="J250" s="2" t="str">
        <f>YEAR(tennisbl21[[#This Row],[date]])&amp;"-"&amp;tennisbl21[[#This Row],[league]]&amp;": "&amp;tennisbl21[[#This Row],[home_team]]&amp;" vs "&amp;tennisbl21[[#This Row],[away_team]]</f>
        <v>2021-German Bundesliga 2 South: TC Wolfsberg Pforzheim vs TV Reutlingen</v>
      </c>
    </row>
    <row r="251" spans="1:10" ht="12.5" customHeight="1" x14ac:dyDescent="0.25">
      <c r="A251" s="2" t="s">
        <v>169</v>
      </c>
      <c r="B251" s="2" t="s">
        <v>194</v>
      </c>
      <c r="C251" s="2">
        <f>COUNTIF([1]!Table1[[#All],[name]],tennisbl21[[#This Row],[winner_name]])</f>
        <v>1</v>
      </c>
      <c r="D251" s="2">
        <f>COUNTIF([1]!Table1[[#All],[name]],tennisbl21[[#This Row],[loser_name]])</f>
        <v>1</v>
      </c>
      <c r="E251" s="2" t="s">
        <v>1105</v>
      </c>
      <c r="F251" s="4">
        <v>44400.541666666664</v>
      </c>
      <c r="G251" s="2" t="s">
        <v>954</v>
      </c>
      <c r="H251" s="2" t="s">
        <v>929</v>
      </c>
      <c r="I251" s="2" t="s">
        <v>962</v>
      </c>
      <c r="J251" s="2" t="str">
        <f>YEAR(tennisbl21[[#This Row],[date]])&amp;"-"&amp;tennisbl21[[#This Row],[league]]&amp;": "&amp;tennisbl21[[#This Row],[home_team]]&amp;" vs "&amp;tennisbl21[[#This Row],[away_team]]</f>
        <v>2021-German Bundesliga 2 South: TC Wolfsberg Pforzheim vs TV Reutlingen</v>
      </c>
    </row>
    <row r="252" spans="1:10" ht="12.5" customHeight="1" x14ac:dyDescent="0.25">
      <c r="A252" s="2" t="s">
        <v>297</v>
      </c>
      <c r="B252" s="2" t="s">
        <v>313</v>
      </c>
      <c r="C252" s="2">
        <f>COUNTIF([1]!Table1[[#All],[name]],tennisbl21[[#This Row],[winner_name]])</f>
        <v>1</v>
      </c>
      <c r="D252" s="2">
        <f>COUNTIF([1]!Table1[[#All],[name]],tennisbl21[[#This Row],[loser_name]])</f>
        <v>1</v>
      </c>
      <c r="E252" s="2" t="s">
        <v>1095</v>
      </c>
      <c r="F252" s="4">
        <v>44400.625</v>
      </c>
      <c r="G252" s="2" t="s">
        <v>954</v>
      </c>
      <c r="H252" s="2" t="s">
        <v>929</v>
      </c>
      <c r="I252" s="2" t="s">
        <v>962</v>
      </c>
      <c r="J252" s="2" t="str">
        <f>YEAR(tennisbl21[[#This Row],[date]])&amp;"-"&amp;tennisbl21[[#This Row],[league]]&amp;": "&amp;tennisbl21[[#This Row],[home_team]]&amp;" vs "&amp;tennisbl21[[#This Row],[away_team]]</f>
        <v>2021-German Bundesliga 2 South: TC Wolfsberg Pforzheim vs TV Reutlingen</v>
      </c>
    </row>
    <row r="253" spans="1:10" ht="12.5" customHeight="1" x14ac:dyDescent="0.25">
      <c r="A253" s="2" t="s">
        <v>197</v>
      </c>
      <c r="B253" s="2" t="s">
        <v>170</v>
      </c>
      <c r="C253" s="2">
        <f>COUNTIF([1]!Table1[[#All],[name]],tennisbl21[[#This Row],[winner_name]])</f>
        <v>1</v>
      </c>
      <c r="D253" s="2">
        <f>COUNTIF([1]!Table1[[#All],[name]],tennisbl21[[#This Row],[loser_name]])</f>
        <v>1</v>
      </c>
      <c r="E253" s="2" t="s">
        <v>1052</v>
      </c>
      <c r="F253" s="4">
        <v>44400.541666666664</v>
      </c>
      <c r="G253" s="2" t="s">
        <v>954</v>
      </c>
      <c r="H253" s="2" t="s">
        <v>929</v>
      </c>
      <c r="I253" s="2" t="s">
        <v>962</v>
      </c>
      <c r="J253" s="2" t="str">
        <f>YEAR(tennisbl21[[#This Row],[date]])&amp;"-"&amp;tennisbl21[[#This Row],[league]]&amp;": "&amp;tennisbl21[[#This Row],[home_team]]&amp;" vs "&amp;tennisbl21[[#This Row],[away_team]]</f>
        <v>2021-German Bundesliga 2 South: TC Wolfsberg Pforzheim vs TV Reutlingen</v>
      </c>
    </row>
    <row r="254" spans="1:10" ht="12.5" customHeight="1" x14ac:dyDescent="0.25">
      <c r="A254" s="2" t="s">
        <v>199</v>
      </c>
      <c r="B254" s="2" t="s">
        <v>189</v>
      </c>
      <c r="C254" s="2">
        <f>COUNTIF([1]!Table1[[#All],[name]],tennisbl21[[#This Row],[winner_name]])</f>
        <v>1</v>
      </c>
      <c r="D254" s="2">
        <f>COUNTIF([1]!Table1[[#All],[name]],tennisbl21[[#This Row],[loser_name]])</f>
        <v>1</v>
      </c>
      <c r="E254" s="2" t="s">
        <v>272</v>
      </c>
      <c r="F254" s="4">
        <v>44388.541666666664</v>
      </c>
      <c r="G254" s="2" t="s">
        <v>979</v>
      </c>
      <c r="H254" s="2" t="s">
        <v>954</v>
      </c>
      <c r="I254" s="2" t="s">
        <v>962</v>
      </c>
      <c r="J254" s="2" t="str">
        <f>YEAR(tennisbl21[[#This Row],[date]])&amp;"-"&amp;tennisbl21[[#This Row],[league]]&amp;": "&amp;tennisbl21[[#This Row],[home_team]]&amp;" vs "&amp;tennisbl21[[#This Row],[away_team]]</f>
        <v>2021-German Bundesliga 2 South: TC Augsburg vs TC Wolfsberg Pforzheim</v>
      </c>
    </row>
    <row r="255" spans="1:10" ht="12.5" customHeight="1" x14ac:dyDescent="0.25">
      <c r="A255" s="2" t="s">
        <v>313</v>
      </c>
      <c r="B255" s="2" t="s">
        <v>190</v>
      </c>
      <c r="C255" s="2">
        <f>COUNTIF([1]!Table1[[#All],[name]],tennisbl21[[#This Row],[winner_name]])</f>
        <v>1</v>
      </c>
      <c r="D255" s="2">
        <f>COUNTIF([1]!Table1[[#All],[name]],tennisbl21[[#This Row],[loser_name]])</f>
        <v>1</v>
      </c>
      <c r="E255" s="2" t="s">
        <v>257</v>
      </c>
      <c r="F255" s="4">
        <v>44388.458333333336</v>
      </c>
      <c r="G255" s="2" t="s">
        <v>979</v>
      </c>
      <c r="H255" s="2" t="s">
        <v>954</v>
      </c>
      <c r="I255" s="2" t="s">
        <v>962</v>
      </c>
      <c r="J255" s="2" t="str">
        <f>YEAR(tennisbl21[[#This Row],[date]])&amp;"-"&amp;tennisbl21[[#This Row],[league]]&amp;": "&amp;tennisbl21[[#This Row],[home_team]]&amp;" vs "&amp;tennisbl21[[#This Row],[away_team]]</f>
        <v>2021-German Bundesliga 2 South: TC Augsburg vs TC Wolfsberg Pforzheim</v>
      </c>
    </row>
    <row r="256" spans="1:10" ht="12.5" customHeight="1" x14ac:dyDescent="0.25">
      <c r="A256" s="2" t="s">
        <v>170</v>
      </c>
      <c r="B256" s="2" t="s">
        <v>191</v>
      </c>
      <c r="C256" s="2">
        <f>COUNTIF([1]!Table1[[#All],[name]],tennisbl21[[#This Row],[winner_name]])</f>
        <v>1</v>
      </c>
      <c r="D256" s="2">
        <f>COUNTIF([1]!Table1[[#All],[name]],tennisbl21[[#This Row],[loser_name]])</f>
        <v>1</v>
      </c>
      <c r="E256" s="2" t="s">
        <v>1106</v>
      </c>
      <c r="F256" s="4">
        <v>44388.541666666664</v>
      </c>
      <c r="G256" s="2" t="s">
        <v>979</v>
      </c>
      <c r="H256" s="2" t="s">
        <v>954</v>
      </c>
      <c r="I256" s="2" t="s">
        <v>962</v>
      </c>
      <c r="J256" s="2" t="str">
        <f>YEAR(tennisbl21[[#This Row],[date]])&amp;"-"&amp;tennisbl21[[#This Row],[league]]&amp;": "&amp;tennisbl21[[#This Row],[home_team]]&amp;" vs "&amp;tennisbl21[[#This Row],[away_team]]</f>
        <v>2021-German Bundesliga 2 South: TC Augsburg vs TC Wolfsberg Pforzheim</v>
      </c>
    </row>
    <row r="257" spans="1:10" ht="12.5" customHeight="1" x14ac:dyDescent="0.25">
      <c r="A257" s="2" t="s">
        <v>200</v>
      </c>
      <c r="B257" s="2" t="s">
        <v>192</v>
      </c>
      <c r="C257" s="2">
        <f>COUNTIF([1]!Table1[[#All],[name]],tennisbl21[[#This Row],[winner_name]])</f>
        <v>1</v>
      </c>
      <c r="D257" s="2">
        <f>COUNTIF([1]!Table1[[#All],[name]],tennisbl21[[#This Row],[loser_name]])</f>
        <v>1</v>
      </c>
      <c r="E257" s="2" t="s">
        <v>1107</v>
      </c>
      <c r="F257" s="4">
        <v>44388.458333333336</v>
      </c>
      <c r="G257" s="2" t="s">
        <v>979</v>
      </c>
      <c r="H257" s="2" t="s">
        <v>954</v>
      </c>
      <c r="I257" s="2" t="s">
        <v>962</v>
      </c>
      <c r="J257" s="2" t="str">
        <f>YEAR(tennisbl21[[#This Row],[date]])&amp;"-"&amp;tennisbl21[[#This Row],[league]]&amp;": "&amp;tennisbl21[[#This Row],[home_team]]&amp;" vs "&amp;tennisbl21[[#This Row],[away_team]]</f>
        <v>2021-German Bundesliga 2 South: TC Augsburg vs TC Wolfsberg Pforzheim</v>
      </c>
    </row>
    <row r="258" spans="1:10" ht="12.5" customHeight="1" x14ac:dyDescent="0.25">
      <c r="A258" s="2" t="s">
        <v>162</v>
      </c>
      <c r="B258" s="2" t="s">
        <v>175</v>
      </c>
      <c r="C258" s="2">
        <f>COUNTIF([1]!Table1[[#All],[name]],tennisbl21[[#This Row],[winner_name]])</f>
        <v>1</v>
      </c>
      <c r="D258" s="2">
        <f>COUNTIF([1]!Table1[[#All],[name]],tennisbl21[[#This Row],[loser_name]])</f>
        <v>1</v>
      </c>
      <c r="E258" s="2" t="s">
        <v>255</v>
      </c>
      <c r="F258" s="4">
        <v>44409.541666666664</v>
      </c>
      <c r="G258" s="2" t="s">
        <v>958</v>
      </c>
      <c r="H258" s="2" t="s">
        <v>991</v>
      </c>
      <c r="I258" s="2" t="s">
        <v>962</v>
      </c>
      <c r="J258" s="2" t="str">
        <f>YEAR(tennisbl21[[#This Row],[date]])&amp;"-"&amp;tennisbl21[[#This Row],[league]]&amp;": "&amp;tennisbl21[[#This Row],[home_team]]&amp;" vs "&amp;tennisbl21[[#This Row],[away_team]]</f>
        <v>2021-German Bundesliga 2 South: TC Weinheim 1902 1902 vs TC BW Oberweier</v>
      </c>
    </row>
    <row r="259" spans="1:10" ht="12.5" customHeight="1" x14ac:dyDescent="0.25">
      <c r="A259" s="2" t="s">
        <v>163</v>
      </c>
      <c r="B259" s="2" t="s">
        <v>299</v>
      </c>
      <c r="C259" s="2">
        <f>COUNTIF([1]!Table1[[#All],[name]],tennisbl21[[#This Row],[winner_name]])</f>
        <v>1</v>
      </c>
      <c r="D259" s="2">
        <f>COUNTIF([1]!Table1[[#All],[name]],tennisbl21[[#This Row],[loser_name]])</f>
        <v>1</v>
      </c>
      <c r="E259" s="2" t="s">
        <v>268</v>
      </c>
      <c r="F259" s="4">
        <v>44409.458333333336</v>
      </c>
      <c r="G259" s="2" t="s">
        <v>958</v>
      </c>
      <c r="H259" s="2" t="s">
        <v>991</v>
      </c>
      <c r="I259" s="2" t="s">
        <v>962</v>
      </c>
      <c r="J259" s="2" t="str">
        <f>YEAR(tennisbl21[[#This Row],[date]])&amp;"-"&amp;tennisbl21[[#This Row],[league]]&amp;": "&amp;tennisbl21[[#This Row],[home_team]]&amp;" vs "&amp;tennisbl21[[#This Row],[away_team]]</f>
        <v>2021-German Bundesliga 2 South: TC Weinheim 1902 1902 vs TC BW Oberweier</v>
      </c>
    </row>
    <row r="260" spans="1:10" ht="12.5" customHeight="1" x14ac:dyDescent="0.25">
      <c r="A260" s="2" t="s">
        <v>241</v>
      </c>
      <c r="B260" s="2" t="s">
        <v>314</v>
      </c>
      <c r="C260" s="2">
        <f>COUNTIF([1]!Table1[[#All],[name]],tennisbl21[[#This Row],[winner_name]])</f>
        <v>1</v>
      </c>
      <c r="D260" s="2">
        <f>COUNTIF([1]!Table1[[#All],[name]],tennisbl21[[#This Row],[loser_name]])</f>
        <v>1</v>
      </c>
      <c r="E260" s="2" t="s">
        <v>247</v>
      </c>
      <c r="F260" s="4">
        <v>44409.541666666664</v>
      </c>
      <c r="G260" s="2" t="s">
        <v>958</v>
      </c>
      <c r="H260" s="2" t="s">
        <v>991</v>
      </c>
      <c r="I260" s="2" t="s">
        <v>962</v>
      </c>
      <c r="J260" s="2" t="str">
        <f>YEAR(tennisbl21[[#This Row],[date]])&amp;"-"&amp;tennisbl21[[#This Row],[league]]&amp;": "&amp;tennisbl21[[#This Row],[home_team]]&amp;" vs "&amp;tennisbl21[[#This Row],[away_team]]</f>
        <v>2021-German Bundesliga 2 South: TC Weinheim 1902 1902 vs TC BW Oberweier</v>
      </c>
    </row>
    <row r="261" spans="1:10" ht="12.5" customHeight="1" x14ac:dyDescent="0.25">
      <c r="A261" s="2" t="s">
        <v>176</v>
      </c>
      <c r="B261" s="2" t="s">
        <v>165</v>
      </c>
      <c r="C261" s="2">
        <f>COUNTIF([1]!Table1[[#All],[name]],tennisbl21[[#This Row],[winner_name]])</f>
        <v>1</v>
      </c>
      <c r="D261" s="2">
        <f>COUNTIF([1]!Table1[[#All],[name]],tennisbl21[[#This Row],[loser_name]])</f>
        <v>1</v>
      </c>
      <c r="E261" s="2" t="s">
        <v>1108</v>
      </c>
      <c r="F261" s="4">
        <v>44409.458333333336</v>
      </c>
      <c r="G261" s="2" t="s">
        <v>958</v>
      </c>
      <c r="H261" s="2" t="s">
        <v>991</v>
      </c>
      <c r="I261" s="2" t="s">
        <v>962</v>
      </c>
      <c r="J261" s="2" t="str">
        <f>YEAR(tennisbl21[[#This Row],[date]])&amp;"-"&amp;tennisbl21[[#This Row],[league]]&amp;": "&amp;tennisbl21[[#This Row],[home_team]]&amp;" vs "&amp;tennisbl21[[#This Row],[away_team]]</f>
        <v>2021-German Bundesliga 2 South: TC Weinheim 1902 1902 vs TC BW Oberweier</v>
      </c>
    </row>
    <row r="262" spans="1:10" ht="12.5" customHeight="1" x14ac:dyDescent="0.25">
      <c r="A262" s="2" t="s">
        <v>188</v>
      </c>
      <c r="B262" s="2" t="s">
        <v>201</v>
      </c>
      <c r="C262" s="2">
        <f>COUNTIF([1]!Table1[[#All],[name]],tennisbl21[[#This Row],[winner_name]])</f>
        <v>1</v>
      </c>
      <c r="D262" s="2">
        <f>COUNTIF([1]!Table1[[#All],[name]],tennisbl21[[#This Row],[loser_name]])</f>
        <v>1</v>
      </c>
      <c r="E262" s="2" t="s">
        <v>1106</v>
      </c>
      <c r="F262" s="4">
        <v>44409.541666666664</v>
      </c>
      <c r="G262" s="2" t="s">
        <v>987</v>
      </c>
      <c r="H262" s="2" t="s">
        <v>547</v>
      </c>
      <c r="I262" s="2" t="s">
        <v>962</v>
      </c>
      <c r="J262" s="2" t="str">
        <f>YEAR(tennisbl21[[#This Row],[date]])&amp;"-"&amp;tennisbl21[[#This Row],[league]]&amp;": "&amp;tennisbl21[[#This Row],[home_team]]&amp;" vs "&amp;tennisbl21[[#This Row],[away_team]]</f>
        <v>2021-German Bundesliga 2 South: TC BW Wuerzburg vs SpVgg Hainsacker</v>
      </c>
    </row>
    <row r="263" spans="1:10" ht="12.5" customHeight="1" x14ac:dyDescent="0.25">
      <c r="A263" s="2" t="s">
        <v>182</v>
      </c>
      <c r="B263" s="2" t="s">
        <v>202</v>
      </c>
      <c r="C263" s="2">
        <f>COUNTIF([1]!Table1[[#All],[name]],tennisbl21[[#This Row],[winner_name]])</f>
        <v>1</v>
      </c>
      <c r="D263" s="2">
        <f>COUNTIF([1]!Table1[[#All],[name]],tennisbl21[[#This Row],[loser_name]])</f>
        <v>1</v>
      </c>
      <c r="E263" s="2" t="s">
        <v>262</v>
      </c>
      <c r="F263" s="4">
        <v>44409.458333333336</v>
      </c>
      <c r="G263" s="2" t="s">
        <v>987</v>
      </c>
      <c r="H263" s="2" t="s">
        <v>547</v>
      </c>
      <c r="I263" s="2" t="s">
        <v>962</v>
      </c>
      <c r="J263" s="2" t="str">
        <f>YEAR(tennisbl21[[#This Row],[date]])&amp;"-"&amp;tennisbl21[[#This Row],[league]]&amp;": "&amp;tennisbl21[[#This Row],[home_team]]&amp;" vs "&amp;tennisbl21[[#This Row],[away_team]]</f>
        <v>2021-German Bundesliga 2 South: TC BW Wuerzburg vs SpVgg Hainsacker</v>
      </c>
    </row>
    <row r="264" spans="1:10" ht="12.5" customHeight="1" x14ac:dyDescent="0.25">
      <c r="A264" s="2" t="s">
        <v>168</v>
      </c>
      <c r="B264" s="2" t="s">
        <v>183</v>
      </c>
      <c r="C264" s="2">
        <f>COUNTIF([1]!Table1[[#All],[name]],tennisbl21[[#This Row],[winner_name]])</f>
        <v>1</v>
      </c>
      <c r="D264" s="2">
        <f>COUNTIF([1]!Table1[[#All],[name]],tennisbl21[[#This Row],[loser_name]])</f>
        <v>0</v>
      </c>
      <c r="E264" s="2" t="s">
        <v>261</v>
      </c>
      <c r="F264" s="4">
        <v>44409.541666666664</v>
      </c>
      <c r="G264" s="2" t="s">
        <v>987</v>
      </c>
      <c r="H264" s="2" t="s">
        <v>547</v>
      </c>
      <c r="I264" s="2" t="s">
        <v>962</v>
      </c>
      <c r="J264" s="2" t="str">
        <f>YEAR(tennisbl21[[#This Row],[date]])&amp;"-"&amp;tennisbl21[[#This Row],[league]]&amp;": "&amp;tennisbl21[[#This Row],[home_team]]&amp;" vs "&amp;tennisbl21[[#This Row],[away_team]]</f>
        <v>2021-German Bundesliga 2 South: TC BW Wuerzburg vs SpVgg Hainsacker</v>
      </c>
    </row>
    <row r="265" spans="1:10" ht="12.5" customHeight="1" x14ac:dyDescent="0.25">
      <c r="A265" s="2" t="s">
        <v>185</v>
      </c>
      <c r="B265" s="2" t="s">
        <v>203</v>
      </c>
      <c r="C265" s="2">
        <f>COUNTIF([1]!Table1[[#All],[name]],tennisbl21[[#This Row],[winner_name]])</f>
        <v>1</v>
      </c>
      <c r="D265" s="2">
        <f>COUNTIF([1]!Table1[[#All],[name]],tennisbl21[[#This Row],[loser_name]])</f>
        <v>1</v>
      </c>
      <c r="E265" s="2" t="s">
        <v>267</v>
      </c>
      <c r="F265" s="4">
        <v>44409.458333333336</v>
      </c>
      <c r="G265" s="2" t="s">
        <v>987</v>
      </c>
      <c r="H265" s="2" t="s">
        <v>547</v>
      </c>
      <c r="I265" s="2" t="s">
        <v>962</v>
      </c>
      <c r="J265" s="2" t="str">
        <f>YEAR(tennisbl21[[#This Row],[date]])&amp;"-"&amp;tennisbl21[[#This Row],[league]]&amp;": "&amp;tennisbl21[[#This Row],[home_team]]&amp;" vs "&amp;tennisbl21[[#This Row],[away_team]]</f>
        <v>2021-German Bundesliga 2 South: TC BW Wuerzburg vs SpVgg Hainsacker</v>
      </c>
    </row>
    <row r="266" spans="1:10" ht="12.5" customHeight="1" x14ac:dyDescent="0.25">
      <c r="A266" s="2" t="s">
        <v>204</v>
      </c>
      <c r="B266" s="2" t="s">
        <v>201</v>
      </c>
      <c r="C266" s="2">
        <f>COUNTIF([1]!Table1[[#All],[name]],tennisbl21[[#This Row],[winner_name]])</f>
        <v>1</v>
      </c>
      <c r="D266" s="2">
        <f>COUNTIF([1]!Table1[[#All],[name]],tennisbl21[[#This Row],[loser_name]])</f>
        <v>1</v>
      </c>
      <c r="E266" s="2" t="s">
        <v>1083</v>
      </c>
      <c r="F266" s="4">
        <v>44414.625</v>
      </c>
      <c r="G266" s="2" t="s">
        <v>547</v>
      </c>
      <c r="H266" s="2" t="s">
        <v>929</v>
      </c>
      <c r="I266" s="2" t="s">
        <v>962</v>
      </c>
      <c r="J266" s="2" t="str">
        <f>YEAR(tennisbl21[[#This Row],[date]])&amp;"-"&amp;tennisbl21[[#This Row],[league]]&amp;": "&amp;tennisbl21[[#This Row],[home_team]]&amp;" vs "&amp;tennisbl21[[#This Row],[away_team]]</f>
        <v>2021-German Bundesliga 2 South: SpVgg Hainsacker vs TV Reutlingen</v>
      </c>
    </row>
    <row r="267" spans="1:10" ht="12.5" customHeight="1" x14ac:dyDescent="0.25">
      <c r="A267" s="2" t="s">
        <v>194</v>
      </c>
      <c r="B267" s="2" t="s">
        <v>202</v>
      </c>
      <c r="C267" s="2">
        <f>COUNTIF([1]!Table1[[#All],[name]],tennisbl21[[#This Row],[winner_name]])</f>
        <v>1</v>
      </c>
      <c r="D267" s="2">
        <f>COUNTIF([1]!Table1[[#All],[name]],tennisbl21[[#This Row],[loser_name]])</f>
        <v>1</v>
      </c>
      <c r="E267" s="2" t="s">
        <v>1109</v>
      </c>
      <c r="F267" s="4">
        <v>44414.541666666664</v>
      </c>
      <c r="G267" s="2" t="s">
        <v>547</v>
      </c>
      <c r="H267" s="2" t="s">
        <v>929</v>
      </c>
      <c r="I267" s="2" t="s">
        <v>962</v>
      </c>
      <c r="J267" s="2" t="str">
        <f>YEAR(tennisbl21[[#This Row],[date]])&amp;"-"&amp;tennisbl21[[#This Row],[league]]&amp;": "&amp;tennisbl21[[#This Row],[home_team]]&amp;" vs "&amp;tennisbl21[[#This Row],[away_team]]</f>
        <v>2021-German Bundesliga 2 South: SpVgg Hainsacker vs TV Reutlingen</v>
      </c>
    </row>
    <row r="268" spans="1:10" ht="12.5" customHeight="1" x14ac:dyDescent="0.25">
      <c r="A268" s="2" t="s">
        <v>317</v>
      </c>
      <c r="B268" s="2" t="s">
        <v>168</v>
      </c>
      <c r="C268" s="2">
        <f>COUNTIF([1]!Table1[[#All],[name]],tennisbl21[[#This Row],[winner_name]])</f>
        <v>1</v>
      </c>
      <c r="D268" s="2">
        <f>COUNTIF([1]!Table1[[#All],[name]],tennisbl21[[#This Row],[loser_name]])</f>
        <v>1</v>
      </c>
      <c r="E268" s="2" t="s">
        <v>3</v>
      </c>
      <c r="F268" s="4">
        <v>44414.625</v>
      </c>
      <c r="G268" s="2" t="s">
        <v>547</v>
      </c>
      <c r="H268" s="2" t="s">
        <v>929</v>
      </c>
      <c r="I268" s="2" t="s">
        <v>962</v>
      </c>
      <c r="J268" s="2" t="str">
        <f>YEAR(tennisbl21[[#This Row],[date]])&amp;"-"&amp;tennisbl21[[#This Row],[league]]&amp;": "&amp;tennisbl21[[#This Row],[home_team]]&amp;" vs "&amp;tennisbl21[[#This Row],[away_team]]</f>
        <v>2021-German Bundesliga 2 South: SpVgg Hainsacker vs TV Reutlingen</v>
      </c>
    </row>
    <row r="269" spans="1:10" ht="12.5" customHeight="1" x14ac:dyDescent="0.25">
      <c r="A269" s="2" t="s">
        <v>203</v>
      </c>
      <c r="B269" s="2" t="s">
        <v>297</v>
      </c>
      <c r="C269" s="2">
        <f>COUNTIF([1]!Table1[[#All],[name]],tennisbl21[[#This Row],[winner_name]])</f>
        <v>1</v>
      </c>
      <c r="D269" s="2">
        <f>COUNTIF([1]!Table1[[#All],[name]],tennisbl21[[#This Row],[loser_name]])</f>
        <v>1</v>
      </c>
      <c r="E269" s="2" t="s">
        <v>277</v>
      </c>
      <c r="F269" s="4">
        <v>44414.541666666664</v>
      </c>
      <c r="G269" s="2" t="s">
        <v>547</v>
      </c>
      <c r="H269" s="2" t="s">
        <v>929</v>
      </c>
      <c r="I269" s="2" t="s">
        <v>962</v>
      </c>
      <c r="J269" s="2" t="str">
        <f>YEAR(tennisbl21[[#This Row],[date]])&amp;"-"&amp;tennisbl21[[#This Row],[league]]&amp;": "&amp;tennisbl21[[#This Row],[home_team]]&amp;" vs "&amp;tennisbl21[[#This Row],[away_team]]</f>
        <v>2021-German Bundesliga 2 South: SpVgg Hainsacker vs TV Reutlingen</v>
      </c>
    </row>
    <row r="270" spans="1:10" ht="12.5" customHeight="1" x14ac:dyDescent="0.25">
      <c r="A270" s="2" t="s">
        <v>201</v>
      </c>
      <c r="B270" s="2" t="s">
        <v>178</v>
      </c>
      <c r="C270" s="2">
        <f>COUNTIF([1]!Table1[[#All],[name]],tennisbl21[[#This Row],[winner_name]])</f>
        <v>1</v>
      </c>
      <c r="D270" s="2">
        <f>COUNTIF([1]!Table1[[#All],[name]],tennisbl21[[#This Row],[loser_name]])</f>
        <v>1</v>
      </c>
      <c r="E270" s="2" t="s">
        <v>272</v>
      </c>
      <c r="F270" s="4">
        <v>44395.541666666664</v>
      </c>
      <c r="G270" s="2" t="s">
        <v>547</v>
      </c>
      <c r="H270" s="2" t="s">
        <v>966</v>
      </c>
      <c r="I270" s="2" t="s">
        <v>962</v>
      </c>
      <c r="J270" s="2" t="str">
        <f>YEAR(tennisbl21[[#This Row],[date]])&amp;"-"&amp;tennisbl21[[#This Row],[league]]&amp;": "&amp;tennisbl21[[#This Row],[home_team]]&amp;" vs "&amp;tennisbl21[[#This Row],[away_team]]</f>
        <v>2021-German Bundesliga 2 South: SpVgg Hainsacker vs TEC Waldau Stuttgart</v>
      </c>
    </row>
    <row r="271" spans="1:10" ht="12.5" customHeight="1" x14ac:dyDescent="0.25">
      <c r="A271" s="2" t="s">
        <v>179</v>
      </c>
      <c r="B271" s="2" t="s">
        <v>166</v>
      </c>
      <c r="C271" s="2">
        <f>COUNTIF([1]!Table1[[#All],[name]],tennisbl21[[#This Row],[winner_name]])</f>
        <v>1</v>
      </c>
      <c r="D271" s="2">
        <f>COUNTIF([1]!Table1[[#All],[name]],tennisbl21[[#This Row],[loser_name]])</f>
        <v>1</v>
      </c>
      <c r="E271" s="2" t="s">
        <v>267</v>
      </c>
      <c r="F271" s="4">
        <v>44395.458333333336</v>
      </c>
      <c r="G271" s="2" t="s">
        <v>547</v>
      </c>
      <c r="H271" s="2" t="s">
        <v>966</v>
      </c>
      <c r="I271" s="2" t="s">
        <v>962</v>
      </c>
      <c r="J271" s="2" t="str">
        <f>YEAR(tennisbl21[[#This Row],[date]])&amp;"-"&amp;tennisbl21[[#This Row],[league]]&amp;": "&amp;tennisbl21[[#This Row],[home_team]]&amp;" vs "&amp;tennisbl21[[#This Row],[away_team]]</f>
        <v>2021-German Bundesliga 2 South: SpVgg Hainsacker vs TEC Waldau Stuttgart</v>
      </c>
    </row>
    <row r="272" spans="1:10" ht="12.5" customHeight="1" x14ac:dyDescent="0.25">
      <c r="A272" s="2" t="s">
        <v>181</v>
      </c>
      <c r="B272" s="2" t="s">
        <v>168</v>
      </c>
      <c r="C272" s="2">
        <f>COUNTIF([1]!Table1[[#All],[name]],tennisbl21[[#This Row],[winner_name]])</f>
        <v>1</v>
      </c>
      <c r="D272" s="2">
        <f>COUNTIF([1]!Table1[[#All],[name]],tennisbl21[[#This Row],[loser_name]])</f>
        <v>1</v>
      </c>
      <c r="E272" s="2" t="s">
        <v>1110</v>
      </c>
      <c r="F272" s="4">
        <v>44395.541666666664</v>
      </c>
      <c r="G272" s="2" t="s">
        <v>547</v>
      </c>
      <c r="H272" s="2" t="s">
        <v>966</v>
      </c>
      <c r="I272" s="2" t="s">
        <v>962</v>
      </c>
      <c r="J272" s="2" t="str">
        <f>YEAR(tennisbl21[[#This Row],[date]])&amp;"-"&amp;tennisbl21[[#This Row],[league]]&amp;": "&amp;tennisbl21[[#This Row],[home_team]]&amp;" vs "&amp;tennisbl21[[#This Row],[away_team]]</f>
        <v>2021-German Bundesliga 2 South: SpVgg Hainsacker vs TEC Waldau Stuttgart</v>
      </c>
    </row>
    <row r="273" spans="1:10" ht="12.5" customHeight="1" x14ac:dyDescent="0.25">
      <c r="A273" s="2" t="s">
        <v>205</v>
      </c>
      <c r="B273" s="2" t="s">
        <v>312</v>
      </c>
      <c r="C273" s="2">
        <f>COUNTIF([1]!Table1[[#All],[name]],tennisbl21[[#This Row],[winner_name]])</f>
        <v>1</v>
      </c>
      <c r="D273" s="2">
        <f>COUNTIF([1]!Table1[[#All],[name]],tennisbl21[[#This Row],[loser_name]])</f>
        <v>1</v>
      </c>
      <c r="E273" s="2" t="s">
        <v>328</v>
      </c>
      <c r="F273" s="4">
        <v>44395.458333333336</v>
      </c>
      <c r="G273" s="2" t="s">
        <v>547</v>
      </c>
      <c r="H273" s="2" t="s">
        <v>966</v>
      </c>
      <c r="I273" s="2" t="s">
        <v>962</v>
      </c>
      <c r="J273" s="2" t="str">
        <f>YEAR(tennisbl21[[#This Row],[date]])&amp;"-"&amp;tennisbl21[[#This Row],[league]]&amp;": "&amp;tennisbl21[[#This Row],[home_team]]&amp;" vs "&amp;tennisbl21[[#This Row],[away_team]]</f>
        <v>2021-German Bundesliga 2 South: SpVgg Hainsacker vs TEC Waldau Stuttgart</v>
      </c>
    </row>
    <row r="274" spans="1:10" ht="12.5" customHeight="1" x14ac:dyDescent="0.25">
      <c r="A274" s="2" t="s">
        <v>169</v>
      </c>
      <c r="B274" s="2" t="s">
        <v>166</v>
      </c>
      <c r="C274" s="2">
        <f>COUNTIF([1]!Table1[[#All],[name]],tennisbl21[[#This Row],[winner_name]])</f>
        <v>1</v>
      </c>
      <c r="D274" s="2">
        <f>COUNTIF([1]!Table1[[#All],[name]],tennisbl21[[#This Row],[loser_name]])</f>
        <v>1</v>
      </c>
      <c r="E274" s="2" t="s">
        <v>251</v>
      </c>
      <c r="F274" s="4">
        <v>44402.541666666664</v>
      </c>
      <c r="G274" s="2" t="s">
        <v>954</v>
      </c>
      <c r="H274" s="2" t="s">
        <v>547</v>
      </c>
      <c r="I274" s="2" t="s">
        <v>962</v>
      </c>
      <c r="J274" s="2" t="str">
        <f>YEAR(tennisbl21[[#This Row],[date]])&amp;"-"&amp;tennisbl21[[#This Row],[league]]&amp;": "&amp;tennisbl21[[#This Row],[home_team]]&amp;" vs "&amp;tennisbl21[[#This Row],[away_team]]</f>
        <v>2021-German Bundesliga 2 South: TC Wolfsberg Pforzheim vs SpVgg Hainsacker</v>
      </c>
    </row>
    <row r="275" spans="1:10" ht="12.5" customHeight="1" x14ac:dyDescent="0.25">
      <c r="A275" s="2" t="s">
        <v>313</v>
      </c>
      <c r="B275" s="2" t="s">
        <v>167</v>
      </c>
      <c r="C275" s="2">
        <f>COUNTIF([1]!Table1[[#All],[name]],tennisbl21[[#This Row],[winner_name]])</f>
        <v>1</v>
      </c>
      <c r="D275" s="2">
        <f>COUNTIF([1]!Table1[[#All],[name]],tennisbl21[[#This Row],[loser_name]])</f>
        <v>1</v>
      </c>
      <c r="E275" s="2" t="s">
        <v>265</v>
      </c>
      <c r="F275" s="4">
        <v>44402.458333333336</v>
      </c>
      <c r="G275" s="2" t="s">
        <v>954</v>
      </c>
      <c r="H275" s="2" t="s">
        <v>547</v>
      </c>
      <c r="I275" s="2" t="s">
        <v>962</v>
      </c>
      <c r="J275" s="2" t="str">
        <f>YEAR(tennisbl21[[#This Row],[date]])&amp;"-"&amp;tennisbl21[[#This Row],[league]]&amp;": "&amp;tennisbl21[[#This Row],[home_team]]&amp;" vs "&amp;tennisbl21[[#This Row],[away_team]]</f>
        <v>2021-German Bundesliga 2 South: TC Wolfsberg Pforzheim vs SpVgg Hainsacker</v>
      </c>
    </row>
    <row r="276" spans="1:10" ht="12.5" customHeight="1" x14ac:dyDescent="0.25">
      <c r="A276" s="2" t="s">
        <v>168</v>
      </c>
      <c r="B276" s="2" t="s">
        <v>170</v>
      </c>
      <c r="C276" s="2">
        <f>COUNTIF([1]!Table1[[#All],[name]],tennisbl21[[#This Row],[winner_name]])</f>
        <v>1</v>
      </c>
      <c r="D276" s="2">
        <f>COUNTIF([1]!Table1[[#All],[name]],tennisbl21[[#This Row],[loser_name]])</f>
        <v>1</v>
      </c>
      <c r="E276" s="2" t="s">
        <v>1111</v>
      </c>
      <c r="F276" s="4">
        <v>44402.541666666664</v>
      </c>
      <c r="G276" s="2" t="s">
        <v>954</v>
      </c>
      <c r="H276" s="2" t="s">
        <v>547</v>
      </c>
      <c r="I276" s="2" t="s">
        <v>962</v>
      </c>
      <c r="J276" s="2" t="str">
        <f>YEAR(tennisbl21[[#This Row],[date]])&amp;"-"&amp;tennisbl21[[#This Row],[league]]&amp;": "&amp;tennisbl21[[#This Row],[home_team]]&amp;" vs "&amp;tennisbl21[[#This Row],[away_team]]</f>
        <v>2021-German Bundesliga 2 South: TC Wolfsberg Pforzheim vs SpVgg Hainsacker</v>
      </c>
    </row>
    <row r="277" spans="1:10" ht="12.5" customHeight="1" x14ac:dyDescent="0.25">
      <c r="A277" s="2" t="s">
        <v>312</v>
      </c>
      <c r="B277" s="2" t="s">
        <v>171</v>
      </c>
      <c r="C277" s="2">
        <f>COUNTIF([1]!Table1[[#All],[name]],tennisbl21[[#This Row],[winner_name]])</f>
        <v>1</v>
      </c>
      <c r="D277" s="2">
        <f>COUNTIF([1]!Table1[[#All],[name]],tennisbl21[[#This Row],[loser_name]])</f>
        <v>1</v>
      </c>
      <c r="E277" s="2" t="s">
        <v>3</v>
      </c>
      <c r="F277" s="4">
        <v>44402.458333333336</v>
      </c>
      <c r="G277" s="2" t="s">
        <v>954</v>
      </c>
      <c r="H277" s="2" t="s">
        <v>547</v>
      </c>
      <c r="I277" s="2" t="s">
        <v>962</v>
      </c>
      <c r="J277" s="2" t="str">
        <f>YEAR(tennisbl21[[#This Row],[date]])&amp;"-"&amp;tennisbl21[[#This Row],[league]]&amp;": "&amp;tennisbl21[[#This Row],[home_team]]&amp;" vs "&amp;tennisbl21[[#This Row],[away_team]]</f>
        <v>2021-German Bundesliga 2 South: TC Wolfsberg Pforzheim vs SpVgg Hainsacker</v>
      </c>
    </row>
    <row r="278" spans="1:10" ht="12.5" customHeight="1" x14ac:dyDescent="0.25">
      <c r="A278" s="2" t="s">
        <v>306</v>
      </c>
      <c r="B278" s="2" t="s">
        <v>179</v>
      </c>
      <c r="C278" s="2">
        <f>COUNTIF([1]!Table1[[#All],[name]],tennisbl21[[#This Row],[winner_name]])</f>
        <v>1</v>
      </c>
      <c r="D278" s="2">
        <f>COUNTIF([1]!Table1[[#All],[name]],tennisbl21[[#This Row],[loser_name]])</f>
        <v>1</v>
      </c>
      <c r="E278" s="2" t="s">
        <v>1112</v>
      </c>
      <c r="F278" s="4">
        <v>44416.541666666664</v>
      </c>
      <c r="G278" s="2" t="s">
        <v>929</v>
      </c>
      <c r="H278" s="2" t="s">
        <v>966</v>
      </c>
      <c r="I278" s="2" t="s">
        <v>962</v>
      </c>
      <c r="J278" s="2" t="str">
        <f>YEAR(tennisbl21[[#This Row],[date]])&amp;"-"&amp;tennisbl21[[#This Row],[league]]&amp;": "&amp;tennisbl21[[#This Row],[home_team]]&amp;" vs "&amp;tennisbl21[[#This Row],[away_team]]</f>
        <v>2021-German Bundesliga 2 South: TV Reutlingen vs TEC Waldau Stuttgart</v>
      </c>
    </row>
    <row r="279" spans="1:10" ht="12.5" customHeight="1" x14ac:dyDescent="0.25">
      <c r="A279" s="2" t="s">
        <v>206</v>
      </c>
      <c r="B279" s="2" t="s">
        <v>204</v>
      </c>
      <c r="C279" s="2">
        <f>COUNTIF([1]!Table1[[#All],[name]],tennisbl21[[#This Row],[winner_name]])</f>
        <v>1</v>
      </c>
      <c r="D279" s="2">
        <f>COUNTIF([1]!Table1[[#All],[name]],tennisbl21[[#This Row],[loser_name]])</f>
        <v>1</v>
      </c>
      <c r="E279" s="2" t="s">
        <v>275</v>
      </c>
      <c r="F279" s="4">
        <v>44416.458333333336</v>
      </c>
      <c r="G279" s="2" t="s">
        <v>929</v>
      </c>
      <c r="H279" s="2" t="s">
        <v>966</v>
      </c>
      <c r="I279" s="2" t="s">
        <v>962</v>
      </c>
      <c r="J279" s="2" t="str">
        <f>YEAR(tennisbl21[[#This Row],[date]])&amp;"-"&amp;tennisbl21[[#This Row],[league]]&amp;": "&amp;tennisbl21[[#This Row],[home_team]]&amp;" vs "&amp;tennisbl21[[#This Row],[away_team]]</f>
        <v>2021-German Bundesliga 2 South: TV Reutlingen vs TEC Waldau Stuttgart</v>
      </c>
    </row>
    <row r="280" spans="1:10" ht="12.5" customHeight="1" x14ac:dyDescent="0.25">
      <c r="A280" s="2" t="s">
        <v>194</v>
      </c>
      <c r="B280" s="2" t="s">
        <v>180</v>
      </c>
      <c r="C280" s="2">
        <f>COUNTIF([1]!Table1[[#All],[name]],tennisbl21[[#This Row],[winner_name]])</f>
        <v>1</v>
      </c>
      <c r="D280" s="2">
        <f>COUNTIF([1]!Table1[[#All],[name]],tennisbl21[[#This Row],[loser_name]])</f>
        <v>1</v>
      </c>
      <c r="E280" s="2" t="s">
        <v>275</v>
      </c>
      <c r="F280" s="4">
        <v>44416.541666666664</v>
      </c>
      <c r="G280" s="2" t="s">
        <v>929</v>
      </c>
      <c r="H280" s="2" t="s">
        <v>966</v>
      </c>
      <c r="I280" s="2" t="s">
        <v>962</v>
      </c>
      <c r="J280" s="2" t="str">
        <f>YEAR(tennisbl21[[#This Row],[date]])&amp;"-"&amp;tennisbl21[[#This Row],[league]]&amp;": "&amp;tennisbl21[[#This Row],[home_team]]&amp;" vs "&amp;tennisbl21[[#This Row],[away_team]]</f>
        <v>2021-German Bundesliga 2 South: TV Reutlingen vs TEC Waldau Stuttgart</v>
      </c>
    </row>
    <row r="281" spans="1:10" ht="12.5" customHeight="1" x14ac:dyDescent="0.25">
      <c r="A281" s="2" t="s">
        <v>181</v>
      </c>
      <c r="B281" s="2" t="s">
        <v>195</v>
      </c>
      <c r="C281" s="2">
        <f>COUNTIF([1]!Table1[[#All],[name]],tennisbl21[[#This Row],[winner_name]])</f>
        <v>1</v>
      </c>
      <c r="D281" s="2">
        <f>COUNTIF([1]!Table1[[#All],[name]],tennisbl21[[#This Row],[loser_name]])</f>
        <v>1</v>
      </c>
      <c r="E281" s="2" t="s">
        <v>1113</v>
      </c>
      <c r="F281" s="4">
        <v>44416.458333333336</v>
      </c>
      <c r="G281" s="2" t="s">
        <v>929</v>
      </c>
      <c r="H281" s="2" t="s">
        <v>966</v>
      </c>
      <c r="I281" s="2" t="s">
        <v>962</v>
      </c>
      <c r="J281" s="2" t="str">
        <f>YEAR(tennisbl21[[#This Row],[date]])&amp;"-"&amp;tennisbl21[[#This Row],[league]]&amp;": "&amp;tennisbl21[[#This Row],[home_team]]&amp;" vs "&amp;tennisbl21[[#This Row],[away_team]]</f>
        <v>2021-German Bundesliga 2 South: TV Reutlingen vs TEC Waldau Stuttgart</v>
      </c>
    </row>
    <row r="282" spans="1:10" ht="12.5" customHeight="1" x14ac:dyDescent="0.25">
      <c r="A282" s="2" t="s">
        <v>187</v>
      </c>
      <c r="B282" s="2" t="s">
        <v>188</v>
      </c>
      <c r="C282" s="2">
        <f>COUNTIF([1]!Table1[[#All],[name]],tennisbl21[[#This Row],[winner_name]])</f>
        <v>1</v>
      </c>
      <c r="D282" s="2">
        <f>COUNTIF([1]!Table1[[#All],[name]],tennisbl21[[#This Row],[loser_name]])</f>
        <v>1</v>
      </c>
      <c r="E282" s="2" t="s">
        <v>265</v>
      </c>
      <c r="F282" s="4">
        <v>44414.625</v>
      </c>
      <c r="G282" s="2" t="s">
        <v>987</v>
      </c>
      <c r="H282" s="2" t="s">
        <v>935</v>
      </c>
      <c r="I282" s="2" t="s">
        <v>962</v>
      </c>
      <c r="J282" s="2" t="str">
        <f>YEAR(tennisbl21[[#This Row],[date]])&amp;"-"&amp;tennisbl21[[#This Row],[league]]&amp;": "&amp;tennisbl21[[#This Row],[home_team]]&amp;" vs "&amp;tennisbl21[[#This Row],[away_team]]</f>
        <v>2021-German Bundesliga 2 South: TC BW Wuerzburg vs BASF TC Ludwigshafen</v>
      </c>
    </row>
    <row r="283" spans="1:10" ht="12.5" customHeight="1" x14ac:dyDescent="0.25">
      <c r="A283" s="2" t="s">
        <v>298</v>
      </c>
      <c r="B283" s="2" t="s">
        <v>182</v>
      </c>
      <c r="C283" s="2">
        <f>COUNTIF([1]!Table1[[#All],[name]],tennisbl21[[#This Row],[winner_name]])</f>
        <v>1</v>
      </c>
      <c r="D283" s="2">
        <f>COUNTIF([1]!Table1[[#All],[name]],tennisbl21[[#This Row],[loser_name]])</f>
        <v>1</v>
      </c>
      <c r="E283" s="2" t="s">
        <v>4</v>
      </c>
      <c r="F283" s="4">
        <v>44414.541666666664</v>
      </c>
      <c r="G283" s="2" t="s">
        <v>987</v>
      </c>
      <c r="H283" s="2" t="s">
        <v>935</v>
      </c>
      <c r="I283" s="2" t="s">
        <v>962</v>
      </c>
      <c r="J283" s="2" t="str">
        <f>YEAR(tennisbl21[[#This Row],[date]])&amp;"-"&amp;tennisbl21[[#This Row],[league]]&amp;": "&amp;tennisbl21[[#This Row],[home_team]]&amp;" vs "&amp;tennisbl21[[#This Row],[away_team]]</f>
        <v>2021-German Bundesliga 2 South: TC BW Wuerzburg vs BASF TC Ludwigshafen</v>
      </c>
    </row>
    <row r="284" spans="1:10" ht="12.5" customHeight="1" x14ac:dyDescent="0.25">
      <c r="A284" s="2" t="s">
        <v>207</v>
      </c>
      <c r="B284" s="2" t="s">
        <v>183</v>
      </c>
      <c r="C284" s="2">
        <f>COUNTIF([1]!Table1[[#All],[name]],tennisbl21[[#This Row],[winner_name]])</f>
        <v>1</v>
      </c>
      <c r="D284" s="2">
        <f>COUNTIF([1]!Table1[[#All],[name]],tennisbl21[[#This Row],[loser_name]])</f>
        <v>0</v>
      </c>
      <c r="E284" s="2" t="s">
        <v>278</v>
      </c>
      <c r="F284" s="4">
        <v>44414.625</v>
      </c>
      <c r="G284" s="2" t="s">
        <v>987</v>
      </c>
      <c r="H284" s="2" t="s">
        <v>935</v>
      </c>
      <c r="I284" s="2" t="s">
        <v>962</v>
      </c>
      <c r="J284" s="2" t="str">
        <f>YEAR(tennisbl21[[#This Row],[date]])&amp;"-"&amp;tennisbl21[[#This Row],[league]]&amp;": "&amp;tennisbl21[[#This Row],[home_team]]&amp;" vs "&amp;tennisbl21[[#This Row],[away_team]]</f>
        <v>2021-German Bundesliga 2 South: TC BW Wuerzburg vs BASF TC Ludwigshafen</v>
      </c>
    </row>
    <row r="285" spans="1:10" ht="12.5" customHeight="1" x14ac:dyDescent="0.25">
      <c r="A285" s="2" t="s">
        <v>564</v>
      </c>
      <c r="B285" s="2" t="s">
        <v>198</v>
      </c>
      <c r="C285" s="2">
        <f>COUNTIF([1]!Table1[[#All],[name]],tennisbl21[[#This Row],[winner_name]])</f>
        <v>1</v>
      </c>
      <c r="D285" s="2">
        <f>COUNTIF([1]!Table1[[#All],[name]],tennisbl21[[#This Row],[loser_name]])</f>
        <v>1</v>
      </c>
      <c r="E285" s="2" t="s">
        <v>247</v>
      </c>
      <c r="F285" s="4">
        <v>44414.541666666664</v>
      </c>
      <c r="G285" s="2" t="s">
        <v>987</v>
      </c>
      <c r="H285" s="2" t="s">
        <v>935</v>
      </c>
      <c r="I285" s="2" t="s">
        <v>962</v>
      </c>
      <c r="J285" s="2" t="str">
        <f>YEAR(tennisbl21[[#This Row],[date]])&amp;"-"&amp;tennisbl21[[#This Row],[league]]&amp;": "&amp;tennisbl21[[#This Row],[home_team]]&amp;" vs "&amp;tennisbl21[[#This Row],[away_team]]</f>
        <v>2021-German Bundesliga 2 South: TC BW Wuerzburg vs BASF TC Ludwigshafen</v>
      </c>
    </row>
    <row r="286" spans="1:10" ht="12.5" customHeight="1" x14ac:dyDescent="0.25">
      <c r="A286" s="2" t="s">
        <v>162</v>
      </c>
      <c r="B286" s="2" t="s">
        <v>169</v>
      </c>
      <c r="C286" s="2">
        <f>COUNTIF([1]!Table1[[#All],[name]],tennisbl21[[#This Row],[winner_name]])</f>
        <v>1</v>
      </c>
      <c r="D286" s="2">
        <f>COUNTIF([1]!Table1[[#All],[name]],tennisbl21[[#This Row],[loser_name]])</f>
        <v>1</v>
      </c>
      <c r="E286" s="2" t="s">
        <v>250</v>
      </c>
      <c r="F286" s="4">
        <v>44407.625</v>
      </c>
      <c r="G286" s="2" t="s">
        <v>958</v>
      </c>
      <c r="H286" s="2" t="s">
        <v>954</v>
      </c>
      <c r="I286" s="2" t="s">
        <v>962</v>
      </c>
      <c r="J286" s="2" t="str">
        <f>YEAR(tennisbl21[[#This Row],[date]])&amp;"-"&amp;tennisbl21[[#This Row],[league]]&amp;": "&amp;tennisbl21[[#This Row],[home_team]]&amp;" vs "&amp;tennisbl21[[#This Row],[away_team]]</f>
        <v>2021-German Bundesliga 2 South: TC Weinheim 1902 1902 vs TC Wolfsberg Pforzheim</v>
      </c>
    </row>
    <row r="287" spans="1:10" ht="12.5" customHeight="1" x14ac:dyDescent="0.25">
      <c r="A287" s="2" t="s">
        <v>163</v>
      </c>
      <c r="B287" s="2" t="s">
        <v>170</v>
      </c>
      <c r="C287" s="2">
        <f>COUNTIF([1]!Table1[[#All],[name]],tennisbl21[[#This Row],[winner_name]])</f>
        <v>1</v>
      </c>
      <c r="D287" s="2">
        <f>COUNTIF([1]!Table1[[#All],[name]],tennisbl21[[#This Row],[loser_name]])</f>
        <v>1</v>
      </c>
      <c r="E287" s="2" t="s">
        <v>6</v>
      </c>
      <c r="F287" s="4">
        <v>44407.541666666664</v>
      </c>
      <c r="G287" s="2" t="s">
        <v>958</v>
      </c>
      <c r="H287" s="2" t="s">
        <v>954</v>
      </c>
      <c r="I287" s="2" t="s">
        <v>962</v>
      </c>
      <c r="J287" s="2" t="str">
        <f>YEAR(tennisbl21[[#This Row],[date]])&amp;"-"&amp;tennisbl21[[#This Row],[league]]&amp;": "&amp;tennisbl21[[#This Row],[home_team]]&amp;" vs "&amp;tennisbl21[[#This Row],[away_team]]</f>
        <v>2021-German Bundesliga 2 South: TC Weinheim 1902 1902 vs TC Wolfsberg Pforzheim</v>
      </c>
    </row>
    <row r="288" spans="1:10" ht="12.5" customHeight="1" x14ac:dyDescent="0.25">
      <c r="A288" s="2" t="s">
        <v>171</v>
      </c>
      <c r="B288" s="2" t="s">
        <v>241</v>
      </c>
      <c r="C288" s="2">
        <f>COUNTIF([1]!Table1[[#All],[name]],tennisbl21[[#This Row],[winner_name]])</f>
        <v>1</v>
      </c>
      <c r="D288" s="2">
        <f>COUNTIF([1]!Table1[[#All],[name]],tennisbl21[[#This Row],[loser_name]])</f>
        <v>1</v>
      </c>
      <c r="E288" s="2" t="s">
        <v>4</v>
      </c>
      <c r="F288" s="4">
        <v>44407.625</v>
      </c>
      <c r="G288" s="2" t="s">
        <v>958</v>
      </c>
      <c r="H288" s="2" t="s">
        <v>954</v>
      </c>
      <c r="I288" s="2" t="s">
        <v>962</v>
      </c>
      <c r="J288" s="2" t="str">
        <f>YEAR(tennisbl21[[#This Row],[date]])&amp;"-"&amp;tennisbl21[[#This Row],[league]]&amp;": "&amp;tennisbl21[[#This Row],[home_team]]&amp;" vs "&amp;tennisbl21[[#This Row],[away_team]]</f>
        <v>2021-German Bundesliga 2 South: TC Weinheim 1902 1902 vs TC Wolfsberg Pforzheim</v>
      </c>
    </row>
    <row r="289" spans="1:10" ht="12.5" customHeight="1" x14ac:dyDescent="0.25">
      <c r="A289" s="2" t="s">
        <v>307</v>
      </c>
      <c r="B289" s="2" t="s">
        <v>236</v>
      </c>
      <c r="C289" s="2">
        <f>COUNTIF([1]!Table1[[#All],[name]],tennisbl21[[#This Row],[winner_name]])</f>
        <v>1</v>
      </c>
      <c r="D289" s="2">
        <f>COUNTIF([1]!Table1[[#All],[name]],tennisbl21[[#This Row],[loser_name]])</f>
        <v>1</v>
      </c>
      <c r="E289" s="2" t="s">
        <v>261</v>
      </c>
      <c r="F289" s="4">
        <v>44407.541666666664</v>
      </c>
      <c r="G289" s="2" t="s">
        <v>958</v>
      </c>
      <c r="H289" s="2" t="s">
        <v>954</v>
      </c>
      <c r="I289" s="2" t="s">
        <v>962</v>
      </c>
      <c r="J289" s="2" t="str">
        <f>YEAR(tennisbl21[[#This Row],[date]])&amp;"-"&amp;tennisbl21[[#This Row],[league]]&amp;": "&amp;tennisbl21[[#This Row],[home_team]]&amp;" vs "&amp;tennisbl21[[#This Row],[away_team]]</f>
        <v>2021-German Bundesliga 2 South: TC Weinheim 1902 1902 vs TC Wolfsberg Pforzheim</v>
      </c>
    </row>
    <row r="290" spans="1:10" ht="12.5" customHeight="1" x14ac:dyDescent="0.25">
      <c r="A290" s="2" t="s">
        <v>317</v>
      </c>
      <c r="B290" s="2" t="s">
        <v>186</v>
      </c>
      <c r="C290" s="2">
        <f>COUNTIF([1]!Table1[[#All],[name]],tennisbl21[[#This Row],[winner_name]])</f>
        <v>1</v>
      </c>
      <c r="D290" s="2">
        <f>COUNTIF([1]!Table1[[#All],[name]],tennisbl21[[#This Row],[loser_name]])</f>
        <v>1</v>
      </c>
      <c r="E290" s="2" t="s">
        <v>1114</v>
      </c>
      <c r="F290" s="4">
        <v>44407.625</v>
      </c>
      <c r="G290" s="2" t="s">
        <v>929</v>
      </c>
      <c r="H290" s="2" t="s">
        <v>935</v>
      </c>
      <c r="I290" s="2" t="s">
        <v>962</v>
      </c>
      <c r="J290" s="2" t="str">
        <f>YEAR(tennisbl21[[#This Row],[date]])&amp;"-"&amp;tennisbl21[[#This Row],[league]]&amp;": "&amp;tennisbl21[[#This Row],[home_team]]&amp;" vs "&amp;tennisbl21[[#This Row],[away_team]]</f>
        <v>2021-German Bundesliga 2 South: TV Reutlingen vs BASF TC Ludwigshafen</v>
      </c>
    </row>
    <row r="291" spans="1:10" ht="12.5" customHeight="1" x14ac:dyDescent="0.25">
      <c r="A291" s="2" t="s">
        <v>298</v>
      </c>
      <c r="B291" s="2" t="s">
        <v>297</v>
      </c>
      <c r="C291" s="2">
        <f>COUNTIF([1]!Table1[[#All],[name]],tennisbl21[[#This Row],[winner_name]])</f>
        <v>1</v>
      </c>
      <c r="D291" s="2">
        <f>COUNTIF([1]!Table1[[#All],[name]],tennisbl21[[#This Row],[loser_name]])</f>
        <v>1</v>
      </c>
      <c r="E291" s="2" t="s">
        <v>1115</v>
      </c>
      <c r="F291" s="4">
        <v>44407.541666666664</v>
      </c>
      <c r="G291" s="2" t="s">
        <v>929</v>
      </c>
      <c r="H291" s="2" t="s">
        <v>935</v>
      </c>
      <c r="I291" s="2" t="s">
        <v>962</v>
      </c>
      <c r="J291" s="2" t="str">
        <f>YEAR(tennisbl21[[#This Row],[date]])&amp;"-"&amp;tennisbl21[[#This Row],[league]]&amp;": "&amp;tennisbl21[[#This Row],[home_team]]&amp;" vs "&amp;tennisbl21[[#This Row],[away_team]]</f>
        <v>2021-German Bundesliga 2 South: TV Reutlingen vs BASF TC Ludwigshafen</v>
      </c>
    </row>
    <row r="292" spans="1:10" ht="12.5" customHeight="1" x14ac:dyDescent="0.25">
      <c r="A292" s="2" t="s">
        <v>207</v>
      </c>
      <c r="B292" s="2" t="s">
        <v>242</v>
      </c>
      <c r="C292" s="2">
        <f>COUNTIF([1]!Table1[[#All],[name]],tennisbl21[[#This Row],[winner_name]])</f>
        <v>1</v>
      </c>
      <c r="D292" s="2">
        <f>COUNTIF([1]!Table1[[#All],[name]],tennisbl21[[#This Row],[loser_name]])</f>
        <v>1</v>
      </c>
      <c r="E292" s="2" t="s">
        <v>283</v>
      </c>
      <c r="F292" s="4">
        <v>44407.625</v>
      </c>
      <c r="G292" s="2" t="s">
        <v>929</v>
      </c>
      <c r="H292" s="2" t="s">
        <v>935</v>
      </c>
      <c r="I292" s="2" t="s">
        <v>962</v>
      </c>
      <c r="J292" s="2" t="str">
        <f>YEAR(tennisbl21[[#This Row],[date]])&amp;"-"&amp;tennisbl21[[#This Row],[league]]&amp;": "&amp;tennisbl21[[#This Row],[home_team]]&amp;" vs "&amp;tennisbl21[[#This Row],[away_team]]</f>
        <v>2021-German Bundesliga 2 South: TV Reutlingen vs BASF TC Ludwigshafen</v>
      </c>
    </row>
    <row r="293" spans="1:10" ht="12.5" customHeight="1" x14ac:dyDescent="0.25">
      <c r="A293" s="2" t="s">
        <v>564</v>
      </c>
      <c r="B293" s="2" t="s">
        <v>243</v>
      </c>
      <c r="C293" s="2">
        <f>COUNTIF([1]!Table1[[#All],[name]],tennisbl21[[#This Row],[winner_name]])</f>
        <v>1</v>
      </c>
      <c r="D293" s="2">
        <f>COUNTIF([1]!Table1[[#All],[name]],tennisbl21[[#This Row],[loser_name]])</f>
        <v>1</v>
      </c>
      <c r="E293" s="2" t="s">
        <v>4</v>
      </c>
      <c r="F293" s="4">
        <v>44407.541666666664</v>
      </c>
      <c r="G293" s="2" t="s">
        <v>929</v>
      </c>
      <c r="H293" s="2" t="s">
        <v>935</v>
      </c>
      <c r="I293" s="2" t="s">
        <v>962</v>
      </c>
      <c r="J293" s="2" t="str">
        <f>YEAR(tennisbl21[[#This Row],[date]])&amp;"-"&amp;tennisbl21[[#This Row],[league]]&amp;": "&amp;tennisbl21[[#This Row],[home_team]]&amp;" vs "&amp;tennisbl21[[#This Row],[away_team]]</f>
        <v>2021-German Bundesliga 2 South: TV Reutlingen vs BASF TC Ludwigshafen</v>
      </c>
    </row>
    <row r="294" spans="1:10" ht="12.5" customHeight="1" x14ac:dyDescent="0.25">
      <c r="A294" s="2" t="s">
        <v>238</v>
      </c>
      <c r="B294" s="2" t="s">
        <v>175</v>
      </c>
      <c r="C294" s="2">
        <f>COUNTIF([1]!Table1[[#All],[name]],tennisbl21[[#This Row],[winner_name]])</f>
        <v>1</v>
      </c>
      <c r="D294" s="2">
        <f>COUNTIF([1]!Table1[[#All],[name]],tennisbl21[[#This Row],[loser_name]])</f>
        <v>1</v>
      </c>
      <c r="E294" s="2" t="s">
        <v>333</v>
      </c>
      <c r="F294" s="4">
        <v>44395.541666666664</v>
      </c>
      <c r="G294" s="2" t="s">
        <v>935</v>
      </c>
      <c r="H294" s="2" t="s">
        <v>991</v>
      </c>
      <c r="I294" s="2" t="s">
        <v>962</v>
      </c>
      <c r="J294" s="2" t="str">
        <f>YEAR(tennisbl21[[#This Row],[date]])&amp;"-"&amp;tennisbl21[[#This Row],[league]]&amp;": "&amp;tennisbl21[[#This Row],[home_team]]&amp;" vs "&amp;tennisbl21[[#This Row],[away_team]]</f>
        <v>2021-German Bundesliga 2 South: BASF TC Ludwigshafen vs TC BW Oberweier</v>
      </c>
    </row>
    <row r="295" spans="1:10" ht="12.5" customHeight="1" x14ac:dyDescent="0.25">
      <c r="A295" s="2" t="s">
        <v>186</v>
      </c>
      <c r="B295" s="2" t="s">
        <v>299</v>
      </c>
      <c r="C295" s="2">
        <f>COUNTIF([1]!Table1[[#All],[name]],tennisbl21[[#This Row],[winner_name]])</f>
        <v>1</v>
      </c>
      <c r="D295" s="2">
        <f>COUNTIF([1]!Table1[[#All],[name]],tennisbl21[[#This Row],[loser_name]])</f>
        <v>1</v>
      </c>
      <c r="E295" s="2" t="s">
        <v>259</v>
      </c>
      <c r="F295" s="4">
        <v>44395.458333333336</v>
      </c>
      <c r="G295" s="2" t="s">
        <v>935</v>
      </c>
      <c r="H295" s="2" t="s">
        <v>991</v>
      </c>
      <c r="I295" s="2" t="s">
        <v>962</v>
      </c>
      <c r="J295" s="2" t="str">
        <f>YEAR(tennisbl21[[#This Row],[date]])&amp;"-"&amp;tennisbl21[[#This Row],[league]]&amp;": "&amp;tennisbl21[[#This Row],[home_team]]&amp;" vs "&amp;tennisbl21[[#This Row],[away_team]]</f>
        <v>2021-German Bundesliga 2 South: BASF TC Ludwigshafen vs TC BW Oberweier</v>
      </c>
    </row>
    <row r="296" spans="1:10" ht="12.5" customHeight="1" x14ac:dyDescent="0.25">
      <c r="A296" s="2" t="s">
        <v>187</v>
      </c>
      <c r="B296" s="2" t="s">
        <v>208</v>
      </c>
      <c r="C296" s="2">
        <f>COUNTIF([1]!Table1[[#All],[name]],tennisbl21[[#This Row],[winner_name]])</f>
        <v>1</v>
      </c>
      <c r="D296" s="2">
        <f>COUNTIF([1]!Table1[[#All],[name]],tennisbl21[[#This Row],[loser_name]])</f>
        <v>1</v>
      </c>
      <c r="E296" s="2" t="s">
        <v>277</v>
      </c>
      <c r="F296" s="4">
        <v>44395.541666666664</v>
      </c>
      <c r="G296" s="2" t="s">
        <v>935</v>
      </c>
      <c r="H296" s="2" t="s">
        <v>991</v>
      </c>
      <c r="I296" s="2" t="s">
        <v>962</v>
      </c>
      <c r="J296" s="2" t="str">
        <f>YEAR(tennisbl21[[#This Row],[date]])&amp;"-"&amp;tennisbl21[[#This Row],[league]]&amp;": "&amp;tennisbl21[[#This Row],[home_team]]&amp;" vs "&amp;tennisbl21[[#This Row],[away_team]]</f>
        <v>2021-German Bundesliga 2 South: BASF TC Ludwigshafen vs TC BW Oberweier</v>
      </c>
    </row>
    <row r="297" spans="1:10" ht="12.5" customHeight="1" x14ac:dyDescent="0.25">
      <c r="A297" s="2" t="s">
        <v>298</v>
      </c>
      <c r="B297" s="2" t="s">
        <v>209</v>
      </c>
      <c r="C297" s="2">
        <f>COUNTIF([1]!Table1[[#All],[name]],tennisbl21[[#This Row],[winner_name]])</f>
        <v>1</v>
      </c>
      <c r="D297" s="2">
        <f>COUNTIF([1]!Table1[[#All],[name]],tennisbl21[[#This Row],[loser_name]])</f>
        <v>1</v>
      </c>
      <c r="E297" s="2" t="s">
        <v>1092</v>
      </c>
      <c r="F297" s="4">
        <v>44395.458333333336</v>
      </c>
      <c r="G297" s="2" t="s">
        <v>935</v>
      </c>
      <c r="H297" s="2" t="s">
        <v>991</v>
      </c>
      <c r="I297" s="2" t="s">
        <v>962</v>
      </c>
      <c r="J297" s="2" t="str">
        <f>YEAR(tennisbl21[[#This Row],[date]])&amp;"-"&amp;tennisbl21[[#This Row],[league]]&amp;": "&amp;tennisbl21[[#This Row],[home_team]]&amp;" vs "&amp;tennisbl21[[#This Row],[away_team]]</f>
        <v>2021-German Bundesliga 2 South: BASF TC Ludwigshafen vs TC BW Oberweier</v>
      </c>
    </row>
    <row r="298" spans="1:10" ht="12.5" customHeight="1" x14ac:dyDescent="0.25">
      <c r="A298" s="2" t="s">
        <v>178</v>
      </c>
      <c r="B298" s="2" t="s">
        <v>199</v>
      </c>
      <c r="C298" s="2">
        <f>COUNTIF([1]!Table1[[#All],[name]],tennisbl21[[#This Row],[winner_name]])</f>
        <v>1</v>
      </c>
      <c r="D298" s="2">
        <f>COUNTIF([1]!Table1[[#All],[name]],tennisbl21[[#This Row],[loser_name]])</f>
        <v>1</v>
      </c>
      <c r="E298" s="2" t="s">
        <v>1116</v>
      </c>
      <c r="F298" s="4">
        <v>44393.625</v>
      </c>
      <c r="G298" s="2" t="s">
        <v>966</v>
      </c>
      <c r="H298" s="2" t="s">
        <v>954</v>
      </c>
      <c r="I298" s="2" t="s">
        <v>962</v>
      </c>
      <c r="J298" s="2" t="str">
        <f>YEAR(tennisbl21[[#This Row],[date]])&amp;"-"&amp;tennisbl21[[#This Row],[league]]&amp;": "&amp;tennisbl21[[#This Row],[home_team]]&amp;" vs "&amp;tennisbl21[[#This Row],[away_team]]</f>
        <v>2021-German Bundesliga 2 South: TEC Waldau Stuttgart vs TC Wolfsberg Pforzheim</v>
      </c>
    </row>
    <row r="299" spans="1:10" ht="12.5" customHeight="1" x14ac:dyDescent="0.25">
      <c r="A299" s="2" t="s">
        <v>179</v>
      </c>
      <c r="B299" s="2" t="s">
        <v>313</v>
      </c>
      <c r="C299" s="2">
        <f>COUNTIF([1]!Table1[[#All],[name]],tennisbl21[[#This Row],[winner_name]])</f>
        <v>1</v>
      </c>
      <c r="D299" s="2">
        <f>COUNTIF([1]!Table1[[#All],[name]],tennisbl21[[#This Row],[loser_name]])</f>
        <v>1</v>
      </c>
      <c r="E299" s="2" t="s">
        <v>1117</v>
      </c>
      <c r="F299" s="4">
        <v>44393.541666666664</v>
      </c>
      <c r="G299" s="2" t="s">
        <v>966</v>
      </c>
      <c r="H299" s="2" t="s">
        <v>954</v>
      </c>
      <c r="I299" s="2" t="s">
        <v>962</v>
      </c>
      <c r="J299" s="2" t="str">
        <f>YEAR(tennisbl21[[#This Row],[date]])&amp;"-"&amp;tennisbl21[[#This Row],[league]]&amp;": "&amp;tennisbl21[[#This Row],[home_team]]&amp;" vs "&amp;tennisbl21[[#This Row],[away_team]]</f>
        <v>2021-German Bundesliga 2 South: TEC Waldau Stuttgart vs TC Wolfsberg Pforzheim</v>
      </c>
    </row>
    <row r="300" spans="1:10" ht="12.5" customHeight="1" x14ac:dyDescent="0.25">
      <c r="A300" s="2" t="s">
        <v>170</v>
      </c>
      <c r="B300" s="2" t="s">
        <v>180</v>
      </c>
      <c r="C300" s="2">
        <f>COUNTIF([1]!Table1[[#All],[name]],tennisbl21[[#This Row],[winner_name]])</f>
        <v>1</v>
      </c>
      <c r="D300" s="2">
        <f>COUNTIF([1]!Table1[[#All],[name]],tennisbl21[[#This Row],[loser_name]])</f>
        <v>1</v>
      </c>
      <c r="E300" s="2" t="s">
        <v>264</v>
      </c>
      <c r="F300" s="4">
        <v>44393.625</v>
      </c>
      <c r="G300" s="2" t="s">
        <v>966</v>
      </c>
      <c r="H300" s="2" t="s">
        <v>954</v>
      </c>
      <c r="I300" s="2" t="s">
        <v>962</v>
      </c>
      <c r="J300" s="2" t="str">
        <f>YEAR(tennisbl21[[#This Row],[date]])&amp;"-"&amp;tennisbl21[[#This Row],[league]]&amp;": "&amp;tennisbl21[[#This Row],[home_team]]&amp;" vs "&amp;tennisbl21[[#This Row],[away_team]]</f>
        <v>2021-German Bundesliga 2 South: TEC Waldau Stuttgart vs TC Wolfsberg Pforzheim</v>
      </c>
    </row>
    <row r="301" spans="1:10" ht="12.5" customHeight="1" x14ac:dyDescent="0.25">
      <c r="A301" s="2" t="s">
        <v>181</v>
      </c>
      <c r="B301" s="2" t="s">
        <v>200</v>
      </c>
      <c r="C301" s="2">
        <f>COUNTIF([1]!Table1[[#All],[name]],tennisbl21[[#This Row],[winner_name]])</f>
        <v>1</v>
      </c>
      <c r="D301" s="2">
        <f>COUNTIF([1]!Table1[[#All],[name]],tennisbl21[[#This Row],[loser_name]])</f>
        <v>1</v>
      </c>
      <c r="E301" s="2" t="s">
        <v>1118</v>
      </c>
      <c r="F301" s="4">
        <v>44393.541666666664</v>
      </c>
      <c r="G301" s="2" t="s">
        <v>966</v>
      </c>
      <c r="H301" s="2" t="s">
        <v>954</v>
      </c>
      <c r="I301" s="2" t="s">
        <v>962</v>
      </c>
      <c r="J301" s="2" t="str">
        <f>YEAR(tennisbl21[[#This Row],[date]])&amp;"-"&amp;tennisbl21[[#This Row],[league]]&amp;": "&amp;tennisbl21[[#This Row],[home_team]]&amp;" vs "&amp;tennisbl21[[#This Row],[away_team]]</f>
        <v>2021-German Bundesliga 2 South: TEC Waldau Stuttgart vs TC Wolfsberg Pforzheim</v>
      </c>
    </row>
    <row r="302" spans="1:10" ht="12.5" customHeight="1" x14ac:dyDescent="0.25">
      <c r="A302" s="2" t="s">
        <v>210</v>
      </c>
      <c r="B302" s="2" t="s">
        <v>189</v>
      </c>
      <c r="C302" s="2">
        <f>COUNTIF([1]!Table1[[#All],[name]],tennisbl21[[#This Row],[winner_name]])</f>
        <v>1</v>
      </c>
      <c r="D302" s="2">
        <f>COUNTIF([1]!Table1[[#All],[name]],tennisbl21[[#This Row],[loser_name]])</f>
        <v>1</v>
      </c>
      <c r="E302" s="2" t="s">
        <v>322</v>
      </c>
      <c r="F302" s="4">
        <v>44402.541666666664</v>
      </c>
      <c r="G302" s="2" t="s">
        <v>991</v>
      </c>
      <c r="H302" s="2" t="s">
        <v>979</v>
      </c>
      <c r="I302" s="2" t="s">
        <v>962</v>
      </c>
      <c r="J302" s="2" t="str">
        <f>YEAR(tennisbl21[[#This Row],[date]])&amp;"-"&amp;tennisbl21[[#This Row],[league]]&amp;": "&amp;tennisbl21[[#This Row],[home_team]]&amp;" vs "&amp;tennisbl21[[#This Row],[away_team]]</f>
        <v>2021-German Bundesliga 2 South: TC BW Oberweier vs TC Augsburg</v>
      </c>
    </row>
    <row r="303" spans="1:10" ht="12.5" customHeight="1" x14ac:dyDescent="0.25">
      <c r="A303" s="2" t="s">
        <v>190</v>
      </c>
      <c r="B303" s="2" t="s">
        <v>175</v>
      </c>
      <c r="C303" s="2">
        <f>COUNTIF([1]!Table1[[#All],[name]],tennisbl21[[#This Row],[winner_name]])</f>
        <v>1</v>
      </c>
      <c r="D303" s="2">
        <f>COUNTIF([1]!Table1[[#All],[name]],tennisbl21[[#This Row],[loser_name]])</f>
        <v>1</v>
      </c>
      <c r="E303" s="2" t="s">
        <v>1119</v>
      </c>
      <c r="F303" s="4">
        <v>44402.458333333336</v>
      </c>
      <c r="G303" s="2" t="s">
        <v>991</v>
      </c>
      <c r="H303" s="2" t="s">
        <v>979</v>
      </c>
      <c r="I303" s="2" t="s">
        <v>962</v>
      </c>
      <c r="J303" s="2" t="str">
        <f>YEAR(tennisbl21[[#This Row],[date]])&amp;"-"&amp;tennisbl21[[#This Row],[league]]&amp;": "&amp;tennisbl21[[#This Row],[home_team]]&amp;" vs "&amp;tennisbl21[[#This Row],[away_team]]</f>
        <v>2021-German Bundesliga 2 South: TC BW Oberweier vs TC Augsburg</v>
      </c>
    </row>
    <row r="304" spans="1:10" ht="12.5" customHeight="1" x14ac:dyDescent="0.25">
      <c r="A304" s="2" t="s">
        <v>299</v>
      </c>
      <c r="B304" s="2" t="s">
        <v>191</v>
      </c>
      <c r="C304" s="2">
        <f>COUNTIF([1]!Table1[[#All],[name]],tennisbl21[[#This Row],[winner_name]])</f>
        <v>1</v>
      </c>
      <c r="D304" s="2">
        <f>COUNTIF([1]!Table1[[#All],[name]],tennisbl21[[#This Row],[loser_name]])</f>
        <v>1</v>
      </c>
      <c r="E304" s="2" t="s">
        <v>265</v>
      </c>
      <c r="F304" s="4">
        <v>44402.541666666664</v>
      </c>
      <c r="G304" s="2" t="s">
        <v>991</v>
      </c>
      <c r="H304" s="2" t="s">
        <v>979</v>
      </c>
      <c r="I304" s="2" t="s">
        <v>962</v>
      </c>
      <c r="J304" s="2" t="str">
        <f>YEAR(tennisbl21[[#This Row],[date]])&amp;"-"&amp;tennisbl21[[#This Row],[league]]&amp;": "&amp;tennisbl21[[#This Row],[home_team]]&amp;" vs "&amp;tennisbl21[[#This Row],[away_team]]</f>
        <v>2021-German Bundesliga 2 South: TC BW Oberweier vs TC Augsburg</v>
      </c>
    </row>
    <row r="305" spans="1:10" ht="12.5" customHeight="1" x14ac:dyDescent="0.25">
      <c r="A305" s="2" t="s">
        <v>209</v>
      </c>
      <c r="B305" s="2" t="s">
        <v>192</v>
      </c>
      <c r="C305" s="2">
        <f>COUNTIF([1]!Table1[[#All],[name]],tennisbl21[[#This Row],[winner_name]])</f>
        <v>1</v>
      </c>
      <c r="D305" s="2">
        <f>COUNTIF([1]!Table1[[#All],[name]],tennisbl21[[#This Row],[loser_name]])</f>
        <v>1</v>
      </c>
      <c r="E305" s="2" t="s">
        <v>274</v>
      </c>
      <c r="F305" s="4">
        <v>44402.458333333336</v>
      </c>
      <c r="G305" s="2" t="s">
        <v>991</v>
      </c>
      <c r="H305" s="2" t="s">
        <v>979</v>
      </c>
      <c r="I305" s="2" t="s">
        <v>962</v>
      </c>
      <c r="J305" s="2" t="str">
        <f>YEAR(tennisbl21[[#This Row],[date]])&amp;"-"&amp;tennisbl21[[#This Row],[league]]&amp;": "&amp;tennisbl21[[#This Row],[home_team]]&amp;" vs "&amp;tennisbl21[[#This Row],[away_team]]</f>
        <v>2021-German Bundesliga 2 South: TC BW Oberweier vs TC Augsburg</v>
      </c>
    </row>
    <row r="306" spans="1:10" ht="12.5" customHeight="1" x14ac:dyDescent="0.25">
      <c r="A306" s="2" t="s">
        <v>210</v>
      </c>
      <c r="B306" s="2" t="s">
        <v>178</v>
      </c>
      <c r="C306" s="2">
        <f>COUNTIF([1]!Table1[[#All],[name]],tennisbl21[[#This Row],[winner_name]])</f>
        <v>1</v>
      </c>
      <c r="D306" s="2">
        <f>COUNTIF([1]!Table1[[#All],[name]],tennisbl21[[#This Row],[loser_name]])</f>
        <v>1</v>
      </c>
      <c r="E306" s="2" t="s">
        <v>1120</v>
      </c>
      <c r="F306" s="4">
        <v>44407.625</v>
      </c>
      <c r="G306" s="2" t="s">
        <v>991</v>
      </c>
      <c r="H306" s="2" t="s">
        <v>966</v>
      </c>
      <c r="I306" s="2" t="s">
        <v>962</v>
      </c>
      <c r="J306" s="2" t="str">
        <f>YEAR(tennisbl21[[#This Row],[date]])&amp;"-"&amp;tennisbl21[[#This Row],[league]]&amp;": "&amp;tennisbl21[[#This Row],[home_team]]&amp;" vs "&amp;tennisbl21[[#This Row],[away_team]]</f>
        <v>2021-German Bundesliga 2 South: TC BW Oberweier vs TEC Waldau Stuttgart</v>
      </c>
    </row>
    <row r="307" spans="1:10" ht="12.5" customHeight="1" x14ac:dyDescent="0.25">
      <c r="A307" s="2" t="s">
        <v>179</v>
      </c>
      <c r="B307" s="2" t="s">
        <v>175</v>
      </c>
      <c r="C307" s="2">
        <f>COUNTIF([1]!Table1[[#All],[name]],tennisbl21[[#This Row],[winner_name]])</f>
        <v>1</v>
      </c>
      <c r="D307" s="2">
        <f>COUNTIF([1]!Table1[[#All],[name]],tennisbl21[[#This Row],[loser_name]])</f>
        <v>1</v>
      </c>
      <c r="E307" s="2" t="s">
        <v>264</v>
      </c>
      <c r="F307" s="4">
        <v>44407.541666666664</v>
      </c>
      <c r="G307" s="2" t="s">
        <v>991</v>
      </c>
      <c r="H307" s="2" t="s">
        <v>966</v>
      </c>
      <c r="I307" s="2" t="s">
        <v>962</v>
      </c>
      <c r="J307" s="2" t="str">
        <f>YEAR(tennisbl21[[#This Row],[date]])&amp;"-"&amp;tennisbl21[[#This Row],[league]]&amp;": "&amp;tennisbl21[[#This Row],[home_team]]&amp;" vs "&amp;tennisbl21[[#This Row],[away_team]]</f>
        <v>2021-German Bundesliga 2 South: TC BW Oberweier vs TEC Waldau Stuttgart</v>
      </c>
    </row>
    <row r="308" spans="1:10" ht="12.5" customHeight="1" x14ac:dyDescent="0.25">
      <c r="A308" s="2" t="s">
        <v>299</v>
      </c>
      <c r="B308" s="2" t="s">
        <v>180</v>
      </c>
      <c r="C308" s="2">
        <f>COUNTIF([1]!Table1[[#All],[name]],tennisbl21[[#This Row],[winner_name]])</f>
        <v>1</v>
      </c>
      <c r="D308" s="2">
        <f>COUNTIF([1]!Table1[[#All],[name]],tennisbl21[[#This Row],[loser_name]])</f>
        <v>1</v>
      </c>
      <c r="E308" s="2" t="s">
        <v>245</v>
      </c>
      <c r="F308" s="4">
        <v>44407.625</v>
      </c>
      <c r="G308" s="2" t="s">
        <v>991</v>
      </c>
      <c r="H308" s="2" t="s">
        <v>966</v>
      </c>
      <c r="I308" s="2" t="s">
        <v>962</v>
      </c>
      <c r="J308" s="2" t="str">
        <f>YEAR(tennisbl21[[#This Row],[date]])&amp;"-"&amp;tennisbl21[[#This Row],[league]]&amp;": "&amp;tennisbl21[[#This Row],[home_team]]&amp;" vs "&amp;tennisbl21[[#This Row],[away_team]]</f>
        <v>2021-German Bundesliga 2 South: TC BW Oberweier vs TEC Waldau Stuttgart</v>
      </c>
    </row>
    <row r="309" spans="1:10" ht="12.5" customHeight="1" x14ac:dyDescent="0.25">
      <c r="A309" s="2" t="s">
        <v>181</v>
      </c>
      <c r="B309" s="2" t="s">
        <v>240</v>
      </c>
      <c r="C309" s="2">
        <f>COUNTIF([1]!Table1[[#All],[name]],tennisbl21[[#This Row],[winner_name]])</f>
        <v>1</v>
      </c>
      <c r="D309" s="2">
        <f>COUNTIF([1]!Table1[[#All],[name]],tennisbl21[[#This Row],[loser_name]])</f>
        <v>1</v>
      </c>
      <c r="E309" s="2" t="s">
        <v>3</v>
      </c>
      <c r="F309" s="4">
        <v>44407.541666666664</v>
      </c>
      <c r="G309" s="2" t="s">
        <v>991</v>
      </c>
      <c r="H309" s="2" t="s">
        <v>966</v>
      </c>
      <c r="I309" s="2" t="s">
        <v>962</v>
      </c>
      <c r="J309" s="2" t="str">
        <f>YEAR(tennisbl21[[#This Row],[date]])&amp;"-"&amp;tennisbl21[[#This Row],[league]]&amp;": "&amp;tennisbl21[[#This Row],[home_team]]&amp;" vs "&amp;tennisbl21[[#This Row],[away_team]]</f>
        <v>2021-German Bundesliga 2 South: TC BW Oberweier vs TEC Waldau Stuttgart</v>
      </c>
    </row>
    <row r="310" spans="1:10" ht="12.5" customHeight="1" x14ac:dyDescent="0.25">
      <c r="A310" s="2" t="s">
        <v>182</v>
      </c>
      <c r="B310" s="2" t="s">
        <v>210</v>
      </c>
      <c r="C310" s="2">
        <f>COUNTIF([1]!Table1[[#All],[name]],tennisbl21[[#This Row],[winner_name]])</f>
        <v>1</v>
      </c>
      <c r="D310" s="2">
        <f>COUNTIF([1]!Table1[[#All],[name]],tennisbl21[[#This Row],[loser_name]])</f>
        <v>1</v>
      </c>
      <c r="E310" s="2" t="s">
        <v>1121</v>
      </c>
      <c r="F310" s="4">
        <v>44400.625</v>
      </c>
      <c r="G310" s="2" t="s">
        <v>987</v>
      </c>
      <c r="H310" s="2" t="s">
        <v>991</v>
      </c>
      <c r="I310" s="2" t="s">
        <v>962</v>
      </c>
      <c r="J310" s="2" t="str">
        <f>YEAR(tennisbl21[[#This Row],[date]])&amp;"-"&amp;tennisbl21[[#This Row],[league]]&amp;": "&amp;tennisbl21[[#This Row],[home_team]]&amp;" vs "&amp;tennisbl21[[#This Row],[away_team]]</f>
        <v>2021-German Bundesliga 2 South: TC BW Wuerzburg vs TC BW Oberweier</v>
      </c>
    </row>
    <row r="311" spans="1:10" ht="12.5" customHeight="1" x14ac:dyDescent="0.25">
      <c r="A311" s="2" t="s">
        <v>183</v>
      </c>
      <c r="B311" s="2" t="s">
        <v>175</v>
      </c>
      <c r="C311" s="2">
        <f>COUNTIF([1]!Table1[[#All],[name]],tennisbl21[[#This Row],[winner_name]])</f>
        <v>0</v>
      </c>
      <c r="D311" s="2">
        <f>COUNTIF([1]!Table1[[#All],[name]],tennisbl21[[#This Row],[loser_name]])</f>
        <v>1</v>
      </c>
      <c r="E311" s="2" t="s">
        <v>1122</v>
      </c>
      <c r="F311" s="4">
        <v>44400.541666666664</v>
      </c>
      <c r="G311" s="2" t="s">
        <v>987</v>
      </c>
      <c r="H311" s="2" t="s">
        <v>991</v>
      </c>
      <c r="I311" s="2" t="s">
        <v>962</v>
      </c>
      <c r="J311" s="2" t="str">
        <f>YEAR(tennisbl21[[#This Row],[date]])&amp;"-"&amp;tennisbl21[[#This Row],[league]]&amp;": "&amp;tennisbl21[[#This Row],[home_team]]&amp;" vs "&amp;tennisbl21[[#This Row],[away_team]]</f>
        <v>2021-German Bundesliga 2 South: TC BW Wuerzburg vs TC BW Oberweier</v>
      </c>
    </row>
    <row r="312" spans="1:10" ht="12.5" customHeight="1" x14ac:dyDescent="0.25">
      <c r="A312" s="2" t="s">
        <v>299</v>
      </c>
      <c r="B312" s="2" t="s">
        <v>244</v>
      </c>
      <c r="C312" s="2">
        <f>COUNTIF([1]!Table1[[#All],[name]],tennisbl21[[#This Row],[winner_name]])</f>
        <v>1</v>
      </c>
      <c r="D312" s="2">
        <f>COUNTIF([1]!Table1[[#All],[name]],tennisbl21[[#This Row],[loser_name]])</f>
        <v>1</v>
      </c>
      <c r="E312" s="2" t="s">
        <v>328</v>
      </c>
      <c r="F312" s="4">
        <v>44400.625</v>
      </c>
      <c r="G312" s="2" t="s">
        <v>987</v>
      </c>
      <c r="H312" s="2" t="s">
        <v>991</v>
      </c>
      <c r="I312" s="2" t="s">
        <v>962</v>
      </c>
      <c r="J312" s="2" t="str">
        <f>YEAR(tennisbl21[[#This Row],[date]])&amp;"-"&amp;tennisbl21[[#This Row],[league]]&amp;": "&amp;tennisbl21[[#This Row],[home_team]]&amp;" vs "&amp;tennisbl21[[#This Row],[away_team]]</f>
        <v>2021-German Bundesliga 2 South: TC BW Wuerzburg vs TC BW Oberweier</v>
      </c>
    </row>
    <row r="313" spans="1:10" ht="12.5" customHeight="1" x14ac:dyDescent="0.25">
      <c r="A313" s="2" t="s">
        <v>209</v>
      </c>
      <c r="B313" s="2" t="s">
        <v>185</v>
      </c>
      <c r="C313" s="2">
        <f>COUNTIF([1]!Table1[[#All],[name]],tennisbl21[[#This Row],[winner_name]])</f>
        <v>1</v>
      </c>
      <c r="D313" s="2">
        <f>COUNTIF([1]!Table1[[#All],[name]],tennisbl21[[#This Row],[loser_name]])</f>
        <v>1</v>
      </c>
      <c r="E313" s="2" t="s">
        <v>263</v>
      </c>
      <c r="F313" s="4">
        <v>44400.541666666664</v>
      </c>
      <c r="G313" s="2" t="s">
        <v>987</v>
      </c>
      <c r="H313" s="2" t="s">
        <v>991</v>
      </c>
      <c r="I313" s="2" t="s">
        <v>962</v>
      </c>
      <c r="J313" s="2" t="str">
        <f>YEAR(tennisbl21[[#This Row],[date]])&amp;"-"&amp;tennisbl21[[#This Row],[league]]&amp;": "&amp;tennisbl21[[#This Row],[home_team]]&amp;" vs "&amp;tennisbl21[[#This Row],[away_team]]</f>
        <v>2021-German Bundesliga 2 South: TC BW Wuerzburg vs TC BW Oberweier</v>
      </c>
    </row>
    <row r="314" spans="1:10" ht="12.5" customHeight="1" x14ac:dyDescent="0.25">
      <c r="A314" s="2" t="s">
        <v>11</v>
      </c>
      <c r="B314" s="2" t="s">
        <v>41</v>
      </c>
      <c r="C314" s="2">
        <f>COUNTIF([1]!Table1[[#All],[name]],tennisbl21[[#This Row],[winner_name]])</f>
        <v>1</v>
      </c>
      <c r="D314" s="2">
        <f>COUNTIF([1]!Table1[[#All],[name]],tennisbl21[[#This Row],[loser_name]])</f>
        <v>1</v>
      </c>
      <c r="E314" s="2" t="s">
        <v>276</v>
      </c>
      <c r="F314" s="4">
        <v>44402.541666666664</v>
      </c>
      <c r="G314" s="2" t="s">
        <v>918</v>
      </c>
      <c r="H314" s="2" t="s">
        <v>927</v>
      </c>
      <c r="I314" s="2" t="s">
        <v>963</v>
      </c>
      <c r="J314" s="2" t="str">
        <f>YEAR(tennisbl21[[#This Row],[date]])&amp;"-"&amp;tennisbl21[[#This Row],[league]]&amp;": "&amp;tennisbl21[[#This Row],[home_team]]&amp;" vs "&amp;tennisbl21[[#This Row],[away_team]]</f>
        <v>2021-German Bundesliga: Gladbacher HTC vs TC Grosshesselohe</v>
      </c>
    </row>
    <row r="315" spans="1:10" ht="12.5" customHeight="1" x14ac:dyDescent="0.25">
      <c r="A315" s="2" t="s">
        <v>36</v>
      </c>
      <c r="B315" s="2" t="s">
        <v>12</v>
      </c>
      <c r="C315" s="2">
        <f>COUNTIF([1]!Table1[[#All],[name]],tennisbl21[[#This Row],[winner_name]])</f>
        <v>1</v>
      </c>
      <c r="D315" s="2">
        <f>COUNTIF([1]!Table1[[#All],[name]],tennisbl21[[#This Row],[loser_name]])</f>
        <v>1</v>
      </c>
      <c r="E315" s="2" t="s">
        <v>6</v>
      </c>
      <c r="F315" s="4">
        <v>44402.458333333336</v>
      </c>
      <c r="G315" s="2" t="s">
        <v>918</v>
      </c>
      <c r="H315" s="2" t="s">
        <v>927</v>
      </c>
      <c r="I315" s="2" t="s">
        <v>963</v>
      </c>
      <c r="J315" s="2" t="str">
        <f>YEAR(tennisbl21[[#This Row],[date]])&amp;"-"&amp;tennisbl21[[#This Row],[league]]&amp;": "&amp;tennisbl21[[#This Row],[home_team]]&amp;" vs "&amp;tennisbl21[[#This Row],[away_team]]</f>
        <v>2021-German Bundesliga: Gladbacher HTC vs TC Grosshesselohe</v>
      </c>
    </row>
    <row r="316" spans="1:10" ht="12.5" customHeight="1" x14ac:dyDescent="0.25">
      <c r="A316" s="2" t="s">
        <v>288</v>
      </c>
      <c r="B316" s="2" t="s">
        <v>211</v>
      </c>
      <c r="C316" s="2">
        <f>COUNTIF([1]!Table1[[#All],[name]],tennisbl21[[#This Row],[winner_name]])</f>
        <v>1</v>
      </c>
      <c r="D316" s="2">
        <f>COUNTIF([1]!Table1[[#All],[name]],tennisbl21[[#This Row],[loser_name]])</f>
        <v>1</v>
      </c>
      <c r="E316" s="2" t="s">
        <v>1123</v>
      </c>
      <c r="F316" s="4">
        <v>44402.541666666664</v>
      </c>
      <c r="G316" s="2" t="s">
        <v>918</v>
      </c>
      <c r="H316" s="2" t="s">
        <v>927</v>
      </c>
      <c r="I316" s="2" t="s">
        <v>963</v>
      </c>
      <c r="J316" s="2" t="str">
        <f>YEAR(tennisbl21[[#This Row],[date]])&amp;"-"&amp;tennisbl21[[#This Row],[league]]&amp;": "&amp;tennisbl21[[#This Row],[home_team]]&amp;" vs "&amp;tennisbl21[[#This Row],[away_team]]</f>
        <v>2021-German Bundesliga: Gladbacher HTC vs TC Grosshesselohe</v>
      </c>
    </row>
    <row r="317" spans="1:10" ht="12.5" customHeight="1" x14ac:dyDescent="0.25">
      <c r="A317" s="2" t="s">
        <v>212</v>
      </c>
      <c r="B317" s="2" t="s">
        <v>13</v>
      </c>
      <c r="C317" s="2">
        <f>COUNTIF([1]!Table1[[#All],[name]],tennisbl21[[#This Row],[winner_name]])</f>
        <v>1</v>
      </c>
      <c r="D317" s="2">
        <f>COUNTIF([1]!Table1[[#All],[name]],tennisbl21[[#This Row],[loser_name]])</f>
        <v>1</v>
      </c>
      <c r="E317" s="2" t="s">
        <v>6</v>
      </c>
      <c r="F317" s="4">
        <v>44402.458333333336</v>
      </c>
      <c r="G317" s="2" t="s">
        <v>918</v>
      </c>
      <c r="H317" s="2" t="s">
        <v>927</v>
      </c>
      <c r="I317" s="2" t="s">
        <v>963</v>
      </c>
      <c r="J317" s="2" t="str">
        <f>YEAR(tennisbl21[[#This Row],[date]])&amp;"-"&amp;tennisbl21[[#This Row],[league]]&amp;": "&amp;tennisbl21[[#This Row],[home_team]]&amp;" vs "&amp;tennisbl21[[#This Row],[away_team]]</f>
        <v>2021-German Bundesliga: Gladbacher HTC vs TC Grosshesselohe</v>
      </c>
    </row>
    <row r="318" spans="1:10" ht="12.5" customHeight="1" x14ac:dyDescent="0.25">
      <c r="A318" s="2" t="s">
        <v>301</v>
      </c>
      <c r="B318" s="2" t="s">
        <v>17</v>
      </c>
      <c r="C318" s="2">
        <f>COUNTIF([1]!Table1[[#All],[name]],tennisbl21[[#This Row],[winner_name]])</f>
        <v>1</v>
      </c>
      <c r="D318" s="2">
        <f>COUNTIF([1]!Table1[[#All],[name]],tennisbl21[[#This Row],[loser_name]])</f>
        <v>1</v>
      </c>
      <c r="E318" s="2" t="s">
        <v>5</v>
      </c>
      <c r="F318" s="4">
        <v>44421.625</v>
      </c>
      <c r="G318" s="2" t="s">
        <v>928</v>
      </c>
      <c r="H318" s="2" t="s">
        <v>921</v>
      </c>
      <c r="I318" s="2" t="s">
        <v>963</v>
      </c>
      <c r="J318" s="2" t="str">
        <f>YEAR(tennisbl21[[#This Row],[date]])&amp;"-"&amp;tennisbl21[[#This Row],[league]]&amp;": "&amp;tennisbl21[[#This Row],[home_team]]&amp;" vs "&amp;tennisbl21[[#This Row],[away_team]]</f>
        <v>2021-German Bundesliga: TK GW Mannheim vs Rochusclub Dusseldorf</v>
      </c>
    </row>
    <row r="319" spans="1:10" ht="12.5" customHeight="1" x14ac:dyDescent="0.25">
      <c r="A319" s="2" t="s">
        <v>46</v>
      </c>
      <c r="B319" s="2" t="s">
        <v>14</v>
      </c>
      <c r="C319" s="2">
        <f>COUNTIF([1]!Table1[[#All],[name]],tennisbl21[[#This Row],[winner_name]])</f>
        <v>1</v>
      </c>
      <c r="D319" s="2">
        <f>COUNTIF([1]!Table1[[#All],[name]],tennisbl21[[#This Row],[loser_name]])</f>
        <v>1</v>
      </c>
      <c r="E319" s="2" t="s">
        <v>263</v>
      </c>
      <c r="F319" s="4">
        <v>44421.541666666664</v>
      </c>
      <c r="G319" s="2" t="s">
        <v>928</v>
      </c>
      <c r="H319" s="2" t="s">
        <v>921</v>
      </c>
      <c r="I319" s="2" t="s">
        <v>963</v>
      </c>
      <c r="J319" s="2" t="str">
        <f>YEAR(tennisbl21[[#This Row],[date]])&amp;"-"&amp;tennisbl21[[#This Row],[league]]&amp;": "&amp;tennisbl21[[#This Row],[home_team]]&amp;" vs "&amp;tennisbl21[[#This Row],[away_team]]</f>
        <v>2021-German Bundesliga: TK GW Mannheim vs Rochusclub Dusseldorf</v>
      </c>
    </row>
    <row r="320" spans="1:10" ht="12.5" customHeight="1" x14ac:dyDescent="0.25">
      <c r="A320" s="2" t="s">
        <v>47</v>
      </c>
      <c r="B320" s="2" t="s">
        <v>15</v>
      </c>
      <c r="C320" s="2">
        <f>COUNTIF([1]!Table1[[#All],[name]],tennisbl21[[#This Row],[winner_name]])</f>
        <v>1</v>
      </c>
      <c r="D320" s="2">
        <f>COUNTIF([1]!Table1[[#All],[name]],tennisbl21[[#This Row],[loser_name]])</f>
        <v>1</v>
      </c>
      <c r="E320" s="2" t="s">
        <v>264</v>
      </c>
      <c r="F320" s="4">
        <v>44421.625</v>
      </c>
      <c r="G320" s="2" t="s">
        <v>928</v>
      </c>
      <c r="H320" s="2" t="s">
        <v>921</v>
      </c>
      <c r="I320" s="2" t="s">
        <v>963</v>
      </c>
      <c r="J320" s="2" t="str">
        <f>YEAR(tennisbl21[[#This Row],[date]])&amp;"-"&amp;tennisbl21[[#This Row],[league]]&amp;": "&amp;tennisbl21[[#This Row],[home_team]]&amp;" vs "&amp;tennisbl21[[#This Row],[away_team]]</f>
        <v>2021-German Bundesliga: TK GW Mannheim vs Rochusclub Dusseldorf</v>
      </c>
    </row>
    <row r="321" spans="1:10" ht="12.5" customHeight="1" x14ac:dyDescent="0.25">
      <c r="A321" s="2" t="s">
        <v>16</v>
      </c>
      <c r="B321" s="2" t="s">
        <v>18</v>
      </c>
      <c r="C321" s="2">
        <f>COUNTIF([1]!Table1[[#All],[name]],tennisbl21[[#This Row],[winner_name]])</f>
        <v>1</v>
      </c>
      <c r="D321" s="2">
        <f>COUNTIF([1]!Table1[[#All],[name]],tennisbl21[[#This Row],[loser_name]])</f>
        <v>1</v>
      </c>
      <c r="E321" s="2" t="s">
        <v>1124</v>
      </c>
      <c r="F321" s="4">
        <v>44421.541666666664</v>
      </c>
      <c r="G321" s="2" t="s">
        <v>928</v>
      </c>
      <c r="H321" s="2" t="s">
        <v>921</v>
      </c>
      <c r="I321" s="2" t="s">
        <v>963</v>
      </c>
      <c r="J321" s="2" t="str">
        <f>YEAR(tennisbl21[[#This Row],[date]])&amp;"-"&amp;tennisbl21[[#This Row],[league]]&amp;": "&amp;tennisbl21[[#This Row],[home_team]]&amp;" vs "&amp;tennisbl21[[#This Row],[away_team]]</f>
        <v>2021-German Bundesliga: TK GW Mannheim vs Rochusclub Dusseldorf</v>
      </c>
    </row>
    <row r="322" spans="1:10" ht="12.5" customHeight="1" x14ac:dyDescent="0.25">
      <c r="A322" s="2" t="s">
        <v>50</v>
      </c>
      <c r="B322" s="2" t="s">
        <v>17</v>
      </c>
      <c r="C322" s="2">
        <f>COUNTIF([1]!Table1[[#All],[name]],tennisbl21[[#This Row],[winner_name]])</f>
        <v>1</v>
      </c>
      <c r="D322" s="2">
        <f>COUNTIF([1]!Table1[[#All],[name]],tennisbl21[[#This Row],[loser_name]])</f>
        <v>1</v>
      </c>
      <c r="E322" s="2" t="s">
        <v>260</v>
      </c>
      <c r="F322" s="4">
        <v>44423.541666666664</v>
      </c>
      <c r="G322" s="2" t="s">
        <v>927</v>
      </c>
      <c r="H322" s="2" t="s">
        <v>928</v>
      </c>
      <c r="I322" s="2" t="s">
        <v>963</v>
      </c>
      <c r="J322" s="2" t="str">
        <f>YEAR(tennisbl21[[#This Row],[date]])&amp;"-"&amp;tennisbl21[[#This Row],[league]]&amp;": "&amp;tennisbl21[[#This Row],[home_team]]&amp;" vs "&amp;tennisbl21[[#This Row],[away_team]]</f>
        <v>2021-German Bundesliga: TC Grosshesselohe vs TK GW Mannheim</v>
      </c>
    </row>
    <row r="323" spans="1:10" ht="12.5" customHeight="1" x14ac:dyDescent="0.25">
      <c r="A323" s="2" t="s">
        <v>30</v>
      </c>
      <c r="B323" s="2" t="s">
        <v>18</v>
      </c>
      <c r="C323" s="2">
        <f>COUNTIF([1]!Table1[[#All],[name]],tennisbl21[[#This Row],[winner_name]])</f>
        <v>1</v>
      </c>
      <c r="D323" s="2">
        <f>COUNTIF([1]!Table1[[#All],[name]],tennisbl21[[#This Row],[loser_name]])</f>
        <v>1</v>
      </c>
      <c r="E323" s="2" t="s">
        <v>265</v>
      </c>
      <c r="F323" s="4">
        <v>44423.458333333336</v>
      </c>
      <c r="G323" s="2" t="s">
        <v>927</v>
      </c>
      <c r="H323" s="2" t="s">
        <v>928</v>
      </c>
      <c r="I323" s="2" t="s">
        <v>963</v>
      </c>
      <c r="J323" s="2" t="str">
        <f>YEAR(tennisbl21[[#This Row],[date]])&amp;"-"&amp;tennisbl21[[#This Row],[league]]&amp;": "&amp;tennisbl21[[#This Row],[home_team]]&amp;" vs "&amp;tennisbl21[[#This Row],[away_team]]</f>
        <v>2021-German Bundesliga: TC Grosshesselohe vs TK GW Mannheim</v>
      </c>
    </row>
    <row r="324" spans="1:10" ht="12.5" customHeight="1" x14ac:dyDescent="0.25">
      <c r="A324" s="2" t="s">
        <v>51</v>
      </c>
      <c r="B324" s="2" t="s">
        <v>19</v>
      </c>
      <c r="C324" s="2">
        <f>COUNTIF([1]!Table1[[#All],[name]],tennisbl21[[#This Row],[winner_name]])</f>
        <v>1</v>
      </c>
      <c r="D324" s="2">
        <f>COUNTIF([1]!Table1[[#All],[name]],tennisbl21[[#This Row],[loser_name]])</f>
        <v>1</v>
      </c>
      <c r="E324" s="2" t="s">
        <v>252</v>
      </c>
      <c r="F324" s="4">
        <v>44423.541666666664</v>
      </c>
      <c r="G324" s="2" t="s">
        <v>927</v>
      </c>
      <c r="H324" s="2" t="s">
        <v>928</v>
      </c>
      <c r="I324" s="2" t="s">
        <v>963</v>
      </c>
      <c r="J324" s="2" t="str">
        <f>YEAR(tennisbl21[[#This Row],[date]])&amp;"-"&amp;tennisbl21[[#This Row],[league]]&amp;": "&amp;tennisbl21[[#This Row],[home_team]]&amp;" vs "&amp;tennisbl21[[#This Row],[away_team]]</f>
        <v>2021-German Bundesliga: TC Grosshesselohe vs TK GW Mannheim</v>
      </c>
    </row>
    <row r="325" spans="1:10" ht="12.5" customHeight="1" x14ac:dyDescent="0.25">
      <c r="A325" s="2" t="s">
        <v>52</v>
      </c>
      <c r="B325" s="2" t="s">
        <v>20</v>
      </c>
      <c r="C325" s="2">
        <f>COUNTIF([1]!Table1[[#All],[name]],tennisbl21[[#This Row],[winner_name]])</f>
        <v>1</v>
      </c>
      <c r="D325" s="2">
        <f>COUNTIF([1]!Table1[[#All],[name]],tennisbl21[[#This Row],[loser_name]])</f>
        <v>1</v>
      </c>
      <c r="E325" s="2" t="s">
        <v>265</v>
      </c>
      <c r="F325" s="4">
        <v>44423.458333333336</v>
      </c>
      <c r="G325" s="2" t="s">
        <v>927</v>
      </c>
      <c r="H325" s="2" t="s">
        <v>928</v>
      </c>
      <c r="I325" s="2" t="s">
        <v>963</v>
      </c>
      <c r="J325" s="2" t="str">
        <f>YEAR(tennisbl21[[#This Row],[date]])&amp;"-"&amp;tennisbl21[[#This Row],[league]]&amp;": "&amp;tennisbl21[[#This Row],[home_team]]&amp;" vs "&amp;tennisbl21[[#This Row],[away_team]]</f>
        <v>2021-German Bundesliga: TC Grosshesselohe vs TK GW Mannheim</v>
      </c>
    </row>
    <row r="326" spans="1:10" ht="12.5" customHeight="1" x14ac:dyDescent="0.25">
      <c r="A326" s="2" t="s">
        <v>50</v>
      </c>
      <c r="B326" s="2" t="s">
        <v>21</v>
      </c>
      <c r="C326" s="2">
        <f>COUNTIF([1]!Table1[[#All],[name]],tennisbl21[[#This Row],[winner_name]])</f>
        <v>1</v>
      </c>
      <c r="D326" s="2">
        <f>COUNTIF([1]!Table1[[#All],[name]],tennisbl21[[#This Row],[loser_name]])</f>
        <v>1</v>
      </c>
      <c r="E326" s="2" t="s">
        <v>266</v>
      </c>
      <c r="F326" s="4">
        <v>44393.625</v>
      </c>
      <c r="G326" s="2" t="s">
        <v>927</v>
      </c>
      <c r="H326" s="2" t="s">
        <v>919</v>
      </c>
      <c r="I326" s="2" t="s">
        <v>963</v>
      </c>
      <c r="J326" s="2" t="str">
        <f>YEAR(tennisbl21[[#This Row],[date]])&amp;"-"&amp;tennisbl21[[#This Row],[league]]&amp;": "&amp;tennisbl21[[#This Row],[home_team]]&amp;" vs "&amp;tennisbl21[[#This Row],[away_team]]</f>
        <v>2021-German Bundesliga: TC Grosshesselohe vs HTC BW Krefeld</v>
      </c>
    </row>
    <row r="327" spans="1:10" ht="12.5" customHeight="1" x14ac:dyDescent="0.25">
      <c r="A327" s="2" t="s">
        <v>22</v>
      </c>
      <c r="B327" s="2" t="s">
        <v>75</v>
      </c>
      <c r="C327" s="2">
        <f>COUNTIF([1]!Table1[[#All],[name]],tennisbl21[[#This Row],[winner_name]])</f>
        <v>1</v>
      </c>
      <c r="D327" s="2">
        <f>COUNTIF([1]!Table1[[#All],[name]],tennisbl21[[#This Row],[loser_name]])</f>
        <v>1</v>
      </c>
      <c r="E327" s="2" t="s">
        <v>1125</v>
      </c>
      <c r="F327" s="4">
        <v>44393.541666666664</v>
      </c>
      <c r="G327" s="2" t="s">
        <v>927</v>
      </c>
      <c r="H327" s="2" t="s">
        <v>919</v>
      </c>
      <c r="I327" s="2" t="s">
        <v>963</v>
      </c>
      <c r="J327" s="2" t="str">
        <f>YEAR(tennisbl21[[#This Row],[date]])&amp;"-"&amp;tennisbl21[[#This Row],[league]]&amp;": "&amp;tennisbl21[[#This Row],[home_team]]&amp;" vs "&amp;tennisbl21[[#This Row],[away_team]]</f>
        <v>2021-German Bundesliga: TC Grosshesselohe vs HTC BW Krefeld</v>
      </c>
    </row>
    <row r="328" spans="1:10" ht="12.5" customHeight="1" x14ac:dyDescent="0.25">
      <c r="A328" s="2" t="s">
        <v>30</v>
      </c>
      <c r="B328" s="2" t="s">
        <v>23</v>
      </c>
      <c r="C328" s="2">
        <f>COUNTIF([1]!Table1[[#All],[name]],tennisbl21[[#This Row],[winner_name]])</f>
        <v>1</v>
      </c>
      <c r="D328" s="2">
        <f>COUNTIF([1]!Table1[[#All],[name]],tennisbl21[[#This Row],[loser_name]])</f>
        <v>1</v>
      </c>
      <c r="E328" s="2" t="s">
        <v>267</v>
      </c>
      <c r="F328" s="4">
        <v>44393.625</v>
      </c>
      <c r="G328" s="2" t="s">
        <v>927</v>
      </c>
      <c r="H328" s="2" t="s">
        <v>919</v>
      </c>
      <c r="I328" s="2" t="s">
        <v>963</v>
      </c>
      <c r="J328" s="2" t="str">
        <f>YEAR(tennisbl21[[#This Row],[date]])&amp;"-"&amp;tennisbl21[[#This Row],[league]]&amp;": "&amp;tennisbl21[[#This Row],[home_team]]&amp;" vs "&amp;tennisbl21[[#This Row],[away_team]]</f>
        <v>2021-German Bundesliga: TC Grosshesselohe vs HTC BW Krefeld</v>
      </c>
    </row>
    <row r="329" spans="1:10" ht="12.5" customHeight="1" x14ac:dyDescent="0.25">
      <c r="A329" s="2" t="s">
        <v>12</v>
      </c>
      <c r="B329" s="2" t="s">
        <v>287</v>
      </c>
      <c r="C329" s="2">
        <f>COUNTIF([1]!Table1[[#All],[name]],tennisbl21[[#This Row],[winner_name]])</f>
        <v>1</v>
      </c>
      <c r="D329" s="2">
        <f>COUNTIF([1]!Table1[[#All],[name]],tennisbl21[[#This Row],[loser_name]])</f>
        <v>1</v>
      </c>
      <c r="E329" s="2" t="s">
        <v>247</v>
      </c>
      <c r="F329" s="4">
        <v>44393.541666666664</v>
      </c>
      <c r="G329" s="2" t="s">
        <v>927</v>
      </c>
      <c r="H329" s="2" t="s">
        <v>919</v>
      </c>
      <c r="I329" s="2" t="s">
        <v>963</v>
      </c>
      <c r="J329" s="2" t="str">
        <f>YEAR(tennisbl21[[#This Row],[date]])&amp;"-"&amp;tennisbl21[[#This Row],[league]]&amp;": "&amp;tennisbl21[[#This Row],[home_team]]&amp;" vs "&amp;tennisbl21[[#This Row],[away_team]]</f>
        <v>2021-German Bundesliga: TC Grosshesselohe vs HTC BW Krefeld</v>
      </c>
    </row>
    <row r="330" spans="1:10" ht="12.5" customHeight="1" x14ac:dyDescent="0.25">
      <c r="A330" s="2" t="s">
        <v>24</v>
      </c>
      <c r="B330" s="2" t="s">
        <v>301</v>
      </c>
      <c r="C330" s="2">
        <f>COUNTIF([1]!Table1[[#All],[name]],tennisbl21[[#This Row],[winner_name]])</f>
        <v>1</v>
      </c>
      <c r="D330" s="2">
        <f>COUNTIF([1]!Table1[[#All],[name]],tennisbl21[[#This Row],[loser_name]])</f>
        <v>1</v>
      </c>
      <c r="E330" s="2" t="s">
        <v>1126</v>
      </c>
      <c r="F330" s="4">
        <v>44423.541666666664</v>
      </c>
      <c r="G330" s="2" t="s">
        <v>921</v>
      </c>
      <c r="H330" s="2" t="s">
        <v>930</v>
      </c>
      <c r="I330" s="2" t="s">
        <v>963</v>
      </c>
      <c r="J330" s="2" t="str">
        <f>YEAR(tennisbl21[[#This Row],[date]])&amp;"-"&amp;tennisbl21[[#This Row],[league]]&amp;": "&amp;tennisbl21[[#This Row],[home_team]]&amp;" vs "&amp;tennisbl21[[#This Row],[away_team]]</f>
        <v>2021-German Bundesliga: Rochusclub Dusseldorf vs TuS Sennelager</v>
      </c>
    </row>
    <row r="331" spans="1:10" ht="12.5" customHeight="1" x14ac:dyDescent="0.25">
      <c r="A331" s="2" t="s">
        <v>14</v>
      </c>
      <c r="B331" s="2" t="s">
        <v>25</v>
      </c>
      <c r="C331" s="2">
        <f>COUNTIF([1]!Table1[[#All],[name]],tennisbl21[[#This Row],[winner_name]])</f>
        <v>1</v>
      </c>
      <c r="D331" s="2">
        <f>COUNTIF([1]!Table1[[#All],[name]],tennisbl21[[#This Row],[loser_name]])</f>
        <v>1</v>
      </c>
      <c r="E331" s="2" t="s">
        <v>264</v>
      </c>
      <c r="F331" s="4">
        <v>44423.458333333336</v>
      </c>
      <c r="G331" s="2" t="s">
        <v>921</v>
      </c>
      <c r="H331" s="2" t="s">
        <v>930</v>
      </c>
      <c r="I331" s="2" t="s">
        <v>963</v>
      </c>
      <c r="J331" s="2" t="str">
        <f>YEAR(tennisbl21[[#This Row],[date]])&amp;"-"&amp;tennisbl21[[#This Row],[league]]&amp;": "&amp;tennisbl21[[#This Row],[home_team]]&amp;" vs "&amp;tennisbl21[[#This Row],[away_team]]</f>
        <v>2021-German Bundesliga: Rochusclub Dusseldorf vs TuS Sennelager</v>
      </c>
    </row>
    <row r="332" spans="1:10" ht="12.5" customHeight="1" x14ac:dyDescent="0.25">
      <c r="A332" s="2" t="s">
        <v>26</v>
      </c>
      <c r="B332" s="2" t="s">
        <v>15</v>
      </c>
      <c r="C332" s="2">
        <f>COUNTIF([1]!Table1[[#All],[name]],tennisbl21[[#This Row],[winner_name]])</f>
        <v>1</v>
      </c>
      <c r="D332" s="2">
        <f>COUNTIF([1]!Table1[[#All],[name]],tennisbl21[[#This Row],[loser_name]])</f>
        <v>1</v>
      </c>
      <c r="E332" s="2" t="s">
        <v>1073</v>
      </c>
      <c r="F332" s="4">
        <v>44423.541666666664</v>
      </c>
      <c r="G332" s="2" t="s">
        <v>921</v>
      </c>
      <c r="H332" s="2" t="s">
        <v>930</v>
      </c>
      <c r="I332" s="2" t="s">
        <v>963</v>
      </c>
      <c r="J332" s="2" t="str">
        <f>YEAR(tennisbl21[[#This Row],[date]])&amp;"-"&amp;tennisbl21[[#This Row],[league]]&amp;": "&amp;tennisbl21[[#This Row],[home_team]]&amp;" vs "&amp;tennisbl21[[#This Row],[away_team]]</f>
        <v>2021-German Bundesliga: Rochusclub Dusseldorf vs TuS Sennelager</v>
      </c>
    </row>
    <row r="333" spans="1:10" ht="12.5" customHeight="1" x14ac:dyDescent="0.25">
      <c r="A333" s="2" t="s">
        <v>16</v>
      </c>
      <c r="B333" s="2" t="s">
        <v>27</v>
      </c>
      <c r="C333" s="2">
        <f>COUNTIF([1]!Table1[[#All],[name]],tennisbl21[[#This Row],[winner_name]])</f>
        <v>1</v>
      </c>
      <c r="D333" s="2">
        <f>COUNTIF([1]!Table1[[#All],[name]],tennisbl21[[#This Row],[loser_name]])</f>
        <v>1</v>
      </c>
      <c r="E333" s="2" t="s">
        <v>268</v>
      </c>
      <c r="F333" s="4">
        <v>44423.458333333336</v>
      </c>
      <c r="G333" s="2" t="s">
        <v>921</v>
      </c>
      <c r="H333" s="2" t="s">
        <v>930</v>
      </c>
      <c r="I333" s="2" t="s">
        <v>963</v>
      </c>
      <c r="J333" s="2" t="str">
        <f>YEAR(tennisbl21[[#This Row],[date]])&amp;"-"&amp;tennisbl21[[#This Row],[league]]&amp;": "&amp;tennisbl21[[#This Row],[home_team]]&amp;" vs "&amp;tennisbl21[[#This Row],[away_team]]</f>
        <v>2021-German Bundesliga: Rochusclub Dusseldorf vs TuS Sennelager</v>
      </c>
    </row>
    <row r="334" spans="1:10" ht="12.5" customHeight="1" x14ac:dyDescent="0.25">
      <c r="A334" s="2" t="s">
        <v>42</v>
      </c>
      <c r="B334" s="2" t="s">
        <v>429</v>
      </c>
      <c r="C334" s="2">
        <f>COUNTIF([1]!Table1[[#All],[name]],tennisbl21[[#This Row],[winner_name]])</f>
        <v>1</v>
      </c>
      <c r="D334" s="2">
        <f>COUNTIF([1]!Table1[[#All],[name]],tennisbl21[[#This Row],[loser_name]])</f>
        <v>1</v>
      </c>
      <c r="E334" s="2" t="s">
        <v>1127</v>
      </c>
      <c r="F334" s="4">
        <v>44416.541666666664</v>
      </c>
      <c r="G334" s="2" t="s">
        <v>920</v>
      </c>
      <c r="H334" s="2" t="s">
        <v>925</v>
      </c>
      <c r="I334" s="2" t="s">
        <v>963</v>
      </c>
      <c r="J334" s="2" t="str">
        <f>YEAR(tennisbl21[[#This Row],[date]])&amp;"-"&amp;tennisbl21[[#This Row],[league]]&amp;": "&amp;tennisbl21[[#This Row],[home_team]]&amp;" vs "&amp;tennisbl21[[#This Row],[away_team]]</f>
        <v>2021-German Bundesliga: Koelner THC vs TC BW Neuss</v>
      </c>
    </row>
    <row r="335" spans="1:10" ht="12.5" customHeight="1" x14ac:dyDescent="0.25">
      <c r="A335" s="2" t="s">
        <v>315</v>
      </c>
      <c r="B335" s="2" t="s">
        <v>43</v>
      </c>
      <c r="C335" s="2">
        <f>COUNTIF([1]!Table1[[#All],[name]],tennisbl21[[#This Row],[winner_name]])</f>
        <v>1</v>
      </c>
      <c r="D335" s="2">
        <f>COUNTIF([1]!Table1[[#All],[name]],tennisbl21[[#This Row],[loser_name]])</f>
        <v>1</v>
      </c>
      <c r="E335" s="2" t="s">
        <v>1105</v>
      </c>
      <c r="F335" s="4">
        <v>44416.458333333336</v>
      </c>
      <c r="G335" s="2" t="s">
        <v>920</v>
      </c>
      <c r="H335" s="2" t="s">
        <v>925</v>
      </c>
      <c r="I335" s="2" t="s">
        <v>963</v>
      </c>
      <c r="J335" s="2" t="str">
        <f>YEAR(tennisbl21[[#This Row],[date]])&amp;"-"&amp;tennisbl21[[#This Row],[league]]&amp;": "&amp;tennisbl21[[#This Row],[home_team]]&amp;" vs "&amp;tennisbl21[[#This Row],[away_team]]</f>
        <v>2021-German Bundesliga: Koelner THC vs TC BW Neuss</v>
      </c>
    </row>
    <row r="336" spans="1:10" ht="12.5" customHeight="1" x14ac:dyDescent="0.25">
      <c r="A336" s="2" t="s">
        <v>310</v>
      </c>
      <c r="B336" s="2" t="s">
        <v>28</v>
      </c>
      <c r="C336" s="2">
        <f>COUNTIF([1]!Table1[[#All],[name]],tennisbl21[[#This Row],[winner_name]])</f>
        <v>1</v>
      </c>
      <c r="D336" s="2">
        <f>COUNTIF([1]!Table1[[#All],[name]],tennisbl21[[#This Row],[loser_name]])</f>
        <v>1</v>
      </c>
      <c r="E336" s="2" t="s">
        <v>1047</v>
      </c>
      <c r="F336" s="4">
        <v>44416.541666666664</v>
      </c>
      <c r="G336" s="2" t="s">
        <v>920</v>
      </c>
      <c r="H336" s="2" t="s">
        <v>925</v>
      </c>
      <c r="I336" s="2" t="s">
        <v>963</v>
      </c>
      <c r="J336" s="2" t="str">
        <f>YEAR(tennisbl21[[#This Row],[date]])&amp;"-"&amp;tennisbl21[[#This Row],[league]]&amp;": "&amp;tennisbl21[[#This Row],[home_team]]&amp;" vs "&amp;tennisbl21[[#This Row],[away_team]]</f>
        <v>2021-German Bundesliga: Koelner THC vs TC BW Neuss</v>
      </c>
    </row>
    <row r="337" spans="1:10" ht="12.5" customHeight="1" x14ac:dyDescent="0.25">
      <c r="A337" s="2" t="s">
        <v>29</v>
      </c>
      <c r="B337" s="2" t="s">
        <v>45</v>
      </c>
      <c r="C337" s="2">
        <f>COUNTIF([1]!Table1[[#All],[name]],tennisbl21[[#This Row],[winner_name]])</f>
        <v>1</v>
      </c>
      <c r="D337" s="2">
        <f>COUNTIF([1]!Table1[[#All],[name]],tennisbl21[[#This Row],[loser_name]])</f>
        <v>1</v>
      </c>
      <c r="E337" s="2" t="s">
        <v>261</v>
      </c>
      <c r="F337" s="4">
        <v>44416.458333333336</v>
      </c>
      <c r="G337" s="2" t="s">
        <v>920</v>
      </c>
      <c r="H337" s="2" t="s">
        <v>925</v>
      </c>
      <c r="I337" s="2" t="s">
        <v>963</v>
      </c>
      <c r="J337" s="2" t="str">
        <f>YEAR(tennisbl21[[#This Row],[date]])&amp;"-"&amp;tennisbl21[[#This Row],[league]]&amp;": "&amp;tennisbl21[[#This Row],[home_team]]&amp;" vs "&amp;tennisbl21[[#This Row],[away_team]]</f>
        <v>2021-German Bundesliga: Koelner THC vs TC BW Neuss</v>
      </c>
    </row>
    <row r="338" spans="1:10" ht="12.5" customHeight="1" x14ac:dyDescent="0.25">
      <c r="A338" s="2" t="s">
        <v>296</v>
      </c>
      <c r="B338" s="2" t="s">
        <v>294</v>
      </c>
      <c r="C338" s="2">
        <f>COUNTIF([1]!Table1[[#All],[name]],tennisbl21[[#This Row],[winner_name]])</f>
        <v>1</v>
      </c>
      <c r="D338" s="2">
        <f>COUNTIF([1]!Table1[[#All],[name]],tennisbl21[[#This Row],[loser_name]])</f>
        <v>1</v>
      </c>
      <c r="E338" s="2" t="s">
        <v>1046</v>
      </c>
      <c r="F338" s="4">
        <v>44395.541666666664</v>
      </c>
      <c r="G338" s="2" t="s">
        <v>930</v>
      </c>
      <c r="H338" s="2" t="s">
        <v>927</v>
      </c>
      <c r="I338" s="2" t="s">
        <v>963</v>
      </c>
      <c r="J338" s="2" t="str">
        <f>YEAR(tennisbl21[[#This Row],[date]])&amp;"-"&amp;tennisbl21[[#This Row],[league]]&amp;": "&amp;tennisbl21[[#This Row],[home_team]]&amp;" vs "&amp;tennisbl21[[#This Row],[away_team]]</f>
        <v>2021-German Bundesliga: TuS Sennelager vs TC Grosshesselohe</v>
      </c>
    </row>
    <row r="339" spans="1:10" ht="12.5" customHeight="1" x14ac:dyDescent="0.25">
      <c r="A339" s="2" t="s">
        <v>30</v>
      </c>
      <c r="B339" s="2" t="s">
        <v>25</v>
      </c>
      <c r="C339" s="2">
        <f>COUNTIF([1]!Table1[[#All],[name]],tennisbl21[[#This Row],[winner_name]])</f>
        <v>1</v>
      </c>
      <c r="D339" s="2">
        <f>COUNTIF([1]!Table1[[#All],[name]],tennisbl21[[#This Row],[loser_name]])</f>
        <v>1</v>
      </c>
      <c r="E339" s="2" t="s">
        <v>6</v>
      </c>
      <c r="F339" s="4">
        <v>44395.458333333336</v>
      </c>
      <c r="G339" s="2" t="s">
        <v>930</v>
      </c>
      <c r="H339" s="2" t="s">
        <v>927</v>
      </c>
      <c r="I339" s="2" t="s">
        <v>963</v>
      </c>
      <c r="J339" s="2" t="str">
        <f>YEAR(tennisbl21[[#This Row],[date]])&amp;"-"&amp;tennisbl21[[#This Row],[league]]&amp;": "&amp;tennisbl21[[#This Row],[home_team]]&amp;" vs "&amp;tennisbl21[[#This Row],[away_team]]</f>
        <v>2021-German Bundesliga: TuS Sennelager vs TC Grosshesselohe</v>
      </c>
    </row>
    <row r="340" spans="1:10" ht="12.5" customHeight="1" x14ac:dyDescent="0.25">
      <c r="A340" s="2" t="s">
        <v>11</v>
      </c>
      <c r="B340" s="2" t="s">
        <v>26</v>
      </c>
      <c r="C340" s="2">
        <f>COUNTIF([1]!Table1[[#All],[name]],tennisbl21[[#This Row],[winner_name]])</f>
        <v>1</v>
      </c>
      <c r="D340" s="2">
        <f>COUNTIF([1]!Table1[[#All],[name]],tennisbl21[[#This Row],[loser_name]])</f>
        <v>1</v>
      </c>
      <c r="E340" s="2" t="s">
        <v>6</v>
      </c>
      <c r="F340" s="4">
        <v>44395.541666666664</v>
      </c>
      <c r="G340" s="2" t="s">
        <v>930</v>
      </c>
      <c r="H340" s="2" t="s">
        <v>927</v>
      </c>
      <c r="I340" s="2" t="s">
        <v>963</v>
      </c>
      <c r="J340" s="2" t="str">
        <f>YEAR(tennisbl21[[#This Row],[date]])&amp;"-"&amp;tennisbl21[[#This Row],[league]]&amp;": "&amp;tennisbl21[[#This Row],[home_team]]&amp;" vs "&amp;tennisbl21[[#This Row],[away_team]]</f>
        <v>2021-German Bundesliga: TuS Sennelager vs TC Grosshesselohe</v>
      </c>
    </row>
    <row r="341" spans="1:10" ht="12.5" customHeight="1" x14ac:dyDescent="0.25">
      <c r="A341" s="2" t="s">
        <v>84</v>
      </c>
      <c r="B341" s="2" t="s">
        <v>31</v>
      </c>
      <c r="C341" s="2">
        <f>COUNTIF([1]!Table1[[#All],[name]],tennisbl21[[#This Row],[winner_name]])</f>
        <v>1</v>
      </c>
      <c r="D341" s="2">
        <f>COUNTIF([1]!Table1[[#All],[name]],tennisbl21[[#This Row],[loser_name]])</f>
        <v>1</v>
      </c>
      <c r="E341" s="2" t="s">
        <v>327</v>
      </c>
      <c r="F341" s="4">
        <v>44395.458333333336</v>
      </c>
      <c r="G341" s="2" t="s">
        <v>930</v>
      </c>
      <c r="H341" s="2" t="s">
        <v>927</v>
      </c>
      <c r="I341" s="2" t="s">
        <v>963</v>
      </c>
      <c r="J341" s="2" t="str">
        <f>YEAR(tennisbl21[[#This Row],[date]])&amp;"-"&amp;tennisbl21[[#This Row],[league]]&amp;": "&amp;tennisbl21[[#This Row],[home_team]]&amp;" vs "&amp;tennisbl21[[#This Row],[away_team]]</f>
        <v>2021-German Bundesliga: TuS Sennelager vs TC Grosshesselohe</v>
      </c>
    </row>
    <row r="342" spans="1:10" ht="12.5" customHeight="1" x14ac:dyDescent="0.25">
      <c r="A342" s="2" t="s">
        <v>429</v>
      </c>
      <c r="B342" s="2" t="s">
        <v>301</v>
      </c>
      <c r="C342" s="2">
        <f>COUNTIF([1]!Table1[[#All],[name]],tennisbl21[[#This Row],[winner_name]])</f>
        <v>1</v>
      </c>
      <c r="D342" s="2">
        <f>COUNTIF([1]!Table1[[#All],[name]],tennisbl21[[#This Row],[loser_name]])</f>
        <v>1</v>
      </c>
      <c r="E342" s="2" t="s">
        <v>1128</v>
      </c>
      <c r="F342" s="4">
        <v>44409.541666666664</v>
      </c>
      <c r="G342" s="2" t="s">
        <v>925</v>
      </c>
      <c r="H342" s="2" t="s">
        <v>921</v>
      </c>
      <c r="I342" s="2" t="s">
        <v>963</v>
      </c>
      <c r="J342" s="2" t="str">
        <f>YEAR(tennisbl21[[#This Row],[date]])&amp;"-"&amp;tennisbl21[[#This Row],[league]]&amp;": "&amp;tennisbl21[[#This Row],[home_team]]&amp;" vs "&amp;tennisbl21[[#This Row],[away_team]]</f>
        <v>2021-German Bundesliga: TC BW Neuss vs Rochusclub Dusseldorf</v>
      </c>
    </row>
    <row r="343" spans="1:10" ht="12.5" customHeight="1" x14ac:dyDescent="0.25">
      <c r="A343" s="2" t="s">
        <v>14</v>
      </c>
      <c r="B343" s="2" t="s">
        <v>213</v>
      </c>
      <c r="C343" s="2">
        <f>COUNTIF([1]!Table1[[#All],[name]],tennisbl21[[#This Row],[winner_name]])</f>
        <v>1</v>
      </c>
      <c r="D343" s="2">
        <f>COUNTIF([1]!Table1[[#All],[name]],tennisbl21[[#This Row],[loser_name]])</f>
        <v>1</v>
      </c>
      <c r="E343" s="2" t="s">
        <v>264</v>
      </c>
      <c r="F343" s="4">
        <v>44409.458333333336</v>
      </c>
      <c r="G343" s="2" t="s">
        <v>925</v>
      </c>
      <c r="H343" s="2" t="s">
        <v>921</v>
      </c>
      <c r="I343" s="2" t="s">
        <v>963</v>
      </c>
      <c r="J343" s="2" t="str">
        <f>YEAR(tennisbl21[[#This Row],[date]])&amp;"-"&amp;tennisbl21[[#This Row],[league]]&amp;": "&amp;tennisbl21[[#This Row],[home_team]]&amp;" vs "&amp;tennisbl21[[#This Row],[away_team]]</f>
        <v>2021-German Bundesliga: TC BW Neuss vs Rochusclub Dusseldorf</v>
      </c>
    </row>
    <row r="344" spans="1:10" ht="12.5" customHeight="1" x14ac:dyDescent="0.25">
      <c r="A344" s="2" t="s">
        <v>15</v>
      </c>
      <c r="B344" s="2" t="s">
        <v>65</v>
      </c>
      <c r="C344" s="2">
        <f>COUNTIF([1]!Table1[[#All],[name]],tennisbl21[[#This Row],[winner_name]])</f>
        <v>1</v>
      </c>
      <c r="D344" s="2">
        <f>COUNTIF([1]!Table1[[#All],[name]],tennisbl21[[#This Row],[loser_name]])</f>
        <v>1</v>
      </c>
      <c r="E344" s="2" t="s">
        <v>1113</v>
      </c>
      <c r="F344" s="4">
        <v>44409.541666666664</v>
      </c>
      <c r="G344" s="2" t="s">
        <v>925</v>
      </c>
      <c r="H344" s="2" t="s">
        <v>921</v>
      </c>
      <c r="I344" s="2" t="s">
        <v>963</v>
      </c>
      <c r="J344" s="2" t="str">
        <f>YEAR(tennisbl21[[#This Row],[date]])&amp;"-"&amp;tennisbl21[[#This Row],[league]]&amp;": "&amp;tennisbl21[[#This Row],[home_team]]&amp;" vs "&amp;tennisbl21[[#This Row],[away_team]]</f>
        <v>2021-German Bundesliga: TC BW Neuss vs Rochusclub Dusseldorf</v>
      </c>
    </row>
    <row r="345" spans="1:10" ht="12.5" customHeight="1" x14ac:dyDescent="0.25">
      <c r="A345" s="2" t="s">
        <v>66</v>
      </c>
      <c r="B345" s="2" t="s">
        <v>16</v>
      </c>
      <c r="C345" s="2">
        <f>COUNTIF([1]!Table1[[#All],[name]],tennisbl21[[#This Row],[winner_name]])</f>
        <v>1</v>
      </c>
      <c r="D345" s="2">
        <f>COUNTIF([1]!Table1[[#All],[name]],tennisbl21[[#This Row],[loser_name]])</f>
        <v>1</v>
      </c>
      <c r="E345" s="2" t="s">
        <v>1129</v>
      </c>
      <c r="F345" s="4">
        <v>44409.458333333336</v>
      </c>
      <c r="G345" s="2" t="s">
        <v>925</v>
      </c>
      <c r="H345" s="2" t="s">
        <v>921</v>
      </c>
      <c r="I345" s="2" t="s">
        <v>963</v>
      </c>
      <c r="J345" s="2" t="str">
        <f>YEAR(tennisbl21[[#This Row],[date]])&amp;"-"&amp;tennisbl21[[#This Row],[league]]&amp;": "&amp;tennisbl21[[#This Row],[home_team]]&amp;" vs "&amp;tennisbl21[[#This Row],[away_team]]</f>
        <v>2021-German Bundesliga: TC BW Neuss vs Rochusclub Dusseldorf</v>
      </c>
    </row>
    <row r="346" spans="1:10" ht="12.5" customHeight="1" x14ac:dyDescent="0.25">
      <c r="A346" s="2" t="s">
        <v>214</v>
      </c>
      <c r="B346" s="2" t="s">
        <v>15</v>
      </c>
      <c r="C346" s="2">
        <f>COUNTIF([1]!Table1[[#All],[name]],tennisbl21[[#This Row],[winner_name]])</f>
        <v>1</v>
      </c>
      <c r="D346" s="2">
        <f>COUNTIF([1]!Table1[[#All],[name]],tennisbl21[[#This Row],[loser_name]])</f>
        <v>1</v>
      </c>
      <c r="E346" s="2" t="s">
        <v>1130</v>
      </c>
      <c r="F346" s="4">
        <v>44386.625</v>
      </c>
      <c r="G346" s="2" t="s">
        <v>982</v>
      </c>
      <c r="H346" s="2" t="s">
        <v>921</v>
      </c>
      <c r="I346" s="2" t="s">
        <v>963</v>
      </c>
      <c r="J346" s="2" t="str">
        <f>YEAR(tennisbl21[[#This Row],[date]])&amp;"-"&amp;tennisbl21[[#This Row],[league]]&amp;": "&amp;tennisbl21[[#This Row],[home_team]]&amp;" vs "&amp;tennisbl21[[#This Row],[away_team]]</f>
        <v>2021-German Bundesliga: TC 1860 Rosenheim vs Rochusclub Dusseldorf</v>
      </c>
    </row>
    <row r="347" spans="1:10" ht="12.5" customHeight="1" x14ac:dyDescent="0.25">
      <c r="A347" s="2" t="s">
        <v>319</v>
      </c>
      <c r="B347" s="2" t="s">
        <v>32</v>
      </c>
      <c r="C347" s="2">
        <f>COUNTIF([1]!Table1[[#All],[name]],tennisbl21[[#This Row],[winner_name]])</f>
        <v>0</v>
      </c>
      <c r="D347" s="2">
        <f>COUNTIF([1]!Table1[[#All],[name]],tennisbl21[[#This Row],[loser_name]])</f>
        <v>1</v>
      </c>
      <c r="E347" s="2" t="s">
        <v>263</v>
      </c>
      <c r="F347" s="4">
        <v>44386.541666666664</v>
      </c>
      <c r="G347" s="2" t="s">
        <v>982</v>
      </c>
      <c r="H347" s="2" t="s">
        <v>921</v>
      </c>
      <c r="I347" s="2" t="s">
        <v>963</v>
      </c>
      <c r="J347" s="2" t="str">
        <f>YEAR(tennisbl21[[#This Row],[date]])&amp;"-"&amp;tennisbl21[[#This Row],[league]]&amp;": "&amp;tennisbl21[[#This Row],[home_team]]&amp;" vs "&amp;tennisbl21[[#This Row],[away_team]]</f>
        <v>2021-German Bundesliga: TC 1860 Rosenheim vs Rochusclub Dusseldorf</v>
      </c>
    </row>
    <row r="348" spans="1:10" ht="12.5" customHeight="1" x14ac:dyDescent="0.25">
      <c r="A348" s="2" t="s">
        <v>81</v>
      </c>
      <c r="B348" s="2" t="s">
        <v>33</v>
      </c>
      <c r="C348" s="2">
        <f>COUNTIF([1]!Table1[[#All],[name]],tennisbl21[[#This Row],[winner_name]])</f>
        <v>1</v>
      </c>
      <c r="D348" s="2">
        <f>COUNTIF([1]!Table1[[#All],[name]],tennisbl21[[#This Row],[loser_name]])</f>
        <v>1</v>
      </c>
      <c r="E348" s="2" t="s">
        <v>6</v>
      </c>
      <c r="F348" s="4">
        <v>44386.625</v>
      </c>
      <c r="G348" s="2" t="s">
        <v>982</v>
      </c>
      <c r="H348" s="2" t="s">
        <v>921</v>
      </c>
      <c r="I348" s="2" t="s">
        <v>963</v>
      </c>
      <c r="J348" s="2" t="str">
        <f>YEAR(tennisbl21[[#This Row],[date]])&amp;"-"&amp;tennisbl21[[#This Row],[league]]&amp;": "&amp;tennisbl21[[#This Row],[home_team]]&amp;" vs "&amp;tennisbl21[[#This Row],[away_team]]</f>
        <v>2021-German Bundesliga: TC 1860 Rosenheim vs Rochusclub Dusseldorf</v>
      </c>
    </row>
    <row r="349" spans="1:10" ht="12.5" customHeight="1" x14ac:dyDescent="0.25">
      <c r="A349" s="2" t="s">
        <v>57</v>
      </c>
      <c r="B349" s="2" t="s">
        <v>34</v>
      </c>
      <c r="C349" s="2">
        <f>COUNTIF([1]!Table1[[#All],[name]],tennisbl21[[#This Row],[winner_name]])</f>
        <v>1</v>
      </c>
      <c r="D349" s="2">
        <f>COUNTIF([1]!Table1[[#All],[name]],tennisbl21[[#This Row],[loser_name]])</f>
        <v>1</v>
      </c>
      <c r="E349" s="2" t="s">
        <v>246</v>
      </c>
      <c r="F349" s="4">
        <v>44386.541666666664</v>
      </c>
      <c r="G349" s="2" t="s">
        <v>982</v>
      </c>
      <c r="H349" s="2" t="s">
        <v>921</v>
      </c>
      <c r="I349" s="2" t="s">
        <v>963</v>
      </c>
      <c r="J349" s="2" t="str">
        <f>YEAR(tennisbl21[[#This Row],[date]])&amp;"-"&amp;tennisbl21[[#This Row],[league]]&amp;": "&amp;tennisbl21[[#This Row],[home_team]]&amp;" vs "&amp;tennisbl21[[#This Row],[away_team]]</f>
        <v>2021-German Bundesliga: TC 1860 Rosenheim vs Rochusclub Dusseldorf</v>
      </c>
    </row>
    <row r="350" spans="1:10" ht="12.5" customHeight="1" x14ac:dyDescent="0.25">
      <c r="A350" s="2" t="s">
        <v>316</v>
      </c>
      <c r="B350" s="2" t="s">
        <v>286</v>
      </c>
      <c r="C350" s="2">
        <f>COUNTIF([1]!Table1[[#All],[name]],tennisbl21[[#This Row],[winner_name]])</f>
        <v>1</v>
      </c>
      <c r="D350" s="2">
        <f>COUNTIF([1]!Table1[[#All],[name]],tennisbl21[[#This Row],[loser_name]])</f>
        <v>1</v>
      </c>
      <c r="E350" s="2" t="s">
        <v>245</v>
      </c>
      <c r="F350" s="4">
        <v>44395.541666666664</v>
      </c>
      <c r="G350" s="2" t="s">
        <v>921</v>
      </c>
      <c r="H350" s="2" t="s">
        <v>918</v>
      </c>
      <c r="I350" s="2" t="s">
        <v>963</v>
      </c>
      <c r="J350" s="2" t="str">
        <f>YEAR(tennisbl21[[#This Row],[date]])&amp;"-"&amp;tennisbl21[[#This Row],[league]]&amp;": "&amp;tennisbl21[[#This Row],[home_team]]&amp;" vs "&amp;tennisbl21[[#This Row],[away_team]]</f>
        <v>2021-German Bundesliga: Rochusclub Dusseldorf vs Gladbacher HTC</v>
      </c>
    </row>
    <row r="351" spans="1:10" ht="12.5" customHeight="1" x14ac:dyDescent="0.25">
      <c r="A351" s="2" t="s">
        <v>35</v>
      </c>
      <c r="B351" s="2" t="s">
        <v>15</v>
      </c>
      <c r="C351" s="2">
        <f>COUNTIF([1]!Table1[[#All],[name]],tennisbl21[[#This Row],[winner_name]])</f>
        <v>1</v>
      </c>
      <c r="D351" s="2">
        <f>COUNTIF([1]!Table1[[#All],[name]],tennisbl21[[#This Row],[loser_name]])</f>
        <v>1</v>
      </c>
      <c r="E351" s="2" t="s">
        <v>1131</v>
      </c>
      <c r="F351" s="4">
        <v>44395.458333333336</v>
      </c>
      <c r="G351" s="2" t="s">
        <v>921</v>
      </c>
      <c r="H351" s="2" t="s">
        <v>918</v>
      </c>
      <c r="I351" s="2" t="s">
        <v>963</v>
      </c>
      <c r="J351" s="2" t="str">
        <f>YEAR(tennisbl21[[#This Row],[date]])&amp;"-"&amp;tennisbl21[[#This Row],[league]]&amp;": "&amp;tennisbl21[[#This Row],[home_team]]&amp;" vs "&amp;tennisbl21[[#This Row],[away_team]]</f>
        <v>2021-German Bundesliga: Rochusclub Dusseldorf vs Gladbacher HTC</v>
      </c>
    </row>
    <row r="352" spans="1:10" ht="12.5" customHeight="1" x14ac:dyDescent="0.25">
      <c r="A352" s="2" t="s">
        <v>215</v>
      </c>
      <c r="B352" s="2" t="s">
        <v>36</v>
      </c>
      <c r="C352" s="2">
        <f>COUNTIF([1]!Table1[[#All],[name]],tennisbl21[[#This Row],[winner_name]])</f>
        <v>1</v>
      </c>
      <c r="D352" s="2">
        <f>COUNTIF([1]!Table1[[#All],[name]],tennisbl21[[#This Row],[loser_name]])</f>
        <v>1</v>
      </c>
      <c r="E352" s="2" t="s">
        <v>1060</v>
      </c>
      <c r="F352" s="4">
        <v>44395.541666666664</v>
      </c>
      <c r="G352" s="2" t="s">
        <v>921</v>
      </c>
      <c r="H352" s="2" t="s">
        <v>918</v>
      </c>
      <c r="I352" s="2" t="s">
        <v>963</v>
      </c>
      <c r="J352" s="2" t="str">
        <f>YEAR(tennisbl21[[#This Row],[date]])&amp;"-"&amp;tennisbl21[[#This Row],[league]]&amp;": "&amp;tennisbl21[[#This Row],[home_team]]&amp;" vs "&amp;tennisbl21[[#This Row],[away_team]]</f>
        <v>2021-German Bundesliga: Rochusclub Dusseldorf vs Gladbacher HTC</v>
      </c>
    </row>
    <row r="353" spans="1:10" ht="12.5" customHeight="1" x14ac:dyDescent="0.25">
      <c r="A353" s="2" t="s">
        <v>37</v>
      </c>
      <c r="B353" s="2" t="s">
        <v>16</v>
      </c>
      <c r="C353" s="2">
        <f>COUNTIF([1]!Table1[[#All],[name]],tennisbl21[[#This Row],[winner_name]])</f>
        <v>1</v>
      </c>
      <c r="D353" s="2">
        <f>COUNTIF([1]!Table1[[#All],[name]],tennisbl21[[#This Row],[loser_name]])</f>
        <v>1</v>
      </c>
      <c r="E353" s="2" t="s">
        <v>1132</v>
      </c>
      <c r="F353" s="4">
        <v>44395.458333333336</v>
      </c>
      <c r="G353" s="2" t="s">
        <v>921</v>
      </c>
      <c r="H353" s="2" t="s">
        <v>918</v>
      </c>
      <c r="I353" s="2" t="s">
        <v>963</v>
      </c>
      <c r="J353" s="2" t="str">
        <f>YEAR(tennisbl21[[#This Row],[date]])&amp;"-"&amp;tennisbl21[[#This Row],[league]]&amp;": "&amp;tennisbl21[[#This Row],[home_team]]&amp;" vs "&amp;tennisbl21[[#This Row],[away_team]]</f>
        <v>2021-German Bundesliga: Rochusclub Dusseldorf vs Gladbacher HTC</v>
      </c>
    </row>
    <row r="354" spans="1:10" ht="12.5" customHeight="1" x14ac:dyDescent="0.25">
      <c r="A354" s="2" t="s">
        <v>38</v>
      </c>
      <c r="B354" s="2" t="s">
        <v>74</v>
      </c>
      <c r="C354" s="2">
        <f>COUNTIF([1]!Table1[[#All],[name]],tennisbl21[[#This Row],[winner_name]])</f>
        <v>1</v>
      </c>
      <c r="D354" s="2">
        <f>COUNTIF([1]!Table1[[#All],[name]],tennisbl21[[#This Row],[loser_name]])</f>
        <v>1</v>
      </c>
      <c r="E354" s="2" t="s">
        <v>247</v>
      </c>
      <c r="F354" s="4">
        <v>44402.541666666664</v>
      </c>
      <c r="G354" s="2" t="s">
        <v>921</v>
      </c>
      <c r="H354" s="2" t="s">
        <v>919</v>
      </c>
      <c r="I354" s="2" t="s">
        <v>963</v>
      </c>
      <c r="J354" s="2" t="str">
        <f>YEAR(tennisbl21[[#This Row],[date]])&amp;"-"&amp;tennisbl21[[#This Row],[league]]&amp;": "&amp;tennisbl21[[#This Row],[home_team]]&amp;" vs "&amp;tennisbl21[[#This Row],[away_team]]</f>
        <v>2021-German Bundesliga: Rochusclub Dusseldorf vs HTC BW Krefeld</v>
      </c>
    </row>
    <row r="355" spans="1:10" ht="12.5" customHeight="1" x14ac:dyDescent="0.25">
      <c r="A355" s="2" t="s">
        <v>15</v>
      </c>
      <c r="B355" s="2" t="s">
        <v>39</v>
      </c>
      <c r="C355" s="2">
        <f>COUNTIF([1]!Table1[[#All],[name]],tennisbl21[[#This Row],[winner_name]])</f>
        <v>1</v>
      </c>
      <c r="D355" s="2">
        <f>COUNTIF([1]!Table1[[#All],[name]],tennisbl21[[#This Row],[loser_name]])</f>
        <v>1</v>
      </c>
      <c r="E355" s="2" t="s">
        <v>269</v>
      </c>
      <c r="F355" s="4">
        <v>44402.458333333336</v>
      </c>
      <c r="G355" s="2" t="s">
        <v>921</v>
      </c>
      <c r="H355" s="2" t="s">
        <v>919</v>
      </c>
      <c r="I355" s="2" t="s">
        <v>963</v>
      </c>
      <c r="J355" s="2" t="str">
        <f>YEAR(tennisbl21[[#This Row],[date]])&amp;"-"&amp;tennisbl21[[#This Row],[league]]&amp;": "&amp;tennisbl21[[#This Row],[home_team]]&amp;" vs "&amp;tennisbl21[[#This Row],[away_team]]</f>
        <v>2021-German Bundesliga: Rochusclub Dusseldorf vs HTC BW Krefeld</v>
      </c>
    </row>
    <row r="356" spans="1:10" ht="12.5" customHeight="1" x14ac:dyDescent="0.25">
      <c r="A356" s="2" t="s">
        <v>22</v>
      </c>
      <c r="B356" s="2" t="s">
        <v>215</v>
      </c>
      <c r="C356" s="2">
        <f>COUNTIF([1]!Table1[[#All],[name]],tennisbl21[[#This Row],[winner_name]])</f>
        <v>1</v>
      </c>
      <c r="D356" s="2">
        <f>COUNTIF([1]!Table1[[#All],[name]],tennisbl21[[#This Row],[loser_name]])</f>
        <v>1</v>
      </c>
      <c r="E356" s="2" t="s">
        <v>274</v>
      </c>
      <c r="F356" s="4">
        <v>44402.541666666664</v>
      </c>
      <c r="G356" s="2" t="s">
        <v>921</v>
      </c>
      <c r="H356" s="2" t="s">
        <v>919</v>
      </c>
      <c r="I356" s="2" t="s">
        <v>963</v>
      </c>
      <c r="J356" s="2" t="str">
        <f>YEAR(tennisbl21[[#This Row],[date]])&amp;"-"&amp;tennisbl21[[#This Row],[league]]&amp;": "&amp;tennisbl21[[#This Row],[home_team]]&amp;" vs "&amp;tennisbl21[[#This Row],[away_team]]</f>
        <v>2021-German Bundesliga: Rochusclub Dusseldorf vs HTC BW Krefeld</v>
      </c>
    </row>
    <row r="357" spans="1:10" ht="12.5" customHeight="1" x14ac:dyDescent="0.25">
      <c r="A357" s="2" t="s">
        <v>16</v>
      </c>
      <c r="B357" s="2" t="s">
        <v>40</v>
      </c>
      <c r="C357" s="2">
        <f>COUNTIF([1]!Table1[[#All],[name]],tennisbl21[[#This Row],[winner_name]])</f>
        <v>1</v>
      </c>
      <c r="D357" s="2">
        <f>COUNTIF([1]!Table1[[#All],[name]],tennisbl21[[#This Row],[loser_name]])</f>
        <v>1</v>
      </c>
      <c r="E357" s="2" t="s">
        <v>1133</v>
      </c>
      <c r="F357" s="4">
        <v>44402.458333333336</v>
      </c>
      <c r="G357" s="2" t="s">
        <v>921</v>
      </c>
      <c r="H357" s="2" t="s">
        <v>919</v>
      </c>
      <c r="I357" s="2" t="s">
        <v>963</v>
      </c>
      <c r="J357" s="2" t="str">
        <f>YEAR(tennisbl21[[#This Row],[date]])&amp;"-"&amp;tennisbl21[[#This Row],[league]]&amp;": "&amp;tennisbl21[[#This Row],[home_team]]&amp;" vs "&amp;tennisbl21[[#This Row],[away_team]]</f>
        <v>2021-German Bundesliga: Rochusclub Dusseldorf vs HTC BW Krefeld</v>
      </c>
    </row>
    <row r="358" spans="1:10" ht="12.5" customHeight="1" x14ac:dyDescent="0.25">
      <c r="A358" s="2" t="s">
        <v>41</v>
      </c>
      <c r="B358" s="2" t="s">
        <v>64</v>
      </c>
      <c r="C358" s="2">
        <f>COUNTIF([1]!Table1[[#All],[name]],tennisbl21[[#This Row],[winner_name]])</f>
        <v>1</v>
      </c>
      <c r="D358" s="2">
        <f>COUNTIF([1]!Table1[[#All],[name]],tennisbl21[[#This Row],[loser_name]])</f>
        <v>1</v>
      </c>
      <c r="E358" s="2" t="s">
        <v>260</v>
      </c>
      <c r="F358" s="4">
        <v>44393.625</v>
      </c>
      <c r="G358" s="2" t="s">
        <v>925</v>
      </c>
      <c r="H358" s="2" t="s">
        <v>918</v>
      </c>
      <c r="I358" s="2" t="s">
        <v>963</v>
      </c>
      <c r="J358" s="2" t="str">
        <f>YEAR(tennisbl21[[#This Row],[date]])&amp;"-"&amp;tennisbl21[[#This Row],[league]]&amp;": "&amp;tennisbl21[[#This Row],[home_team]]&amp;" vs "&amp;tennisbl21[[#This Row],[away_team]]</f>
        <v>2021-German Bundesliga: TC BW Neuss vs Gladbacher HTC</v>
      </c>
    </row>
    <row r="359" spans="1:10" ht="12.5" customHeight="1" x14ac:dyDescent="0.25">
      <c r="A359" s="2" t="s">
        <v>35</v>
      </c>
      <c r="B359" s="2" t="s">
        <v>315</v>
      </c>
      <c r="C359" s="2">
        <f>COUNTIF([1]!Table1[[#All],[name]],tennisbl21[[#This Row],[winner_name]])</f>
        <v>1</v>
      </c>
      <c r="D359" s="2">
        <f>COUNTIF([1]!Table1[[#All],[name]],tennisbl21[[#This Row],[loser_name]])</f>
        <v>1</v>
      </c>
      <c r="E359" s="2" t="s">
        <v>252</v>
      </c>
      <c r="F359" s="4">
        <v>44393.541666666664</v>
      </c>
      <c r="G359" s="2" t="s">
        <v>925</v>
      </c>
      <c r="H359" s="2" t="s">
        <v>918</v>
      </c>
      <c r="I359" s="2" t="s">
        <v>963</v>
      </c>
      <c r="J359" s="2" t="str">
        <f>YEAR(tennisbl21[[#This Row],[date]])&amp;"-"&amp;tennisbl21[[#This Row],[league]]&amp;": "&amp;tennisbl21[[#This Row],[home_team]]&amp;" vs "&amp;tennisbl21[[#This Row],[away_team]]</f>
        <v>2021-German Bundesliga: TC BW Neuss vs Gladbacher HTC</v>
      </c>
    </row>
    <row r="360" spans="1:10" ht="12.5" customHeight="1" x14ac:dyDescent="0.25">
      <c r="A360" s="2" t="s">
        <v>29</v>
      </c>
      <c r="B360" s="2" t="s">
        <v>36</v>
      </c>
      <c r="C360" s="2">
        <f>COUNTIF([1]!Table1[[#All],[name]],tennisbl21[[#This Row],[winner_name]])</f>
        <v>1</v>
      </c>
      <c r="D360" s="2">
        <f>COUNTIF([1]!Table1[[#All],[name]],tennisbl21[[#This Row],[loser_name]])</f>
        <v>1</v>
      </c>
      <c r="E360" s="2" t="s">
        <v>269</v>
      </c>
      <c r="F360" s="4">
        <v>44393.625</v>
      </c>
      <c r="G360" s="2" t="s">
        <v>925</v>
      </c>
      <c r="H360" s="2" t="s">
        <v>918</v>
      </c>
      <c r="I360" s="2" t="s">
        <v>963</v>
      </c>
      <c r="J360" s="2" t="str">
        <f>YEAR(tennisbl21[[#This Row],[date]])&amp;"-"&amp;tennisbl21[[#This Row],[league]]&amp;": "&amp;tennisbl21[[#This Row],[home_team]]&amp;" vs "&amp;tennisbl21[[#This Row],[away_team]]</f>
        <v>2021-German Bundesliga: TC BW Neuss vs Gladbacher HTC</v>
      </c>
    </row>
    <row r="361" spans="1:10" ht="12.5" customHeight="1" x14ac:dyDescent="0.25">
      <c r="A361" s="2" t="s">
        <v>72</v>
      </c>
      <c r="B361" s="2" t="s">
        <v>37</v>
      </c>
      <c r="C361" s="2">
        <f>COUNTIF([1]!Table1[[#All],[name]],tennisbl21[[#This Row],[winner_name]])</f>
        <v>1</v>
      </c>
      <c r="D361" s="2">
        <f>COUNTIF([1]!Table1[[#All],[name]],tennisbl21[[#This Row],[loser_name]])</f>
        <v>1</v>
      </c>
      <c r="E361" s="2" t="s">
        <v>1134</v>
      </c>
      <c r="F361" s="4">
        <v>44393.541666666664</v>
      </c>
      <c r="G361" s="2" t="s">
        <v>925</v>
      </c>
      <c r="H361" s="2" t="s">
        <v>918</v>
      </c>
      <c r="I361" s="2" t="s">
        <v>963</v>
      </c>
      <c r="J361" s="2" t="str">
        <f>YEAR(tennisbl21[[#This Row],[date]])&amp;"-"&amp;tennisbl21[[#This Row],[league]]&amp;": "&amp;tennisbl21[[#This Row],[home_team]]&amp;" vs "&amp;tennisbl21[[#This Row],[away_team]]</f>
        <v>2021-German Bundesliga: TC BW Neuss vs Gladbacher HTC</v>
      </c>
    </row>
    <row r="362" spans="1:10" ht="12.5" customHeight="1" x14ac:dyDescent="0.25">
      <c r="A362" s="2" t="s">
        <v>42</v>
      </c>
      <c r="B362" s="2" t="s">
        <v>81</v>
      </c>
      <c r="C362" s="2">
        <f>COUNTIF([1]!Table1[[#All],[name]],tennisbl21[[#This Row],[winner_name]])</f>
        <v>1</v>
      </c>
      <c r="D362" s="2">
        <f>COUNTIF([1]!Table1[[#All],[name]],tennisbl21[[#This Row],[loser_name]])</f>
        <v>1</v>
      </c>
      <c r="E362" s="2" t="s">
        <v>264</v>
      </c>
      <c r="F362" s="4">
        <v>44395.552083333336</v>
      </c>
      <c r="G362" s="2" t="s">
        <v>982</v>
      </c>
      <c r="H362" s="2" t="s">
        <v>920</v>
      </c>
      <c r="I362" s="2" t="s">
        <v>963</v>
      </c>
      <c r="J362" s="2" t="str">
        <f>YEAR(tennisbl21[[#This Row],[date]])&amp;"-"&amp;tennisbl21[[#This Row],[league]]&amp;": "&amp;tennisbl21[[#This Row],[home_team]]&amp;" vs "&amp;tennisbl21[[#This Row],[away_team]]</f>
        <v>2021-German Bundesliga: TC 1860 Rosenheim vs Koelner THC</v>
      </c>
    </row>
    <row r="363" spans="1:10" ht="12.5" customHeight="1" x14ac:dyDescent="0.25">
      <c r="A363" s="2" t="s">
        <v>57</v>
      </c>
      <c r="B363" s="2" t="s">
        <v>43</v>
      </c>
      <c r="C363" s="2">
        <f>COUNTIF([1]!Table1[[#All],[name]],tennisbl21[[#This Row],[winner_name]])</f>
        <v>1</v>
      </c>
      <c r="D363" s="2">
        <f>COUNTIF([1]!Table1[[#All],[name]],tennisbl21[[#This Row],[loser_name]])</f>
        <v>1</v>
      </c>
      <c r="E363" s="2" t="s">
        <v>1135</v>
      </c>
      <c r="F363" s="4">
        <v>44395.46875</v>
      </c>
      <c r="G363" s="2" t="s">
        <v>982</v>
      </c>
      <c r="H363" s="2" t="s">
        <v>920</v>
      </c>
      <c r="I363" s="2" t="s">
        <v>963</v>
      </c>
      <c r="J363" s="2" t="str">
        <f>YEAR(tennisbl21[[#This Row],[date]])&amp;"-"&amp;tennisbl21[[#This Row],[league]]&amp;": "&amp;tennisbl21[[#This Row],[home_team]]&amp;" vs "&amp;tennisbl21[[#This Row],[away_team]]</f>
        <v>2021-German Bundesliga: TC 1860 Rosenheim vs Koelner THC</v>
      </c>
    </row>
    <row r="364" spans="1:10" ht="12.5" customHeight="1" x14ac:dyDescent="0.25">
      <c r="A364" s="2" t="s">
        <v>44</v>
      </c>
      <c r="B364" s="2" t="s">
        <v>82</v>
      </c>
      <c r="C364" s="2">
        <f>COUNTIF([1]!Table1[[#All],[name]],tennisbl21[[#This Row],[winner_name]])</f>
        <v>1</v>
      </c>
      <c r="D364" s="2">
        <f>COUNTIF([1]!Table1[[#All],[name]],tennisbl21[[#This Row],[loser_name]])</f>
        <v>1</v>
      </c>
      <c r="E364" s="2" t="s">
        <v>277</v>
      </c>
      <c r="F364" s="4">
        <v>44395.552083333336</v>
      </c>
      <c r="G364" s="2" t="s">
        <v>982</v>
      </c>
      <c r="H364" s="2" t="s">
        <v>920</v>
      </c>
      <c r="I364" s="2" t="s">
        <v>963</v>
      </c>
      <c r="J364" s="2" t="str">
        <f>YEAR(tennisbl21[[#This Row],[date]])&amp;"-"&amp;tennisbl21[[#This Row],[league]]&amp;": "&amp;tennisbl21[[#This Row],[home_team]]&amp;" vs "&amp;tennisbl21[[#This Row],[away_team]]</f>
        <v>2021-German Bundesliga: TC 1860 Rosenheim vs Koelner THC</v>
      </c>
    </row>
    <row r="365" spans="1:10" ht="12.5" customHeight="1" x14ac:dyDescent="0.25">
      <c r="A365" s="2" t="s">
        <v>45</v>
      </c>
      <c r="B365" s="2" t="s">
        <v>304</v>
      </c>
      <c r="C365" s="2">
        <f>COUNTIF([1]!Table1[[#All],[name]],tennisbl21[[#This Row],[winner_name]])</f>
        <v>1</v>
      </c>
      <c r="D365" s="2">
        <f>COUNTIF([1]!Table1[[#All],[name]],tennisbl21[[#This Row],[loser_name]])</f>
        <v>1</v>
      </c>
      <c r="E365" s="2" t="s">
        <v>1071</v>
      </c>
      <c r="F365" s="4">
        <v>44395.46875</v>
      </c>
      <c r="G365" s="2" t="s">
        <v>982</v>
      </c>
      <c r="H365" s="2" t="s">
        <v>920</v>
      </c>
      <c r="I365" s="2" t="s">
        <v>963</v>
      </c>
      <c r="J365" s="2" t="str">
        <f>YEAR(tennisbl21[[#This Row],[date]])&amp;"-"&amp;tennisbl21[[#This Row],[league]]&amp;": "&amp;tennisbl21[[#This Row],[home_team]]&amp;" vs "&amp;tennisbl21[[#This Row],[away_team]]</f>
        <v>2021-German Bundesliga: TC 1860 Rosenheim vs Koelner THC</v>
      </c>
    </row>
    <row r="366" spans="1:10" ht="12.5" customHeight="1" x14ac:dyDescent="0.25">
      <c r="A366" s="2" t="s">
        <v>46</v>
      </c>
      <c r="B366" s="2" t="s">
        <v>92</v>
      </c>
      <c r="C366" s="2">
        <f>COUNTIF([1]!Table1[[#All],[name]],tennisbl21[[#This Row],[winner_name]])</f>
        <v>1</v>
      </c>
      <c r="D366" s="2">
        <f>COUNTIF([1]!Table1[[#All],[name]],tennisbl21[[#This Row],[loser_name]])</f>
        <v>1</v>
      </c>
      <c r="E366" s="2" t="s">
        <v>1136</v>
      </c>
      <c r="F366" s="4">
        <v>44393.625</v>
      </c>
      <c r="G366" s="2" t="s">
        <v>982</v>
      </c>
      <c r="H366" s="2" t="s">
        <v>928</v>
      </c>
      <c r="I366" s="2" t="s">
        <v>963</v>
      </c>
      <c r="J366" s="2" t="str">
        <f>YEAR(tennisbl21[[#This Row],[date]])&amp;"-"&amp;tennisbl21[[#This Row],[league]]&amp;": "&amp;tennisbl21[[#This Row],[home_team]]&amp;" vs "&amp;tennisbl21[[#This Row],[away_team]]</f>
        <v>2021-German Bundesliga: TC 1860 Rosenheim vs TK GW Mannheim</v>
      </c>
    </row>
    <row r="367" spans="1:10" ht="12.5" customHeight="1" x14ac:dyDescent="0.25">
      <c r="A367" s="2" t="s">
        <v>47</v>
      </c>
      <c r="B367" s="2" t="s">
        <v>54</v>
      </c>
      <c r="C367" s="2">
        <f>COUNTIF([1]!Table1[[#All],[name]],tennisbl21[[#This Row],[winner_name]])</f>
        <v>1</v>
      </c>
      <c r="D367" s="2">
        <f>COUNTIF([1]!Table1[[#All],[name]],tennisbl21[[#This Row],[loser_name]])</f>
        <v>1</v>
      </c>
      <c r="E367" s="2" t="s">
        <v>1137</v>
      </c>
      <c r="F367" s="4">
        <v>44393.541666666664</v>
      </c>
      <c r="G367" s="2" t="s">
        <v>982</v>
      </c>
      <c r="H367" s="2" t="s">
        <v>928</v>
      </c>
      <c r="I367" s="2" t="s">
        <v>963</v>
      </c>
      <c r="J367" s="2" t="str">
        <f>YEAR(tennisbl21[[#This Row],[date]])&amp;"-"&amp;tennisbl21[[#This Row],[league]]&amp;": "&amp;tennisbl21[[#This Row],[home_team]]&amp;" vs "&amp;tennisbl21[[#This Row],[away_team]]</f>
        <v>2021-German Bundesliga: TC 1860 Rosenheim vs TK GW Mannheim</v>
      </c>
    </row>
    <row r="368" spans="1:10" ht="12.5" customHeight="1" x14ac:dyDescent="0.25">
      <c r="A368" s="2" t="s">
        <v>55</v>
      </c>
      <c r="B368" s="2" t="s">
        <v>48</v>
      </c>
      <c r="C368" s="2">
        <f>COUNTIF([1]!Table1[[#All],[name]],tennisbl21[[#This Row],[winner_name]])</f>
        <v>1</v>
      </c>
      <c r="D368" s="2">
        <f>COUNTIF([1]!Table1[[#All],[name]],tennisbl21[[#This Row],[loser_name]])</f>
        <v>1</v>
      </c>
      <c r="E368" s="2" t="s">
        <v>5</v>
      </c>
      <c r="F368" s="4">
        <v>44393.625</v>
      </c>
      <c r="G368" s="2" t="s">
        <v>982</v>
      </c>
      <c r="H368" s="2" t="s">
        <v>928</v>
      </c>
      <c r="I368" s="2" t="s">
        <v>963</v>
      </c>
      <c r="J368" s="2" t="str">
        <f>YEAR(tennisbl21[[#This Row],[date]])&amp;"-"&amp;tennisbl21[[#This Row],[league]]&amp;": "&amp;tennisbl21[[#This Row],[home_team]]&amp;" vs "&amp;tennisbl21[[#This Row],[away_team]]</f>
        <v>2021-German Bundesliga: TC 1860 Rosenheim vs TK GW Mannheim</v>
      </c>
    </row>
    <row r="369" spans="1:10" ht="12.5" customHeight="1" x14ac:dyDescent="0.25">
      <c r="A369" s="2" t="s">
        <v>56</v>
      </c>
      <c r="B369" s="2" t="s">
        <v>49</v>
      </c>
      <c r="C369" s="2">
        <f>COUNTIF([1]!Table1[[#All],[name]],tennisbl21[[#This Row],[winner_name]])</f>
        <v>1</v>
      </c>
      <c r="D369" s="2">
        <f>COUNTIF([1]!Table1[[#All],[name]],tennisbl21[[#This Row],[loser_name]])</f>
        <v>1</v>
      </c>
      <c r="E369" s="2" t="s">
        <v>268</v>
      </c>
      <c r="F369" s="4">
        <v>44393.541666666664</v>
      </c>
      <c r="G369" s="2" t="s">
        <v>982</v>
      </c>
      <c r="H369" s="2" t="s">
        <v>928</v>
      </c>
      <c r="I369" s="2" t="s">
        <v>963</v>
      </c>
      <c r="J369" s="2" t="str">
        <f>YEAR(tennisbl21[[#This Row],[date]])&amp;"-"&amp;tennisbl21[[#This Row],[league]]&amp;": "&amp;tennisbl21[[#This Row],[home_team]]&amp;" vs "&amp;tennisbl21[[#This Row],[away_team]]</f>
        <v>2021-German Bundesliga: TC 1860 Rosenheim vs TK GW Mannheim</v>
      </c>
    </row>
    <row r="370" spans="1:10" ht="12.5" customHeight="1" x14ac:dyDescent="0.25">
      <c r="A370" s="2" t="s">
        <v>92</v>
      </c>
      <c r="B370" s="2" t="s">
        <v>50</v>
      </c>
      <c r="C370" s="2">
        <f>COUNTIF([1]!Table1[[#All],[name]],tennisbl21[[#This Row],[winner_name]])</f>
        <v>1</v>
      </c>
      <c r="D370" s="2">
        <f>COUNTIF([1]!Table1[[#All],[name]],tennisbl21[[#This Row],[loser_name]])</f>
        <v>1</v>
      </c>
      <c r="E370" s="2" t="s">
        <v>4</v>
      </c>
      <c r="F370" s="4">
        <v>44409.541666666664</v>
      </c>
      <c r="G370" s="2" t="s">
        <v>982</v>
      </c>
      <c r="H370" s="2" t="s">
        <v>927</v>
      </c>
      <c r="I370" s="2" t="s">
        <v>963</v>
      </c>
      <c r="J370" s="2" t="str">
        <f>YEAR(tennisbl21[[#This Row],[date]])&amp;"-"&amp;tennisbl21[[#This Row],[league]]&amp;": "&amp;tennisbl21[[#This Row],[home_team]]&amp;" vs "&amp;tennisbl21[[#This Row],[away_team]]</f>
        <v>2021-German Bundesliga: TC 1860 Rosenheim vs TC Grosshesselohe</v>
      </c>
    </row>
    <row r="371" spans="1:10" ht="12.5" customHeight="1" x14ac:dyDescent="0.25">
      <c r="A371" s="2" t="s">
        <v>51</v>
      </c>
      <c r="B371" s="2" t="s">
        <v>54</v>
      </c>
      <c r="C371" s="2">
        <f>COUNTIF([1]!Table1[[#All],[name]],tennisbl21[[#This Row],[winner_name]])</f>
        <v>1</v>
      </c>
      <c r="D371" s="2">
        <f>COUNTIF([1]!Table1[[#All],[name]],tennisbl21[[#This Row],[loser_name]])</f>
        <v>1</v>
      </c>
      <c r="E371" s="2" t="s">
        <v>251</v>
      </c>
      <c r="F371" s="4">
        <v>44409.458333333336</v>
      </c>
      <c r="G371" s="2" t="s">
        <v>982</v>
      </c>
      <c r="H371" s="2" t="s">
        <v>927</v>
      </c>
      <c r="I371" s="2" t="s">
        <v>963</v>
      </c>
      <c r="J371" s="2" t="str">
        <f>YEAR(tennisbl21[[#This Row],[date]])&amp;"-"&amp;tennisbl21[[#This Row],[league]]&amp;": "&amp;tennisbl21[[#This Row],[home_team]]&amp;" vs "&amp;tennisbl21[[#This Row],[away_team]]</f>
        <v>2021-German Bundesliga: TC 1860 Rosenheim vs TC Grosshesselohe</v>
      </c>
    </row>
    <row r="372" spans="1:10" ht="12.5" customHeight="1" x14ac:dyDescent="0.25">
      <c r="A372" s="2" t="s">
        <v>52</v>
      </c>
      <c r="B372" s="2" t="s">
        <v>55</v>
      </c>
      <c r="C372" s="2">
        <f>COUNTIF([1]!Table1[[#All],[name]],tennisbl21[[#This Row],[winner_name]])</f>
        <v>1</v>
      </c>
      <c r="D372" s="2">
        <f>COUNTIF([1]!Table1[[#All],[name]],tennisbl21[[#This Row],[loser_name]])</f>
        <v>1</v>
      </c>
      <c r="E372" s="2" t="s">
        <v>251</v>
      </c>
      <c r="F372" s="4">
        <v>44409.541666666664</v>
      </c>
      <c r="G372" s="2" t="s">
        <v>982</v>
      </c>
      <c r="H372" s="2" t="s">
        <v>927</v>
      </c>
      <c r="I372" s="2" t="s">
        <v>963</v>
      </c>
      <c r="J372" s="2" t="str">
        <f>YEAR(tennisbl21[[#This Row],[date]])&amp;"-"&amp;tennisbl21[[#This Row],[league]]&amp;": "&amp;tennisbl21[[#This Row],[home_team]]&amp;" vs "&amp;tennisbl21[[#This Row],[away_team]]</f>
        <v>2021-German Bundesliga: TC 1860 Rosenheim vs TC Grosshesselohe</v>
      </c>
    </row>
    <row r="373" spans="1:10" ht="12.5" customHeight="1" x14ac:dyDescent="0.25">
      <c r="A373" s="2" t="s">
        <v>56</v>
      </c>
      <c r="B373" s="2" t="s">
        <v>53</v>
      </c>
      <c r="C373" s="2">
        <f>COUNTIF([1]!Table1[[#All],[name]],tennisbl21[[#This Row],[winner_name]])</f>
        <v>1</v>
      </c>
      <c r="D373" s="2">
        <f>COUNTIF([1]!Table1[[#All],[name]],tennisbl21[[#This Row],[loser_name]])</f>
        <v>1</v>
      </c>
      <c r="E373" s="2" t="s">
        <v>264</v>
      </c>
      <c r="F373" s="4">
        <v>44409.458333333336</v>
      </c>
      <c r="G373" s="2" t="s">
        <v>982</v>
      </c>
      <c r="H373" s="2" t="s">
        <v>927</v>
      </c>
      <c r="I373" s="2" t="s">
        <v>963</v>
      </c>
      <c r="J373" s="2" t="str">
        <f>YEAR(tennisbl21[[#This Row],[date]])&amp;"-"&amp;tennisbl21[[#This Row],[league]]&amp;": "&amp;tennisbl21[[#This Row],[home_team]]&amp;" vs "&amp;tennisbl21[[#This Row],[away_team]]</f>
        <v>2021-German Bundesliga: TC 1860 Rosenheim vs TC Grosshesselohe</v>
      </c>
    </row>
    <row r="374" spans="1:10" ht="12.5" customHeight="1" x14ac:dyDescent="0.25">
      <c r="A374" s="2" t="s">
        <v>54</v>
      </c>
      <c r="B374" s="2" t="s">
        <v>86</v>
      </c>
      <c r="C374" s="2">
        <f>COUNTIF([1]!Table1[[#All],[name]],tennisbl21[[#This Row],[winner_name]])</f>
        <v>1</v>
      </c>
      <c r="D374" s="2">
        <f>COUNTIF([1]!Table1[[#All],[name]],tennisbl21[[#This Row],[loser_name]])</f>
        <v>1</v>
      </c>
      <c r="E374" s="2" t="s">
        <v>2</v>
      </c>
      <c r="F374" s="4">
        <v>44402.541666666664</v>
      </c>
      <c r="G374" s="2" t="s">
        <v>930</v>
      </c>
      <c r="H374" s="2" t="s">
        <v>982</v>
      </c>
      <c r="I374" s="2" t="s">
        <v>963</v>
      </c>
      <c r="J374" s="2" t="str">
        <f>YEAR(tennisbl21[[#This Row],[date]])&amp;"-"&amp;tennisbl21[[#This Row],[league]]&amp;": "&amp;tennisbl21[[#This Row],[home_team]]&amp;" vs "&amp;tennisbl21[[#This Row],[away_team]]</f>
        <v>2021-German Bundesliga: TuS Sennelager vs TC 1860 Rosenheim</v>
      </c>
    </row>
    <row r="375" spans="1:10" ht="12.5" customHeight="1" x14ac:dyDescent="0.25">
      <c r="A375" s="2" t="s">
        <v>55</v>
      </c>
      <c r="B375" s="2" t="s">
        <v>24</v>
      </c>
      <c r="C375" s="2">
        <f>COUNTIF([1]!Table1[[#All],[name]],tennisbl21[[#This Row],[winner_name]])</f>
        <v>1</v>
      </c>
      <c r="D375" s="2">
        <f>COUNTIF([1]!Table1[[#All],[name]],tennisbl21[[#This Row],[loser_name]])</f>
        <v>1</v>
      </c>
      <c r="E375" s="2" t="s">
        <v>322</v>
      </c>
      <c r="F375" s="4">
        <v>44402.458333333336</v>
      </c>
      <c r="G375" s="2" t="s">
        <v>930</v>
      </c>
      <c r="H375" s="2" t="s">
        <v>982</v>
      </c>
      <c r="I375" s="2" t="s">
        <v>963</v>
      </c>
      <c r="J375" s="2" t="str">
        <f>YEAR(tennisbl21[[#This Row],[date]])&amp;"-"&amp;tennisbl21[[#This Row],[league]]&amp;": "&amp;tennisbl21[[#This Row],[home_team]]&amp;" vs "&amp;tennisbl21[[#This Row],[away_team]]</f>
        <v>2021-German Bundesliga: TuS Sennelager vs TC 1860 Rosenheim</v>
      </c>
    </row>
    <row r="376" spans="1:10" ht="12.5" customHeight="1" x14ac:dyDescent="0.25">
      <c r="A376" s="2" t="s">
        <v>56</v>
      </c>
      <c r="B376" s="2" t="s">
        <v>296</v>
      </c>
      <c r="C376" s="2">
        <f>COUNTIF([1]!Table1[[#All],[name]],tennisbl21[[#This Row],[winner_name]])</f>
        <v>1</v>
      </c>
      <c r="D376" s="2">
        <f>COUNTIF([1]!Table1[[#All],[name]],tennisbl21[[#This Row],[loser_name]])</f>
        <v>1</v>
      </c>
      <c r="E376" s="2" t="s">
        <v>262</v>
      </c>
      <c r="F376" s="4">
        <v>44402.541666666664</v>
      </c>
      <c r="G376" s="2" t="s">
        <v>930</v>
      </c>
      <c r="H376" s="2" t="s">
        <v>982</v>
      </c>
      <c r="I376" s="2" t="s">
        <v>963</v>
      </c>
      <c r="J376" s="2" t="str">
        <f>YEAR(tennisbl21[[#This Row],[date]])&amp;"-"&amp;tennisbl21[[#This Row],[league]]&amp;": "&amp;tennisbl21[[#This Row],[home_team]]&amp;" vs "&amp;tennisbl21[[#This Row],[away_team]]</f>
        <v>2021-German Bundesliga: TuS Sennelager vs TC 1860 Rosenheim</v>
      </c>
    </row>
    <row r="377" spans="1:10" ht="12.5" customHeight="1" x14ac:dyDescent="0.25">
      <c r="A377" s="2" t="s">
        <v>25</v>
      </c>
      <c r="B377" s="2" t="s">
        <v>57</v>
      </c>
      <c r="C377" s="2">
        <f>COUNTIF([1]!Table1[[#All],[name]],tennisbl21[[#This Row],[winner_name]])</f>
        <v>1</v>
      </c>
      <c r="D377" s="2">
        <f>COUNTIF([1]!Table1[[#All],[name]],tennisbl21[[#This Row],[loser_name]])</f>
        <v>1</v>
      </c>
      <c r="E377" s="2" t="s">
        <v>1138</v>
      </c>
      <c r="F377" s="4">
        <v>44402.458333333336</v>
      </c>
      <c r="G377" s="2" t="s">
        <v>930</v>
      </c>
      <c r="H377" s="2" t="s">
        <v>982</v>
      </c>
      <c r="I377" s="2" t="s">
        <v>963</v>
      </c>
      <c r="J377" s="2" t="str">
        <f>YEAR(tennisbl21[[#This Row],[date]])&amp;"-"&amp;tennisbl21[[#This Row],[league]]&amp;": "&amp;tennisbl21[[#This Row],[home_team]]&amp;" vs "&amp;tennisbl21[[#This Row],[away_team]]</f>
        <v>2021-German Bundesliga: TuS Sennelager vs TC 1860 Rosenheim</v>
      </c>
    </row>
    <row r="378" spans="1:10" ht="12.5" customHeight="1" x14ac:dyDescent="0.25">
      <c r="A378" s="2" t="s">
        <v>58</v>
      </c>
      <c r="B378" s="2" t="s">
        <v>311</v>
      </c>
      <c r="C378" s="2">
        <f>COUNTIF([1]!Table1[[#All],[name]],tennisbl21[[#This Row],[winner_name]])</f>
        <v>1</v>
      </c>
      <c r="D378" s="2">
        <f>COUNTIF([1]!Table1[[#All],[name]],tennisbl21[[#This Row],[loser_name]])</f>
        <v>1</v>
      </c>
      <c r="E378" s="2" t="s">
        <v>328</v>
      </c>
      <c r="F378" s="4">
        <v>44386.625</v>
      </c>
      <c r="G378" s="2" t="s">
        <v>996</v>
      </c>
      <c r="H378" s="2" t="s">
        <v>919</v>
      </c>
      <c r="I378" s="2" t="s">
        <v>963</v>
      </c>
      <c r="J378" s="2" t="str">
        <f>YEAR(tennisbl21[[#This Row],[date]])&amp;"-"&amp;tennisbl21[[#This Row],[league]]&amp;": "&amp;tennisbl21[[#This Row],[home_team]]&amp;" vs "&amp;tennisbl21[[#This Row],[away_team]]</f>
        <v>2021-German Bundesliga: TK Kurhaus Aachen vs HTC BW Krefeld</v>
      </c>
    </row>
    <row r="379" spans="1:10" ht="12.5" customHeight="1" x14ac:dyDescent="0.25">
      <c r="A379" s="2" t="s">
        <v>216</v>
      </c>
      <c r="B379" s="2" t="s">
        <v>21</v>
      </c>
      <c r="C379" s="2">
        <f>COUNTIF([1]!Table1[[#All],[name]],tennisbl21[[#This Row],[winner_name]])</f>
        <v>1</v>
      </c>
      <c r="D379" s="2">
        <f>COUNTIF([1]!Table1[[#All],[name]],tennisbl21[[#This Row],[loser_name]])</f>
        <v>1</v>
      </c>
      <c r="E379" s="2" t="s">
        <v>271</v>
      </c>
      <c r="F379" s="4">
        <v>44386.541666666664</v>
      </c>
      <c r="G379" s="2" t="s">
        <v>996</v>
      </c>
      <c r="H379" s="2" t="s">
        <v>919</v>
      </c>
      <c r="I379" s="2" t="s">
        <v>963</v>
      </c>
      <c r="J379" s="2" t="str">
        <f>YEAR(tennisbl21[[#This Row],[date]])&amp;"-"&amp;tennisbl21[[#This Row],[league]]&amp;": "&amp;tennisbl21[[#This Row],[home_team]]&amp;" vs "&amp;tennisbl21[[#This Row],[away_team]]</f>
        <v>2021-German Bundesliga: TK Kurhaus Aachen vs HTC BW Krefeld</v>
      </c>
    </row>
    <row r="380" spans="1:10" ht="12.5" customHeight="1" x14ac:dyDescent="0.25">
      <c r="A380" s="2" t="s">
        <v>59</v>
      </c>
      <c r="B380" s="2" t="s">
        <v>90</v>
      </c>
      <c r="C380" s="2">
        <f>COUNTIF([1]!Table1[[#All],[name]],tennisbl21[[#This Row],[winner_name]])</f>
        <v>1</v>
      </c>
      <c r="D380" s="2">
        <f>COUNTIF([1]!Table1[[#All],[name]],tennisbl21[[#This Row],[loser_name]])</f>
        <v>1</v>
      </c>
      <c r="E380" s="2" t="s">
        <v>261</v>
      </c>
      <c r="F380" s="4">
        <v>44386.625</v>
      </c>
      <c r="G380" s="2" t="s">
        <v>996</v>
      </c>
      <c r="H380" s="2" t="s">
        <v>919</v>
      </c>
      <c r="I380" s="2" t="s">
        <v>963</v>
      </c>
      <c r="J380" s="2" t="str">
        <f>YEAR(tennisbl21[[#This Row],[date]])&amp;"-"&amp;tennisbl21[[#This Row],[league]]&amp;": "&amp;tennisbl21[[#This Row],[home_team]]&amp;" vs "&amp;tennisbl21[[#This Row],[away_team]]</f>
        <v>2021-German Bundesliga: TK Kurhaus Aachen vs HTC BW Krefeld</v>
      </c>
    </row>
    <row r="381" spans="1:10" ht="12.5" customHeight="1" x14ac:dyDescent="0.25">
      <c r="A381" s="2" t="s">
        <v>318</v>
      </c>
      <c r="B381" s="2" t="s">
        <v>22</v>
      </c>
      <c r="C381" s="2">
        <f>COUNTIF([1]!Table1[[#All],[name]],tennisbl21[[#This Row],[winner_name]])</f>
        <v>1</v>
      </c>
      <c r="D381" s="2">
        <f>COUNTIF([1]!Table1[[#All],[name]],tennisbl21[[#This Row],[loser_name]])</f>
        <v>1</v>
      </c>
      <c r="E381" s="2" t="s">
        <v>2</v>
      </c>
      <c r="F381" s="4">
        <v>44386.541666666664</v>
      </c>
      <c r="G381" s="2" t="s">
        <v>996</v>
      </c>
      <c r="H381" s="2" t="s">
        <v>919</v>
      </c>
      <c r="I381" s="2" t="s">
        <v>963</v>
      </c>
      <c r="J381" s="2" t="str">
        <f>YEAR(tennisbl21[[#This Row],[date]])&amp;"-"&amp;tennisbl21[[#This Row],[league]]&amp;": "&amp;tennisbl21[[#This Row],[home_team]]&amp;" vs "&amp;tennisbl21[[#This Row],[away_team]]</f>
        <v>2021-German Bundesliga: TK Kurhaus Aachen vs HTC BW Krefeld</v>
      </c>
    </row>
    <row r="382" spans="1:10" ht="12.5" customHeight="1" x14ac:dyDescent="0.25">
      <c r="A382" s="2" t="s">
        <v>60</v>
      </c>
      <c r="B382" s="2" t="s">
        <v>42</v>
      </c>
      <c r="C382" s="2">
        <f>COUNTIF([1]!Table1[[#All],[name]],tennisbl21[[#This Row],[winner_name]])</f>
        <v>1</v>
      </c>
      <c r="D382" s="2">
        <f>COUNTIF([1]!Table1[[#All],[name]],tennisbl21[[#This Row],[loser_name]])</f>
        <v>1</v>
      </c>
      <c r="E382" s="2" t="s">
        <v>246</v>
      </c>
      <c r="F382" s="4">
        <v>44409.541666666664</v>
      </c>
      <c r="G382" s="2" t="s">
        <v>920</v>
      </c>
      <c r="H382" s="2" t="s">
        <v>996</v>
      </c>
      <c r="I382" s="2" t="s">
        <v>963</v>
      </c>
      <c r="J382" s="2" t="str">
        <f>YEAR(tennisbl21[[#This Row],[date]])&amp;"-"&amp;tennisbl21[[#This Row],[league]]&amp;": "&amp;tennisbl21[[#This Row],[home_team]]&amp;" vs "&amp;tennisbl21[[#This Row],[away_team]]</f>
        <v>2021-German Bundesliga: Koelner THC vs TK Kurhaus Aachen</v>
      </c>
    </row>
    <row r="383" spans="1:10" ht="12.5" customHeight="1" x14ac:dyDescent="0.25">
      <c r="A383" s="2" t="s">
        <v>89</v>
      </c>
      <c r="B383" s="2" t="s">
        <v>61</v>
      </c>
      <c r="C383" s="2">
        <f>COUNTIF([1]!Table1[[#All],[name]],tennisbl21[[#This Row],[winner_name]])</f>
        <v>1</v>
      </c>
      <c r="D383" s="2">
        <f>COUNTIF([1]!Table1[[#All],[name]],tennisbl21[[#This Row],[loser_name]])</f>
        <v>1</v>
      </c>
      <c r="E383" s="2" t="s">
        <v>269</v>
      </c>
      <c r="F383" s="4">
        <v>44409.458333333336</v>
      </c>
      <c r="G383" s="2" t="s">
        <v>920</v>
      </c>
      <c r="H383" s="2" t="s">
        <v>996</v>
      </c>
      <c r="I383" s="2" t="s">
        <v>963</v>
      </c>
      <c r="J383" s="2" t="str">
        <f>YEAR(tennisbl21[[#This Row],[date]])&amp;"-"&amp;tennisbl21[[#This Row],[league]]&amp;": "&amp;tennisbl21[[#This Row],[home_team]]&amp;" vs "&amp;tennisbl21[[#This Row],[away_team]]</f>
        <v>2021-German Bundesliga: Koelner THC vs TK Kurhaus Aachen</v>
      </c>
    </row>
    <row r="384" spans="1:10" ht="12.5" customHeight="1" x14ac:dyDescent="0.25">
      <c r="A384" s="2" t="s">
        <v>43</v>
      </c>
      <c r="B384" s="2" t="s">
        <v>62</v>
      </c>
      <c r="C384" s="2">
        <f>COUNTIF([1]!Table1[[#All],[name]],tennisbl21[[#This Row],[winner_name]])</f>
        <v>1</v>
      </c>
      <c r="D384" s="2">
        <f>COUNTIF([1]!Table1[[#All],[name]],tennisbl21[[#This Row],[loser_name]])</f>
        <v>1</v>
      </c>
      <c r="E384" s="2" t="s">
        <v>1139</v>
      </c>
      <c r="F384" s="4">
        <v>44409.541666666664</v>
      </c>
      <c r="G384" s="2" t="s">
        <v>920</v>
      </c>
      <c r="H384" s="2" t="s">
        <v>996</v>
      </c>
      <c r="I384" s="2" t="s">
        <v>963</v>
      </c>
      <c r="J384" s="2" t="str">
        <f>YEAR(tennisbl21[[#This Row],[date]])&amp;"-"&amp;tennisbl21[[#This Row],[league]]&amp;": "&amp;tennisbl21[[#This Row],[home_team]]&amp;" vs "&amp;tennisbl21[[#This Row],[away_team]]</f>
        <v>2021-German Bundesliga: Koelner THC vs TK Kurhaus Aachen</v>
      </c>
    </row>
    <row r="385" spans="1:10" ht="12.5" customHeight="1" x14ac:dyDescent="0.25">
      <c r="A385" s="2" t="s">
        <v>63</v>
      </c>
      <c r="B385" s="2" t="s">
        <v>85</v>
      </c>
      <c r="C385" s="2">
        <f>COUNTIF([1]!Table1[[#All],[name]],tennisbl21[[#This Row],[winner_name]])</f>
        <v>1</v>
      </c>
      <c r="D385" s="2">
        <f>COUNTIF([1]!Table1[[#All],[name]],tennisbl21[[#This Row],[loser_name]])</f>
        <v>1</v>
      </c>
      <c r="E385" s="2" t="s">
        <v>1061</v>
      </c>
      <c r="F385" s="4">
        <v>44409.458333333336</v>
      </c>
      <c r="G385" s="2" t="s">
        <v>920</v>
      </c>
      <c r="H385" s="2" t="s">
        <v>996</v>
      </c>
      <c r="I385" s="2" t="s">
        <v>963</v>
      </c>
      <c r="J385" s="2" t="str">
        <f>YEAR(tennisbl21[[#This Row],[date]])&amp;"-"&amp;tennisbl21[[#This Row],[league]]&amp;": "&amp;tennisbl21[[#This Row],[home_team]]&amp;" vs "&amp;tennisbl21[[#This Row],[away_team]]</f>
        <v>2021-German Bundesliga: Koelner THC vs TK Kurhaus Aachen</v>
      </c>
    </row>
    <row r="386" spans="1:10" ht="12.5" customHeight="1" x14ac:dyDescent="0.25">
      <c r="A386" s="2" t="s">
        <v>94</v>
      </c>
      <c r="B386" s="2" t="s">
        <v>64</v>
      </c>
      <c r="C386" s="2">
        <f>COUNTIF([1]!Table1[[#All],[name]],tennisbl21[[#This Row],[winner_name]])</f>
        <v>1</v>
      </c>
      <c r="D386" s="2">
        <f>COUNTIF([1]!Table1[[#All],[name]],tennisbl21[[#This Row],[loser_name]])</f>
        <v>1</v>
      </c>
      <c r="E386" s="2" t="s">
        <v>1056</v>
      </c>
      <c r="F386" s="4">
        <v>44421.625</v>
      </c>
      <c r="G386" s="2" t="s">
        <v>930</v>
      </c>
      <c r="H386" s="2" t="s">
        <v>925</v>
      </c>
      <c r="I386" s="2" t="s">
        <v>963</v>
      </c>
      <c r="J386" s="2" t="str">
        <f>YEAR(tennisbl21[[#This Row],[date]])&amp;"-"&amp;tennisbl21[[#This Row],[league]]&amp;": "&amp;tennisbl21[[#This Row],[home_team]]&amp;" vs "&amp;tennisbl21[[#This Row],[away_team]]</f>
        <v>2021-German Bundesliga: TuS Sennelager vs TC BW Neuss</v>
      </c>
    </row>
    <row r="387" spans="1:10" ht="12.5" customHeight="1" x14ac:dyDescent="0.25">
      <c r="A387" s="2" t="s">
        <v>24</v>
      </c>
      <c r="B387" s="2" t="s">
        <v>65</v>
      </c>
      <c r="C387" s="2">
        <f>COUNTIF([1]!Table1[[#All],[name]],tennisbl21[[#This Row],[winner_name]])</f>
        <v>1</v>
      </c>
      <c r="D387" s="2">
        <f>COUNTIF([1]!Table1[[#All],[name]],tennisbl21[[#This Row],[loser_name]])</f>
        <v>1</v>
      </c>
      <c r="E387" s="2" t="s">
        <v>1140</v>
      </c>
      <c r="F387" s="4">
        <v>44421.541666666664</v>
      </c>
      <c r="G387" s="2" t="s">
        <v>930</v>
      </c>
      <c r="H387" s="2" t="s">
        <v>925</v>
      </c>
      <c r="I387" s="2" t="s">
        <v>963</v>
      </c>
      <c r="J387" s="2" t="str">
        <f>YEAR(tennisbl21[[#This Row],[date]])&amp;"-"&amp;tennisbl21[[#This Row],[league]]&amp;": "&amp;tennisbl21[[#This Row],[home_team]]&amp;" vs "&amp;tennisbl21[[#This Row],[away_team]]</f>
        <v>2021-German Bundesliga: TuS Sennelager vs TC BW Neuss</v>
      </c>
    </row>
    <row r="388" spans="1:10" ht="12.5" customHeight="1" x14ac:dyDescent="0.25">
      <c r="A388" s="2" t="s">
        <v>66</v>
      </c>
      <c r="B388" s="2" t="s">
        <v>217</v>
      </c>
      <c r="C388" s="2">
        <f>COUNTIF([1]!Table1[[#All],[name]],tennisbl21[[#This Row],[winner_name]])</f>
        <v>1</v>
      </c>
      <c r="D388" s="2">
        <f>COUNTIF([1]!Table1[[#All],[name]],tennisbl21[[#This Row],[loser_name]])</f>
        <v>1</v>
      </c>
      <c r="E388" s="2" t="s">
        <v>250</v>
      </c>
      <c r="F388" s="4">
        <v>44421.625</v>
      </c>
      <c r="G388" s="2" t="s">
        <v>930</v>
      </c>
      <c r="H388" s="2" t="s">
        <v>925</v>
      </c>
      <c r="I388" s="2" t="s">
        <v>963</v>
      </c>
      <c r="J388" s="2" t="str">
        <f>YEAR(tennisbl21[[#This Row],[date]])&amp;"-"&amp;tennisbl21[[#This Row],[league]]&amp;": "&amp;tennisbl21[[#This Row],[home_team]]&amp;" vs "&amp;tennisbl21[[#This Row],[away_team]]</f>
        <v>2021-German Bundesliga: TuS Sennelager vs TC BW Neuss</v>
      </c>
    </row>
    <row r="389" spans="1:10" ht="12.5" customHeight="1" x14ac:dyDescent="0.25">
      <c r="A389" s="2" t="s">
        <v>29</v>
      </c>
      <c r="B389" s="2" t="s">
        <v>27</v>
      </c>
      <c r="C389" s="2">
        <f>COUNTIF([1]!Table1[[#All],[name]],tennisbl21[[#This Row],[winner_name]])</f>
        <v>1</v>
      </c>
      <c r="D389" s="2">
        <f>COUNTIF([1]!Table1[[#All],[name]],tennisbl21[[#This Row],[loser_name]])</f>
        <v>1</v>
      </c>
      <c r="E389" s="2" t="s">
        <v>329</v>
      </c>
      <c r="F389" s="4">
        <v>44421.541666666664</v>
      </c>
      <c r="G389" s="2" t="s">
        <v>930</v>
      </c>
      <c r="H389" s="2" t="s">
        <v>925</v>
      </c>
      <c r="I389" s="2" t="s">
        <v>963</v>
      </c>
      <c r="J389" s="2" t="str">
        <f>YEAR(tennisbl21[[#This Row],[date]])&amp;"-"&amp;tennisbl21[[#This Row],[league]]&amp;": "&amp;tennisbl21[[#This Row],[home_team]]&amp;" vs "&amp;tennisbl21[[#This Row],[away_team]]</f>
        <v>2021-German Bundesliga: TuS Sennelager vs TC BW Neuss</v>
      </c>
    </row>
    <row r="390" spans="1:10" ht="12.5" customHeight="1" x14ac:dyDescent="0.25">
      <c r="A390" s="2" t="s">
        <v>35</v>
      </c>
      <c r="B390" s="2" t="s">
        <v>42</v>
      </c>
      <c r="C390" s="2">
        <f>COUNTIF([1]!Table1[[#All],[name]],tennisbl21[[#This Row],[winner_name]])</f>
        <v>1</v>
      </c>
      <c r="D390" s="2">
        <f>COUNTIF([1]!Table1[[#All],[name]],tennisbl21[[#This Row],[loser_name]])</f>
        <v>1</v>
      </c>
      <c r="E390" s="2" t="s">
        <v>1063</v>
      </c>
      <c r="F390" s="4">
        <v>44421.625</v>
      </c>
      <c r="G390" s="2" t="s">
        <v>920</v>
      </c>
      <c r="H390" s="2" t="s">
        <v>918</v>
      </c>
      <c r="I390" s="2" t="s">
        <v>963</v>
      </c>
      <c r="J390" s="2" t="str">
        <f>YEAR(tennisbl21[[#This Row],[date]])&amp;"-"&amp;tennisbl21[[#This Row],[league]]&amp;": "&amp;tennisbl21[[#This Row],[home_team]]&amp;" vs "&amp;tennisbl21[[#This Row],[away_team]]</f>
        <v>2021-German Bundesliga: Koelner THC vs Gladbacher HTC</v>
      </c>
    </row>
    <row r="391" spans="1:10" ht="12.5" customHeight="1" x14ac:dyDescent="0.25">
      <c r="A391" s="2" t="s">
        <v>67</v>
      </c>
      <c r="B391" s="2" t="s">
        <v>85</v>
      </c>
      <c r="C391" s="2">
        <f>COUNTIF([1]!Table1[[#All],[name]],tennisbl21[[#This Row],[winner_name]])</f>
        <v>1</v>
      </c>
      <c r="D391" s="2">
        <f>COUNTIF([1]!Table1[[#All],[name]],tennisbl21[[#This Row],[loser_name]])</f>
        <v>1</v>
      </c>
      <c r="E391" s="2" t="s">
        <v>5</v>
      </c>
      <c r="F391" s="4">
        <v>44421.541666666664</v>
      </c>
      <c r="G391" s="2" t="s">
        <v>920</v>
      </c>
      <c r="H391" s="2" t="s">
        <v>918</v>
      </c>
      <c r="I391" s="2" t="s">
        <v>963</v>
      </c>
      <c r="J391" s="2" t="str">
        <f>YEAR(tennisbl21[[#This Row],[date]])&amp;"-"&amp;tennisbl21[[#This Row],[league]]&amp;": "&amp;tennisbl21[[#This Row],[home_team]]&amp;" vs "&amp;tennisbl21[[#This Row],[away_team]]</f>
        <v>2021-German Bundesliga: Koelner THC vs Gladbacher HTC</v>
      </c>
    </row>
    <row r="392" spans="1:10" ht="12.5" customHeight="1" x14ac:dyDescent="0.25">
      <c r="A392" s="2" t="s">
        <v>68</v>
      </c>
      <c r="B392" s="2" t="s">
        <v>44</v>
      </c>
      <c r="C392" s="2">
        <f>COUNTIF([1]!Table1[[#All],[name]],tennisbl21[[#This Row],[winner_name]])</f>
        <v>1</v>
      </c>
      <c r="D392" s="2">
        <f>COUNTIF([1]!Table1[[#All],[name]],tennisbl21[[#This Row],[loser_name]])</f>
        <v>1</v>
      </c>
      <c r="E392" s="2" t="s">
        <v>255</v>
      </c>
      <c r="F392" s="4">
        <v>44421.625</v>
      </c>
      <c r="G392" s="2" t="s">
        <v>920</v>
      </c>
      <c r="H392" s="2" t="s">
        <v>918</v>
      </c>
      <c r="I392" s="2" t="s">
        <v>963</v>
      </c>
      <c r="J392" s="2" t="str">
        <f>YEAR(tennisbl21[[#This Row],[date]])&amp;"-"&amp;tennisbl21[[#This Row],[league]]&amp;": "&amp;tennisbl21[[#This Row],[home_team]]&amp;" vs "&amp;tennisbl21[[#This Row],[away_team]]</f>
        <v>2021-German Bundesliga: Koelner THC vs Gladbacher HTC</v>
      </c>
    </row>
    <row r="393" spans="1:10" ht="12.5" customHeight="1" x14ac:dyDescent="0.25">
      <c r="A393" s="2" t="s">
        <v>69</v>
      </c>
      <c r="B393" s="2" t="s">
        <v>310</v>
      </c>
      <c r="C393" s="2">
        <f>COUNTIF([1]!Table1[[#All],[name]],tennisbl21[[#This Row],[winner_name]])</f>
        <v>1</v>
      </c>
      <c r="D393" s="2">
        <f>COUNTIF([1]!Table1[[#All],[name]],tennisbl21[[#This Row],[loser_name]])</f>
        <v>1</v>
      </c>
      <c r="E393" s="2" t="s">
        <v>261</v>
      </c>
      <c r="F393" s="4">
        <v>44421.541666666664</v>
      </c>
      <c r="G393" s="2" t="s">
        <v>920</v>
      </c>
      <c r="H393" s="2" t="s">
        <v>918</v>
      </c>
      <c r="I393" s="2" t="s">
        <v>963</v>
      </c>
      <c r="J393" s="2" t="str">
        <f>YEAR(tennisbl21[[#This Row],[date]])&amp;"-"&amp;tennisbl21[[#This Row],[league]]&amp;": "&amp;tennisbl21[[#This Row],[home_team]]&amp;" vs "&amp;tennisbl21[[#This Row],[away_team]]</f>
        <v>2021-German Bundesliga: Koelner THC vs Gladbacher HTC</v>
      </c>
    </row>
    <row r="394" spans="1:10" ht="12.5" customHeight="1" x14ac:dyDescent="0.25">
      <c r="A394" s="2" t="s">
        <v>17</v>
      </c>
      <c r="B394" s="2" t="s">
        <v>35</v>
      </c>
      <c r="C394" s="2">
        <f>COUNTIF([1]!Table1[[#All],[name]],tennisbl21[[#This Row],[winner_name]])</f>
        <v>1</v>
      </c>
      <c r="D394" s="2">
        <f>COUNTIF([1]!Table1[[#All],[name]],tennisbl21[[#This Row],[loser_name]])</f>
        <v>1</v>
      </c>
      <c r="E394" s="2" t="s">
        <v>4</v>
      </c>
      <c r="F394" s="4">
        <v>44409.541666666664</v>
      </c>
      <c r="G394" s="2" t="s">
        <v>928</v>
      </c>
      <c r="H394" s="2" t="s">
        <v>918</v>
      </c>
      <c r="I394" s="2" t="s">
        <v>963</v>
      </c>
      <c r="J394" s="2" t="str">
        <f>YEAR(tennisbl21[[#This Row],[date]])&amp;"-"&amp;tennisbl21[[#This Row],[league]]&amp;": "&amp;tennisbl21[[#This Row],[home_team]]&amp;" vs "&amp;tennisbl21[[#This Row],[away_team]]</f>
        <v>2021-German Bundesliga: TK GW Mannheim vs Gladbacher HTC</v>
      </c>
    </row>
    <row r="395" spans="1:10" ht="12.5" customHeight="1" x14ac:dyDescent="0.25">
      <c r="A395" s="2" t="s">
        <v>46</v>
      </c>
      <c r="B395" s="2" t="s">
        <v>67</v>
      </c>
      <c r="C395" s="2">
        <f>COUNTIF([1]!Table1[[#All],[name]],tennisbl21[[#This Row],[winner_name]])</f>
        <v>1</v>
      </c>
      <c r="D395" s="2">
        <f>COUNTIF([1]!Table1[[#All],[name]],tennisbl21[[#This Row],[loser_name]])</f>
        <v>1</v>
      </c>
      <c r="E395" s="2" t="s">
        <v>1141</v>
      </c>
      <c r="F395" s="4">
        <v>44409.458333333336</v>
      </c>
      <c r="G395" s="2" t="s">
        <v>928</v>
      </c>
      <c r="H395" s="2" t="s">
        <v>918</v>
      </c>
      <c r="I395" s="2" t="s">
        <v>963</v>
      </c>
      <c r="J395" s="2" t="str">
        <f>YEAR(tennisbl21[[#This Row],[date]])&amp;"-"&amp;tennisbl21[[#This Row],[league]]&amp;": "&amp;tennisbl21[[#This Row],[home_team]]&amp;" vs "&amp;tennisbl21[[#This Row],[away_team]]</f>
        <v>2021-German Bundesliga: TK GW Mannheim vs Gladbacher HTC</v>
      </c>
    </row>
    <row r="396" spans="1:10" ht="12.5" customHeight="1" x14ac:dyDescent="0.25">
      <c r="A396" s="2" t="s">
        <v>18</v>
      </c>
      <c r="B396" s="2" t="s">
        <v>70</v>
      </c>
      <c r="C396" s="2">
        <f>COUNTIF([1]!Table1[[#All],[name]],tennisbl21[[#This Row],[winner_name]])</f>
        <v>1</v>
      </c>
      <c r="D396" s="2">
        <f>COUNTIF([1]!Table1[[#All],[name]],tennisbl21[[#This Row],[loser_name]])</f>
        <v>1</v>
      </c>
      <c r="E396" s="2" t="s">
        <v>1142</v>
      </c>
      <c r="F396" s="4">
        <v>44409.541666666664</v>
      </c>
      <c r="G396" s="2" t="s">
        <v>928</v>
      </c>
      <c r="H396" s="2" t="s">
        <v>918</v>
      </c>
      <c r="I396" s="2" t="s">
        <v>963</v>
      </c>
      <c r="J396" s="2" t="str">
        <f>YEAR(tennisbl21[[#This Row],[date]])&amp;"-"&amp;tennisbl21[[#This Row],[league]]&amp;": "&amp;tennisbl21[[#This Row],[home_team]]&amp;" vs "&amp;tennisbl21[[#This Row],[away_team]]</f>
        <v>2021-German Bundesliga: TK GW Mannheim vs Gladbacher HTC</v>
      </c>
    </row>
    <row r="397" spans="1:10" ht="12.5" customHeight="1" x14ac:dyDescent="0.25">
      <c r="A397" s="2" t="s">
        <v>68</v>
      </c>
      <c r="B397" s="2" t="s">
        <v>218</v>
      </c>
      <c r="C397" s="2">
        <f>COUNTIF([1]!Table1[[#All],[name]],tennisbl21[[#This Row],[winner_name]])</f>
        <v>1</v>
      </c>
      <c r="D397" s="2">
        <f>COUNTIF([1]!Table1[[#All],[name]],tennisbl21[[#This Row],[loser_name]])</f>
        <v>1</v>
      </c>
      <c r="E397" s="2" t="s">
        <v>1143</v>
      </c>
      <c r="F397" s="4">
        <v>44409.458333333336</v>
      </c>
      <c r="G397" s="2" t="s">
        <v>928</v>
      </c>
      <c r="H397" s="2" t="s">
        <v>918</v>
      </c>
      <c r="I397" s="2" t="s">
        <v>963</v>
      </c>
      <c r="J397" s="2" t="str">
        <f>YEAR(tennisbl21[[#This Row],[date]])&amp;"-"&amp;tennisbl21[[#This Row],[league]]&amp;": "&amp;tennisbl21[[#This Row],[home_team]]&amp;" vs "&amp;tennisbl21[[#This Row],[away_team]]</f>
        <v>2021-German Bundesliga: TK GW Mannheim vs Gladbacher HTC</v>
      </c>
    </row>
    <row r="398" spans="1:10" ht="12.5" customHeight="1" x14ac:dyDescent="0.25">
      <c r="A398" s="2" t="s">
        <v>71</v>
      </c>
      <c r="B398" s="2" t="s">
        <v>294</v>
      </c>
      <c r="C398" s="2">
        <f>COUNTIF([1]!Table1[[#All],[name]],tennisbl21[[#This Row],[winner_name]])</f>
        <v>1</v>
      </c>
      <c r="D398" s="2">
        <f>COUNTIF([1]!Table1[[#All],[name]],tennisbl21[[#This Row],[loser_name]])</f>
        <v>1</v>
      </c>
      <c r="E398" s="2" t="s">
        <v>1144</v>
      </c>
      <c r="F398" s="4">
        <v>44388.541666666664</v>
      </c>
      <c r="G398" s="2" t="s">
        <v>927</v>
      </c>
      <c r="H398" s="2" t="s">
        <v>925</v>
      </c>
      <c r="I398" s="2" t="s">
        <v>963</v>
      </c>
      <c r="J398" s="2" t="str">
        <f>YEAR(tennisbl21[[#This Row],[date]])&amp;"-"&amp;tennisbl21[[#This Row],[league]]&amp;": "&amp;tennisbl21[[#This Row],[home_team]]&amp;" vs "&amp;tennisbl21[[#This Row],[away_team]]</f>
        <v>2021-German Bundesliga: TC Grosshesselohe vs TC BW Neuss</v>
      </c>
    </row>
    <row r="399" spans="1:10" ht="12.5" customHeight="1" x14ac:dyDescent="0.25">
      <c r="A399" s="2" t="s">
        <v>429</v>
      </c>
      <c r="B399" s="2" t="s">
        <v>79</v>
      </c>
      <c r="C399" s="2">
        <f>COUNTIF([1]!Table1[[#All],[name]],tennisbl21[[#This Row],[winner_name]])</f>
        <v>1</v>
      </c>
      <c r="D399" s="2">
        <f>COUNTIF([1]!Table1[[#All],[name]],tennisbl21[[#This Row],[loser_name]])</f>
        <v>1</v>
      </c>
      <c r="E399" s="2" t="s">
        <v>267</v>
      </c>
      <c r="F399" s="4">
        <v>44388.458333333336</v>
      </c>
      <c r="G399" s="2" t="s">
        <v>927</v>
      </c>
      <c r="H399" s="2" t="s">
        <v>925</v>
      </c>
      <c r="I399" s="2" t="s">
        <v>963</v>
      </c>
      <c r="J399" s="2" t="str">
        <f>YEAR(tennisbl21[[#This Row],[date]])&amp;"-"&amp;tennisbl21[[#This Row],[league]]&amp;": "&amp;tennisbl21[[#This Row],[home_team]]&amp;" vs "&amp;tennisbl21[[#This Row],[away_team]]</f>
        <v>2021-German Bundesliga: TC Grosshesselohe vs TC BW Neuss</v>
      </c>
    </row>
    <row r="400" spans="1:10" ht="12.5" customHeight="1" x14ac:dyDescent="0.25">
      <c r="A400" s="2" t="s">
        <v>29</v>
      </c>
      <c r="B400" s="2" t="s">
        <v>11</v>
      </c>
      <c r="C400" s="2">
        <f>COUNTIF([1]!Table1[[#All],[name]],tennisbl21[[#This Row],[winner_name]])</f>
        <v>1</v>
      </c>
      <c r="D400" s="2">
        <f>COUNTIF([1]!Table1[[#All],[name]],tennisbl21[[#This Row],[loser_name]])</f>
        <v>1</v>
      </c>
      <c r="E400" s="2" t="s">
        <v>268</v>
      </c>
      <c r="F400" s="4">
        <v>44388.541666666664</v>
      </c>
      <c r="G400" s="2" t="s">
        <v>927</v>
      </c>
      <c r="H400" s="2" t="s">
        <v>925</v>
      </c>
      <c r="I400" s="2" t="s">
        <v>963</v>
      </c>
      <c r="J400" s="2" t="str">
        <f>YEAR(tennisbl21[[#This Row],[date]])&amp;"-"&amp;tennisbl21[[#This Row],[league]]&amp;": "&amp;tennisbl21[[#This Row],[home_team]]&amp;" vs "&amp;tennisbl21[[#This Row],[away_team]]</f>
        <v>2021-German Bundesliga: TC Grosshesselohe vs TC BW Neuss</v>
      </c>
    </row>
    <row r="401" spans="1:10" ht="12.5" customHeight="1" x14ac:dyDescent="0.25">
      <c r="A401" s="2" t="s">
        <v>72</v>
      </c>
      <c r="B401" s="2" t="s">
        <v>31</v>
      </c>
      <c r="C401" s="2">
        <f>COUNTIF([1]!Table1[[#All],[name]],tennisbl21[[#This Row],[winner_name]])</f>
        <v>1</v>
      </c>
      <c r="D401" s="2">
        <f>COUNTIF([1]!Table1[[#All],[name]],tennisbl21[[#This Row],[loser_name]])</f>
        <v>1</v>
      </c>
      <c r="E401" s="2" t="s">
        <v>264</v>
      </c>
      <c r="F401" s="4">
        <v>44388.458333333336</v>
      </c>
      <c r="G401" s="2" t="s">
        <v>927</v>
      </c>
      <c r="H401" s="2" t="s">
        <v>925</v>
      </c>
      <c r="I401" s="2" t="s">
        <v>963</v>
      </c>
      <c r="J401" s="2" t="str">
        <f>YEAR(tennisbl21[[#This Row],[date]])&amp;"-"&amp;tennisbl21[[#This Row],[league]]&amp;": "&amp;tennisbl21[[#This Row],[home_team]]&amp;" vs "&amp;tennisbl21[[#This Row],[away_team]]</f>
        <v>2021-German Bundesliga: TC Grosshesselohe vs TC BW Neuss</v>
      </c>
    </row>
    <row r="402" spans="1:10" ht="12.5" customHeight="1" x14ac:dyDescent="0.25">
      <c r="A402" s="2" t="s">
        <v>219</v>
      </c>
      <c r="B402" s="2" t="s">
        <v>44</v>
      </c>
      <c r="C402" s="2">
        <f>COUNTIF([1]!Table1[[#All],[name]],tennisbl21[[#This Row],[winner_name]])</f>
        <v>1</v>
      </c>
      <c r="D402" s="2">
        <f>COUNTIF([1]!Table1[[#All],[name]],tennisbl21[[#This Row],[loser_name]])</f>
        <v>1</v>
      </c>
      <c r="E402" s="2" t="s">
        <v>256</v>
      </c>
      <c r="F402" s="4">
        <v>44393.625</v>
      </c>
      <c r="G402" s="2" t="s">
        <v>930</v>
      </c>
      <c r="H402" s="2" t="s">
        <v>920</v>
      </c>
      <c r="I402" s="2" t="s">
        <v>963</v>
      </c>
      <c r="J402" s="2" t="str">
        <f>YEAR(tennisbl21[[#This Row],[date]])&amp;"-"&amp;tennisbl21[[#This Row],[league]]&amp;": "&amp;tennisbl21[[#This Row],[home_team]]&amp;" vs "&amp;tennisbl21[[#This Row],[away_team]]</f>
        <v>2021-German Bundesliga: TuS Sennelager vs Koelner THC</v>
      </c>
    </row>
    <row r="403" spans="1:10" ht="12.5" customHeight="1" x14ac:dyDescent="0.25">
      <c r="A403" s="2" t="s">
        <v>83</v>
      </c>
      <c r="B403" s="2" t="s">
        <v>310</v>
      </c>
      <c r="C403" s="2">
        <f>COUNTIF([1]!Table1[[#All],[name]],tennisbl21[[#This Row],[winner_name]])</f>
        <v>1</v>
      </c>
      <c r="D403" s="2">
        <f>COUNTIF([1]!Table1[[#All],[name]],tennisbl21[[#This Row],[loser_name]])</f>
        <v>1</v>
      </c>
      <c r="E403" s="2" t="s">
        <v>257</v>
      </c>
      <c r="F403" s="4">
        <v>44393.541666666664</v>
      </c>
      <c r="G403" s="2" t="s">
        <v>930</v>
      </c>
      <c r="H403" s="2" t="s">
        <v>920</v>
      </c>
      <c r="I403" s="2" t="s">
        <v>963</v>
      </c>
      <c r="J403" s="2" t="str">
        <f>YEAR(tennisbl21[[#This Row],[date]])&amp;"-"&amp;tennisbl21[[#This Row],[league]]&amp;": "&amp;tennisbl21[[#This Row],[home_team]]&amp;" vs "&amp;tennisbl21[[#This Row],[away_team]]</f>
        <v>2021-German Bundesliga: TuS Sennelager vs Koelner THC</v>
      </c>
    </row>
    <row r="404" spans="1:10" ht="12.5" customHeight="1" x14ac:dyDescent="0.25">
      <c r="A404" s="2" t="s">
        <v>45</v>
      </c>
      <c r="B404" s="2" t="s">
        <v>296</v>
      </c>
      <c r="C404" s="2">
        <f>COUNTIF([1]!Table1[[#All],[name]],tennisbl21[[#This Row],[winner_name]])</f>
        <v>1</v>
      </c>
      <c r="D404" s="2">
        <f>COUNTIF([1]!Table1[[#All],[name]],tennisbl21[[#This Row],[loser_name]])</f>
        <v>1</v>
      </c>
      <c r="E404" s="2" t="s">
        <v>1145</v>
      </c>
      <c r="F404" s="4">
        <v>44393.625</v>
      </c>
      <c r="G404" s="2" t="s">
        <v>930</v>
      </c>
      <c r="H404" s="2" t="s">
        <v>920</v>
      </c>
      <c r="I404" s="2" t="s">
        <v>963</v>
      </c>
      <c r="J404" s="2" t="str">
        <f>YEAR(tennisbl21[[#This Row],[date]])&amp;"-"&amp;tennisbl21[[#This Row],[league]]&amp;": "&amp;tennisbl21[[#This Row],[home_team]]&amp;" vs "&amp;tennisbl21[[#This Row],[away_team]]</f>
        <v>2021-German Bundesliga: TuS Sennelager vs Koelner THC</v>
      </c>
    </row>
    <row r="405" spans="1:10" ht="12.5" customHeight="1" x14ac:dyDescent="0.25">
      <c r="A405" s="2" t="s">
        <v>73</v>
      </c>
      <c r="B405" s="2" t="s">
        <v>25</v>
      </c>
      <c r="C405" s="2">
        <f>COUNTIF([1]!Table1[[#All],[name]],tennisbl21[[#This Row],[winner_name]])</f>
        <v>1</v>
      </c>
      <c r="D405" s="2">
        <f>COUNTIF([1]!Table1[[#All],[name]],tennisbl21[[#This Row],[loser_name]])</f>
        <v>1</v>
      </c>
      <c r="E405" s="2" t="s">
        <v>1146</v>
      </c>
      <c r="F405" s="4">
        <v>44393.541666666664</v>
      </c>
      <c r="G405" s="2" t="s">
        <v>930</v>
      </c>
      <c r="H405" s="2" t="s">
        <v>920</v>
      </c>
      <c r="I405" s="2" t="s">
        <v>963</v>
      </c>
      <c r="J405" s="2" t="str">
        <f>YEAR(tennisbl21[[#This Row],[date]])&amp;"-"&amp;tennisbl21[[#This Row],[league]]&amp;": "&amp;tennisbl21[[#This Row],[home_team]]&amp;" vs "&amp;tennisbl21[[#This Row],[away_team]]</f>
        <v>2021-German Bundesliga: TuS Sennelager vs Koelner THC</v>
      </c>
    </row>
    <row r="406" spans="1:10" ht="12.5" customHeight="1" x14ac:dyDescent="0.25">
      <c r="A406" s="2" t="s">
        <v>50</v>
      </c>
      <c r="B406" s="2" t="s">
        <v>74</v>
      </c>
      <c r="C406" s="2">
        <f>COUNTIF([1]!Table1[[#All],[name]],tennisbl21[[#This Row],[winner_name]])</f>
        <v>1</v>
      </c>
      <c r="D406" s="2">
        <f>COUNTIF([1]!Table1[[#All],[name]],tennisbl21[[#This Row],[loser_name]])</f>
        <v>1</v>
      </c>
      <c r="E406" s="2" t="s">
        <v>268</v>
      </c>
      <c r="F406" s="4">
        <v>44416.541666666664</v>
      </c>
      <c r="G406" s="2" t="s">
        <v>927</v>
      </c>
      <c r="H406" s="2" t="s">
        <v>921</v>
      </c>
      <c r="I406" s="2" t="s">
        <v>963</v>
      </c>
      <c r="J406" s="2" t="str">
        <f>YEAR(tennisbl21[[#This Row],[date]])&amp;"-"&amp;tennisbl21[[#This Row],[league]]&amp;": "&amp;tennisbl21[[#This Row],[home_team]]&amp;" vs "&amp;tennisbl21[[#This Row],[away_team]]</f>
        <v>2021-German Bundesliga: TC Grosshesselohe vs Rochusclub Dusseldorf</v>
      </c>
    </row>
    <row r="407" spans="1:10" ht="12.5" customHeight="1" x14ac:dyDescent="0.25">
      <c r="A407" s="2" t="s">
        <v>51</v>
      </c>
      <c r="B407" s="2" t="s">
        <v>15</v>
      </c>
      <c r="C407" s="2">
        <f>COUNTIF([1]!Table1[[#All],[name]],tennisbl21[[#This Row],[winner_name]])</f>
        <v>1</v>
      </c>
      <c r="D407" s="2">
        <f>COUNTIF([1]!Table1[[#All],[name]],tennisbl21[[#This Row],[loser_name]])</f>
        <v>1</v>
      </c>
      <c r="E407" s="2" t="s">
        <v>272</v>
      </c>
      <c r="F407" s="4">
        <v>44416.458333333336</v>
      </c>
      <c r="G407" s="2" t="s">
        <v>927</v>
      </c>
      <c r="H407" s="2" t="s">
        <v>921</v>
      </c>
      <c r="I407" s="2" t="s">
        <v>963</v>
      </c>
      <c r="J407" s="2" t="str">
        <f>YEAR(tennisbl21[[#This Row],[date]])&amp;"-"&amp;tennisbl21[[#This Row],[league]]&amp;": "&amp;tennisbl21[[#This Row],[home_team]]&amp;" vs "&amp;tennisbl21[[#This Row],[away_team]]</f>
        <v>2021-German Bundesliga: TC Grosshesselohe vs Rochusclub Dusseldorf</v>
      </c>
    </row>
    <row r="408" spans="1:10" ht="12.5" customHeight="1" x14ac:dyDescent="0.25">
      <c r="A408" s="2" t="s">
        <v>52</v>
      </c>
      <c r="B408" s="2" t="s">
        <v>32</v>
      </c>
      <c r="C408" s="2">
        <f>COUNTIF([1]!Table1[[#All],[name]],tennisbl21[[#This Row],[winner_name]])</f>
        <v>1</v>
      </c>
      <c r="D408" s="2">
        <f>COUNTIF([1]!Table1[[#All],[name]],tennisbl21[[#This Row],[loser_name]])</f>
        <v>1</v>
      </c>
      <c r="E408" s="2" t="s">
        <v>273</v>
      </c>
      <c r="F408" s="4">
        <v>44416.541666666664</v>
      </c>
      <c r="G408" s="2" t="s">
        <v>927</v>
      </c>
      <c r="H408" s="2" t="s">
        <v>921</v>
      </c>
      <c r="I408" s="2" t="s">
        <v>963</v>
      </c>
      <c r="J408" s="2" t="str">
        <f>YEAR(tennisbl21[[#This Row],[date]])&amp;"-"&amp;tennisbl21[[#This Row],[league]]&amp;": "&amp;tennisbl21[[#This Row],[home_team]]&amp;" vs "&amp;tennisbl21[[#This Row],[away_team]]</f>
        <v>2021-German Bundesliga: TC Grosshesselohe vs Rochusclub Dusseldorf</v>
      </c>
    </row>
    <row r="409" spans="1:10" ht="12.5" customHeight="1" x14ac:dyDescent="0.25">
      <c r="A409" s="2" t="s">
        <v>16</v>
      </c>
      <c r="B409" s="2" t="s">
        <v>11</v>
      </c>
      <c r="C409" s="2">
        <f>COUNTIF([1]!Table1[[#All],[name]],tennisbl21[[#This Row],[winner_name]])</f>
        <v>1</v>
      </c>
      <c r="D409" s="2">
        <f>COUNTIF([1]!Table1[[#All],[name]],tennisbl21[[#This Row],[loser_name]])</f>
        <v>1</v>
      </c>
      <c r="E409" s="2" t="s">
        <v>6</v>
      </c>
      <c r="F409" s="4">
        <v>44416.458333333336</v>
      </c>
      <c r="G409" s="2" t="s">
        <v>927</v>
      </c>
      <c r="H409" s="2" t="s">
        <v>921</v>
      </c>
      <c r="I409" s="2" t="s">
        <v>963</v>
      </c>
      <c r="J409" s="2" t="str">
        <f>YEAR(tennisbl21[[#This Row],[date]])&amp;"-"&amp;tennisbl21[[#This Row],[league]]&amp;": "&amp;tennisbl21[[#This Row],[home_team]]&amp;" vs "&amp;tennisbl21[[#This Row],[away_team]]</f>
        <v>2021-German Bundesliga: TC Grosshesselohe vs Rochusclub Dusseldorf</v>
      </c>
    </row>
    <row r="410" spans="1:10" ht="12.5" customHeight="1" x14ac:dyDescent="0.25">
      <c r="A410" s="2" t="s">
        <v>62</v>
      </c>
      <c r="B410" s="2" t="s">
        <v>50</v>
      </c>
      <c r="C410" s="2">
        <f>COUNTIF([1]!Table1[[#All],[name]],tennisbl21[[#This Row],[winner_name]])</f>
        <v>1</v>
      </c>
      <c r="D410" s="2">
        <f>COUNTIF([1]!Table1[[#All],[name]],tennisbl21[[#This Row],[loser_name]])</f>
        <v>1</v>
      </c>
      <c r="E410" s="2" t="s">
        <v>1147</v>
      </c>
      <c r="F410" s="4">
        <v>44421.625</v>
      </c>
      <c r="G410" s="2" t="s">
        <v>996</v>
      </c>
      <c r="H410" s="2" t="s">
        <v>927</v>
      </c>
      <c r="I410" s="2" t="s">
        <v>963</v>
      </c>
      <c r="J410" s="2" t="str">
        <f>YEAR(tennisbl21[[#This Row],[date]])&amp;"-"&amp;tennisbl21[[#This Row],[league]]&amp;": "&amp;tennisbl21[[#This Row],[home_team]]&amp;" vs "&amp;tennisbl21[[#This Row],[away_team]]</f>
        <v>2021-German Bundesliga: TK Kurhaus Aachen vs TC Grosshesselohe</v>
      </c>
    </row>
    <row r="411" spans="1:10" ht="12.5" customHeight="1" x14ac:dyDescent="0.25">
      <c r="A411" s="2" t="s">
        <v>75</v>
      </c>
      <c r="B411" s="2" t="s">
        <v>220</v>
      </c>
      <c r="C411" s="2">
        <f>COUNTIF([1]!Table1[[#All],[name]],tennisbl21[[#This Row],[winner_name]])</f>
        <v>1</v>
      </c>
      <c r="D411" s="2">
        <f>COUNTIF([1]!Table1[[#All],[name]],tennisbl21[[#This Row],[loser_name]])</f>
        <v>1</v>
      </c>
      <c r="E411" s="2" t="s">
        <v>268</v>
      </c>
      <c r="F411" s="4">
        <v>44421.541666666664</v>
      </c>
      <c r="G411" s="2" t="s">
        <v>996</v>
      </c>
      <c r="H411" s="2" t="s">
        <v>927</v>
      </c>
      <c r="I411" s="2" t="s">
        <v>963</v>
      </c>
      <c r="J411" s="2" t="str">
        <f>YEAR(tennisbl21[[#This Row],[date]])&amp;"-"&amp;tennisbl21[[#This Row],[league]]&amp;": "&amp;tennisbl21[[#This Row],[home_team]]&amp;" vs "&amp;tennisbl21[[#This Row],[away_team]]</f>
        <v>2021-German Bundesliga: TK Kurhaus Aachen vs TC Grosshesselohe</v>
      </c>
    </row>
    <row r="412" spans="1:10" ht="12.5" customHeight="1" x14ac:dyDescent="0.25">
      <c r="A412" s="2" t="s">
        <v>30</v>
      </c>
      <c r="B412" s="2" t="s">
        <v>63</v>
      </c>
      <c r="C412" s="2">
        <f>COUNTIF([1]!Table1[[#All],[name]],tennisbl21[[#This Row],[winner_name]])</f>
        <v>1</v>
      </c>
      <c r="D412" s="2">
        <f>COUNTIF([1]!Table1[[#All],[name]],tennisbl21[[#This Row],[loser_name]])</f>
        <v>1</v>
      </c>
      <c r="E412" s="2" t="s">
        <v>1148</v>
      </c>
      <c r="F412" s="4">
        <v>44421.625</v>
      </c>
      <c r="G412" s="2" t="s">
        <v>996</v>
      </c>
      <c r="H412" s="2" t="s">
        <v>927</v>
      </c>
      <c r="I412" s="2" t="s">
        <v>963</v>
      </c>
      <c r="J412" s="2" t="str">
        <f>YEAR(tennisbl21[[#This Row],[date]])&amp;"-"&amp;tennisbl21[[#This Row],[league]]&amp;": "&amp;tennisbl21[[#This Row],[home_team]]&amp;" vs "&amp;tennisbl21[[#This Row],[away_team]]</f>
        <v>2021-German Bundesliga: TK Kurhaus Aachen vs TC Grosshesselohe</v>
      </c>
    </row>
    <row r="413" spans="1:10" ht="12.5" customHeight="1" x14ac:dyDescent="0.25">
      <c r="A413" s="2" t="s">
        <v>52</v>
      </c>
      <c r="B413" s="2" t="s">
        <v>91</v>
      </c>
      <c r="C413" s="2">
        <f>COUNTIF([1]!Table1[[#All],[name]],tennisbl21[[#This Row],[winner_name]])</f>
        <v>1</v>
      </c>
      <c r="D413" s="2">
        <f>COUNTIF([1]!Table1[[#All],[name]],tennisbl21[[#This Row],[loser_name]])</f>
        <v>1</v>
      </c>
      <c r="E413" s="2" t="s">
        <v>1149</v>
      </c>
      <c r="F413" s="4">
        <v>44421.541666666664</v>
      </c>
      <c r="G413" s="2" t="s">
        <v>996</v>
      </c>
      <c r="H413" s="2" t="s">
        <v>927</v>
      </c>
      <c r="I413" s="2" t="s">
        <v>963</v>
      </c>
      <c r="J413" s="2" t="str">
        <f>YEAR(tennisbl21[[#This Row],[date]])&amp;"-"&amp;tennisbl21[[#This Row],[league]]&amp;": "&amp;tennisbl21[[#This Row],[home_team]]&amp;" vs "&amp;tennisbl21[[#This Row],[away_team]]</f>
        <v>2021-German Bundesliga: TK Kurhaus Aachen vs TC Grosshesselohe</v>
      </c>
    </row>
    <row r="414" spans="1:10" ht="12.5" customHeight="1" x14ac:dyDescent="0.25">
      <c r="A414" s="2" t="s">
        <v>60</v>
      </c>
      <c r="B414" s="2" t="s">
        <v>76</v>
      </c>
      <c r="C414" s="2">
        <f>COUNTIF([1]!Table1[[#All],[name]],tennisbl21[[#This Row],[winner_name]])</f>
        <v>1</v>
      </c>
      <c r="D414" s="2">
        <f>COUNTIF([1]!Table1[[#All],[name]],tennisbl21[[#This Row],[loser_name]])</f>
        <v>1</v>
      </c>
      <c r="E414" s="2" t="s">
        <v>263</v>
      </c>
      <c r="F414" s="4">
        <v>44395.541666666664</v>
      </c>
      <c r="G414" s="2" t="s">
        <v>996</v>
      </c>
      <c r="H414" s="2" t="s">
        <v>928</v>
      </c>
      <c r="I414" s="2" t="s">
        <v>963</v>
      </c>
      <c r="J414" s="2" t="str">
        <f>YEAR(tennisbl21[[#This Row],[date]])&amp;"-"&amp;tennisbl21[[#This Row],[league]]&amp;": "&amp;tennisbl21[[#This Row],[home_team]]&amp;" vs "&amp;tennisbl21[[#This Row],[away_team]]</f>
        <v>2021-German Bundesliga: TK Kurhaus Aachen vs TK GW Mannheim</v>
      </c>
    </row>
    <row r="415" spans="1:10" ht="12.5" customHeight="1" x14ac:dyDescent="0.25">
      <c r="A415" s="2" t="s">
        <v>61</v>
      </c>
      <c r="B415" s="2" t="s">
        <v>46</v>
      </c>
      <c r="C415" s="2">
        <f>COUNTIF([1]!Table1[[#All],[name]],tennisbl21[[#This Row],[winner_name]])</f>
        <v>1</v>
      </c>
      <c r="D415" s="2">
        <f>COUNTIF([1]!Table1[[#All],[name]],tennisbl21[[#This Row],[loser_name]])</f>
        <v>1</v>
      </c>
      <c r="E415" s="2" t="s">
        <v>1150</v>
      </c>
      <c r="F415" s="4">
        <v>44395.458333333336</v>
      </c>
      <c r="G415" s="2" t="s">
        <v>996</v>
      </c>
      <c r="H415" s="2" t="s">
        <v>928</v>
      </c>
      <c r="I415" s="2" t="s">
        <v>963</v>
      </c>
      <c r="J415" s="2" t="str">
        <f>YEAR(tennisbl21[[#This Row],[date]])&amp;"-"&amp;tennisbl21[[#This Row],[league]]&amp;": "&amp;tennisbl21[[#This Row],[home_team]]&amp;" vs "&amp;tennisbl21[[#This Row],[away_team]]</f>
        <v>2021-German Bundesliga: TK Kurhaus Aachen vs TK GW Mannheim</v>
      </c>
    </row>
    <row r="416" spans="1:10" ht="12.5" customHeight="1" x14ac:dyDescent="0.25">
      <c r="A416" s="2" t="s">
        <v>62</v>
      </c>
      <c r="B416" s="2" t="s">
        <v>47</v>
      </c>
      <c r="C416" s="2">
        <f>COUNTIF([1]!Table1[[#All],[name]],tennisbl21[[#This Row],[winner_name]])</f>
        <v>1</v>
      </c>
      <c r="D416" s="2">
        <f>COUNTIF([1]!Table1[[#All],[name]],tennisbl21[[#This Row],[loser_name]])</f>
        <v>1</v>
      </c>
      <c r="E416" s="2" t="s">
        <v>1151</v>
      </c>
      <c r="F416" s="4">
        <v>44395.541666666664</v>
      </c>
      <c r="G416" s="2" t="s">
        <v>996</v>
      </c>
      <c r="H416" s="2" t="s">
        <v>928</v>
      </c>
      <c r="I416" s="2" t="s">
        <v>963</v>
      </c>
      <c r="J416" s="2" t="str">
        <f>YEAR(tennisbl21[[#This Row],[date]])&amp;"-"&amp;tennisbl21[[#This Row],[league]]&amp;": "&amp;tennisbl21[[#This Row],[home_team]]&amp;" vs "&amp;tennisbl21[[#This Row],[away_team]]</f>
        <v>2021-German Bundesliga: TK Kurhaus Aachen vs TK GW Mannheim</v>
      </c>
    </row>
    <row r="417" spans="1:10" ht="12.5" customHeight="1" x14ac:dyDescent="0.25">
      <c r="A417" s="2" t="s">
        <v>77</v>
      </c>
      <c r="B417" s="2" t="s">
        <v>19</v>
      </c>
      <c r="C417" s="2">
        <f>COUNTIF([1]!Table1[[#All],[name]],tennisbl21[[#This Row],[winner_name]])</f>
        <v>1</v>
      </c>
      <c r="D417" s="2">
        <f>COUNTIF([1]!Table1[[#All],[name]],tennisbl21[[#This Row],[loser_name]])</f>
        <v>1</v>
      </c>
      <c r="E417" s="2" t="s">
        <v>272</v>
      </c>
      <c r="F417" s="4">
        <v>44395.458333333336</v>
      </c>
      <c r="G417" s="2" t="s">
        <v>996</v>
      </c>
      <c r="H417" s="2" t="s">
        <v>928</v>
      </c>
      <c r="I417" s="2" t="s">
        <v>963</v>
      </c>
      <c r="J417" s="2" t="str">
        <f>YEAR(tennisbl21[[#This Row],[date]])&amp;"-"&amp;tennisbl21[[#This Row],[league]]&amp;": "&amp;tennisbl21[[#This Row],[home_team]]&amp;" vs "&amp;tennisbl21[[#This Row],[away_team]]</f>
        <v>2021-German Bundesliga: TK Kurhaus Aachen vs TK GW Mannheim</v>
      </c>
    </row>
    <row r="418" spans="1:10" ht="12.5" customHeight="1" x14ac:dyDescent="0.25">
      <c r="A418" s="2" t="s">
        <v>316</v>
      </c>
      <c r="B418" s="2" t="s">
        <v>61</v>
      </c>
      <c r="C418" s="2">
        <f>COUNTIF([1]!Table1[[#All],[name]],tennisbl21[[#This Row],[winner_name]])</f>
        <v>1</v>
      </c>
      <c r="D418" s="2">
        <f>COUNTIF([1]!Table1[[#All],[name]],tennisbl21[[#This Row],[loser_name]])</f>
        <v>1</v>
      </c>
      <c r="E418" s="2" t="s">
        <v>255</v>
      </c>
      <c r="F418" s="4">
        <v>44393.625</v>
      </c>
      <c r="G418" s="2" t="s">
        <v>921</v>
      </c>
      <c r="H418" s="2" t="s">
        <v>996</v>
      </c>
      <c r="I418" s="2" t="s">
        <v>963</v>
      </c>
      <c r="J418" s="2" t="str">
        <f>YEAR(tennisbl21[[#This Row],[date]])&amp;"-"&amp;tennisbl21[[#This Row],[league]]&amp;": "&amp;tennisbl21[[#This Row],[home_team]]&amp;" vs "&amp;tennisbl21[[#This Row],[away_team]]</f>
        <v>2021-German Bundesliga: Rochusclub Dusseldorf vs TK Kurhaus Aachen</v>
      </c>
    </row>
    <row r="419" spans="1:10" ht="12.5" customHeight="1" x14ac:dyDescent="0.25">
      <c r="A419" s="2" t="s">
        <v>15</v>
      </c>
      <c r="B419" s="2" t="s">
        <v>62</v>
      </c>
      <c r="C419" s="2">
        <f>COUNTIF([1]!Table1[[#All],[name]],tennisbl21[[#This Row],[winner_name]])</f>
        <v>1</v>
      </c>
      <c r="D419" s="2">
        <f>COUNTIF([1]!Table1[[#All],[name]],tennisbl21[[#This Row],[loser_name]])</f>
        <v>1</v>
      </c>
      <c r="E419" s="2" t="s">
        <v>1152</v>
      </c>
      <c r="F419" s="4">
        <v>44393.541666666664</v>
      </c>
      <c r="G419" s="2" t="s">
        <v>921</v>
      </c>
      <c r="H419" s="2" t="s">
        <v>996</v>
      </c>
      <c r="I419" s="2" t="s">
        <v>963</v>
      </c>
      <c r="J419" s="2" t="str">
        <f>YEAR(tennisbl21[[#This Row],[date]])&amp;"-"&amp;tennisbl21[[#This Row],[league]]&amp;": "&amp;tennisbl21[[#This Row],[home_team]]&amp;" vs "&amp;tennisbl21[[#This Row],[away_team]]</f>
        <v>2021-German Bundesliga: Rochusclub Dusseldorf vs TK Kurhaus Aachen</v>
      </c>
    </row>
    <row r="420" spans="1:10" ht="12.5" customHeight="1" x14ac:dyDescent="0.25">
      <c r="A420" s="2" t="s">
        <v>215</v>
      </c>
      <c r="B420" s="2" t="s">
        <v>77</v>
      </c>
      <c r="C420" s="2">
        <f>COUNTIF([1]!Table1[[#All],[name]],tennisbl21[[#This Row],[winner_name]])</f>
        <v>1</v>
      </c>
      <c r="D420" s="2">
        <f>COUNTIF([1]!Table1[[#All],[name]],tennisbl21[[#This Row],[loser_name]])</f>
        <v>1</v>
      </c>
      <c r="E420" s="2" t="s">
        <v>274</v>
      </c>
      <c r="F420" s="4">
        <v>44393.625</v>
      </c>
      <c r="G420" s="2" t="s">
        <v>921</v>
      </c>
      <c r="H420" s="2" t="s">
        <v>996</v>
      </c>
      <c r="I420" s="2" t="s">
        <v>963</v>
      </c>
      <c r="J420" s="2" t="str">
        <f>YEAR(tennisbl21[[#This Row],[date]])&amp;"-"&amp;tennisbl21[[#This Row],[league]]&amp;": "&amp;tennisbl21[[#This Row],[home_team]]&amp;" vs "&amp;tennisbl21[[#This Row],[away_team]]</f>
        <v>2021-German Bundesliga: Rochusclub Dusseldorf vs TK Kurhaus Aachen</v>
      </c>
    </row>
    <row r="421" spans="1:10" ht="12.5" customHeight="1" x14ac:dyDescent="0.25">
      <c r="A421" s="2" t="s">
        <v>16</v>
      </c>
      <c r="B421" s="2" t="s">
        <v>78</v>
      </c>
      <c r="C421" s="2">
        <f>COUNTIF([1]!Table1[[#All],[name]],tennisbl21[[#This Row],[winner_name]])</f>
        <v>1</v>
      </c>
      <c r="D421" s="2">
        <f>COUNTIF([1]!Table1[[#All],[name]],tennisbl21[[#This Row],[loser_name]])</f>
        <v>1</v>
      </c>
      <c r="E421" s="2" t="s">
        <v>4</v>
      </c>
      <c r="F421" s="4">
        <v>44393.541666666664</v>
      </c>
      <c r="G421" s="2" t="s">
        <v>921</v>
      </c>
      <c r="H421" s="2" t="s">
        <v>996</v>
      </c>
      <c r="I421" s="2" t="s">
        <v>963</v>
      </c>
      <c r="J421" s="2" t="str">
        <f>YEAR(tennisbl21[[#This Row],[date]])&amp;"-"&amp;tennisbl21[[#This Row],[league]]&amp;": "&amp;tennisbl21[[#This Row],[home_team]]&amp;" vs "&amp;tennisbl21[[#This Row],[away_team]]</f>
        <v>2021-German Bundesliga: Rochusclub Dusseldorf vs TK Kurhaus Aachen</v>
      </c>
    </row>
    <row r="422" spans="1:10" ht="12.5" customHeight="1" x14ac:dyDescent="0.25">
      <c r="A422" s="2" t="s">
        <v>294</v>
      </c>
      <c r="B422" s="2" t="s">
        <v>221</v>
      </c>
      <c r="C422" s="2">
        <f>COUNTIF([1]!Table1[[#All],[name]],tennisbl21[[#This Row],[winner_name]])</f>
        <v>1</v>
      </c>
      <c r="D422" s="2">
        <f>COUNTIF([1]!Table1[[#All],[name]],tennisbl21[[#This Row],[loser_name]])</f>
        <v>1</v>
      </c>
      <c r="E422" s="2" t="s">
        <v>250</v>
      </c>
      <c r="F422" s="4">
        <v>44386.625</v>
      </c>
      <c r="G422" s="2" t="s">
        <v>920</v>
      </c>
      <c r="H422" s="2" t="s">
        <v>927</v>
      </c>
      <c r="I422" s="2" t="s">
        <v>963</v>
      </c>
      <c r="J422" s="2" t="str">
        <f>YEAR(tennisbl21[[#This Row],[date]])&amp;"-"&amp;tennisbl21[[#This Row],[league]]&amp;": "&amp;tennisbl21[[#This Row],[home_team]]&amp;" vs "&amp;tennisbl21[[#This Row],[away_team]]</f>
        <v>2021-German Bundesliga: Koelner THC vs TC Grosshesselohe</v>
      </c>
    </row>
    <row r="423" spans="1:10" ht="12.5" customHeight="1" x14ac:dyDescent="0.25">
      <c r="A423" s="2" t="s">
        <v>79</v>
      </c>
      <c r="B423" s="2" t="s">
        <v>42</v>
      </c>
      <c r="C423" s="2">
        <f>COUNTIF([1]!Table1[[#All],[name]],tennisbl21[[#This Row],[winner_name]])</f>
        <v>1</v>
      </c>
      <c r="D423" s="2">
        <f>COUNTIF([1]!Table1[[#All],[name]],tennisbl21[[#This Row],[loser_name]])</f>
        <v>1</v>
      </c>
      <c r="E423" s="2" t="s">
        <v>1153</v>
      </c>
      <c r="F423" s="4">
        <v>44386.541666666664</v>
      </c>
      <c r="G423" s="2" t="s">
        <v>920</v>
      </c>
      <c r="H423" s="2" t="s">
        <v>927</v>
      </c>
      <c r="I423" s="2" t="s">
        <v>963</v>
      </c>
      <c r="J423" s="2" t="str">
        <f>YEAR(tennisbl21[[#This Row],[date]])&amp;"-"&amp;tennisbl21[[#This Row],[league]]&amp;": "&amp;tennisbl21[[#This Row],[home_team]]&amp;" vs "&amp;tennisbl21[[#This Row],[away_team]]</f>
        <v>2021-German Bundesliga: Koelner THC vs TC Grosshesselohe</v>
      </c>
    </row>
    <row r="424" spans="1:10" ht="12.5" customHeight="1" x14ac:dyDescent="0.25">
      <c r="A424" s="2" t="s">
        <v>50</v>
      </c>
      <c r="B424" s="2" t="s">
        <v>43</v>
      </c>
      <c r="C424" s="2">
        <f>COUNTIF([1]!Table1[[#All],[name]],tennisbl21[[#This Row],[winner_name]])</f>
        <v>1</v>
      </c>
      <c r="D424" s="2">
        <f>COUNTIF([1]!Table1[[#All],[name]],tennisbl21[[#This Row],[loser_name]])</f>
        <v>1</v>
      </c>
      <c r="E424" s="2" t="s">
        <v>1154</v>
      </c>
      <c r="F424" s="4">
        <v>44386.625</v>
      </c>
      <c r="G424" s="2" t="s">
        <v>920</v>
      </c>
      <c r="H424" s="2" t="s">
        <v>927</v>
      </c>
      <c r="I424" s="2" t="s">
        <v>963</v>
      </c>
      <c r="J424" s="2" t="str">
        <f>YEAR(tennisbl21[[#This Row],[date]])&amp;"-"&amp;tennisbl21[[#This Row],[league]]&amp;": "&amp;tennisbl21[[#This Row],[home_team]]&amp;" vs "&amp;tennisbl21[[#This Row],[away_team]]</f>
        <v>2021-German Bundesliga: Koelner THC vs TC Grosshesselohe</v>
      </c>
    </row>
    <row r="425" spans="1:10" ht="12.5" customHeight="1" x14ac:dyDescent="0.25">
      <c r="A425" s="2" t="s">
        <v>12</v>
      </c>
      <c r="B425" s="2" t="s">
        <v>44</v>
      </c>
      <c r="C425" s="2">
        <f>COUNTIF([1]!Table1[[#All],[name]],tennisbl21[[#This Row],[winner_name]])</f>
        <v>1</v>
      </c>
      <c r="D425" s="2">
        <f>COUNTIF([1]!Table1[[#All],[name]],tennisbl21[[#This Row],[loser_name]])</f>
        <v>1</v>
      </c>
      <c r="E425" s="2" t="s">
        <v>250</v>
      </c>
      <c r="F425" s="4">
        <v>44386.541666666664</v>
      </c>
      <c r="G425" s="2" t="s">
        <v>920</v>
      </c>
      <c r="H425" s="2" t="s">
        <v>927</v>
      </c>
      <c r="I425" s="2" t="s">
        <v>963</v>
      </c>
      <c r="J425" s="2" t="str">
        <f>YEAR(tennisbl21[[#This Row],[date]])&amp;"-"&amp;tennisbl21[[#This Row],[league]]&amp;": "&amp;tennisbl21[[#This Row],[home_team]]&amp;" vs "&amp;tennisbl21[[#This Row],[away_team]]</f>
        <v>2021-German Bundesliga: Koelner THC vs TC Grosshesselohe</v>
      </c>
    </row>
    <row r="426" spans="1:10" ht="12.5" customHeight="1" x14ac:dyDescent="0.25">
      <c r="A426" s="2" t="s">
        <v>15</v>
      </c>
      <c r="B426" s="2" t="s">
        <v>221</v>
      </c>
      <c r="C426" s="2">
        <f>COUNTIF([1]!Table1[[#All],[name]],tennisbl21[[#This Row],[winner_name]])</f>
        <v>1</v>
      </c>
      <c r="D426" s="2">
        <f>COUNTIF([1]!Table1[[#All],[name]],tennisbl21[[#This Row],[loser_name]])</f>
        <v>1</v>
      </c>
      <c r="E426" s="2" t="s">
        <v>272</v>
      </c>
      <c r="F426" s="4">
        <v>44388.541666666664</v>
      </c>
      <c r="G426" s="2" t="s">
        <v>920</v>
      </c>
      <c r="H426" s="2" t="s">
        <v>921</v>
      </c>
      <c r="I426" s="2" t="s">
        <v>963</v>
      </c>
      <c r="J426" s="2" t="str">
        <f>YEAR(tennisbl21[[#This Row],[date]])&amp;"-"&amp;tennisbl21[[#This Row],[league]]&amp;": "&amp;tennisbl21[[#This Row],[home_team]]&amp;" vs "&amp;tennisbl21[[#This Row],[away_team]]</f>
        <v>2021-German Bundesliga: Koelner THC vs Rochusclub Dusseldorf</v>
      </c>
    </row>
    <row r="427" spans="1:10" ht="12.5" customHeight="1" x14ac:dyDescent="0.25">
      <c r="A427" s="2" t="s">
        <v>32</v>
      </c>
      <c r="B427" s="2" t="s">
        <v>42</v>
      </c>
      <c r="C427" s="2">
        <f>COUNTIF([1]!Table1[[#All],[name]],tennisbl21[[#This Row],[winner_name]])</f>
        <v>1</v>
      </c>
      <c r="D427" s="2">
        <f>COUNTIF([1]!Table1[[#All],[name]],tennisbl21[[#This Row],[loser_name]])</f>
        <v>1</v>
      </c>
      <c r="E427" s="2" t="s">
        <v>1155</v>
      </c>
      <c r="F427" s="4">
        <v>44388.458333333336</v>
      </c>
      <c r="G427" s="2" t="s">
        <v>920</v>
      </c>
      <c r="H427" s="2" t="s">
        <v>921</v>
      </c>
      <c r="I427" s="2" t="s">
        <v>963</v>
      </c>
      <c r="J427" s="2" t="str">
        <f>YEAR(tennisbl21[[#This Row],[date]])&amp;"-"&amp;tennisbl21[[#This Row],[league]]&amp;": "&amp;tennisbl21[[#This Row],[home_team]]&amp;" vs "&amp;tennisbl21[[#This Row],[away_team]]</f>
        <v>2021-German Bundesliga: Koelner THC vs Rochusclub Dusseldorf</v>
      </c>
    </row>
    <row r="428" spans="1:10" ht="12.5" customHeight="1" x14ac:dyDescent="0.25">
      <c r="A428" s="2" t="s">
        <v>16</v>
      </c>
      <c r="B428" s="2" t="s">
        <v>43</v>
      </c>
      <c r="C428" s="2">
        <f>COUNTIF([1]!Table1[[#All],[name]],tennisbl21[[#This Row],[winner_name]])</f>
        <v>1</v>
      </c>
      <c r="D428" s="2">
        <f>COUNTIF([1]!Table1[[#All],[name]],tennisbl21[[#This Row],[loser_name]])</f>
        <v>1</v>
      </c>
      <c r="E428" s="2" t="s">
        <v>1069</v>
      </c>
      <c r="F428" s="4">
        <v>44388.541666666664</v>
      </c>
      <c r="G428" s="2" t="s">
        <v>920</v>
      </c>
      <c r="H428" s="2" t="s">
        <v>921</v>
      </c>
      <c r="I428" s="2" t="s">
        <v>963</v>
      </c>
      <c r="J428" s="2" t="str">
        <f>YEAR(tennisbl21[[#This Row],[date]])&amp;"-"&amp;tennisbl21[[#This Row],[league]]&amp;": "&amp;tennisbl21[[#This Row],[home_team]]&amp;" vs "&amp;tennisbl21[[#This Row],[away_team]]</f>
        <v>2021-German Bundesliga: Koelner THC vs Rochusclub Dusseldorf</v>
      </c>
    </row>
    <row r="429" spans="1:10" ht="12.5" customHeight="1" x14ac:dyDescent="0.25">
      <c r="A429" s="2" t="s">
        <v>44</v>
      </c>
      <c r="B429" s="2" t="s">
        <v>33</v>
      </c>
      <c r="C429" s="2">
        <f>COUNTIF([1]!Table1[[#All],[name]],tennisbl21[[#This Row],[winner_name]])</f>
        <v>1</v>
      </c>
      <c r="D429" s="2">
        <f>COUNTIF([1]!Table1[[#All],[name]],tennisbl21[[#This Row],[loser_name]])</f>
        <v>1</v>
      </c>
      <c r="E429" s="2" t="s">
        <v>326</v>
      </c>
      <c r="F429" s="4">
        <v>44388.458333333336</v>
      </c>
      <c r="G429" s="2" t="s">
        <v>920</v>
      </c>
      <c r="H429" s="2" t="s">
        <v>921</v>
      </c>
      <c r="I429" s="2" t="s">
        <v>963</v>
      </c>
      <c r="J429" s="2" t="str">
        <f>YEAR(tennisbl21[[#This Row],[date]])&amp;"-"&amp;tennisbl21[[#This Row],[league]]&amp;": "&amp;tennisbl21[[#This Row],[home_team]]&amp;" vs "&amp;tennisbl21[[#This Row],[away_team]]</f>
        <v>2021-German Bundesliga: Koelner THC vs Rochusclub Dusseldorf</v>
      </c>
    </row>
    <row r="430" spans="1:10" ht="12.5" customHeight="1" x14ac:dyDescent="0.25">
      <c r="A430" s="2" t="s">
        <v>35</v>
      </c>
      <c r="B430" s="2" t="s">
        <v>54</v>
      </c>
      <c r="C430" s="2">
        <f>COUNTIF([1]!Table1[[#All],[name]],tennisbl21[[#This Row],[winner_name]])</f>
        <v>1</v>
      </c>
      <c r="D430" s="2">
        <f>COUNTIF([1]!Table1[[#All],[name]],tennisbl21[[#This Row],[loser_name]])</f>
        <v>1</v>
      </c>
      <c r="E430" s="2" t="s">
        <v>1156</v>
      </c>
      <c r="F430" s="4">
        <v>44416.541666666664</v>
      </c>
      <c r="G430" s="2" t="s">
        <v>918</v>
      </c>
      <c r="H430" s="2" t="s">
        <v>982</v>
      </c>
      <c r="I430" s="2" t="s">
        <v>963</v>
      </c>
      <c r="J430" s="2" t="str">
        <f>YEAR(tennisbl21[[#This Row],[date]])&amp;"-"&amp;tennisbl21[[#This Row],[league]]&amp;": "&amp;tennisbl21[[#This Row],[home_team]]&amp;" vs "&amp;tennisbl21[[#This Row],[away_team]]</f>
        <v>2021-German Bundesliga: Gladbacher HTC vs TC 1860 Rosenheim</v>
      </c>
    </row>
    <row r="431" spans="1:10" ht="12.5" customHeight="1" x14ac:dyDescent="0.25">
      <c r="A431" s="2" t="s">
        <v>67</v>
      </c>
      <c r="B431" s="2" t="s">
        <v>80</v>
      </c>
      <c r="C431" s="2">
        <f>COUNTIF([1]!Table1[[#All],[name]],tennisbl21[[#This Row],[winner_name]])</f>
        <v>1</v>
      </c>
      <c r="D431" s="2">
        <f>COUNTIF([1]!Table1[[#All],[name]],tennisbl21[[#This Row],[loser_name]])</f>
        <v>1</v>
      </c>
      <c r="E431" s="2" t="s">
        <v>1157</v>
      </c>
      <c r="F431" s="4">
        <v>44416.458333333336</v>
      </c>
      <c r="G431" s="2" t="s">
        <v>918</v>
      </c>
      <c r="H431" s="2" t="s">
        <v>982</v>
      </c>
      <c r="I431" s="2" t="s">
        <v>963</v>
      </c>
      <c r="J431" s="2" t="str">
        <f>YEAR(tennisbl21[[#This Row],[date]])&amp;"-"&amp;tennisbl21[[#This Row],[league]]&amp;": "&amp;tennisbl21[[#This Row],[home_team]]&amp;" vs "&amp;tennisbl21[[#This Row],[away_team]]</f>
        <v>2021-German Bundesliga: Gladbacher HTC vs TC 1860 Rosenheim</v>
      </c>
    </row>
    <row r="432" spans="1:10" ht="12.5" customHeight="1" x14ac:dyDescent="0.25">
      <c r="A432" s="2" t="s">
        <v>70</v>
      </c>
      <c r="B432" s="2" t="s">
        <v>81</v>
      </c>
      <c r="C432" s="2">
        <f>COUNTIF([1]!Table1[[#All],[name]],tennisbl21[[#This Row],[winner_name]])</f>
        <v>1</v>
      </c>
      <c r="D432" s="2">
        <f>COUNTIF([1]!Table1[[#All],[name]],tennisbl21[[#This Row],[loser_name]])</f>
        <v>1</v>
      </c>
      <c r="E432" s="2" t="s">
        <v>1158</v>
      </c>
      <c r="F432" s="4">
        <v>44416.541666666664</v>
      </c>
      <c r="G432" s="2" t="s">
        <v>918</v>
      </c>
      <c r="H432" s="2" t="s">
        <v>982</v>
      </c>
      <c r="I432" s="2" t="s">
        <v>963</v>
      </c>
      <c r="J432" s="2" t="str">
        <f>YEAR(tennisbl21[[#This Row],[date]])&amp;"-"&amp;tennisbl21[[#This Row],[league]]&amp;": "&amp;tennisbl21[[#This Row],[home_team]]&amp;" vs "&amp;tennisbl21[[#This Row],[away_team]]</f>
        <v>2021-German Bundesliga: Gladbacher HTC vs TC 1860 Rosenheim</v>
      </c>
    </row>
    <row r="433" spans="1:10" ht="12.5" customHeight="1" x14ac:dyDescent="0.25">
      <c r="A433" s="2" t="s">
        <v>36</v>
      </c>
      <c r="B433" s="2" t="s">
        <v>82</v>
      </c>
      <c r="C433" s="2">
        <f>COUNTIF([1]!Table1[[#All],[name]],tennisbl21[[#This Row],[winner_name]])</f>
        <v>1</v>
      </c>
      <c r="D433" s="2">
        <f>COUNTIF([1]!Table1[[#All],[name]],tennisbl21[[#This Row],[loser_name]])</f>
        <v>1</v>
      </c>
      <c r="E433" s="2" t="s">
        <v>268</v>
      </c>
      <c r="F433" s="4">
        <v>44416.458333333336</v>
      </c>
      <c r="G433" s="2" t="s">
        <v>918</v>
      </c>
      <c r="H433" s="2" t="s">
        <v>982</v>
      </c>
      <c r="I433" s="2" t="s">
        <v>963</v>
      </c>
      <c r="J433" s="2" t="str">
        <f>YEAR(tennisbl21[[#This Row],[date]])&amp;"-"&amp;tennisbl21[[#This Row],[league]]&amp;": "&amp;tennisbl21[[#This Row],[home_team]]&amp;" vs "&amp;tennisbl21[[#This Row],[away_team]]</f>
        <v>2021-German Bundesliga: Gladbacher HTC vs TC 1860 Rosenheim</v>
      </c>
    </row>
    <row r="434" spans="1:10" ht="12.5" customHeight="1" x14ac:dyDescent="0.25">
      <c r="A434" s="2" t="s">
        <v>76</v>
      </c>
      <c r="B434" s="2" t="s">
        <v>83</v>
      </c>
      <c r="C434" s="2">
        <f>COUNTIF([1]!Table1[[#All],[name]],tennisbl21[[#This Row],[winner_name]])</f>
        <v>1</v>
      </c>
      <c r="D434" s="2">
        <f>COUNTIF([1]!Table1[[#All],[name]],tennisbl21[[#This Row],[loser_name]])</f>
        <v>1</v>
      </c>
      <c r="E434" s="2" t="s">
        <v>267</v>
      </c>
      <c r="F434" s="4">
        <v>44388.541666666664</v>
      </c>
      <c r="G434" s="2" t="s">
        <v>928</v>
      </c>
      <c r="H434" s="2" t="s">
        <v>930</v>
      </c>
      <c r="I434" s="2" t="s">
        <v>963</v>
      </c>
      <c r="J434" s="2" t="str">
        <f>YEAR(tennisbl21[[#This Row],[date]])&amp;"-"&amp;tennisbl21[[#This Row],[league]]&amp;": "&amp;tennisbl21[[#This Row],[home_team]]&amp;" vs "&amp;tennisbl21[[#This Row],[away_team]]</f>
        <v>2021-German Bundesliga: TK GW Mannheim vs TuS Sennelager</v>
      </c>
    </row>
    <row r="435" spans="1:10" ht="12.5" customHeight="1" x14ac:dyDescent="0.25">
      <c r="A435" s="2" t="s">
        <v>296</v>
      </c>
      <c r="B435" s="2" t="s">
        <v>46</v>
      </c>
      <c r="C435" s="2">
        <f>COUNTIF([1]!Table1[[#All],[name]],tennisbl21[[#This Row],[winner_name]])</f>
        <v>1</v>
      </c>
      <c r="D435" s="2">
        <f>COUNTIF([1]!Table1[[#All],[name]],tennisbl21[[#This Row],[loser_name]])</f>
        <v>1</v>
      </c>
      <c r="E435" s="2" t="s">
        <v>1159</v>
      </c>
      <c r="F435" s="4">
        <v>44388.458333333336</v>
      </c>
      <c r="G435" s="2" t="s">
        <v>928</v>
      </c>
      <c r="H435" s="2" t="s">
        <v>930</v>
      </c>
      <c r="I435" s="2" t="s">
        <v>963</v>
      </c>
      <c r="J435" s="2" t="str">
        <f>YEAR(tennisbl21[[#This Row],[date]])&amp;"-"&amp;tennisbl21[[#This Row],[league]]&amp;": "&amp;tennisbl21[[#This Row],[home_team]]&amp;" vs "&amp;tennisbl21[[#This Row],[away_team]]</f>
        <v>2021-German Bundesliga: TK GW Mannheim vs TuS Sennelager</v>
      </c>
    </row>
    <row r="436" spans="1:10" ht="12.5" customHeight="1" x14ac:dyDescent="0.25">
      <c r="A436" s="2" t="s">
        <v>218</v>
      </c>
      <c r="B436" s="2" t="s">
        <v>25</v>
      </c>
      <c r="C436" s="2">
        <f>COUNTIF([1]!Table1[[#All],[name]],tennisbl21[[#This Row],[winner_name]])</f>
        <v>1</v>
      </c>
      <c r="D436" s="2">
        <f>COUNTIF([1]!Table1[[#All],[name]],tennisbl21[[#This Row],[loser_name]])</f>
        <v>1</v>
      </c>
      <c r="E436" s="2" t="s">
        <v>269</v>
      </c>
      <c r="F436" s="4">
        <v>44388.541666666664</v>
      </c>
      <c r="G436" s="2" t="s">
        <v>928</v>
      </c>
      <c r="H436" s="2" t="s">
        <v>930</v>
      </c>
      <c r="I436" s="2" t="s">
        <v>963</v>
      </c>
      <c r="J436" s="2" t="str">
        <f>YEAR(tennisbl21[[#This Row],[date]])&amp;"-"&amp;tennisbl21[[#This Row],[league]]&amp;": "&amp;tennisbl21[[#This Row],[home_team]]&amp;" vs "&amp;tennisbl21[[#This Row],[away_team]]</f>
        <v>2021-German Bundesliga: TK GW Mannheim vs TuS Sennelager</v>
      </c>
    </row>
    <row r="437" spans="1:10" ht="12.5" customHeight="1" x14ac:dyDescent="0.25">
      <c r="A437" s="2" t="s">
        <v>19</v>
      </c>
      <c r="B437" s="2" t="s">
        <v>84</v>
      </c>
      <c r="C437" s="2">
        <f>COUNTIF([1]!Table1[[#All],[name]],tennisbl21[[#This Row],[winner_name]])</f>
        <v>1</v>
      </c>
      <c r="D437" s="2">
        <f>COUNTIF([1]!Table1[[#All],[name]],tennisbl21[[#This Row],[loser_name]])</f>
        <v>1</v>
      </c>
      <c r="E437" s="2" t="s">
        <v>255</v>
      </c>
      <c r="F437" s="4">
        <v>44388.458333333336</v>
      </c>
      <c r="G437" s="2" t="s">
        <v>928</v>
      </c>
      <c r="H437" s="2" t="s">
        <v>930</v>
      </c>
      <c r="I437" s="2" t="s">
        <v>963</v>
      </c>
      <c r="J437" s="2" t="str">
        <f>YEAR(tennisbl21[[#This Row],[date]])&amp;"-"&amp;tennisbl21[[#This Row],[league]]&amp;": "&amp;tennisbl21[[#This Row],[home_team]]&amp;" vs "&amp;tennisbl21[[#This Row],[away_team]]</f>
        <v>2021-German Bundesliga: TK GW Mannheim vs TuS Sennelager</v>
      </c>
    </row>
    <row r="438" spans="1:10" ht="12.5" customHeight="1" x14ac:dyDescent="0.25">
      <c r="A438" s="2" t="s">
        <v>286</v>
      </c>
      <c r="B438" s="2" t="s">
        <v>21</v>
      </c>
      <c r="C438" s="2">
        <f>COUNTIF([1]!Table1[[#All],[name]],tennisbl21[[#This Row],[winner_name]])</f>
        <v>1</v>
      </c>
      <c r="D438" s="2">
        <f>COUNTIF([1]!Table1[[#All],[name]],tennisbl21[[#This Row],[loser_name]])</f>
        <v>1</v>
      </c>
      <c r="E438" s="2" t="s">
        <v>264</v>
      </c>
      <c r="F438" s="4">
        <v>44388.541666666664</v>
      </c>
      <c r="G438" s="2" t="s">
        <v>918</v>
      </c>
      <c r="H438" s="2" t="s">
        <v>919</v>
      </c>
      <c r="I438" s="2" t="s">
        <v>963</v>
      </c>
      <c r="J438" s="2" t="str">
        <f>YEAR(tennisbl21[[#This Row],[date]])&amp;"-"&amp;tennisbl21[[#This Row],[league]]&amp;": "&amp;tennisbl21[[#This Row],[home_team]]&amp;" vs "&amp;tennisbl21[[#This Row],[away_team]]</f>
        <v>2021-German Bundesliga: Gladbacher HTC vs HTC BW Krefeld</v>
      </c>
    </row>
    <row r="439" spans="1:10" ht="12.5" customHeight="1" x14ac:dyDescent="0.25">
      <c r="A439" s="2" t="s">
        <v>67</v>
      </c>
      <c r="B439" s="2" t="s">
        <v>59</v>
      </c>
      <c r="C439" s="2">
        <f>COUNTIF([1]!Table1[[#All],[name]],tennisbl21[[#This Row],[winner_name]])</f>
        <v>1</v>
      </c>
      <c r="D439" s="2">
        <f>COUNTIF([1]!Table1[[#All],[name]],tennisbl21[[#This Row],[loser_name]])</f>
        <v>1</v>
      </c>
      <c r="E439" s="2" t="s">
        <v>4</v>
      </c>
      <c r="F439" s="4">
        <v>44388.458333333336</v>
      </c>
      <c r="G439" s="2" t="s">
        <v>918</v>
      </c>
      <c r="H439" s="2" t="s">
        <v>919</v>
      </c>
      <c r="I439" s="2" t="s">
        <v>963</v>
      </c>
      <c r="J439" s="2" t="str">
        <f>YEAR(tennisbl21[[#This Row],[date]])&amp;"-"&amp;tennisbl21[[#This Row],[league]]&amp;": "&amp;tennisbl21[[#This Row],[home_team]]&amp;" vs "&amp;tennisbl21[[#This Row],[away_team]]</f>
        <v>2021-German Bundesliga: Gladbacher HTC vs HTC BW Krefeld</v>
      </c>
    </row>
    <row r="440" spans="1:10" ht="12.5" customHeight="1" x14ac:dyDescent="0.25">
      <c r="A440" s="2" t="s">
        <v>22</v>
      </c>
      <c r="B440" s="2" t="s">
        <v>68</v>
      </c>
      <c r="C440" s="2">
        <f>COUNTIF([1]!Table1[[#All],[name]],tennisbl21[[#This Row],[winner_name]])</f>
        <v>1</v>
      </c>
      <c r="D440" s="2">
        <f>COUNTIF([1]!Table1[[#All],[name]],tennisbl21[[#This Row],[loser_name]])</f>
        <v>1</v>
      </c>
      <c r="E440" s="2" t="s">
        <v>266</v>
      </c>
      <c r="F440" s="4">
        <v>44388.541666666664</v>
      </c>
      <c r="G440" s="2" t="s">
        <v>918</v>
      </c>
      <c r="H440" s="2" t="s">
        <v>919</v>
      </c>
      <c r="I440" s="2" t="s">
        <v>963</v>
      </c>
      <c r="J440" s="2" t="str">
        <f>YEAR(tennisbl21[[#This Row],[date]])&amp;"-"&amp;tennisbl21[[#This Row],[league]]&amp;": "&amp;tennisbl21[[#This Row],[home_team]]&amp;" vs "&amp;tennisbl21[[#This Row],[away_team]]</f>
        <v>2021-German Bundesliga: Gladbacher HTC vs HTC BW Krefeld</v>
      </c>
    </row>
    <row r="441" spans="1:10" ht="12.5" customHeight="1" x14ac:dyDescent="0.25">
      <c r="A441" s="2" t="s">
        <v>287</v>
      </c>
      <c r="B441" s="2" t="s">
        <v>36</v>
      </c>
      <c r="C441" s="2">
        <f>COUNTIF([1]!Table1[[#All],[name]],tennisbl21[[#This Row],[winner_name]])</f>
        <v>1</v>
      </c>
      <c r="D441" s="2">
        <f>COUNTIF([1]!Table1[[#All],[name]],tennisbl21[[#This Row],[loser_name]])</f>
        <v>1</v>
      </c>
      <c r="E441" s="2" t="s">
        <v>1160</v>
      </c>
      <c r="F441" s="4">
        <v>44388.458333333336</v>
      </c>
      <c r="G441" s="2" t="s">
        <v>918</v>
      </c>
      <c r="H441" s="2" t="s">
        <v>919</v>
      </c>
      <c r="I441" s="2" t="s">
        <v>963</v>
      </c>
      <c r="J441" s="2" t="str">
        <f>YEAR(tennisbl21[[#This Row],[date]])&amp;"-"&amp;tennisbl21[[#This Row],[league]]&amp;": "&amp;tennisbl21[[#This Row],[home_team]]&amp;" vs "&amp;tennisbl21[[#This Row],[away_team]]</f>
        <v>2021-German Bundesliga: Gladbacher HTC vs HTC BW Krefeld</v>
      </c>
    </row>
    <row r="442" spans="1:10" ht="12.5" customHeight="1" x14ac:dyDescent="0.25">
      <c r="A442" s="2" t="s">
        <v>88</v>
      </c>
      <c r="B442" s="2" t="s">
        <v>42</v>
      </c>
      <c r="C442" s="2">
        <f>COUNTIF([1]!Table1[[#All],[name]],tennisbl21[[#This Row],[winner_name]])</f>
        <v>1</v>
      </c>
      <c r="D442" s="2">
        <f>COUNTIF([1]!Table1[[#All],[name]],tennisbl21[[#This Row],[loser_name]])</f>
        <v>1</v>
      </c>
      <c r="E442" s="2" t="s">
        <v>272</v>
      </c>
      <c r="F442" s="4">
        <v>44423.541666666664</v>
      </c>
      <c r="G442" s="2" t="s">
        <v>919</v>
      </c>
      <c r="H442" s="2" t="s">
        <v>920</v>
      </c>
      <c r="I442" s="2" t="s">
        <v>963</v>
      </c>
      <c r="J442" s="2" t="str">
        <f>YEAR(tennisbl21[[#This Row],[date]])&amp;"-"&amp;tennisbl21[[#This Row],[league]]&amp;": "&amp;tennisbl21[[#This Row],[home_team]]&amp;" vs "&amp;tennisbl21[[#This Row],[away_team]]</f>
        <v>2021-German Bundesliga: HTC BW Krefeld vs Koelner THC</v>
      </c>
    </row>
    <row r="443" spans="1:10" ht="12.5" customHeight="1" x14ac:dyDescent="0.25">
      <c r="A443" s="2" t="s">
        <v>43</v>
      </c>
      <c r="B443" s="2" t="s">
        <v>38</v>
      </c>
      <c r="C443" s="2">
        <f>COUNTIF([1]!Table1[[#All],[name]],tennisbl21[[#This Row],[winner_name]])</f>
        <v>1</v>
      </c>
      <c r="D443" s="2">
        <f>COUNTIF([1]!Table1[[#All],[name]],tennisbl21[[#This Row],[loser_name]])</f>
        <v>1</v>
      </c>
      <c r="E443" s="2" t="s">
        <v>1161</v>
      </c>
      <c r="F443" s="4">
        <v>44423.458333333336</v>
      </c>
      <c r="G443" s="2" t="s">
        <v>919</v>
      </c>
      <c r="H443" s="2" t="s">
        <v>920</v>
      </c>
      <c r="I443" s="2" t="s">
        <v>963</v>
      </c>
      <c r="J443" s="2" t="str">
        <f>YEAR(tennisbl21[[#This Row],[date]])&amp;"-"&amp;tennisbl21[[#This Row],[league]]&amp;": "&amp;tennisbl21[[#This Row],[home_team]]&amp;" vs "&amp;tennisbl21[[#This Row],[away_team]]</f>
        <v>2021-German Bundesliga: HTC BW Krefeld vs Koelner THC</v>
      </c>
    </row>
    <row r="444" spans="1:10" ht="12.5" customHeight="1" x14ac:dyDescent="0.25">
      <c r="A444" s="2" t="s">
        <v>85</v>
      </c>
      <c r="B444" s="2" t="s">
        <v>21</v>
      </c>
      <c r="C444" s="2">
        <f>COUNTIF([1]!Table1[[#All],[name]],tennisbl21[[#This Row],[winner_name]])</f>
        <v>1</v>
      </c>
      <c r="D444" s="2">
        <f>COUNTIF([1]!Table1[[#All],[name]],tennisbl21[[#This Row],[loser_name]])</f>
        <v>1</v>
      </c>
      <c r="E444" s="2" t="s">
        <v>271</v>
      </c>
      <c r="F444" s="4">
        <v>44423.541666666664</v>
      </c>
      <c r="G444" s="2" t="s">
        <v>919</v>
      </c>
      <c r="H444" s="2" t="s">
        <v>920</v>
      </c>
      <c r="I444" s="2" t="s">
        <v>963</v>
      </c>
      <c r="J444" s="2" t="str">
        <f>YEAR(tennisbl21[[#This Row],[date]])&amp;"-"&amp;tennisbl21[[#This Row],[league]]&amp;": "&amp;tennisbl21[[#This Row],[home_team]]&amp;" vs "&amp;tennisbl21[[#This Row],[away_team]]</f>
        <v>2021-German Bundesliga: HTC BW Krefeld vs Koelner THC</v>
      </c>
    </row>
    <row r="445" spans="1:10" ht="12.5" customHeight="1" x14ac:dyDescent="0.25">
      <c r="A445" s="2" t="s">
        <v>44</v>
      </c>
      <c r="B445" s="2" t="s">
        <v>22</v>
      </c>
      <c r="C445" s="2">
        <f>COUNTIF([1]!Table1[[#All],[name]],tennisbl21[[#This Row],[winner_name]])</f>
        <v>1</v>
      </c>
      <c r="D445" s="2">
        <f>COUNTIF([1]!Table1[[#All],[name]],tennisbl21[[#This Row],[loser_name]])</f>
        <v>1</v>
      </c>
      <c r="E445" s="2" t="s">
        <v>1162</v>
      </c>
      <c r="F445" s="4">
        <v>44423.458333333336</v>
      </c>
      <c r="G445" s="2" t="s">
        <v>919</v>
      </c>
      <c r="H445" s="2" t="s">
        <v>920</v>
      </c>
      <c r="I445" s="2" t="s">
        <v>963</v>
      </c>
      <c r="J445" s="2" t="str">
        <f>YEAR(tennisbl21[[#This Row],[date]])&amp;"-"&amp;tennisbl21[[#This Row],[league]]&amp;": "&amp;tennisbl21[[#This Row],[home_team]]&amp;" vs "&amp;tennisbl21[[#This Row],[away_team]]</f>
        <v>2021-German Bundesliga: HTC BW Krefeld vs Koelner THC</v>
      </c>
    </row>
    <row r="446" spans="1:10" ht="12.5" customHeight="1" x14ac:dyDescent="0.25">
      <c r="A446" s="2" t="s">
        <v>222</v>
      </c>
      <c r="B446" s="2" t="s">
        <v>86</v>
      </c>
      <c r="C446" s="2">
        <f>COUNTIF([1]!Table1[[#All],[name]],tennisbl21[[#This Row],[winner_name]])</f>
        <v>1</v>
      </c>
      <c r="D446" s="2">
        <f>COUNTIF([1]!Table1[[#All],[name]],tennisbl21[[#This Row],[loser_name]])</f>
        <v>1</v>
      </c>
      <c r="E446" s="2" t="s">
        <v>6</v>
      </c>
      <c r="F446" s="4">
        <v>44416.541666666664</v>
      </c>
      <c r="G446" s="2" t="s">
        <v>996</v>
      </c>
      <c r="H446" s="2" t="s">
        <v>930</v>
      </c>
      <c r="I446" s="2" t="s">
        <v>963</v>
      </c>
      <c r="J446" s="2" t="str">
        <f>YEAR(tennisbl21[[#This Row],[date]])&amp;"-"&amp;tennisbl21[[#This Row],[league]]&amp;": "&amp;tennisbl21[[#This Row],[home_team]]&amp;" vs "&amp;tennisbl21[[#This Row],[away_team]]</f>
        <v>2021-German Bundesliga: TK Kurhaus Aachen vs TuS Sennelager</v>
      </c>
    </row>
    <row r="447" spans="1:10" ht="12.5" customHeight="1" x14ac:dyDescent="0.25">
      <c r="A447" s="2" t="s">
        <v>220</v>
      </c>
      <c r="B447" s="2" t="s">
        <v>83</v>
      </c>
      <c r="C447" s="2">
        <f>COUNTIF([1]!Table1[[#All],[name]],tennisbl21[[#This Row],[winner_name]])</f>
        <v>1</v>
      </c>
      <c r="D447" s="2">
        <f>COUNTIF([1]!Table1[[#All],[name]],tennisbl21[[#This Row],[loser_name]])</f>
        <v>1</v>
      </c>
      <c r="E447" s="2" t="s">
        <v>255</v>
      </c>
      <c r="F447" s="4">
        <v>44416.458333333336</v>
      </c>
      <c r="G447" s="2" t="s">
        <v>996</v>
      </c>
      <c r="H447" s="2" t="s">
        <v>930</v>
      </c>
      <c r="I447" s="2" t="s">
        <v>963</v>
      </c>
      <c r="J447" s="2" t="str">
        <f>YEAR(tennisbl21[[#This Row],[date]])&amp;"-"&amp;tennisbl21[[#This Row],[league]]&amp;": "&amp;tennisbl21[[#This Row],[home_team]]&amp;" vs "&amp;tennisbl21[[#This Row],[away_team]]</f>
        <v>2021-German Bundesliga: TK Kurhaus Aachen vs TuS Sennelager</v>
      </c>
    </row>
    <row r="448" spans="1:10" ht="12.5" customHeight="1" x14ac:dyDescent="0.25">
      <c r="A448" s="2" t="s">
        <v>63</v>
      </c>
      <c r="B448" s="2" t="s">
        <v>25</v>
      </c>
      <c r="C448" s="2">
        <f>COUNTIF([1]!Table1[[#All],[name]],tennisbl21[[#This Row],[winner_name]])</f>
        <v>1</v>
      </c>
      <c r="D448" s="2">
        <f>COUNTIF([1]!Table1[[#All],[name]],tennisbl21[[#This Row],[loser_name]])</f>
        <v>1</v>
      </c>
      <c r="E448" s="2" t="s">
        <v>1163</v>
      </c>
      <c r="F448" s="4">
        <v>44416.541666666664</v>
      </c>
      <c r="G448" s="2" t="s">
        <v>996</v>
      </c>
      <c r="H448" s="2" t="s">
        <v>930</v>
      </c>
      <c r="I448" s="2" t="s">
        <v>963</v>
      </c>
      <c r="J448" s="2" t="str">
        <f>YEAR(tennisbl21[[#This Row],[date]])&amp;"-"&amp;tennisbl21[[#This Row],[league]]&amp;": "&amp;tennisbl21[[#This Row],[home_team]]&amp;" vs "&amp;tennisbl21[[#This Row],[away_team]]</f>
        <v>2021-German Bundesliga: TK Kurhaus Aachen vs TuS Sennelager</v>
      </c>
    </row>
    <row r="449" spans="1:10" ht="12.5" customHeight="1" x14ac:dyDescent="0.25">
      <c r="A449" s="2" t="s">
        <v>91</v>
      </c>
      <c r="B449" s="2" t="s">
        <v>26</v>
      </c>
      <c r="C449" s="2">
        <f>COUNTIF([1]!Table1[[#All],[name]],tennisbl21[[#This Row],[winner_name]])</f>
        <v>1</v>
      </c>
      <c r="D449" s="2">
        <f>COUNTIF([1]!Table1[[#All],[name]],tennisbl21[[#This Row],[loser_name]])</f>
        <v>1</v>
      </c>
      <c r="E449" s="2" t="s">
        <v>264</v>
      </c>
      <c r="F449" s="4">
        <v>44416.458333333336</v>
      </c>
      <c r="G449" s="2" t="s">
        <v>996</v>
      </c>
      <c r="H449" s="2" t="s">
        <v>930</v>
      </c>
      <c r="I449" s="2" t="s">
        <v>963</v>
      </c>
      <c r="J449" s="2" t="str">
        <f>YEAR(tennisbl21[[#This Row],[date]])&amp;"-"&amp;tennisbl21[[#This Row],[league]]&amp;": "&amp;tennisbl21[[#This Row],[home_team]]&amp;" vs "&amp;tennisbl21[[#This Row],[away_team]]</f>
        <v>2021-German Bundesliga: TK Kurhaus Aachen vs TuS Sennelager</v>
      </c>
    </row>
    <row r="450" spans="1:10" ht="12.5" customHeight="1" x14ac:dyDescent="0.25">
      <c r="A450" s="2" t="s">
        <v>429</v>
      </c>
      <c r="B450" s="2" t="s">
        <v>55</v>
      </c>
      <c r="C450" s="2">
        <f>COUNTIF([1]!Table1[[#All],[name]],tennisbl21[[#This Row],[winner_name]])</f>
        <v>1</v>
      </c>
      <c r="D450" s="2">
        <f>COUNTIF([1]!Table1[[#All],[name]],tennisbl21[[#This Row],[loser_name]])</f>
        <v>1</v>
      </c>
      <c r="E450" s="2" t="s">
        <v>261</v>
      </c>
      <c r="F450" s="4">
        <v>44423.541666666664</v>
      </c>
      <c r="G450" s="2" t="s">
        <v>925</v>
      </c>
      <c r="H450" s="2" t="s">
        <v>982</v>
      </c>
      <c r="I450" s="2" t="s">
        <v>963</v>
      </c>
      <c r="J450" s="2" t="str">
        <f>YEAR(tennisbl21[[#This Row],[date]])&amp;"-"&amp;tennisbl21[[#This Row],[league]]&amp;": "&amp;tennisbl21[[#This Row],[home_team]]&amp;" vs "&amp;tennisbl21[[#This Row],[away_team]]</f>
        <v>2021-German Bundesliga: TC BW Neuss vs TC 1860 Rosenheim</v>
      </c>
    </row>
    <row r="451" spans="1:10" ht="12.5" customHeight="1" x14ac:dyDescent="0.25">
      <c r="A451" s="2" t="s">
        <v>80</v>
      </c>
      <c r="B451" s="2" t="s">
        <v>64</v>
      </c>
      <c r="C451" s="2">
        <f>COUNTIF([1]!Table1[[#All],[name]],tennisbl21[[#This Row],[winner_name]])</f>
        <v>1</v>
      </c>
      <c r="D451" s="2">
        <f>COUNTIF([1]!Table1[[#All],[name]],tennisbl21[[#This Row],[loser_name]])</f>
        <v>1</v>
      </c>
      <c r="E451" s="2" t="s">
        <v>1164</v>
      </c>
      <c r="F451" s="4">
        <v>44423.458333333336</v>
      </c>
      <c r="G451" s="2" t="s">
        <v>925</v>
      </c>
      <c r="H451" s="2" t="s">
        <v>982</v>
      </c>
      <c r="I451" s="2" t="s">
        <v>963</v>
      </c>
      <c r="J451" s="2" t="str">
        <f>YEAR(tennisbl21[[#This Row],[date]])&amp;"-"&amp;tennisbl21[[#This Row],[league]]&amp;": "&amp;tennisbl21[[#This Row],[home_team]]&amp;" vs "&amp;tennisbl21[[#This Row],[away_team]]</f>
        <v>2021-German Bundesliga: TC BW Neuss vs TC 1860 Rosenheim</v>
      </c>
    </row>
    <row r="452" spans="1:10" ht="12.5" customHeight="1" x14ac:dyDescent="0.25">
      <c r="A452" s="2" t="s">
        <v>87</v>
      </c>
      <c r="B452" s="2" t="s">
        <v>66</v>
      </c>
      <c r="C452" s="2">
        <f>COUNTIF([1]!Table1[[#All],[name]],tennisbl21[[#This Row],[winner_name]])</f>
        <v>1</v>
      </c>
      <c r="D452" s="2">
        <f>COUNTIF([1]!Table1[[#All],[name]],tennisbl21[[#This Row],[loser_name]])</f>
        <v>1</v>
      </c>
      <c r="E452" s="2" t="s">
        <v>1165</v>
      </c>
      <c r="F452" s="4">
        <v>44423.541666666664</v>
      </c>
      <c r="G452" s="2" t="s">
        <v>925</v>
      </c>
      <c r="H452" s="2" t="s">
        <v>982</v>
      </c>
      <c r="I452" s="2" t="s">
        <v>963</v>
      </c>
      <c r="J452" s="2" t="str">
        <f>YEAR(tennisbl21[[#This Row],[date]])&amp;"-"&amp;tennisbl21[[#This Row],[league]]&amp;": "&amp;tennisbl21[[#This Row],[home_team]]&amp;" vs "&amp;tennisbl21[[#This Row],[away_team]]</f>
        <v>2021-German Bundesliga: TC BW Neuss vs TC 1860 Rosenheim</v>
      </c>
    </row>
    <row r="453" spans="1:10" ht="12.5" customHeight="1" x14ac:dyDescent="0.25">
      <c r="A453" s="2" t="s">
        <v>57</v>
      </c>
      <c r="B453" s="2" t="s">
        <v>309</v>
      </c>
      <c r="C453" s="2">
        <f>COUNTIF([1]!Table1[[#All],[name]],tennisbl21[[#This Row],[winner_name]])</f>
        <v>1</v>
      </c>
      <c r="D453" s="2">
        <f>COUNTIF([1]!Table1[[#All],[name]],tennisbl21[[#This Row],[loser_name]])</f>
        <v>1</v>
      </c>
      <c r="E453" s="2" t="s">
        <v>265</v>
      </c>
      <c r="F453" s="4">
        <v>44423.458333333336</v>
      </c>
      <c r="G453" s="2" t="s">
        <v>925</v>
      </c>
      <c r="H453" s="2" t="s">
        <v>982</v>
      </c>
      <c r="I453" s="2" t="s">
        <v>963</v>
      </c>
      <c r="J453" s="2" t="str">
        <f>YEAR(tennisbl21[[#This Row],[date]])&amp;"-"&amp;tennisbl21[[#This Row],[league]]&amp;": "&amp;tennisbl21[[#This Row],[home_team]]&amp;" vs "&amp;tennisbl21[[#This Row],[away_team]]</f>
        <v>2021-German Bundesliga: TC BW Neuss vs TC 1860 Rosenheim</v>
      </c>
    </row>
    <row r="454" spans="1:10" ht="12.5" customHeight="1" x14ac:dyDescent="0.25">
      <c r="A454" s="2" t="s">
        <v>223</v>
      </c>
      <c r="B454" s="2" t="s">
        <v>71</v>
      </c>
      <c r="C454" s="2">
        <f>COUNTIF([1]!Table1[[#All],[name]],tennisbl21[[#This Row],[winner_name]])</f>
        <v>1</v>
      </c>
      <c r="D454" s="2">
        <f>COUNTIF([1]!Table1[[#All],[name]],tennisbl21[[#This Row],[loser_name]])</f>
        <v>1</v>
      </c>
      <c r="E454" s="2" t="s">
        <v>264</v>
      </c>
      <c r="F454" s="4">
        <v>44386.625</v>
      </c>
      <c r="G454" s="2" t="s">
        <v>928</v>
      </c>
      <c r="H454" s="2" t="s">
        <v>925</v>
      </c>
      <c r="I454" s="2" t="s">
        <v>963</v>
      </c>
      <c r="J454" s="2" t="str">
        <f>YEAR(tennisbl21[[#This Row],[date]])&amp;"-"&amp;tennisbl21[[#This Row],[league]]&amp;": "&amp;tennisbl21[[#This Row],[home_team]]&amp;" vs "&amp;tennisbl21[[#This Row],[away_team]]</f>
        <v>2021-German Bundesliga: TK GW Mannheim vs TC BW Neuss</v>
      </c>
    </row>
    <row r="455" spans="1:10" ht="12.5" customHeight="1" x14ac:dyDescent="0.25">
      <c r="A455" s="2" t="s">
        <v>76</v>
      </c>
      <c r="B455" s="2" t="s">
        <v>309</v>
      </c>
      <c r="C455" s="2">
        <f>COUNTIF([1]!Table1[[#All],[name]],tennisbl21[[#This Row],[winner_name]])</f>
        <v>1</v>
      </c>
      <c r="D455" s="2">
        <f>COUNTIF([1]!Table1[[#All],[name]],tennisbl21[[#This Row],[loser_name]])</f>
        <v>1</v>
      </c>
      <c r="E455" s="2" t="s">
        <v>275</v>
      </c>
      <c r="F455" s="4">
        <v>44386.541666666664</v>
      </c>
      <c r="G455" s="2" t="s">
        <v>928</v>
      </c>
      <c r="H455" s="2" t="s">
        <v>925</v>
      </c>
      <c r="I455" s="2" t="s">
        <v>963</v>
      </c>
      <c r="J455" s="2" t="str">
        <f>YEAR(tennisbl21[[#This Row],[date]])&amp;"-"&amp;tennisbl21[[#This Row],[league]]&amp;": "&amp;tennisbl21[[#This Row],[home_team]]&amp;" vs "&amp;tennisbl21[[#This Row],[away_team]]</f>
        <v>2021-German Bundesliga: TK GW Mannheim vs TC BW Neuss</v>
      </c>
    </row>
    <row r="456" spans="1:10" ht="12.5" customHeight="1" x14ac:dyDescent="0.25">
      <c r="A456" s="2" t="s">
        <v>218</v>
      </c>
      <c r="B456" s="2" t="s">
        <v>29</v>
      </c>
      <c r="C456" s="2">
        <f>COUNTIF([1]!Table1[[#All],[name]],tennisbl21[[#This Row],[winner_name]])</f>
        <v>1</v>
      </c>
      <c r="D456" s="2">
        <f>COUNTIF([1]!Table1[[#All],[name]],tennisbl21[[#This Row],[loser_name]])</f>
        <v>1</v>
      </c>
      <c r="E456" s="2" t="s">
        <v>5</v>
      </c>
      <c r="F456" s="4">
        <v>44386.625</v>
      </c>
      <c r="G456" s="2" t="s">
        <v>928</v>
      </c>
      <c r="H456" s="2" t="s">
        <v>925</v>
      </c>
      <c r="I456" s="2" t="s">
        <v>963</v>
      </c>
      <c r="J456" s="2" t="str">
        <f>YEAR(tennisbl21[[#This Row],[date]])&amp;"-"&amp;tennisbl21[[#This Row],[league]]&amp;": "&amp;tennisbl21[[#This Row],[home_team]]&amp;" vs "&amp;tennisbl21[[#This Row],[away_team]]</f>
        <v>2021-German Bundesliga: TK GW Mannheim vs TC BW Neuss</v>
      </c>
    </row>
    <row r="457" spans="1:10" ht="12.5" customHeight="1" x14ac:dyDescent="0.25">
      <c r="A457" s="2" t="s">
        <v>72</v>
      </c>
      <c r="B457" s="2" t="s">
        <v>19</v>
      </c>
      <c r="C457" s="2">
        <f>COUNTIF([1]!Table1[[#All],[name]],tennisbl21[[#This Row],[winner_name]])</f>
        <v>1</v>
      </c>
      <c r="D457" s="2">
        <f>COUNTIF([1]!Table1[[#All],[name]],tennisbl21[[#This Row],[loser_name]])</f>
        <v>1</v>
      </c>
      <c r="E457" s="2" t="s">
        <v>1166</v>
      </c>
      <c r="F457" s="4">
        <v>44386.541666666664</v>
      </c>
      <c r="G457" s="2" t="s">
        <v>928</v>
      </c>
      <c r="H457" s="2" t="s">
        <v>925</v>
      </c>
      <c r="I457" s="2" t="s">
        <v>963</v>
      </c>
      <c r="J457" s="2" t="str">
        <f>YEAR(tennisbl21[[#This Row],[date]])&amp;"-"&amp;tennisbl21[[#This Row],[league]]&amp;": "&amp;tennisbl21[[#This Row],[home_team]]&amp;" vs "&amp;tennisbl21[[#This Row],[away_team]]</f>
        <v>2021-German Bundesliga: TK GW Mannheim vs TC BW Neuss</v>
      </c>
    </row>
    <row r="458" spans="1:10" ht="12.5" customHeight="1" x14ac:dyDescent="0.25">
      <c r="A458" s="2" t="s">
        <v>88</v>
      </c>
      <c r="B458" s="2" t="s">
        <v>54</v>
      </c>
      <c r="C458" s="2">
        <f>COUNTIF([1]!Table1[[#All],[name]],tennisbl21[[#This Row],[winner_name]])</f>
        <v>1</v>
      </c>
      <c r="D458" s="2">
        <f>COUNTIF([1]!Table1[[#All],[name]],tennisbl21[[#This Row],[loser_name]])</f>
        <v>1</v>
      </c>
      <c r="E458" s="2" t="s">
        <v>259</v>
      </c>
      <c r="F458" s="4">
        <v>44421.625</v>
      </c>
      <c r="G458" s="2" t="s">
        <v>982</v>
      </c>
      <c r="H458" s="2" t="s">
        <v>919</v>
      </c>
      <c r="I458" s="2" t="s">
        <v>963</v>
      </c>
      <c r="J458" s="2" t="str">
        <f>YEAR(tennisbl21[[#This Row],[date]])&amp;"-"&amp;tennisbl21[[#This Row],[league]]&amp;": "&amp;tennisbl21[[#This Row],[home_team]]&amp;" vs "&amp;tennisbl21[[#This Row],[away_team]]</f>
        <v>2021-German Bundesliga: TC 1860 Rosenheim vs HTC BW Krefeld</v>
      </c>
    </row>
    <row r="459" spans="1:10" ht="12.5" customHeight="1" x14ac:dyDescent="0.25">
      <c r="A459" s="2" t="s">
        <v>56</v>
      </c>
      <c r="B459" s="2" t="s">
        <v>38</v>
      </c>
      <c r="C459" s="2">
        <f>COUNTIF([1]!Table1[[#All],[name]],tennisbl21[[#This Row],[winner_name]])</f>
        <v>1</v>
      </c>
      <c r="D459" s="2">
        <f>COUNTIF([1]!Table1[[#All],[name]],tennisbl21[[#This Row],[loser_name]])</f>
        <v>1</v>
      </c>
      <c r="E459" s="2" t="s">
        <v>1167</v>
      </c>
      <c r="F459" s="4">
        <v>44421.541666666664</v>
      </c>
      <c r="G459" s="2" t="s">
        <v>982</v>
      </c>
      <c r="H459" s="2" t="s">
        <v>919</v>
      </c>
      <c r="I459" s="2" t="s">
        <v>963</v>
      </c>
      <c r="J459" s="2" t="str">
        <f>YEAR(tennisbl21[[#This Row],[date]])&amp;"-"&amp;tennisbl21[[#This Row],[league]]&amp;": "&amp;tennisbl21[[#This Row],[home_team]]&amp;" vs "&amp;tennisbl21[[#This Row],[away_team]]</f>
        <v>2021-German Bundesliga: TC 1860 Rosenheim vs HTC BW Krefeld</v>
      </c>
    </row>
    <row r="460" spans="1:10" ht="12.5" customHeight="1" x14ac:dyDescent="0.25">
      <c r="A460" s="2" t="s">
        <v>21</v>
      </c>
      <c r="B460" s="2" t="s">
        <v>80</v>
      </c>
      <c r="C460" s="2">
        <f>COUNTIF([1]!Table1[[#All],[name]],tennisbl21[[#This Row],[winner_name]])</f>
        <v>1</v>
      </c>
      <c r="D460" s="2">
        <f>COUNTIF([1]!Table1[[#All],[name]],tennisbl21[[#This Row],[loser_name]])</f>
        <v>1</v>
      </c>
      <c r="E460" s="2" t="s">
        <v>6</v>
      </c>
      <c r="F460" s="4">
        <v>44421.625</v>
      </c>
      <c r="G460" s="2" t="s">
        <v>982</v>
      </c>
      <c r="H460" s="2" t="s">
        <v>919</v>
      </c>
      <c r="I460" s="2" t="s">
        <v>963</v>
      </c>
      <c r="J460" s="2" t="str">
        <f>YEAR(tennisbl21[[#This Row],[date]])&amp;"-"&amp;tennisbl21[[#This Row],[league]]&amp;": "&amp;tennisbl21[[#This Row],[home_team]]&amp;" vs "&amp;tennisbl21[[#This Row],[away_team]]</f>
        <v>2021-German Bundesliga: TC 1860 Rosenheim vs HTC BW Krefeld</v>
      </c>
    </row>
    <row r="461" spans="1:10" ht="12.5" customHeight="1" x14ac:dyDescent="0.25">
      <c r="A461" s="2" t="s">
        <v>87</v>
      </c>
      <c r="B461" s="2" t="s">
        <v>40</v>
      </c>
      <c r="C461" s="2">
        <f>COUNTIF([1]!Table1[[#All],[name]],tennisbl21[[#This Row],[winner_name]])</f>
        <v>1</v>
      </c>
      <c r="D461" s="2">
        <f>COUNTIF([1]!Table1[[#All],[name]],tennisbl21[[#This Row],[loser_name]])</f>
        <v>1</v>
      </c>
      <c r="E461" s="2" t="s">
        <v>1168</v>
      </c>
      <c r="F461" s="4">
        <v>44421.541666666664</v>
      </c>
      <c r="G461" s="2" t="s">
        <v>982</v>
      </c>
      <c r="H461" s="2" t="s">
        <v>919</v>
      </c>
      <c r="I461" s="2" t="s">
        <v>963</v>
      </c>
      <c r="J461" s="2" t="str">
        <f>YEAR(tennisbl21[[#This Row],[date]])&amp;"-"&amp;tennisbl21[[#This Row],[league]]&amp;": "&amp;tennisbl21[[#This Row],[home_team]]&amp;" vs "&amp;tennisbl21[[#This Row],[away_team]]</f>
        <v>2021-German Bundesliga: TC 1860 Rosenheim vs HTC BW Krefeld</v>
      </c>
    </row>
    <row r="462" spans="1:10" ht="12.5" customHeight="1" x14ac:dyDescent="0.25">
      <c r="A462" s="2" t="s">
        <v>47</v>
      </c>
      <c r="B462" s="2" t="s">
        <v>42</v>
      </c>
      <c r="C462" s="2">
        <f>COUNTIF([1]!Table1[[#All],[name]],tennisbl21[[#This Row],[winner_name]])</f>
        <v>1</v>
      </c>
      <c r="D462" s="2">
        <f>COUNTIF([1]!Table1[[#All],[name]],tennisbl21[[#This Row],[loser_name]])</f>
        <v>1</v>
      </c>
      <c r="E462" s="2" t="s">
        <v>276</v>
      </c>
      <c r="F462" s="4">
        <v>44402.541666666664</v>
      </c>
      <c r="G462" s="2" t="s">
        <v>928</v>
      </c>
      <c r="H462" s="2" t="s">
        <v>920</v>
      </c>
      <c r="I462" s="2" t="s">
        <v>963</v>
      </c>
      <c r="J462" s="2" t="str">
        <f>YEAR(tennisbl21[[#This Row],[date]])&amp;"-"&amp;tennisbl21[[#This Row],[league]]&amp;": "&amp;tennisbl21[[#This Row],[home_team]]&amp;" vs "&amp;tennisbl21[[#This Row],[away_team]]</f>
        <v>2021-German Bundesliga: TK GW Mannheim vs Koelner THC</v>
      </c>
    </row>
    <row r="463" spans="1:10" ht="12.5" customHeight="1" x14ac:dyDescent="0.25">
      <c r="A463" s="2" t="s">
        <v>89</v>
      </c>
      <c r="B463" s="2" t="s">
        <v>18</v>
      </c>
      <c r="C463" s="2">
        <f>COUNTIF([1]!Table1[[#All],[name]],tennisbl21[[#This Row],[winner_name]])</f>
        <v>1</v>
      </c>
      <c r="D463" s="2">
        <f>COUNTIF([1]!Table1[[#All],[name]],tennisbl21[[#This Row],[loser_name]])</f>
        <v>1</v>
      </c>
      <c r="E463" s="2" t="s">
        <v>1169</v>
      </c>
      <c r="F463" s="4">
        <v>44402.458333333336</v>
      </c>
      <c r="G463" s="2" t="s">
        <v>928</v>
      </c>
      <c r="H463" s="2" t="s">
        <v>920</v>
      </c>
      <c r="I463" s="2" t="s">
        <v>963</v>
      </c>
      <c r="J463" s="2" t="str">
        <f>YEAR(tennisbl21[[#This Row],[date]])&amp;"-"&amp;tennisbl21[[#This Row],[league]]&amp;": "&amp;tennisbl21[[#This Row],[home_team]]&amp;" vs "&amp;tennisbl21[[#This Row],[away_team]]</f>
        <v>2021-German Bundesliga: TK GW Mannheim vs Koelner THC</v>
      </c>
    </row>
    <row r="464" spans="1:10" ht="12.5" customHeight="1" x14ac:dyDescent="0.25">
      <c r="A464" s="2" t="s">
        <v>218</v>
      </c>
      <c r="B464" s="2" t="s">
        <v>43</v>
      </c>
      <c r="C464" s="2">
        <f>COUNTIF([1]!Table1[[#All],[name]],tennisbl21[[#This Row],[winner_name]])</f>
        <v>1</v>
      </c>
      <c r="D464" s="2">
        <f>COUNTIF([1]!Table1[[#All],[name]],tennisbl21[[#This Row],[loser_name]])</f>
        <v>1</v>
      </c>
      <c r="E464" s="2" t="s">
        <v>277</v>
      </c>
      <c r="F464" s="4">
        <v>44402.541666666664</v>
      </c>
      <c r="G464" s="2" t="s">
        <v>928</v>
      </c>
      <c r="H464" s="2" t="s">
        <v>920</v>
      </c>
      <c r="I464" s="2" t="s">
        <v>963</v>
      </c>
      <c r="J464" s="2" t="str">
        <f>YEAR(tennisbl21[[#This Row],[date]])&amp;"-"&amp;tennisbl21[[#This Row],[league]]&amp;": "&amp;tennisbl21[[#This Row],[home_team]]&amp;" vs "&amp;tennisbl21[[#This Row],[away_team]]</f>
        <v>2021-German Bundesliga: TK GW Mannheim vs Koelner THC</v>
      </c>
    </row>
    <row r="465" spans="1:10" ht="12.5" customHeight="1" x14ac:dyDescent="0.25">
      <c r="A465" s="2" t="s">
        <v>85</v>
      </c>
      <c r="B465" s="2" t="s">
        <v>19</v>
      </c>
      <c r="C465" s="2">
        <f>COUNTIF([1]!Table1[[#All],[name]],tennisbl21[[#This Row],[winner_name]])</f>
        <v>1</v>
      </c>
      <c r="D465" s="2">
        <f>COUNTIF([1]!Table1[[#All],[name]],tennisbl21[[#This Row],[loser_name]])</f>
        <v>1</v>
      </c>
      <c r="E465" s="2" t="s">
        <v>1170</v>
      </c>
      <c r="F465" s="4">
        <v>44402.458333333336</v>
      </c>
      <c r="G465" s="2" t="s">
        <v>928</v>
      </c>
      <c r="H465" s="2" t="s">
        <v>920</v>
      </c>
      <c r="I465" s="2" t="s">
        <v>963</v>
      </c>
      <c r="J465" s="2" t="str">
        <f>YEAR(tennisbl21[[#This Row],[date]])&amp;"-"&amp;tennisbl21[[#This Row],[league]]&amp;": "&amp;tennisbl21[[#This Row],[home_team]]&amp;" vs "&amp;tennisbl21[[#This Row],[away_team]]</f>
        <v>2021-German Bundesliga: TK GW Mannheim vs Koelner THC</v>
      </c>
    </row>
    <row r="466" spans="1:10" ht="12.5" customHeight="1" x14ac:dyDescent="0.25">
      <c r="A466" s="2" t="s">
        <v>65</v>
      </c>
      <c r="B466" s="2" t="s">
        <v>311</v>
      </c>
      <c r="C466" s="2">
        <f>COUNTIF([1]!Table1[[#All],[name]],tennisbl21[[#This Row],[winner_name]])</f>
        <v>1</v>
      </c>
      <c r="D466" s="2">
        <f>COUNTIF([1]!Table1[[#All],[name]],tennisbl21[[#This Row],[loser_name]])</f>
        <v>1</v>
      </c>
      <c r="E466" s="2" t="s">
        <v>278</v>
      </c>
      <c r="F466" s="4">
        <v>44402.541666666664</v>
      </c>
      <c r="G466" s="2" t="s">
        <v>925</v>
      </c>
      <c r="H466" s="2" t="s">
        <v>996</v>
      </c>
      <c r="I466" s="2" t="s">
        <v>963</v>
      </c>
      <c r="J466" s="2" t="str">
        <f>YEAR(tennisbl21[[#This Row],[date]])&amp;"-"&amp;tennisbl21[[#This Row],[league]]&amp;": "&amp;tennisbl21[[#This Row],[home_team]]&amp;" vs "&amp;tennisbl21[[#This Row],[away_team]]</f>
        <v>2021-German Bundesliga: TC BW Neuss vs TK Kurhaus Aachen</v>
      </c>
    </row>
    <row r="467" spans="1:10" ht="12.5" customHeight="1" x14ac:dyDescent="0.25">
      <c r="A467" s="2" t="s">
        <v>315</v>
      </c>
      <c r="B467" s="2" t="s">
        <v>90</v>
      </c>
      <c r="C467" s="2">
        <f>COUNTIF([1]!Table1[[#All],[name]],tennisbl21[[#This Row],[winner_name]])</f>
        <v>1</v>
      </c>
      <c r="D467" s="2">
        <f>COUNTIF([1]!Table1[[#All],[name]],tennisbl21[[#This Row],[loser_name]])</f>
        <v>1</v>
      </c>
      <c r="E467" s="2" t="s">
        <v>247</v>
      </c>
      <c r="F467" s="4">
        <v>44402.458333333336</v>
      </c>
      <c r="G467" s="2" t="s">
        <v>925</v>
      </c>
      <c r="H467" s="2" t="s">
        <v>996</v>
      </c>
      <c r="I467" s="2" t="s">
        <v>963</v>
      </c>
      <c r="J467" s="2" t="str">
        <f>YEAR(tennisbl21[[#This Row],[date]])&amp;"-"&amp;tennisbl21[[#This Row],[league]]&amp;": "&amp;tennisbl21[[#This Row],[home_team]]&amp;" vs "&amp;tennisbl21[[#This Row],[away_team]]</f>
        <v>2021-German Bundesliga: TC BW Neuss vs TK Kurhaus Aachen</v>
      </c>
    </row>
    <row r="468" spans="1:10" ht="12.5" customHeight="1" x14ac:dyDescent="0.25">
      <c r="A468" s="2" t="s">
        <v>66</v>
      </c>
      <c r="B468" s="2" t="s">
        <v>77</v>
      </c>
      <c r="C468" s="2">
        <f>COUNTIF([1]!Table1[[#All],[name]],tennisbl21[[#This Row],[winner_name]])</f>
        <v>1</v>
      </c>
      <c r="D468" s="2">
        <f>COUNTIF([1]!Table1[[#All],[name]],tennisbl21[[#This Row],[loser_name]])</f>
        <v>1</v>
      </c>
      <c r="E468" s="2" t="s">
        <v>279</v>
      </c>
      <c r="F468" s="4">
        <v>44402.541666666664</v>
      </c>
      <c r="G468" s="2" t="s">
        <v>925</v>
      </c>
      <c r="H468" s="2" t="s">
        <v>996</v>
      </c>
      <c r="I468" s="2" t="s">
        <v>963</v>
      </c>
      <c r="J468" s="2" t="str">
        <f>YEAR(tennisbl21[[#This Row],[date]])&amp;"-"&amp;tennisbl21[[#This Row],[league]]&amp;": "&amp;tennisbl21[[#This Row],[home_team]]&amp;" vs "&amp;tennisbl21[[#This Row],[away_team]]</f>
        <v>2021-German Bundesliga: TC BW Neuss vs TK Kurhaus Aachen</v>
      </c>
    </row>
    <row r="469" spans="1:10" ht="12.5" customHeight="1" x14ac:dyDescent="0.25">
      <c r="A469" s="2" t="s">
        <v>91</v>
      </c>
      <c r="B469" s="2" t="s">
        <v>28</v>
      </c>
      <c r="C469" s="2">
        <f>COUNTIF([1]!Table1[[#All],[name]],tennisbl21[[#This Row],[winner_name]])</f>
        <v>1</v>
      </c>
      <c r="D469" s="2">
        <f>COUNTIF([1]!Table1[[#All],[name]],tennisbl21[[#This Row],[loser_name]])</f>
        <v>1</v>
      </c>
      <c r="E469" s="2" t="s">
        <v>272</v>
      </c>
      <c r="F469" s="4">
        <v>44402.458333333336</v>
      </c>
      <c r="G469" s="2" t="s">
        <v>925</v>
      </c>
      <c r="H469" s="2" t="s">
        <v>996</v>
      </c>
      <c r="I469" s="2" t="s">
        <v>963</v>
      </c>
      <c r="J469" s="2" t="str">
        <f>YEAR(tennisbl21[[#This Row],[date]])&amp;"-"&amp;tennisbl21[[#This Row],[league]]&amp;": "&amp;tennisbl21[[#This Row],[home_team]]&amp;" vs "&amp;tennisbl21[[#This Row],[away_team]]</f>
        <v>2021-German Bundesliga: TC BW Neuss vs TK Kurhaus Aachen</v>
      </c>
    </row>
    <row r="470" spans="1:10" ht="12.5" customHeight="1" x14ac:dyDescent="0.25">
      <c r="A470" s="2" t="s">
        <v>60</v>
      </c>
      <c r="B470" s="2" t="s">
        <v>92</v>
      </c>
      <c r="C470" s="2">
        <f>COUNTIF([1]!Table1[[#All],[name]],tennisbl21[[#This Row],[winner_name]])</f>
        <v>1</v>
      </c>
      <c r="D470" s="2">
        <f>COUNTIF([1]!Table1[[#All],[name]],tennisbl21[[#This Row],[loser_name]])</f>
        <v>1</v>
      </c>
      <c r="E470" s="2" t="s">
        <v>264</v>
      </c>
      <c r="F470" s="4">
        <v>44388.541666666664</v>
      </c>
      <c r="G470" s="2" t="s">
        <v>996</v>
      </c>
      <c r="H470" s="2" t="s">
        <v>982</v>
      </c>
      <c r="I470" s="2" t="s">
        <v>963</v>
      </c>
      <c r="J470" s="2" t="str">
        <f>YEAR(tennisbl21[[#This Row],[date]])&amp;"-"&amp;tennisbl21[[#This Row],[league]]&amp;": "&amp;tennisbl21[[#This Row],[home_team]]&amp;" vs "&amp;tennisbl21[[#This Row],[away_team]]</f>
        <v>2021-German Bundesliga: TK Kurhaus Aachen vs TC 1860 Rosenheim</v>
      </c>
    </row>
    <row r="471" spans="1:10" ht="12.5" customHeight="1" x14ac:dyDescent="0.25">
      <c r="A471" s="2" t="s">
        <v>54</v>
      </c>
      <c r="B471" s="2" t="s">
        <v>311</v>
      </c>
      <c r="C471" s="2">
        <f>COUNTIF([1]!Table1[[#All],[name]],tennisbl21[[#This Row],[winner_name]])</f>
        <v>1</v>
      </c>
      <c r="D471" s="2">
        <f>COUNTIF([1]!Table1[[#All],[name]],tennisbl21[[#This Row],[loser_name]])</f>
        <v>1</v>
      </c>
      <c r="E471" s="2" t="s">
        <v>273</v>
      </c>
      <c r="F471" s="4">
        <v>44388.458333333336</v>
      </c>
      <c r="G471" s="2" t="s">
        <v>996</v>
      </c>
      <c r="H471" s="2" t="s">
        <v>982</v>
      </c>
      <c r="I471" s="2" t="s">
        <v>963</v>
      </c>
      <c r="J471" s="2" t="str">
        <f>YEAR(tennisbl21[[#This Row],[date]])&amp;"-"&amp;tennisbl21[[#This Row],[league]]&amp;": "&amp;tennisbl21[[#This Row],[home_team]]&amp;" vs "&amp;tennisbl21[[#This Row],[away_team]]</f>
        <v>2021-German Bundesliga: TK Kurhaus Aachen vs TC 1860 Rosenheim</v>
      </c>
    </row>
    <row r="472" spans="1:10" ht="12.5" customHeight="1" x14ac:dyDescent="0.25">
      <c r="A472" s="2" t="s">
        <v>216</v>
      </c>
      <c r="B472" s="2" t="s">
        <v>81</v>
      </c>
      <c r="C472" s="2">
        <f>COUNTIF([1]!Table1[[#All],[name]],tennisbl21[[#This Row],[winner_name]])</f>
        <v>1</v>
      </c>
      <c r="D472" s="2">
        <f>COUNTIF([1]!Table1[[#All],[name]],tennisbl21[[#This Row],[loser_name]])</f>
        <v>1</v>
      </c>
      <c r="E472" s="2" t="s">
        <v>1171</v>
      </c>
      <c r="F472" s="4">
        <v>44388.541666666664</v>
      </c>
      <c r="G472" s="2" t="s">
        <v>996</v>
      </c>
      <c r="H472" s="2" t="s">
        <v>982</v>
      </c>
      <c r="I472" s="2" t="s">
        <v>963</v>
      </c>
      <c r="J472" s="2" t="str">
        <f>YEAR(tennisbl21[[#This Row],[date]])&amp;"-"&amp;tennisbl21[[#This Row],[league]]&amp;": "&amp;tennisbl21[[#This Row],[home_team]]&amp;" vs "&amp;tennisbl21[[#This Row],[away_team]]</f>
        <v>2021-German Bundesliga: TK Kurhaus Aachen vs TC 1860 Rosenheim</v>
      </c>
    </row>
    <row r="473" spans="1:10" ht="12.5" customHeight="1" x14ac:dyDescent="0.25">
      <c r="A473" s="2" t="s">
        <v>57</v>
      </c>
      <c r="B473" s="2" t="s">
        <v>63</v>
      </c>
      <c r="C473" s="2">
        <f>COUNTIF([1]!Table1[[#All],[name]],tennisbl21[[#This Row],[winner_name]])</f>
        <v>1</v>
      </c>
      <c r="D473" s="2">
        <f>COUNTIF([1]!Table1[[#All],[name]],tennisbl21[[#This Row],[loser_name]])</f>
        <v>1</v>
      </c>
      <c r="E473" s="2" t="s">
        <v>1172</v>
      </c>
      <c r="F473" s="4">
        <v>44388.458333333336</v>
      </c>
      <c r="G473" s="2" t="s">
        <v>996</v>
      </c>
      <c r="H473" s="2" t="s">
        <v>982</v>
      </c>
      <c r="I473" s="2" t="s">
        <v>963</v>
      </c>
      <c r="J473" s="2" t="str">
        <f>YEAR(tennisbl21[[#This Row],[date]])&amp;"-"&amp;tennisbl21[[#This Row],[league]]&amp;": "&amp;tennisbl21[[#This Row],[home_team]]&amp;" vs "&amp;tennisbl21[[#This Row],[away_team]]</f>
        <v>2021-German Bundesliga: TK Kurhaus Aachen vs TC 1860 Rosenheim</v>
      </c>
    </row>
    <row r="474" spans="1:10" ht="12.5" customHeight="1" x14ac:dyDescent="0.25">
      <c r="A474" s="2" t="s">
        <v>46</v>
      </c>
      <c r="B474" s="2" t="s">
        <v>88</v>
      </c>
      <c r="C474" s="2">
        <f>COUNTIF([1]!Table1[[#All],[name]],tennisbl21[[#This Row],[winner_name]])</f>
        <v>1</v>
      </c>
      <c r="D474" s="2">
        <f>COUNTIF([1]!Table1[[#All],[name]],tennisbl21[[#This Row],[loser_name]])</f>
        <v>1</v>
      </c>
      <c r="E474" s="2" t="s">
        <v>1115</v>
      </c>
      <c r="F474" s="4">
        <v>44416.541666666664</v>
      </c>
      <c r="G474" s="2" t="s">
        <v>919</v>
      </c>
      <c r="H474" s="2" t="s">
        <v>928</v>
      </c>
      <c r="I474" s="2" t="s">
        <v>963</v>
      </c>
      <c r="J474" s="2" t="str">
        <f>YEAR(tennisbl21[[#This Row],[date]])&amp;"-"&amp;tennisbl21[[#This Row],[league]]&amp;": "&amp;tennisbl21[[#This Row],[home_team]]&amp;" vs "&amp;tennisbl21[[#This Row],[away_team]]</f>
        <v>2021-German Bundesliga: HTC BW Krefeld vs TK GW Mannheim</v>
      </c>
    </row>
    <row r="475" spans="1:10" ht="12.5" customHeight="1" x14ac:dyDescent="0.25">
      <c r="A475" s="2" t="s">
        <v>47</v>
      </c>
      <c r="B475" s="2" t="s">
        <v>38</v>
      </c>
      <c r="C475" s="2">
        <f>COUNTIF([1]!Table1[[#All],[name]],tennisbl21[[#This Row],[winner_name]])</f>
        <v>1</v>
      </c>
      <c r="D475" s="2">
        <f>COUNTIF([1]!Table1[[#All],[name]],tennisbl21[[#This Row],[loser_name]])</f>
        <v>1</v>
      </c>
      <c r="E475" s="2" t="s">
        <v>247</v>
      </c>
      <c r="F475" s="4">
        <v>44416.458333333336</v>
      </c>
      <c r="G475" s="2" t="s">
        <v>919</v>
      </c>
      <c r="H475" s="2" t="s">
        <v>928</v>
      </c>
      <c r="I475" s="2" t="s">
        <v>963</v>
      </c>
      <c r="J475" s="2" t="str">
        <f>YEAR(tennisbl21[[#This Row],[date]])&amp;"-"&amp;tennisbl21[[#This Row],[league]]&amp;": "&amp;tennisbl21[[#This Row],[home_team]]&amp;" vs "&amp;tennisbl21[[#This Row],[away_team]]</f>
        <v>2021-German Bundesliga: HTC BW Krefeld vs TK GW Mannheim</v>
      </c>
    </row>
    <row r="476" spans="1:10" ht="12.5" customHeight="1" x14ac:dyDescent="0.25">
      <c r="A476" s="2" t="s">
        <v>18</v>
      </c>
      <c r="B476" s="2" t="s">
        <v>59</v>
      </c>
      <c r="C476" s="2">
        <f>COUNTIF([1]!Table1[[#All],[name]],tennisbl21[[#This Row],[winner_name]])</f>
        <v>1</v>
      </c>
      <c r="D476" s="2">
        <f>COUNTIF([1]!Table1[[#All],[name]],tennisbl21[[#This Row],[loser_name]])</f>
        <v>1</v>
      </c>
      <c r="E476" s="2" t="s">
        <v>254</v>
      </c>
      <c r="F476" s="4">
        <v>44416.541666666664</v>
      </c>
      <c r="G476" s="2" t="s">
        <v>919</v>
      </c>
      <c r="H476" s="2" t="s">
        <v>928</v>
      </c>
      <c r="I476" s="2" t="s">
        <v>963</v>
      </c>
      <c r="J476" s="2" t="str">
        <f>YEAR(tennisbl21[[#This Row],[date]])&amp;"-"&amp;tennisbl21[[#This Row],[league]]&amp;": "&amp;tennisbl21[[#This Row],[home_team]]&amp;" vs "&amp;tennisbl21[[#This Row],[away_team]]</f>
        <v>2021-German Bundesliga: HTC BW Krefeld vs TK GW Mannheim</v>
      </c>
    </row>
    <row r="477" spans="1:10" ht="12.5" customHeight="1" x14ac:dyDescent="0.25">
      <c r="A477" s="2" t="s">
        <v>40</v>
      </c>
      <c r="B477" s="2" t="s">
        <v>48</v>
      </c>
      <c r="C477" s="2">
        <f>COUNTIF([1]!Table1[[#All],[name]],tennisbl21[[#This Row],[winner_name]])</f>
        <v>1</v>
      </c>
      <c r="D477" s="2">
        <f>COUNTIF([1]!Table1[[#All],[name]],tennisbl21[[#This Row],[loser_name]])</f>
        <v>1</v>
      </c>
      <c r="E477" s="2" t="s">
        <v>1047</v>
      </c>
      <c r="F477" s="4">
        <v>44416.458333333336</v>
      </c>
      <c r="G477" s="2" t="s">
        <v>919</v>
      </c>
      <c r="H477" s="2" t="s">
        <v>928</v>
      </c>
      <c r="I477" s="2" t="s">
        <v>963</v>
      </c>
      <c r="J477" s="2" t="str">
        <f>YEAR(tennisbl21[[#This Row],[date]])&amp;"-"&amp;tennisbl21[[#This Row],[league]]&amp;": "&amp;tennisbl21[[#This Row],[home_team]]&amp;" vs "&amp;tennisbl21[[#This Row],[away_team]]</f>
        <v>2021-German Bundesliga: HTC BW Krefeld vs TK GW Mannheim</v>
      </c>
    </row>
    <row r="478" spans="1:10" ht="12.5" customHeight="1" x14ac:dyDescent="0.25">
      <c r="A478" s="2" t="s">
        <v>88</v>
      </c>
      <c r="B478" s="2" t="s">
        <v>93</v>
      </c>
      <c r="C478" s="2">
        <f>COUNTIF([1]!Table1[[#All],[name]],tennisbl21[[#This Row],[winner_name]])</f>
        <v>1</v>
      </c>
      <c r="D478" s="2">
        <f>COUNTIF([1]!Table1[[#All],[name]],tennisbl21[[#This Row],[loser_name]])</f>
        <v>1</v>
      </c>
      <c r="E478" s="2" t="s">
        <v>1054</v>
      </c>
      <c r="F478" s="4">
        <v>44409.541666666664</v>
      </c>
      <c r="G478" s="2" t="s">
        <v>919</v>
      </c>
      <c r="H478" s="2" t="s">
        <v>930</v>
      </c>
      <c r="I478" s="2" t="s">
        <v>963</v>
      </c>
      <c r="J478" s="2" t="str">
        <f>YEAR(tennisbl21[[#This Row],[date]])&amp;"-"&amp;tennisbl21[[#This Row],[league]]&amp;": "&amp;tennisbl21[[#This Row],[home_team]]&amp;" vs "&amp;tennisbl21[[#This Row],[away_team]]</f>
        <v>2021-German Bundesliga: HTC BW Krefeld vs TuS Sennelager</v>
      </c>
    </row>
    <row r="479" spans="1:10" ht="12.5" customHeight="1" x14ac:dyDescent="0.25">
      <c r="A479" s="2" t="s">
        <v>58</v>
      </c>
      <c r="B479" s="2" t="s">
        <v>94</v>
      </c>
      <c r="C479" s="2">
        <f>COUNTIF([1]!Table1[[#All],[name]],tennisbl21[[#This Row],[winner_name]])</f>
        <v>1</v>
      </c>
      <c r="D479" s="2">
        <f>COUNTIF([1]!Table1[[#All],[name]],tennisbl21[[#This Row],[loser_name]])</f>
        <v>1</v>
      </c>
      <c r="E479" s="2" t="s">
        <v>5</v>
      </c>
      <c r="F479" s="4">
        <v>44409.458333333336</v>
      </c>
      <c r="G479" s="2" t="s">
        <v>919</v>
      </c>
      <c r="H479" s="2" t="s">
        <v>930</v>
      </c>
      <c r="I479" s="2" t="s">
        <v>963</v>
      </c>
      <c r="J479" s="2" t="str">
        <f>YEAR(tennisbl21[[#This Row],[date]])&amp;"-"&amp;tennisbl21[[#This Row],[league]]&amp;": "&amp;tennisbl21[[#This Row],[home_team]]&amp;" vs "&amp;tennisbl21[[#This Row],[away_team]]</f>
        <v>2021-German Bundesliga: HTC BW Krefeld vs TuS Sennelager</v>
      </c>
    </row>
    <row r="480" spans="1:10" ht="12.5" customHeight="1" x14ac:dyDescent="0.25">
      <c r="A480" s="2" t="s">
        <v>95</v>
      </c>
      <c r="B480" s="2" t="s">
        <v>38</v>
      </c>
      <c r="C480" s="2">
        <f>COUNTIF([1]!Table1[[#All],[name]],tennisbl21[[#This Row],[winner_name]])</f>
        <v>1</v>
      </c>
      <c r="D480" s="2">
        <f>COUNTIF([1]!Table1[[#All],[name]],tennisbl21[[#This Row],[loser_name]])</f>
        <v>1</v>
      </c>
      <c r="E480" s="2" t="s">
        <v>1126</v>
      </c>
      <c r="F480" s="4">
        <v>44409.541666666664</v>
      </c>
      <c r="G480" s="2" t="s">
        <v>919</v>
      </c>
      <c r="H480" s="2" t="s">
        <v>930</v>
      </c>
      <c r="I480" s="2" t="s">
        <v>963</v>
      </c>
      <c r="J480" s="2" t="str">
        <f>YEAR(tennisbl21[[#This Row],[date]])&amp;"-"&amp;tennisbl21[[#This Row],[league]]&amp;": "&amp;tennisbl21[[#This Row],[home_team]]&amp;" vs "&amp;tennisbl21[[#This Row],[away_team]]</f>
        <v>2021-German Bundesliga: HTC BW Krefeld vs TuS Sennelager</v>
      </c>
    </row>
    <row r="481" spans="1:10" ht="12.5" customHeight="1" x14ac:dyDescent="0.25">
      <c r="A481" s="2" t="s">
        <v>23</v>
      </c>
      <c r="B481" s="2" t="s">
        <v>25</v>
      </c>
      <c r="C481" s="2">
        <f>COUNTIF([1]!Table1[[#All],[name]],tennisbl21[[#This Row],[winner_name]])</f>
        <v>1</v>
      </c>
      <c r="D481" s="2">
        <f>COUNTIF([1]!Table1[[#All],[name]],tennisbl21[[#This Row],[loser_name]])</f>
        <v>1</v>
      </c>
      <c r="E481" s="2" t="s">
        <v>1173</v>
      </c>
      <c r="F481" s="4">
        <v>44409.458333333336</v>
      </c>
      <c r="G481" s="2" t="s">
        <v>919</v>
      </c>
      <c r="H481" s="2" t="s">
        <v>930</v>
      </c>
      <c r="I481" s="2" t="s">
        <v>963</v>
      </c>
      <c r="J481" s="2" t="str">
        <f>YEAR(tennisbl21[[#This Row],[date]])&amp;"-"&amp;tennisbl21[[#This Row],[league]]&amp;": "&amp;tennisbl21[[#This Row],[home_team]]&amp;" vs "&amp;tennisbl21[[#This Row],[away_team]]</f>
        <v>2021-German Bundesliga: HTC BW Krefeld vs TuS Sennelager</v>
      </c>
    </row>
    <row r="482" spans="1:10" ht="12.5" customHeight="1" x14ac:dyDescent="0.25">
      <c r="A482" s="2" t="s">
        <v>62</v>
      </c>
      <c r="B482" s="2" t="s">
        <v>35</v>
      </c>
      <c r="C482" s="2">
        <f>COUNTIF([1]!Table1[[#All],[name]],tennisbl21[[#This Row],[winner_name]])</f>
        <v>1</v>
      </c>
      <c r="D482" s="2">
        <f>COUNTIF([1]!Table1[[#All],[name]],tennisbl21[[#This Row],[loser_name]])</f>
        <v>1</v>
      </c>
      <c r="E482" s="2" t="s">
        <v>250</v>
      </c>
      <c r="F482" s="4">
        <v>44423.541666666664</v>
      </c>
      <c r="G482" s="2" t="s">
        <v>918</v>
      </c>
      <c r="H482" s="2" t="s">
        <v>996</v>
      </c>
      <c r="I482" s="2" t="s">
        <v>963</v>
      </c>
      <c r="J482" s="2" t="str">
        <f>YEAR(tennisbl21[[#This Row],[date]])&amp;"-"&amp;tennisbl21[[#This Row],[league]]&amp;": "&amp;tennisbl21[[#This Row],[home_team]]&amp;" vs "&amp;tennisbl21[[#This Row],[away_team]]</f>
        <v>2021-German Bundesliga: Gladbacher HTC vs TK Kurhaus Aachen</v>
      </c>
    </row>
    <row r="483" spans="1:10" ht="12.5" customHeight="1" x14ac:dyDescent="0.25">
      <c r="A483" s="2" t="s">
        <v>70</v>
      </c>
      <c r="B483" s="2" t="s">
        <v>90</v>
      </c>
      <c r="C483" s="2">
        <f>COUNTIF([1]!Table1[[#All],[name]],tennisbl21[[#This Row],[winner_name]])</f>
        <v>1</v>
      </c>
      <c r="D483" s="2">
        <f>COUNTIF([1]!Table1[[#All],[name]],tennisbl21[[#This Row],[loser_name]])</f>
        <v>1</v>
      </c>
      <c r="E483" s="2" t="s">
        <v>4</v>
      </c>
      <c r="F483" s="4">
        <v>44423.458333333336</v>
      </c>
      <c r="G483" s="2" t="s">
        <v>918</v>
      </c>
      <c r="H483" s="2" t="s">
        <v>996</v>
      </c>
      <c r="I483" s="2" t="s">
        <v>963</v>
      </c>
      <c r="J483" s="2" t="str">
        <f>YEAR(tennisbl21[[#This Row],[date]])&amp;"-"&amp;tennisbl21[[#This Row],[league]]&amp;": "&amp;tennisbl21[[#This Row],[home_team]]&amp;" vs "&amp;tennisbl21[[#This Row],[away_team]]</f>
        <v>2021-German Bundesliga: Gladbacher HTC vs TK Kurhaus Aachen</v>
      </c>
    </row>
    <row r="484" spans="1:10" ht="12.5" customHeight="1" x14ac:dyDescent="0.25">
      <c r="A484" s="2" t="s">
        <v>68</v>
      </c>
      <c r="B484" s="2" t="s">
        <v>77</v>
      </c>
      <c r="C484" s="2">
        <f>COUNTIF([1]!Table1[[#All],[name]],tennisbl21[[#This Row],[winner_name]])</f>
        <v>1</v>
      </c>
      <c r="D484" s="2">
        <f>COUNTIF([1]!Table1[[#All],[name]],tennisbl21[[#This Row],[loser_name]])</f>
        <v>1</v>
      </c>
      <c r="E484" s="2" t="s">
        <v>1174</v>
      </c>
      <c r="F484" s="4">
        <v>44423.541666666664</v>
      </c>
      <c r="G484" s="2" t="s">
        <v>918</v>
      </c>
      <c r="H484" s="2" t="s">
        <v>996</v>
      </c>
      <c r="I484" s="2" t="s">
        <v>963</v>
      </c>
      <c r="J484" s="2" t="str">
        <f>YEAR(tennisbl21[[#This Row],[date]])&amp;"-"&amp;tennisbl21[[#This Row],[league]]&amp;": "&amp;tennisbl21[[#This Row],[home_team]]&amp;" vs "&amp;tennisbl21[[#This Row],[away_team]]</f>
        <v>2021-German Bundesliga: Gladbacher HTC vs TK Kurhaus Aachen</v>
      </c>
    </row>
    <row r="485" spans="1:10" ht="12.5" customHeight="1" x14ac:dyDescent="0.25">
      <c r="A485" s="2" t="s">
        <v>291</v>
      </c>
      <c r="B485" s="2" t="s">
        <v>91</v>
      </c>
      <c r="C485" s="2">
        <f>COUNTIF([1]!Table1[[#All],[name]],tennisbl21[[#This Row],[winner_name]])</f>
        <v>1</v>
      </c>
      <c r="D485" s="2">
        <f>COUNTIF([1]!Table1[[#All],[name]],tennisbl21[[#This Row],[loser_name]])</f>
        <v>1</v>
      </c>
      <c r="E485" s="2" t="s">
        <v>263</v>
      </c>
      <c r="F485" s="4">
        <v>44423.458333333336</v>
      </c>
      <c r="G485" s="2" t="s">
        <v>918</v>
      </c>
      <c r="H485" s="2" t="s">
        <v>996</v>
      </c>
      <c r="I485" s="2" t="s">
        <v>963</v>
      </c>
      <c r="J485" s="2" t="str">
        <f>YEAR(tennisbl21[[#This Row],[date]])&amp;"-"&amp;tennisbl21[[#This Row],[league]]&amp;": "&amp;tennisbl21[[#This Row],[home_team]]&amp;" vs "&amp;tennisbl21[[#This Row],[away_team]]</f>
        <v>2021-German Bundesliga: Gladbacher HTC vs TK Kurhaus Aachen</v>
      </c>
    </row>
    <row r="486" spans="1:10" ht="12.5" customHeight="1" x14ac:dyDescent="0.25">
      <c r="A486" s="2" t="s">
        <v>24</v>
      </c>
      <c r="B486" s="2" t="s">
        <v>286</v>
      </c>
      <c r="C486" s="2">
        <f>COUNTIF([1]!Table1[[#All],[name]],tennisbl21[[#This Row],[winner_name]])</f>
        <v>1</v>
      </c>
      <c r="D486" s="2">
        <f>COUNTIF([1]!Table1[[#All],[name]],tennisbl21[[#This Row],[loser_name]])</f>
        <v>1</v>
      </c>
      <c r="E486" s="2" t="s">
        <v>1175</v>
      </c>
      <c r="F486" s="4">
        <v>44386.625</v>
      </c>
      <c r="G486" s="2" t="s">
        <v>930</v>
      </c>
      <c r="H486" s="2" t="s">
        <v>918</v>
      </c>
      <c r="I486" s="2" t="s">
        <v>963</v>
      </c>
      <c r="J486" s="2" t="str">
        <f>YEAR(tennisbl21[[#This Row],[date]])&amp;"-"&amp;tennisbl21[[#This Row],[league]]&amp;": "&amp;tennisbl21[[#This Row],[home_team]]&amp;" vs "&amp;tennisbl21[[#This Row],[away_team]]</f>
        <v>2021-German Bundesliga: TuS Sennelager vs Gladbacher HTC</v>
      </c>
    </row>
    <row r="487" spans="1:10" ht="12.5" customHeight="1" x14ac:dyDescent="0.25">
      <c r="A487" s="2" t="s">
        <v>224</v>
      </c>
      <c r="B487" s="2" t="s">
        <v>35</v>
      </c>
      <c r="C487" s="2">
        <f>COUNTIF([1]!Table1[[#All],[name]],tennisbl21[[#This Row],[winner_name]])</f>
        <v>1</v>
      </c>
      <c r="D487" s="2">
        <f>COUNTIF([1]!Table1[[#All],[name]],tennisbl21[[#This Row],[loser_name]])</f>
        <v>1</v>
      </c>
      <c r="E487" s="2" t="s">
        <v>261</v>
      </c>
      <c r="F487" s="4">
        <v>44386.541666666664</v>
      </c>
      <c r="G487" s="2" t="s">
        <v>930</v>
      </c>
      <c r="H487" s="2" t="s">
        <v>918</v>
      </c>
      <c r="I487" s="2" t="s">
        <v>963</v>
      </c>
      <c r="J487" s="2" t="str">
        <f>YEAR(tennisbl21[[#This Row],[date]])&amp;"-"&amp;tennisbl21[[#This Row],[league]]&amp;": "&amp;tennisbl21[[#This Row],[home_team]]&amp;" vs "&amp;tennisbl21[[#This Row],[away_team]]</f>
        <v>2021-German Bundesliga: TuS Sennelager vs Gladbacher HTC</v>
      </c>
    </row>
    <row r="488" spans="1:10" ht="12.5" customHeight="1" x14ac:dyDescent="0.25">
      <c r="A488" s="2" t="s">
        <v>68</v>
      </c>
      <c r="B488" s="2" t="s">
        <v>83</v>
      </c>
      <c r="C488" s="2">
        <f>COUNTIF([1]!Table1[[#All],[name]],tennisbl21[[#This Row],[winner_name]])</f>
        <v>1</v>
      </c>
      <c r="D488" s="2">
        <f>COUNTIF([1]!Table1[[#All],[name]],tennisbl21[[#This Row],[loser_name]])</f>
        <v>1</v>
      </c>
      <c r="E488" s="2" t="s">
        <v>250</v>
      </c>
      <c r="F488" s="4">
        <v>44386.625</v>
      </c>
      <c r="G488" s="2" t="s">
        <v>930</v>
      </c>
      <c r="H488" s="2" t="s">
        <v>918</v>
      </c>
      <c r="I488" s="2" t="s">
        <v>963</v>
      </c>
      <c r="J488" s="2" t="str">
        <f>YEAR(tennisbl21[[#This Row],[date]])&amp;"-"&amp;tennisbl21[[#This Row],[league]]&amp;": "&amp;tennisbl21[[#This Row],[home_team]]&amp;" vs "&amp;tennisbl21[[#This Row],[away_team]]</f>
        <v>2021-German Bundesliga: TuS Sennelager vs Gladbacher HTC</v>
      </c>
    </row>
    <row r="489" spans="1:10" ht="12.5" customHeight="1" x14ac:dyDescent="0.25">
      <c r="A489" s="2" t="s">
        <v>69</v>
      </c>
      <c r="B489" s="2" t="s">
        <v>25</v>
      </c>
      <c r="C489" s="2">
        <f>COUNTIF([1]!Table1[[#All],[name]],tennisbl21[[#This Row],[winner_name]])</f>
        <v>1</v>
      </c>
      <c r="D489" s="2">
        <f>COUNTIF([1]!Table1[[#All],[name]],tennisbl21[[#This Row],[loser_name]])</f>
        <v>1</v>
      </c>
      <c r="E489" s="2" t="s">
        <v>6</v>
      </c>
      <c r="F489" s="4">
        <v>44386.541666666664</v>
      </c>
      <c r="G489" s="2" t="s">
        <v>930</v>
      </c>
      <c r="H489" s="2" t="s">
        <v>918</v>
      </c>
      <c r="I489" s="2" t="s">
        <v>963</v>
      </c>
      <c r="J489" s="2" t="str">
        <f>YEAR(tennisbl21[[#This Row],[date]])&amp;"-"&amp;tennisbl21[[#This Row],[league]]&amp;": "&amp;tennisbl21[[#This Row],[home_team]]&amp;" vs "&amp;tennisbl21[[#This Row],[away_team]]</f>
        <v>2021-German Bundesliga: TuS Sennelager vs Gladbacher HTC</v>
      </c>
    </row>
    <row r="490" spans="1:10" ht="12.5" customHeight="1" x14ac:dyDescent="0.25">
      <c r="A490" s="2" t="s">
        <v>316</v>
      </c>
      <c r="B490" s="2" t="s">
        <v>224</v>
      </c>
      <c r="C490" s="2">
        <f>COUNTIF([1]!Table1[[#All],[name]],tennisbl21[[#This Row],[winner_name]])</f>
        <v>1</v>
      </c>
      <c r="D490" s="2">
        <f>COUNTIF([1]!Table1[[#All],[name]],tennisbl21[[#This Row],[loser_name]])</f>
        <v>1</v>
      </c>
      <c r="E490" s="2" t="s">
        <v>1176</v>
      </c>
      <c r="F490" s="4">
        <v>44745.520833333336</v>
      </c>
      <c r="G490" s="2" t="s">
        <v>921</v>
      </c>
      <c r="H490" s="2" t="s">
        <v>925</v>
      </c>
      <c r="I490" s="2" t="s">
        <v>963</v>
      </c>
      <c r="J490" s="2" t="str">
        <f>YEAR(tennisbl21[[#This Row],[date]])&amp;"-"&amp;tennisbl21[[#This Row],[league]]&amp;": "&amp;tennisbl21[[#This Row],[home_team]]&amp;" vs "&amp;tennisbl21[[#This Row],[away_team]]</f>
        <v>2022-German Bundesliga: Rochusclub Dusseldorf vs TC BW Neuss</v>
      </c>
    </row>
    <row r="491" spans="1:10" ht="12.5" customHeight="1" x14ac:dyDescent="0.25">
      <c r="A491" s="2" t="s">
        <v>14</v>
      </c>
      <c r="B491" s="2" t="s">
        <v>334</v>
      </c>
      <c r="C491" s="2">
        <f>COUNTIF([1]!Table1[[#All],[name]],tennisbl21[[#This Row],[winner_name]])</f>
        <v>1</v>
      </c>
      <c r="D491" s="2">
        <f>COUNTIF([1]!Table1[[#All],[name]],tennisbl21[[#This Row],[loser_name]])</f>
        <v>1</v>
      </c>
      <c r="E491" s="2" t="s">
        <v>255</v>
      </c>
      <c r="F491" s="4">
        <v>44745.458333333336</v>
      </c>
      <c r="G491" s="2" t="s">
        <v>921</v>
      </c>
      <c r="H491" s="2" t="s">
        <v>925</v>
      </c>
      <c r="I491" s="2" t="s">
        <v>963</v>
      </c>
      <c r="J491" s="2" t="str">
        <f>YEAR(tennisbl21[[#This Row],[date]])&amp;"-"&amp;tennisbl21[[#This Row],[league]]&amp;": "&amp;tennisbl21[[#This Row],[home_team]]&amp;" vs "&amp;tennisbl21[[#This Row],[away_team]]</f>
        <v>2022-German Bundesliga: Rochusclub Dusseldorf vs TC BW Neuss</v>
      </c>
    </row>
    <row r="492" spans="1:10" ht="12.5" customHeight="1" x14ac:dyDescent="0.25">
      <c r="A492" s="2" t="s">
        <v>301</v>
      </c>
      <c r="B492" s="2" t="s">
        <v>66</v>
      </c>
      <c r="C492" s="2">
        <f>COUNTIF([1]!Table1[[#All],[name]],tennisbl21[[#This Row],[winner_name]])</f>
        <v>1</v>
      </c>
      <c r="D492" s="2">
        <f>COUNTIF([1]!Table1[[#All],[name]],tennisbl21[[#This Row],[loser_name]])</f>
        <v>1</v>
      </c>
      <c r="E492" s="2" t="s">
        <v>6</v>
      </c>
      <c r="F492" s="4">
        <v>44745.520833333336</v>
      </c>
      <c r="G492" s="2" t="s">
        <v>921</v>
      </c>
      <c r="H492" s="2" t="s">
        <v>925</v>
      </c>
      <c r="I492" s="2" t="s">
        <v>963</v>
      </c>
      <c r="J492" s="2" t="str">
        <f>YEAR(tennisbl21[[#This Row],[date]])&amp;"-"&amp;tennisbl21[[#This Row],[league]]&amp;": "&amp;tennisbl21[[#This Row],[home_team]]&amp;" vs "&amp;tennisbl21[[#This Row],[away_team]]</f>
        <v>2022-German Bundesliga: Rochusclub Dusseldorf vs TC BW Neuss</v>
      </c>
    </row>
    <row r="493" spans="1:10" ht="12.5" customHeight="1" x14ac:dyDescent="0.25">
      <c r="A493" s="2" t="s">
        <v>74</v>
      </c>
      <c r="B493" s="2" t="s">
        <v>335</v>
      </c>
      <c r="C493" s="2">
        <f>COUNTIF([1]!Table1[[#All],[name]],tennisbl21[[#This Row],[winner_name]])</f>
        <v>1</v>
      </c>
      <c r="D493" s="2">
        <f>COUNTIF([1]!Table1[[#All],[name]],tennisbl21[[#This Row],[loser_name]])</f>
        <v>1</v>
      </c>
      <c r="E493" s="2" t="s">
        <v>277</v>
      </c>
      <c r="F493" s="4">
        <v>44745.458333333336</v>
      </c>
      <c r="G493" s="2" t="s">
        <v>921</v>
      </c>
      <c r="H493" s="2" t="s">
        <v>925</v>
      </c>
      <c r="I493" s="2" t="s">
        <v>963</v>
      </c>
      <c r="J493" s="2" t="str">
        <f>YEAR(tennisbl21[[#This Row],[date]])&amp;"-"&amp;tennisbl21[[#This Row],[league]]&amp;": "&amp;tennisbl21[[#This Row],[home_team]]&amp;" vs "&amp;tennisbl21[[#This Row],[away_team]]</f>
        <v>2022-German Bundesliga: Rochusclub Dusseldorf vs TC BW Neuss</v>
      </c>
    </row>
    <row r="494" spans="1:10" ht="12.5" customHeight="1" x14ac:dyDescent="0.25">
      <c r="A494" s="2" t="s">
        <v>286</v>
      </c>
      <c r="B494" s="2" t="s">
        <v>336</v>
      </c>
      <c r="C494" s="2">
        <f>COUNTIF([1]!Table1[[#All],[name]],tennisbl21[[#This Row],[winner_name]])</f>
        <v>1</v>
      </c>
      <c r="D494" s="2">
        <f>COUNTIF([1]!Table1[[#All],[name]],tennisbl21[[#This Row],[loser_name]])</f>
        <v>1</v>
      </c>
      <c r="E494" s="2" t="s">
        <v>1177</v>
      </c>
      <c r="F494" s="4">
        <v>44745.520833333336</v>
      </c>
      <c r="G494" s="2" t="s">
        <v>919</v>
      </c>
      <c r="H494" s="2" t="s">
        <v>918</v>
      </c>
      <c r="I494" s="2" t="s">
        <v>963</v>
      </c>
      <c r="J494" s="2" t="str">
        <f>YEAR(tennisbl21[[#This Row],[date]])&amp;"-"&amp;tennisbl21[[#This Row],[league]]&amp;": "&amp;tennisbl21[[#This Row],[home_team]]&amp;" vs "&amp;tennisbl21[[#This Row],[away_team]]</f>
        <v>2022-German Bundesliga: HTC BW Krefeld vs Gladbacher HTC</v>
      </c>
    </row>
    <row r="495" spans="1:10" ht="12.5" customHeight="1" x14ac:dyDescent="0.25">
      <c r="A495" s="2" t="s">
        <v>67</v>
      </c>
      <c r="B495" s="2" t="s">
        <v>88</v>
      </c>
      <c r="C495" s="2">
        <f>COUNTIF([1]!Table1[[#All],[name]],tennisbl21[[#This Row],[winner_name]])</f>
        <v>1</v>
      </c>
      <c r="D495" s="2">
        <f>COUNTIF([1]!Table1[[#All],[name]],tennisbl21[[#This Row],[loser_name]])</f>
        <v>1</v>
      </c>
      <c r="E495" s="2" t="s">
        <v>1178</v>
      </c>
      <c r="F495" s="4">
        <v>44745.458333333336</v>
      </c>
      <c r="G495" s="2" t="s">
        <v>919</v>
      </c>
      <c r="H495" s="2" t="s">
        <v>918</v>
      </c>
      <c r="I495" s="2" t="s">
        <v>963</v>
      </c>
      <c r="J495" s="2" t="str">
        <f>YEAR(tennisbl21[[#This Row],[date]])&amp;"-"&amp;tennisbl21[[#This Row],[league]]&amp;": "&amp;tennisbl21[[#This Row],[home_team]]&amp;" vs "&amp;tennisbl21[[#This Row],[away_team]]</f>
        <v>2022-German Bundesliga: HTC BW Krefeld vs Gladbacher HTC</v>
      </c>
    </row>
    <row r="496" spans="1:10" ht="12.5" customHeight="1" x14ac:dyDescent="0.25">
      <c r="A496" s="2" t="s">
        <v>161</v>
      </c>
      <c r="B496" s="2" t="s">
        <v>58</v>
      </c>
      <c r="C496" s="2">
        <f>COUNTIF([1]!Table1[[#All],[name]],tennisbl21[[#This Row],[winner_name]])</f>
        <v>1</v>
      </c>
      <c r="D496" s="2">
        <f>COUNTIF([1]!Table1[[#All],[name]],tennisbl21[[#This Row],[loser_name]])</f>
        <v>1</v>
      </c>
      <c r="E496" s="2" t="s">
        <v>337</v>
      </c>
      <c r="F496" s="4">
        <v>44745.520833333336</v>
      </c>
      <c r="G496" s="2" t="s">
        <v>919</v>
      </c>
      <c r="H496" s="2" t="s">
        <v>918</v>
      </c>
      <c r="I496" s="2" t="s">
        <v>963</v>
      </c>
      <c r="J496" s="2" t="str">
        <f>YEAR(tennisbl21[[#This Row],[date]])&amp;"-"&amp;tennisbl21[[#This Row],[league]]&amp;": "&amp;tennisbl21[[#This Row],[home_team]]&amp;" vs "&amp;tennisbl21[[#This Row],[away_team]]</f>
        <v>2022-German Bundesliga: HTC BW Krefeld vs Gladbacher HTC</v>
      </c>
    </row>
    <row r="497" spans="1:10" ht="12.5" customHeight="1" x14ac:dyDescent="0.25">
      <c r="A497" s="2" t="s">
        <v>338</v>
      </c>
      <c r="B497" s="2" t="s">
        <v>36</v>
      </c>
      <c r="C497" s="2">
        <f>COUNTIF([1]!Table1[[#All],[name]],tennisbl21[[#This Row],[winner_name]])</f>
        <v>1</v>
      </c>
      <c r="D497" s="2">
        <f>COUNTIF([1]!Table1[[#All],[name]],tennisbl21[[#This Row],[loser_name]])</f>
        <v>1</v>
      </c>
      <c r="E497" s="2" t="s">
        <v>1179</v>
      </c>
      <c r="F497" s="4">
        <v>44745.458333333336</v>
      </c>
      <c r="G497" s="2" t="s">
        <v>919</v>
      </c>
      <c r="H497" s="2" t="s">
        <v>918</v>
      </c>
      <c r="I497" s="2" t="s">
        <v>963</v>
      </c>
      <c r="J497" s="2" t="str">
        <f>YEAR(tennisbl21[[#This Row],[date]])&amp;"-"&amp;tennisbl21[[#This Row],[league]]&amp;": "&amp;tennisbl21[[#This Row],[home_team]]&amp;" vs "&amp;tennisbl21[[#This Row],[away_team]]</f>
        <v>2022-German Bundesliga: HTC BW Krefeld vs Gladbacher HTC</v>
      </c>
    </row>
    <row r="498" spans="1:10" ht="12.5" customHeight="1" x14ac:dyDescent="0.25">
      <c r="A498" s="2" t="s">
        <v>220</v>
      </c>
      <c r="B498" s="2" t="s">
        <v>104</v>
      </c>
      <c r="C498" s="2">
        <f>COUNTIF([1]!Table1[[#All],[name]],tennisbl21[[#This Row],[winner_name]])</f>
        <v>1</v>
      </c>
      <c r="D498" s="2">
        <f>COUNTIF([1]!Table1[[#All],[name]],tennisbl21[[#This Row],[loser_name]])</f>
        <v>1</v>
      </c>
      <c r="E498" s="2" t="s">
        <v>280</v>
      </c>
      <c r="F498" s="4">
        <v>44745.520833333336</v>
      </c>
      <c r="G498" s="2" t="s">
        <v>996</v>
      </c>
      <c r="H498" s="2" t="s">
        <v>974</v>
      </c>
      <c r="I498" s="2" t="s">
        <v>963</v>
      </c>
      <c r="J498" s="2" t="str">
        <f>YEAR(tennisbl21[[#This Row],[date]])&amp;"-"&amp;tennisbl21[[#This Row],[league]]&amp;": "&amp;tennisbl21[[#This Row],[home_team]]&amp;" vs "&amp;tennisbl21[[#This Row],[away_team]]</f>
        <v>2022-German Bundesliga: TK Kurhaus Aachen vs TC Bredeney</v>
      </c>
    </row>
    <row r="499" spans="1:10" ht="12.5" customHeight="1" x14ac:dyDescent="0.25">
      <c r="A499" s="2" t="s">
        <v>131</v>
      </c>
      <c r="B499" s="2" t="s">
        <v>62</v>
      </c>
      <c r="C499" s="2">
        <f>COUNTIF([1]!Table1[[#All],[name]],tennisbl21[[#This Row],[winner_name]])</f>
        <v>1</v>
      </c>
      <c r="D499" s="2">
        <f>COUNTIF([1]!Table1[[#All],[name]],tennisbl21[[#This Row],[loser_name]])</f>
        <v>1</v>
      </c>
      <c r="E499" s="2" t="s">
        <v>339</v>
      </c>
      <c r="F499" s="4">
        <v>44745.458333333336</v>
      </c>
      <c r="G499" s="2" t="s">
        <v>996</v>
      </c>
      <c r="H499" s="2" t="s">
        <v>974</v>
      </c>
      <c r="I499" s="2" t="s">
        <v>963</v>
      </c>
      <c r="J499" s="2" t="str">
        <f>YEAR(tennisbl21[[#This Row],[date]])&amp;"-"&amp;tennisbl21[[#This Row],[league]]&amp;": "&amp;tennisbl21[[#This Row],[home_team]]&amp;" vs "&amp;tennisbl21[[#This Row],[away_team]]</f>
        <v>2022-German Bundesliga: TK Kurhaus Aachen vs TC Bredeney</v>
      </c>
    </row>
    <row r="500" spans="1:10" ht="12.5" customHeight="1" x14ac:dyDescent="0.25">
      <c r="A500" s="2" t="s">
        <v>231</v>
      </c>
      <c r="B500" s="2" t="s">
        <v>340</v>
      </c>
      <c r="C500" s="2">
        <f>COUNTIF([1]!Table1[[#All],[name]],tennisbl21[[#This Row],[winner_name]])</f>
        <v>1</v>
      </c>
      <c r="D500" s="2">
        <f>COUNTIF([1]!Table1[[#All],[name]],tennisbl21[[#This Row],[loser_name]])</f>
        <v>1</v>
      </c>
      <c r="E500" s="2" t="s">
        <v>247</v>
      </c>
      <c r="F500" s="4">
        <v>44745.520833333336</v>
      </c>
      <c r="G500" s="2" t="s">
        <v>996</v>
      </c>
      <c r="H500" s="2" t="s">
        <v>974</v>
      </c>
      <c r="I500" s="2" t="s">
        <v>963</v>
      </c>
      <c r="J500" s="2" t="str">
        <f>YEAR(tennisbl21[[#This Row],[date]])&amp;"-"&amp;tennisbl21[[#This Row],[league]]&amp;": "&amp;tennisbl21[[#This Row],[home_team]]&amp;" vs "&amp;tennisbl21[[#This Row],[away_team]]</f>
        <v>2022-German Bundesliga: TK Kurhaus Aachen vs TC Bredeney</v>
      </c>
    </row>
    <row r="501" spans="1:10" ht="12.5" customHeight="1" x14ac:dyDescent="0.25">
      <c r="A501" s="2" t="s">
        <v>91</v>
      </c>
      <c r="B501" s="2" t="s">
        <v>12</v>
      </c>
      <c r="C501" s="2">
        <f>COUNTIF([1]!Table1[[#All],[name]],tennisbl21[[#This Row],[winner_name]])</f>
        <v>1</v>
      </c>
      <c r="D501" s="2">
        <f>COUNTIF([1]!Table1[[#All],[name]],tennisbl21[[#This Row],[loser_name]])</f>
        <v>1</v>
      </c>
      <c r="E501" s="2" t="s">
        <v>261</v>
      </c>
      <c r="F501" s="4">
        <v>44745.458333333336</v>
      </c>
      <c r="G501" s="2" t="s">
        <v>996</v>
      </c>
      <c r="H501" s="2" t="s">
        <v>974</v>
      </c>
      <c r="I501" s="2" t="s">
        <v>963</v>
      </c>
      <c r="J501" s="2" t="str">
        <f>YEAR(tennisbl21[[#This Row],[date]])&amp;"-"&amp;tennisbl21[[#This Row],[league]]&amp;": "&amp;tennisbl21[[#This Row],[home_team]]&amp;" vs "&amp;tennisbl21[[#This Row],[away_team]]</f>
        <v>2022-German Bundesliga: TK Kurhaus Aachen vs TC Bredeney</v>
      </c>
    </row>
    <row r="502" spans="1:10" ht="12.5" customHeight="1" x14ac:dyDescent="0.25">
      <c r="A502" s="2" t="s">
        <v>93</v>
      </c>
      <c r="B502" s="2" t="s">
        <v>95</v>
      </c>
      <c r="C502" s="2">
        <f>COUNTIF([1]!Table1[[#All],[name]],tennisbl21[[#This Row],[winner_name]])</f>
        <v>1</v>
      </c>
      <c r="D502" s="2">
        <f>COUNTIF([1]!Table1[[#All],[name]],tennisbl21[[#This Row],[loser_name]])</f>
        <v>1</v>
      </c>
      <c r="E502" s="2" t="s">
        <v>341</v>
      </c>
      <c r="F502" s="4">
        <v>44745.520833333336</v>
      </c>
      <c r="G502" s="2" t="s">
        <v>927</v>
      </c>
      <c r="H502" s="2" t="s">
        <v>982</v>
      </c>
      <c r="I502" s="2" t="s">
        <v>963</v>
      </c>
      <c r="J502" s="2" t="str">
        <f>YEAR(tennisbl21[[#This Row],[date]])&amp;"-"&amp;tennisbl21[[#This Row],[league]]&amp;": "&amp;tennisbl21[[#This Row],[home_team]]&amp;" vs "&amp;tennisbl21[[#This Row],[away_team]]</f>
        <v>2022-German Bundesliga: TC Grosshesselohe vs TC 1860 Rosenheim</v>
      </c>
    </row>
    <row r="503" spans="1:10" ht="12.5" customHeight="1" x14ac:dyDescent="0.25">
      <c r="A503" s="2" t="s">
        <v>342</v>
      </c>
      <c r="B503" s="2" t="s">
        <v>83</v>
      </c>
      <c r="C503" s="2">
        <f>COUNTIF([1]!Table1[[#All],[name]],tennisbl21[[#This Row],[winner_name]])</f>
        <v>1</v>
      </c>
      <c r="D503" s="2">
        <f>COUNTIF([1]!Table1[[#All],[name]],tennisbl21[[#This Row],[loser_name]])</f>
        <v>1</v>
      </c>
      <c r="E503" s="2" t="s">
        <v>248</v>
      </c>
      <c r="F503" s="4">
        <v>44745.458333333336</v>
      </c>
      <c r="G503" s="2" t="s">
        <v>927</v>
      </c>
      <c r="H503" s="2" t="s">
        <v>982</v>
      </c>
      <c r="I503" s="2" t="s">
        <v>963</v>
      </c>
      <c r="J503" s="2" t="str">
        <f>YEAR(tennisbl21[[#This Row],[date]])&amp;"-"&amp;tennisbl21[[#This Row],[league]]&amp;": "&amp;tennisbl21[[#This Row],[home_team]]&amp;" vs "&amp;tennisbl21[[#This Row],[away_team]]</f>
        <v>2022-German Bundesliga: TC Grosshesselohe vs TC 1860 Rosenheim</v>
      </c>
    </row>
    <row r="504" spans="1:10" ht="12.5" customHeight="1" x14ac:dyDescent="0.25">
      <c r="A504" s="2" t="s">
        <v>343</v>
      </c>
      <c r="B504" s="2" t="s">
        <v>304</v>
      </c>
      <c r="C504" s="2">
        <f>COUNTIF([1]!Table1[[#All],[name]],tennisbl21[[#This Row],[winner_name]])</f>
        <v>1</v>
      </c>
      <c r="D504" s="2">
        <f>COUNTIF([1]!Table1[[#All],[name]],tennisbl21[[#This Row],[loser_name]])</f>
        <v>1</v>
      </c>
      <c r="E504" s="2" t="s">
        <v>260</v>
      </c>
      <c r="F504" s="4">
        <v>44745.520833333336</v>
      </c>
      <c r="G504" s="2" t="s">
        <v>927</v>
      </c>
      <c r="H504" s="2" t="s">
        <v>982</v>
      </c>
      <c r="I504" s="2" t="s">
        <v>963</v>
      </c>
      <c r="J504" s="2" t="str">
        <f>YEAR(tennisbl21[[#This Row],[date]])&amp;"-"&amp;tennisbl21[[#This Row],[league]]&amp;": "&amp;tennisbl21[[#This Row],[home_team]]&amp;" vs "&amp;tennisbl21[[#This Row],[away_team]]</f>
        <v>2022-German Bundesliga: TC Grosshesselohe vs TC 1860 Rosenheim</v>
      </c>
    </row>
    <row r="505" spans="1:10" ht="12.5" customHeight="1" x14ac:dyDescent="0.25">
      <c r="A505" s="2" t="s">
        <v>50</v>
      </c>
      <c r="B505" s="2" t="s">
        <v>82</v>
      </c>
      <c r="C505" s="2">
        <f>COUNTIF([1]!Table1[[#All],[name]],tennisbl21[[#This Row],[winner_name]])</f>
        <v>1</v>
      </c>
      <c r="D505" s="2">
        <f>COUNTIF([1]!Table1[[#All],[name]],tennisbl21[[#This Row],[loser_name]])</f>
        <v>1</v>
      </c>
      <c r="E505" s="2" t="s">
        <v>258</v>
      </c>
      <c r="F505" s="4">
        <v>44745.458333333336</v>
      </c>
      <c r="G505" s="2" t="s">
        <v>927</v>
      </c>
      <c r="H505" s="2" t="s">
        <v>982</v>
      </c>
      <c r="I505" s="2" t="s">
        <v>963</v>
      </c>
      <c r="J505" s="2" t="str">
        <f>YEAR(tennisbl21[[#This Row],[date]])&amp;"-"&amp;tennisbl21[[#This Row],[league]]&amp;": "&amp;tennisbl21[[#This Row],[home_team]]&amp;" vs "&amp;tennisbl21[[#This Row],[away_team]]</f>
        <v>2022-German Bundesliga: TC Grosshesselohe vs TC 1860 Rosenheim</v>
      </c>
    </row>
    <row r="506" spans="1:10" ht="12.5" customHeight="1" x14ac:dyDescent="0.25">
      <c r="A506" s="2" t="s">
        <v>344</v>
      </c>
      <c r="B506" s="2" t="s">
        <v>46</v>
      </c>
      <c r="C506" s="2">
        <f>COUNTIF([1]!Table1[[#All],[name]],tennisbl21[[#This Row],[winner_name]])</f>
        <v>1</v>
      </c>
      <c r="D506" s="2">
        <f>COUNTIF([1]!Table1[[#All],[name]],tennisbl21[[#This Row],[loser_name]])</f>
        <v>1</v>
      </c>
      <c r="E506" s="2" t="s">
        <v>258</v>
      </c>
      <c r="F506" s="4">
        <v>44745.520833333336</v>
      </c>
      <c r="G506" s="2" t="s">
        <v>935</v>
      </c>
      <c r="H506" s="2" t="s">
        <v>928</v>
      </c>
      <c r="I506" s="2" t="s">
        <v>963</v>
      </c>
      <c r="J506" s="2" t="str">
        <f>YEAR(tennisbl21[[#This Row],[date]])&amp;"-"&amp;tennisbl21[[#This Row],[league]]&amp;": "&amp;tennisbl21[[#This Row],[home_team]]&amp;" vs "&amp;tennisbl21[[#This Row],[away_team]]</f>
        <v>2022-German Bundesliga: BASF TC Ludwigshafen vs TK GW Mannheim</v>
      </c>
    </row>
    <row r="507" spans="1:10" ht="12.5" customHeight="1" x14ac:dyDescent="0.25">
      <c r="A507" s="2" t="s">
        <v>345</v>
      </c>
      <c r="B507" s="2" t="s">
        <v>346</v>
      </c>
      <c r="C507" s="2">
        <f>COUNTIF([1]!Table1[[#All],[name]],tennisbl21[[#This Row],[winner_name]])</f>
        <v>1</v>
      </c>
      <c r="D507" s="2">
        <f>COUNTIF([1]!Table1[[#All],[name]],tennisbl21[[#This Row],[loser_name]])</f>
        <v>1</v>
      </c>
      <c r="E507" s="2" t="s">
        <v>4</v>
      </c>
      <c r="F507" s="4">
        <v>44745.458333333336</v>
      </c>
      <c r="G507" s="2" t="s">
        <v>935</v>
      </c>
      <c r="H507" s="2" t="s">
        <v>928</v>
      </c>
      <c r="I507" s="2" t="s">
        <v>963</v>
      </c>
      <c r="J507" s="2" t="str">
        <f>YEAR(tennisbl21[[#This Row],[date]])&amp;"-"&amp;tennisbl21[[#This Row],[league]]&amp;": "&amp;tennisbl21[[#This Row],[home_team]]&amp;" vs "&amp;tennisbl21[[#This Row],[away_team]]</f>
        <v>2022-German Bundesliga: BASF TC Ludwigshafen vs TK GW Mannheim</v>
      </c>
    </row>
    <row r="508" spans="1:10" ht="12.5" customHeight="1" x14ac:dyDescent="0.25">
      <c r="A508" s="2" t="s">
        <v>347</v>
      </c>
      <c r="B508" s="2" t="s">
        <v>47</v>
      </c>
      <c r="C508" s="2">
        <f>COUNTIF([1]!Table1[[#All],[name]],tennisbl21[[#This Row],[winner_name]])</f>
        <v>1</v>
      </c>
      <c r="D508" s="2">
        <f>COUNTIF([1]!Table1[[#All],[name]],tennisbl21[[#This Row],[loser_name]])</f>
        <v>1</v>
      </c>
      <c r="E508" s="2" t="s">
        <v>1180</v>
      </c>
      <c r="F508" s="4">
        <v>44745.520833333336</v>
      </c>
      <c r="G508" s="2" t="s">
        <v>935</v>
      </c>
      <c r="H508" s="2" t="s">
        <v>928</v>
      </c>
      <c r="I508" s="2" t="s">
        <v>963</v>
      </c>
      <c r="J508" s="2" t="str">
        <f>YEAR(tennisbl21[[#This Row],[date]])&amp;"-"&amp;tennisbl21[[#This Row],[league]]&amp;": "&amp;tennisbl21[[#This Row],[home_team]]&amp;" vs "&amp;tennisbl21[[#This Row],[away_team]]</f>
        <v>2022-German Bundesliga: BASF TC Ludwigshafen vs TK GW Mannheim</v>
      </c>
    </row>
    <row r="509" spans="1:10" ht="12.5" customHeight="1" x14ac:dyDescent="0.25">
      <c r="A509" s="2" t="s">
        <v>18</v>
      </c>
      <c r="B509" s="2" t="s">
        <v>348</v>
      </c>
      <c r="C509" s="2">
        <f>COUNTIF([1]!Table1[[#All],[name]],tennisbl21[[#This Row],[winner_name]])</f>
        <v>1</v>
      </c>
      <c r="D509" s="2">
        <f>COUNTIF([1]!Table1[[#All],[name]],tennisbl21[[#This Row],[loser_name]])</f>
        <v>1</v>
      </c>
      <c r="E509" s="2" t="s">
        <v>1181</v>
      </c>
      <c r="F509" s="4">
        <v>44745.458333333336</v>
      </c>
      <c r="G509" s="2" t="s">
        <v>935</v>
      </c>
      <c r="H509" s="2" t="s">
        <v>928</v>
      </c>
      <c r="I509" s="2" t="s">
        <v>963</v>
      </c>
      <c r="J509" s="2" t="str">
        <f>YEAR(tennisbl21[[#This Row],[date]])&amp;"-"&amp;tennisbl21[[#This Row],[league]]&amp;": "&amp;tennisbl21[[#This Row],[home_team]]&amp;" vs "&amp;tennisbl21[[#This Row],[away_team]]</f>
        <v>2022-German Bundesliga: BASF TC Ludwigshafen vs TK GW Mannheim</v>
      </c>
    </row>
    <row r="510" spans="1:10" ht="12.5" customHeight="1" x14ac:dyDescent="0.25">
      <c r="A510" s="2" t="s">
        <v>316</v>
      </c>
      <c r="B510" s="2" t="s">
        <v>349</v>
      </c>
      <c r="C510" s="2">
        <f>COUNTIF([1]!Table1[[#All],[name]],tennisbl21[[#This Row],[winner_name]])</f>
        <v>1</v>
      </c>
      <c r="D510" s="2">
        <f>COUNTIF([1]!Table1[[#All],[name]],tennisbl21[[#This Row],[loser_name]])</f>
        <v>1</v>
      </c>
      <c r="E510" s="2" t="s">
        <v>1182</v>
      </c>
      <c r="F510" s="4">
        <v>44750.604166666664</v>
      </c>
      <c r="G510" s="2" t="s">
        <v>921</v>
      </c>
      <c r="H510" s="2" t="s">
        <v>982</v>
      </c>
      <c r="I510" s="2" t="s">
        <v>963</v>
      </c>
      <c r="J510" s="2" t="str">
        <f>YEAR(tennisbl21[[#This Row],[date]])&amp;"-"&amp;tennisbl21[[#This Row],[league]]&amp;": "&amp;tennisbl21[[#This Row],[home_team]]&amp;" vs "&amp;tennisbl21[[#This Row],[away_team]]</f>
        <v>2022-German Bundesliga: Rochusclub Dusseldorf vs TC 1860 Rosenheim</v>
      </c>
    </row>
    <row r="511" spans="1:10" ht="12.5" customHeight="1" x14ac:dyDescent="0.25">
      <c r="A511" s="2" t="s">
        <v>301</v>
      </c>
      <c r="B511" s="2" t="s">
        <v>95</v>
      </c>
      <c r="C511" s="2">
        <f>COUNTIF([1]!Table1[[#All],[name]],tennisbl21[[#This Row],[winner_name]])</f>
        <v>1</v>
      </c>
      <c r="D511" s="2">
        <f>COUNTIF([1]!Table1[[#All],[name]],tennisbl21[[#This Row],[loser_name]])</f>
        <v>1</v>
      </c>
      <c r="E511" s="2" t="s">
        <v>3</v>
      </c>
      <c r="F511" s="4">
        <v>44750.541666666664</v>
      </c>
      <c r="G511" s="2" t="s">
        <v>921</v>
      </c>
      <c r="H511" s="2" t="s">
        <v>982</v>
      </c>
      <c r="I511" s="2" t="s">
        <v>963</v>
      </c>
      <c r="J511" s="2" t="str">
        <f>YEAR(tennisbl21[[#This Row],[date]])&amp;"-"&amp;tennisbl21[[#This Row],[league]]&amp;": "&amp;tennisbl21[[#This Row],[home_team]]&amp;" vs "&amp;tennisbl21[[#This Row],[away_team]]</f>
        <v>2022-German Bundesliga: Rochusclub Dusseldorf vs TC 1860 Rosenheim</v>
      </c>
    </row>
    <row r="512" spans="1:10" ht="12.5" customHeight="1" x14ac:dyDescent="0.25">
      <c r="A512" s="2" t="s">
        <v>350</v>
      </c>
      <c r="B512" s="2" t="s">
        <v>87</v>
      </c>
      <c r="C512" s="2">
        <f>COUNTIF([1]!Table1[[#All],[name]],tennisbl21[[#This Row],[winner_name]])</f>
        <v>1</v>
      </c>
      <c r="D512" s="2">
        <f>COUNTIF([1]!Table1[[#All],[name]],tennisbl21[[#This Row],[loser_name]])</f>
        <v>1</v>
      </c>
      <c r="E512" s="2" t="s">
        <v>1043</v>
      </c>
      <c r="F512" s="4">
        <v>44750.604166666664</v>
      </c>
      <c r="G512" s="2" t="s">
        <v>921</v>
      </c>
      <c r="H512" s="2" t="s">
        <v>982</v>
      </c>
      <c r="I512" s="2" t="s">
        <v>963</v>
      </c>
      <c r="J512" s="2" t="str">
        <f>YEAR(tennisbl21[[#This Row],[date]])&amp;"-"&amp;tennisbl21[[#This Row],[league]]&amp;": "&amp;tennisbl21[[#This Row],[home_team]]&amp;" vs "&amp;tennisbl21[[#This Row],[away_team]]</f>
        <v>2022-German Bundesliga: Rochusclub Dusseldorf vs TC 1860 Rosenheim</v>
      </c>
    </row>
    <row r="513" spans="1:10" ht="12.5" customHeight="1" x14ac:dyDescent="0.25">
      <c r="A513" s="2" t="s">
        <v>74</v>
      </c>
      <c r="B513" s="2" t="s">
        <v>148</v>
      </c>
      <c r="C513" s="2">
        <f>COUNTIF([1]!Table1[[#All],[name]],tennisbl21[[#This Row],[winner_name]])</f>
        <v>1</v>
      </c>
      <c r="D513" s="2">
        <f>COUNTIF([1]!Table1[[#All],[name]],tennisbl21[[#This Row],[loser_name]])</f>
        <v>1</v>
      </c>
      <c r="E513" s="2" t="s">
        <v>1183</v>
      </c>
      <c r="F513" s="4">
        <v>44750.541666666664</v>
      </c>
      <c r="G513" s="2" t="s">
        <v>921</v>
      </c>
      <c r="H513" s="2" t="s">
        <v>982</v>
      </c>
      <c r="I513" s="2" t="s">
        <v>963</v>
      </c>
      <c r="J513" s="2" t="str">
        <f>YEAR(tennisbl21[[#This Row],[date]])&amp;"-"&amp;tennisbl21[[#This Row],[league]]&amp;": "&amp;tennisbl21[[#This Row],[home_team]]&amp;" vs "&amp;tennisbl21[[#This Row],[away_team]]</f>
        <v>2022-German Bundesliga: Rochusclub Dusseldorf vs TC 1860 Rosenheim</v>
      </c>
    </row>
    <row r="514" spans="1:10" ht="12.5" customHeight="1" x14ac:dyDescent="0.25">
      <c r="A514" s="2" t="s">
        <v>88</v>
      </c>
      <c r="B514" s="2" t="s">
        <v>220</v>
      </c>
      <c r="C514" s="2">
        <f>COUNTIF([1]!Table1[[#All],[name]],tennisbl21[[#This Row],[winner_name]])</f>
        <v>1</v>
      </c>
      <c r="D514" s="2">
        <f>COUNTIF([1]!Table1[[#All],[name]],tennisbl21[[#This Row],[loser_name]])</f>
        <v>1</v>
      </c>
      <c r="E514" s="2" t="s">
        <v>1184</v>
      </c>
      <c r="F514" s="4">
        <v>44750.604166666664</v>
      </c>
      <c r="G514" s="2" t="s">
        <v>919</v>
      </c>
      <c r="H514" s="2" t="s">
        <v>996</v>
      </c>
      <c r="I514" s="2" t="s">
        <v>963</v>
      </c>
      <c r="J514" s="2" t="str">
        <f>YEAR(tennisbl21[[#This Row],[date]])&amp;"-"&amp;tennisbl21[[#This Row],[league]]&amp;": "&amp;tennisbl21[[#This Row],[home_team]]&amp;" vs "&amp;tennisbl21[[#This Row],[away_team]]</f>
        <v>2022-German Bundesliga: HTC BW Krefeld vs TK Kurhaus Aachen</v>
      </c>
    </row>
    <row r="515" spans="1:10" ht="12.5" customHeight="1" x14ac:dyDescent="0.25">
      <c r="A515" s="2" t="s">
        <v>340</v>
      </c>
      <c r="B515" s="2" t="s">
        <v>338</v>
      </c>
      <c r="C515" s="2">
        <f>COUNTIF([1]!Table1[[#All],[name]],tennisbl21[[#This Row],[winner_name]])</f>
        <v>1</v>
      </c>
      <c r="D515" s="2">
        <f>COUNTIF([1]!Table1[[#All],[name]],tennisbl21[[#This Row],[loser_name]])</f>
        <v>1</v>
      </c>
      <c r="E515" s="2" t="s">
        <v>351</v>
      </c>
      <c r="F515" s="4">
        <v>44750.541666666664</v>
      </c>
      <c r="G515" s="2" t="s">
        <v>919</v>
      </c>
      <c r="H515" s="2" t="s">
        <v>996</v>
      </c>
      <c r="I515" s="2" t="s">
        <v>963</v>
      </c>
      <c r="J515" s="2" t="str">
        <f>YEAR(tennisbl21[[#This Row],[date]])&amp;"-"&amp;tennisbl21[[#This Row],[league]]&amp;": "&amp;tennisbl21[[#This Row],[home_team]]&amp;" vs "&amp;tennisbl21[[#This Row],[away_team]]</f>
        <v>2022-German Bundesliga: HTC BW Krefeld vs TK Kurhaus Aachen</v>
      </c>
    </row>
    <row r="516" spans="1:10" ht="12.5" customHeight="1" x14ac:dyDescent="0.25">
      <c r="A516" s="2" t="s">
        <v>38</v>
      </c>
      <c r="B516" s="2" t="s">
        <v>63</v>
      </c>
      <c r="C516" s="2">
        <f>COUNTIF([1]!Table1[[#All],[name]],tennisbl21[[#This Row],[winner_name]])</f>
        <v>1</v>
      </c>
      <c r="D516" s="2">
        <f>COUNTIF([1]!Table1[[#All],[name]],tennisbl21[[#This Row],[loser_name]])</f>
        <v>1</v>
      </c>
      <c r="E516" s="2" t="s">
        <v>1185</v>
      </c>
      <c r="F516" s="4">
        <v>44750.604166666664</v>
      </c>
      <c r="G516" s="2" t="s">
        <v>919</v>
      </c>
      <c r="H516" s="2" t="s">
        <v>996</v>
      </c>
      <c r="I516" s="2" t="s">
        <v>963</v>
      </c>
      <c r="J516" s="2" t="str">
        <f>YEAR(tennisbl21[[#This Row],[date]])&amp;"-"&amp;tennisbl21[[#This Row],[league]]&amp;": "&amp;tennisbl21[[#This Row],[home_team]]&amp;" vs "&amp;tennisbl21[[#This Row],[away_team]]</f>
        <v>2022-German Bundesliga: HTC BW Krefeld vs TK Kurhaus Aachen</v>
      </c>
    </row>
    <row r="517" spans="1:10" ht="12.5" customHeight="1" x14ac:dyDescent="0.25">
      <c r="A517" s="2" t="s">
        <v>22</v>
      </c>
      <c r="B517" s="2" t="s">
        <v>77</v>
      </c>
      <c r="C517" s="2">
        <f>COUNTIF([1]!Table1[[#All],[name]],tennisbl21[[#This Row],[winner_name]])</f>
        <v>1</v>
      </c>
      <c r="D517" s="2">
        <f>COUNTIF([1]!Table1[[#All],[name]],tennisbl21[[#This Row],[loser_name]])</f>
        <v>1</v>
      </c>
      <c r="E517" s="2" t="s">
        <v>352</v>
      </c>
      <c r="F517" s="4">
        <v>44750.541666666664</v>
      </c>
      <c r="G517" s="2" t="s">
        <v>919</v>
      </c>
      <c r="H517" s="2" t="s">
        <v>996</v>
      </c>
      <c r="I517" s="2" t="s">
        <v>963</v>
      </c>
      <c r="J517" s="2" t="str">
        <f>YEAR(tennisbl21[[#This Row],[date]])&amp;"-"&amp;tennisbl21[[#This Row],[league]]&amp;": "&amp;tennisbl21[[#This Row],[home_team]]&amp;" vs "&amp;tennisbl21[[#This Row],[away_team]]</f>
        <v>2022-German Bundesliga: HTC BW Krefeld vs TK Kurhaus Aachen</v>
      </c>
    </row>
    <row r="518" spans="1:10" ht="12.5" customHeight="1" x14ac:dyDescent="0.25">
      <c r="A518" s="2" t="s">
        <v>46</v>
      </c>
      <c r="B518" s="2" t="s">
        <v>224</v>
      </c>
      <c r="C518" s="2">
        <f>COUNTIF([1]!Table1[[#All],[name]],tennisbl21[[#This Row],[winner_name]])</f>
        <v>1</v>
      </c>
      <c r="D518" s="2">
        <f>COUNTIF([1]!Table1[[#All],[name]],tennisbl21[[#This Row],[loser_name]])</f>
        <v>1</v>
      </c>
      <c r="E518" s="2" t="s">
        <v>1186</v>
      </c>
      <c r="F518" s="4">
        <v>44750.604166666664</v>
      </c>
      <c r="G518" s="2" t="s">
        <v>925</v>
      </c>
      <c r="H518" s="2" t="s">
        <v>928</v>
      </c>
      <c r="I518" s="2" t="s">
        <v>963</v>
      </c>
      <c r="J518" s="2" t="str">
        <f>YEAR(tennisbl21[[#This Row],[date]])&amp;"-"&amp;tennisbl21[[#This Row],[league]]&amp;": "&amp;tennisbl21[[#This Row],[home_team]]&amp;" vs "&amp;tennisbl21[[#This Row],[away_team]]</f>
        <v>2022-German Bundesliga: TC BW Neuss vs TK GW Mannheim</v>
      </c>
    </row>
    <row r="519" spans="1:10" ht="12.5" customHeight="1" x14ac:dyDescent="0.25">
      <c r="A519" s="2" t="s">
        <v>334</v>
      </c>
      <c r="B519" s="2" t="s">
        <v>345</v>
      </c>
      <c r="C519" s="2">
        <f>COUNTIF([1]!Table1[[#All],[name]],tennisbl21[[#This Row],[winner_name]])</f>
        <v>1</v>
      </c>
      <c r="D519" s="2">
        <f>COUNTIF([1]!Table1[[#All],[name]],tennisbl21[[#This Row],[loser_name]])</f>
        <v>1</v>
      </c>
      <c r="E519" s="2" t="s">
        <v>353</v>
      </c>
      <c r="F519" s="4">
        <v>44750.541666666664</v>
      </c>
      <c r="G519" s="2" t="s">
        <v>925</v>
      </c>
      <c r="H519" s="2" t="s">
        <v>928</v>
      </c>
      <c r="I519" s="2" t="s">
        <v>963</v>
      </c>
      <c r="J519" s="2" t="str">
        <f>YEAR(tennisbl21[[#This Row],[date]])&amp;"-"&amp;tennisbl21[[#This Row],[league]]&amp;": "&amp;tennisbl21[[#This Row],[home_team]]&amp;" vs "&amp;tennisbl21[[#This Row],[away_team]]</f>
        <v>2022-German Bundesliga: TC BW Neuss vs TK GW Mannheim</v>
      </c>
    </row>
    <row r="520" spans="1:10" ht="12.5" customHeight="1" x14ac:dyDescent="0.25">
      <c r="A520" s="2" t="s">
        <v>47</v>
      </c>
      <c r="B520" s="2" t="s">
        <v>66</v>
      </c>
      <c r="C520" s="2">
        <f>COUNTIF([1]!Table1[[#All],[name]],tennisbl21[[#This Row],[winner_name]])</f>
        <v>1</v>
      </c>
      <c r="D520" s="2">
        <f>COUNTIF([1]!Table1[[#All],[name]],tennisbl21[[#This Row],[loser_name]])</f>
        <v>1</v>
      </c>
      <c r="E520" s="2" t="s">
        <v>247</v>
      </c>
      <c r="F520" s="4">
        <v>44750.604166666664</v>
      </c>
      <c r="G520" s="2" t="s">
        <v>925</v>
      </c>
      <c r="H520" s="2" t="s">
        <v>928</v>
      </c>
      <c r="I520" s="2" t="s">
        <v>963</v>
      </c>
      <c r="J520" s="2" t="str">
        <f>YEAR(tennisbl21[[#This Row],[date]])&amp;"-"&amp;tennisbl21[[#This Row],[league]]&amp;": "&amp;tennisbl21[[#This Row],[home_team]]&amp;" vs "&amp;tennisbl21[[#This Row],[away_team]]</f>
        <v>2022-German Bundesliga: TC BW Neuss vs TK GW Mannheim</v>
      </c>
    </row>
    <row r="521" spans="1:10" ht="12.5" customHeight="1" x14ac:dyDescent="0.25">
      <c r="A521" s="2" t="s">
        <v>29</v>
      </c>
      <c r="B521" s="2" t="s">
        <v>25</v>
      </c>
      <c r="C521" s="2">
        <f>COUNTIF([1]!Table1[[#All],[name]],tennisbl21[[#This Row],[winner_name]])</f>
        <v>1</v>
      </c>
      <c r="D521" s="2">
        <f>COUNTIF([1]!Table1[[#All],[name]],tennisbl21[[#This Row],[loser_name]])</f>
        <v>1</v>
      </c>
      <c r="E521" s="2" t="s">
        <v>354</v>
      </c>
      <c r="F521" s="4">
        <v>44750.541666666664</v>
      </c>
      <c r="G521" s="2" t="s">
        <v>925</v>
      </c>
      <c r="H521" s="2" t="s">
        <v>928</v>
      </c>
      <c r="I521" s="2" t="s">
        <v>963</v>
      </c>
      <c r="J521" s="2" t="str">
        <f>YEAR(tennisbl21[[#This Row],[date]])&amp;"-"&amp;tennisbl21[[#This Row],[league]]&amp;": "&amp;tennisbl21[[#This Row],[home_team]]&amp;" vs "&amp;tennisbl21[[#This Row],[away_team]]</f>
        <v>2022-German Bundesliga: TC BW Neuss vs TK GW Mannheim</v>
      </c>
    </row>
    <row r="522" spans="1:10" ht="12.5" customHeight="1" x14ac:dyDescent="0.25">
      <c r="A522" s="2" t="s">
        <v>219</v>
      </c>
      <c r="B522" s="2" t="s">
        <v>355</v>
      </c>
      <c r="C522" s="2">
        <f>COUNTIF([1]!Table1[[#All],[name]],tennisbl21[[#This Row],[winner_name]])</f>
        <v>1</v>
      </c>
      <c r="D522" s="2">
        <f>COUNTIF([1]!Table1[[#All],[name]],tennisbl21[[#This Row],[loser_name]])</f>
        <v>1</v>
      </c>
      <c r="E522" s="2" t="s">
        <v>1101</v>
      </c>
      <c r="F522" s="4">
        <v>44750.604166666664</v>
      </c>
      <c r="G522" s="2" t="s">
        <v>918</v>
      </c>
      <c r="H522" s="2" t="s">
        <v>935</v>
      </c>
      <c r="I522" s="2" t="s">
        <v>963</v>
      </c>
      <c r="J522" s="2" t="str">
        <f>YEAR(tennisbl21[[#This Row],[date]])&amp;"-"&amp;tennisbl21[[#This Row],[league]]&amp;": "&amp;tennisbl21[[#This Row],[home_team]]&amp;" vs "&amp;tennisbl21[[#This Row],[away_team]]</f>
        <v>2022-German Bundesliga: Gladbacher HTC vs BASF TC Ludwigshafen</v>
      </c>
    </row>
    <row r="523" spans="1:10" ht="12.5" customHeight="1" x14ac:dyDescent="0.25">
      <c r="A523" s="2" t="s">
        <v>238</v>
      </c>
      <c r="B523" s="2" t="s">
        <v>286</v>
      </c>
      <c r="C523" s="2">
        <f>COUNTIF([1]!Table1[[#All],[name]],tennisbl21[[#This Row],[winner_name]])</f>
        <v>1</v>
      </c>
      <c r="D523" s="2">
        <f>COUNTIF([1]!Table1[[#All],[name]],tennisbl21[[#This Row],[loser_name]])</f>
        <v>1</v>
      </c>
      <c r="E523" s="2" t="s">
        <v>356</v>
      </c>
      <c r="F523" s="4">
        <v>44750.541666666664</v>
      </c>
      <c r="G523" s="2" t="s">
        <v>918</v>
      </c>
      <c r="H523" s="2" t="s">
        <v>935</v>
      </c>
      <c r="I523" s="2" t="s">
        <v>963</v>
      </c>
      <c r="J523" s="2" t="str">
        <f>YEAR(tennisbl21[[#This Row],[date]])&amp;"-"&amp;tennisbl21[[#This Row],[league]]&amp;": "&amp;tennisbl21[[#This Row],[home_team]]&amp;" vs "&amp;tennisbl21[[#This Row],[away_team]]</f>
        <v>2022-German Bundesliga: Gladbacher HTC vs BASF TC Ludwigshafen</v>
      </c>
    </row>
    <row r="524" spans="1:10" ht="12.5" customHeight="1" x14ac:dyDescent="0.25">
      <c r="A524" s="2" t="s">
        <v>67</v>
      </c>
      <c r="B524" s="2" t="s">
        <v>357</v>
      </c>
      <c r="C524" s="2">
        <f>COUNTIF([1]!Table1[[#All],[name]],tennisbl21[[#This Row],[winner_name]])</f>
        <v>1</v>
      </c>
      <c r="D524" s="2">
        <f>COUNTIF([1]!Table1[[#All],[name]],tennisbl21[[#This Row],[loser_name]])</f>
        <v>1</v>
      </c>
      <c r="E524" s="2" t="s">
        <v>5</v>
      </c>
      <c r="F524" s="4">
        <v>44750.604166666664</v>
      </c>
      <c r="G524" s="2" t="s">
        <v>918</v>
      </c>
      <c r="H524" s="2" t="s">
        <v>935</v>
      </c>
      <c r="I524" s="2" t="s">
        <v>963</v>
      </c>
      <c r="J524" s="2" t="str">
        <f>YEAR(tennisbl21[[#This Row],[date]])&amp;"-"&amp;tennisbl21[[#This Row],[league]]&amp;": "&amp;tennisbl21[[#This Row],[home_team]]&amp;" vs "&amp;tennisbl21[[#This Row],[away_team]]</f>
        <v>2022-German Bundesliga: Gladbacher HTC vs BASF TC Ludwigshafen</v>
      </c>
    </row>
    <row r="525" spans="1:10" ht="12.5" customHeight="1" x14ac:dyDescent="0.25">
      <c r="A525" s="2" t="s">
        <v>70</v>
      </c>
      <c r="B525" s="2" t="s">
        <v>204</v>
      </c>
      <c r="C525" s="2">
        <f>COUNTIF([1]!Table1[[#All],[name]],tennisbl21[[#This Row],[winner_name]])</f>
        <v>1</v>
      </c>
      <c r="D525" s="2">
        <f>COUNTIF([1]!Table1[[#All],[name]],tennisbl21[[#This Row],[loser_name]])</f>
        <v>1</v>
      </c>
      <c r="E525" s="2" t="s">
        <v>1187</v>
      </c>
      <c r="F525" s="4">
        <v>44750.541666666664</v>
      </c>
      <c r="G525" s="2" t="s">
        <v>918</v>
      </c>
      <c r="H525" s="2" t="s">
        <v>935</v>
      </c>
      <c r="I525" s="2" t="s">
        <v>963</v>
      </c>
      <c r="J525" s="2" t="str">
        <f>YEAR(tennisbl21[[#This Row],[date]])&amp;"-"&amp;tennisbl21[[#This Row],[league]]&amp;": "&amp;tennisbl21[[#This Row],[home_team]]&amp;" vs "&amp;tennisbl21[[#This Row],[away_team]]</f>
        <v>2022-German Bundesliga: Gladbacher HTC vs BASF TC Ludwigshafen</v>
      </c>
    </row>
    <row r="526" spans="1:10" ht="12.5" customHeight="1" x14ac:dyDescent="0.25">
      <c r="A526" s="2" t="s">
        <v>104</v>
      </c>
      <c r="B526" s="2" t="s">
        <v>30</v>
      </c>
      <c r="C526" s="2">
        <f>COUNTIF([1]!Table1[[#All],[name]],tennisbl21[[#This Row],[winner_name]])</f>
        <v>1</v>
      </c>
      <c r="D526" s="2">
        <f>COUNTIF([1]!Table1[[#All],[name]],tennisbl21[[#This Row],[loser_name]])</f>
        <v>1</v>
      </c>
      <c r="E526" s="2" t="s">
        <v>1188</v>
      </c>
      <c r="F526" s="4">
        <v>44750.604166666664</v>
      </c>
      <c r="G526" s="2" t="s">
        <v>927</v>
      </c>
      <c r="H526" s="2" t="s">
        <v>974</v>
      </c>
      <c r="I526" s="2" t="s">
        <v>963</v>
      </c>
      <c r="J526" s="2" t="str">
        <f>YEAR(tennisbl21[[#This Row],[date]])&amp;"-"&amp;tennisbl21[[#This Row],[league]]&amp;": "&amp;tennisbl21[[#This Row],[home_team]]&amp;" vs "&amp;tennisbl21[[#This Row],[away_team]]</f>
        <v>2022-German Bundesliga: TC Grosshesselohe vs TC Bredeney</v>
      </c>
    </row>
    <row r="527" spans="1:10" ht="12.5" customHeight="1" x14ac:dyDescent="0.25">
      <c r="A527" s="2" t="s">
        <v>131</v>
      </c>
      <c r="B527" s="2" t="s">
        <v>93</v>
      </c>
      <c r="C527" s="2">
        <f>COUNTIF([1]!Table1[[#All],[name]],tennisbl21[[#This Row],[winner_name]])</f>
        <v>1</v>
      </c>
      <c r="D527" s="2">
        <f>COUNTIF([1]!Table1[[#All],[name]],tennisbl21[[#This Row],[loser_name]])</f>
        <v>1</v>
      </c>
      <c r="E527" s="2" t="s">
        <v>247</v>
      </c>
      <c r="F527" s="4">
        <v>44750.541666666664</v>
      </c>
      <c r="G527" s="2" t="s">
        <v>927</v>
      </c>
      <c r="H527" s="2" t="s">
        <v>974</v>
      </c>
      <c r="I527" s="2" t="s">
        <v>963</v>
      </c>
      <c r="J527" s="2" t="str">
        <f>YEAR(tennisbl21[[#This Row],[date]])&amp;"-"&amp;tennisbl21[[#This Row],[league]]&amp;": "&amp;tennisbl21[[#This Row],[home_team]]&amp;" vs "&amp;tennisbl21[[#This Row],[away_team]]</f>
        <v>2022-German Bundesliga: TC Grosshesselohe vs TC Bredeney</v>
      </c>
    </row>
    <row r="528" spans="1:10" ht="12.5" customHeight="1" x14ac:dyDescent="0.25">
      <c r="A528" s="2" t="s">
        <v>79</v>
      </c>
      <c r="B528" s="2" t="s">
        <v>231</v>
      </c>
      <c r="C528" s="2">
        <f>COUNTIF([1]!Table1[[#All],[name]],tennisbl21[[#This Row],[winner_name]])</f>
        <v>1</v>
      </c>
      <c r="D528" s="2">
        <f>COUNTIF([1]!Table1[[#All],[name]],tennisbl21[[#This Row],[loser_name]])</f>
        <v>1</v>
      </c>
      <c r="E528" s="2" t="s">
        <v>1147</v>
      </c>
      <c r="F528" s="4">
        <v>44750.541666666664</v>
      </c>
      <c r="G528" s="2" t="s">
        <v>927</v>
      </c>
      <c r="H528" s="2" t="s">
        <v>974</v>
      </c>
      <c r="I528" s="2" t="s">
        <v>963</v>
      </c>
      <c r="J528" s="2" t="str">
        <f>YEAR(tennisbl21[[#This Row],[date]])&amp;"-"&amp;tennisbl21[[#This Row],[league]]&amp;": "&amp;tennisbl21[[#This Row],[home_team]]&amp;" vs "&amp;tennisbl21[[#This Row],[away_team]]</f>
        <v>2022-German Bundesliga: TC Grosshesselohe vs TC Bredeney</v>
      </c>
    </row>
    <row r="529" spans="1:10" ht="12.5" customHeight="1" x14ac:dyDescent="0.25">
      <c r="A529" s="2" t="s">
        <v>19</v>
      </c>
      <c r="B529" s="2" t="s">
        <v>51</v>
      </c>
      <c r="C529" s="2">
        <f>COUNTIF([1]!Table1[[#All],[name]],tennisbl21[[#This Row],[winner_name]])</f>
        <v>1</v>
      </c>
      <c r="D529" s="2">
        <f>COUNTIF([1]!Table1[[#All],[name]],tennisbl21[[#This Row],[loser_name]])</f>
        <v>1</v>
      </c>
      <c r="E529" s="2" t="s">
        <v>1090</v>
      </c>
      <c r="F529" s="4">
        <v>44750.604166666664</v>
      </c>
      <c r="G529" s="2" t="s">
        <v>927</v>
      </c>
      <c r="H529" s="2" t="s">
        <v>974</v>
      </c>
      <c r="I529" s="2" t="s">
        <v>963</v>
      </c>
      <c r="J529" s="2" t="str">
        <f>YEAR(tennisbl21[[#This Row],[date]])&amp;"-"&amp;tennisbl21[[#This Row],[league]]&amp;": "&amp;tennisbl21[[#This Row],[home_team]]&amp;" vs "&amp;tennisbl21[[#This Row],[away_team]]</f>
        <v>2022-German Bundesliga: TC Grosshesselohe vs TC Bredeney</v>
      </c>
    </row>
    <row r="530" spans="1:10" ht="12.5" customHeight="1" x14ac:dyDescent="0.25">
      <c r="A530" s="2" t="s">
        <v>46</v>
      </c>
      <c r="B530" s="2" t="s">
        <v>88</v>
      </c>
      <c r="C530" s="2">
        <f>COUNTIF([1]!Table1[[#All],[name]],tennisbl21[[#This Row],[winner_name]])</f>
        <v>1</v>
      </c>
      <c r="D530" s="2">
        <f>COUNTIF([1]!Table1[[#All],[name]],tennisbl21[[#This Row],[loser_name]])</f>
        <v>1</v>
      </c>
      <c r="E530" s="2" t="s">
        <v>6</v>
      </c>
      <c r="F530" s="4">
        <v>44752.520833333336</v>
      </c>
      <c r="G530" s="2" t="s">
        <v>928</v>
      </c>
      <c r="H530" s="2" t="s">
        <v>919</v>
      </c>
      <c r="I530" s="2" t="s">
        <v>963</v>
      </c>
      <c r="J530" s="2" t="str">
        <f>YEAR(tennisbl21[[#This Row],[date]])&amp;"-"&amp;tennisbl21[[#This Row],[league]]&amp;": "&amp;tennisbl21[[#This Row],[home_team]]&amp;" vs "&amp;tennisbl21[[#This Row],[away_team]]</f>
        <v>2022-German Bundesliga: TK GW Mannheim vs HTC BW Krefeld</v>
      </c>
    </row>
    <row r="531" spans="1:10" ht="12.5" customHeight="1" x14ac:dyDescent="0.25">
      <c r="A531" s="2" t="s">
        <v>47</v>
      </c>
      <c r="B531" s="2" t="s">
        <v>338</v>
      </c>
      <c r="C531" s="2">
        <f>COUNTIF([1]!Table1[[#All],[name]],tennisbl21[[#This Row],[winner_name]])</f>
        <v>1</v>
      </c>
      <c r="D531" s="2">
        <f>COUNTIF([1]!Table1[[#All],[name]],tennisbl21[[#This Row],[loser_name]])</f>
        <v>1</v>
      </c>
      <c r="E531" s="2" t="s">
        <v>1081</v>
      </c>
      <c r="F531" s="4">
        <v>44752.458333333336</v>
      </c>
      <c r="G531" s="2" t="s">
        <v>928</v>
      </c>
      <c r="H531" s="2" t="s">
        <v>919</v>
      </c>
      <c r="I531" s="2" t="s">
        <v>963</v>
      </c>
      <c r="J531" s="2" t="str">
        <f>YEAR(tennisbl21[[#This Row],[date]])&amp;"-"&amp;tennisbl21[[#This Row],[league]]&amp;": "&amp;tennisbl21[[#This Row],[home_team]]&amp;" vs "&amp;tennisbl21[[#This Row],[away_team]]</f>
        <v>2022-German Bundesliga: TK GW Mannheim vs HTC BW Krefeld</v>
      </c>
    </row>
    <row r="532" spans="1:10" ht="12.5" customHeight="1" x14ac:dyDescent="0.25">
      <c r="A532" s="2" t="s">
        <v>18</v>
      </c>
      <c r="B532" s="2" t="s">
        <v>38</v>
      </c>
      <c r="C532" s="2">
        <f>COUNTIF([1]!Table1[[#All],[name]],tennisbl21[[#This Row],[winner_name]])</f>
        <v>1</v>
      </c>
      <c r="D532" s="2">
        <f>COUNTIF([1]!Table1[[#All],[name]],tennisbl21[[#This Row],[loser_name]])</f>
        <v>1</v>
      </c>
      <c r="E532" s="2" t="s">
        <v>247</v>
      </c>
      <c r="F532" s="4">
        <v>44752.520833333336</v>
      </c>
      <c r="G532" s="2" t="s">
        <v>928</v>
      </c>
      <c r="H532" s="2" t="s">
        <v>919</v>
      </c>
      <c r="I532" s="2" t="s">
        <v>963</v>
      </c>
      <c r="J532" s="2" t="str">
        <f>YEAR(tennisbl21[[#This Row],[date]])&amp;"-"&amp;tennisbl21[[#This Row],[league]]&amp;": "&amp;tennisbl21[[#This Row],[home_team]]&amp;" vs "&amp;tennisbl21[[#This Row],[away_team]]</f>
        <v>2022-German Bundesliga: TK GW Mannheim vs HTC BW Krefeld</v>
      </c>
    </row>
    <row r="533" spans="1:10" ht="12.5" customHeight="1" x14ac:dyDescent="0.25">
      <c r="A533" s="2" t="s">
        <v>358</v>
      </c>
      <c r="B533" s="2" t="s">
        <v>22</v>
      </c>
      <c r="C533" s="2">
        <f>COUNTIF([1]!Table1[[#All],[name]],tennisbl21[[#This Row],[winner_name]])</f>
        <v>1</v>
      </c>
      <c r="D533" s="2">
        <f>COUNTIF([1]!Table1[[#All],[name]],tennisbl21[[#This Row],[loser_name]])</f>
        <v>1</v>
      </c>
      <c r="E533" s="2" t="s">
        <v>359</v>
      </c>
      <c r="F533" s="4">
        <v>44752.458333333336</v>
      </c>
      <c r="G533" s="2" t="s">
        <v>928</v>
      </c>
      <c r="H533" s="2" t="s">
        <v>919</v>
      </c>
      <c r="I533" s="2" t="s">
        <v>963</v>
      </c>
      <c r="J533" s="2" t="str">
        <f>YEAR(tennisbl21[[#This Row],[date]])&amp;"-"&amp;tennisbl21[[#This Row],[league]]&amp;": "&amp;tennisbl21[[#This Row],[home_team]]&amp;" vs "&amp;tennisbl21[[#This Row],[away_team]]</f>
        <v>2022-German Bundesliga: TK GW Mannheim vs HTC BW Krefeld</v>
      </c>
    </row>
    <row r="534" spans="1:10" ht="12.5" customHeight="1" x14ac:dyDescent="0.25">
      <c r="A534" s="2" t="s">
        <v>429</v>
      </c>
      <c r="B534" s="2" t="s">
        <v>30</v>
      </c>
      <c r="C534" s="2">
        <f>COUNTIF([1]!Table1[[#All],[name]],tennisbl21[[#This Row],[winner_name]])</f>
        <v>1</v>
      </c>
      <c r="D534" s="2">
        <f>COUNTIF([1]!Table1[[#All],[name]],tennisbl21[[#This Row],[loser_name]])</f>
        <v>1</v>
      </c>
      <c r="E534" s="2" t="s">
        <v>360</v>
      </c>
      <c r="F534" s="4">
        <v>44752.520833333336</v>
      </c>
      <c r="G534" s="2" t="s">
        <v>925</v>
      </c>
      <c r="H534" s="2" t="s">
        <v>927</v>
      </c>
      <c r="I534" s="2" t="s">
        <v>963</v>
      </c>
      <c r="J534" s="2" t="str">
        <f>YEAR(tennisbl21[[#This Row],[date]])&amp;"-"&amp;tennisbl21[[#This Row],[league]]&amp;": "&amp;tennisbl21[[#This Row],[home_team]]&amp;" vs "&amp;tennisbl21[[#This Row],[away_team]]</f>
        <v>2022-German Bundesliga: TC BW Neuss vs TC Grosshesselohe</v>
      </c>
    </row>
    <row r="535" spans="1:10" ht="12.5" customHeight="1" x14ac:dyDescent="0.25">
      <c r="A535" s="2" t="s">
        <v>335</v>
      </c>
      <c r="B535" s="2" t="s">
        <v>51</v>
      </c>
      <c r="C535" s="2">
        <f>COUNTIF([1]!Table1[[#All],[name]],tennisbl21[[#This Row],[winner_name]])</f>
        <v>1</v>
      </c>
      <c r="D535" s="2">
        <f>COUNTIF([1]!Table1[[#All],[name]],tennisbl21[[#This Row],[loser_name]])</f>
        <v>1</v>
      </c>
      <c r="E535" s="2" t="s">
        <v>263</v>
      </c>
      <c r="F535" s="4">
        <v>44752.458333333336</v>
      </c>
      <c r="G535" s="2" t="s">
        <v>925</v>
      </c>
      <c r="H535" s="2" t="s">
        <v>927</v>
      </c>
      <c r="I535" s="2" t="s">
        <v>963</v>
      </c>
      <c r="J535" s="2" t="str">
        <f>YEAR(tennisbl21[[#This Row],[date]])&amp;"-"&amp;tennisbl21[[#This Row],[league]]&amp;": "&amp;tennisbl21[[#This Row],[home_team]]&amp;" vs "&amp;tennisbl21[[#This Row],[away_team]]</f>
        <v>2022-German Bundesliga: TC BW Neuss vs TC Grosshesselohe</v>
      </c>
    </row>
    <row r="536" spans="1:10" ht="12.5" customHeight="1" x14ac:dyDescent="0.25">
      <c r="A536" s="2" t="s">
        <v>294</v>
      </c>
      <c r="B536" s="2" t="s">
        <v>64</v>
      </c>
      <c r="C536" s="2">
        <f>COUNTIF([1]!Table1[[#All],[name]],tennisbl21[[#This Row],[winner_name]])</f>
        <v>1</v>
      </c>
      <c r="D536" s="2">
        <f>COUNTIF([1]!Table1[[#All],[name]],tennisbl21[[#This Row],[loser_name]])</f>
        <v>1</v>
      </c>
      <c r="E536" s="2" t="s">
        <v>1129</v>
      </c>
      <c r="F536" s="4">
        <v>44752.520833333336</v>
      </c>
      <c r="G536" s="2" t="s">
        <v>925</v>
      </c>
      <c r="H536" s="2" t="s">
        <v>927</v>
      </c>
      <c r="I536" s="2" t="s">
        <v>963</v>
      </c>
      <c r="J536" s="2" t="str">
        <f>YEAR(tennisbl21[[#This Row],[date]])&amp;"-"&amp;tennisbl21[[#This Row],[league]]&amp;": "&amp;tennisbl21[[#This Row],[home_team]]&amp;" vs "&amp;tennisbl21[[#This Row],[away_team]]</f>
        <v>2022-German Bundesliga: TC BW Neuss vs TC Grosshesselohe</v>
      </c>
    </row>
    <row r="537" spans="1:10" ht="12.5" customHeight="1" x14ac:dyDescent="0.25">
      <c r="A537" s="2" t="s">
        <v>50</v>
      </c>
      <c r="B537" s="2" t="s">
        <v>29</v>
      </c>
      <c r="C537" s="2">
        <f>COUNTIF([1]!Table1[[#All],[name]],tennisbl21[[#This Row],[winner_name]])</f>
        <v>1</v>
      </c>
      <c r="D537" s="2">
        <f>COUNTIF([1]!Table1[[#All],[name]],tennisbl21[[#This Row],[loser_name]])</f>
        <v>1</v>
      </c>
      <c r="E537" s="2" t="s">
        <v>361</v>
      </c>
      <c r="F537" s="4">
        <v>44752.458333333336</v>
      </c>
      <c r="G537" s="2" t="s">
        <v>925</v>
      </c>
      <c r="H537" s="2" t="s">
        <v>927</v>
      </c>
      <c r="I537" s="2" t="s">
        <v>963</v>
      </c>
      <c r="J537" s="2" t="str">
        <f>YEAR(tennisbl21[[#This Row],[date]])&amp;"-"&amp;tennisbl21[[#This Row],[league]]&amp;": "&amp;tennisbl21[[#This Row],[home_team]]&amp;" vs "&amp;tennisbl21[[#This Row],[away_team]]</f>
        <v>2022-German Bundesliga: TC BW Neuss vs TC Grosshesselohe</v>
      </c>
    </row>
    <row r="538" spans="1:10" ht="12.5" customHeight="1" x14ac:dyDescent="0.25">
      <c r="A538" s="2" t="s">
        <v>14</v>
      </c>
      <c r="B538" s="2" t="s">
        <v>355</v>
      </c>
      <c r="C538" s="2">
        <f>COUNTIF([1]!Table1[[#All],[name]],tennisbl21[[#This Row],[winner_name]])</f>
        <v>1</v>
      </c>
      <c r="D538" s="2">
        <f>COUNTIF([1]!Table1[[#All],[name]],tennisbl21[[#This Row],[loser_name]])</f>
        <v>1</v>
      </c>
      <c r="E538" s="2" t="s">
        <v>362</v>
      </c>
      <c r="F538" s="4">
        <v>44752.520833333336</v>
      </c>
      <c r="G538" s="2" t="s">
        <v>918</v>
      </c>
      <c r="H538" s="2" t="s">
        <v>921</v>
      </c>
      <c r="I538" s="2" t="s">
        <v>963</v>
      </c>
      <c r="J538" s="2" t="str">
        <f>YEAR(tennisbl21[[#This Row],[date]])&amp;"-"&amp;tennisbl21[[#This Row],[league]]&amp;": "&amp;tennisbl21[[#This Row],[home_team]]&amp;" vs "&amp;tennisbl21[[#This Row],[away_team]]</f>
        <v>2022-German Bundesliga: Gladbacher HTC vs Rochusclub Dusseldorf</v>
      </c>
    </row>
    <row r="539" spans="1:10" ht="12.5" customHeight="1" x14ac:dyDescent="0.25">
      <c r="A539" s="2" t="s">
        <v>301</v>
      </c>
      <c r="B539" s="2" t="s">
        <v>286</v>
      </c>
      <c r="C539" s="2">
        <f>COUNTIF([1]!Table1[[#All],[name]],tennisbl21[[#This Row],[winner_name]])</f>
        <v>1</v>
      </c>
      <c r="D539" s="2">
        <f>COUNTIF([1]!Table1[[#All],[name]],tennisbl21[[#This Row],[loser_name]])</f>
        <v>1</v>
      </c>
      <c r="E539" s="2" t="s">
        <v>277</v>
      </c>
      <c r="F539" s="4">
        <v>44752.458333333336</v>
      </c>
      <c r="G539" s="2" t="s">
        <v>918</v>
      </c>
      <c r="H539" s="2" t="s">
        <v>921</v>
      </c>
      <c r="I539" s="2" t="s">
        <v>963</v>
      </c>
      <c r="J539" s="2" t="str">
        <f>YEAR(tennisbl21[[#This Row],[date]])&amp;"-"&amp;tennisbl21[[#This Row],[league]]&amp;": "&amp;tennisbl21[[#This Row],[home_team]]&amp;" vs "&amp;tennisbl21[[#This Row],[away_team]]</f>
        <v>2022-German Bundesliga: Gladbacher HTC vs Rochusclub Dusseldorf</v>
      </c>
    </row>
    <row r="540" spans="1:10" ht="12.5" customHeight="1" x14ac:dyDescent="0.25">
      <c r="A540" s="2" t="s">
        <v>67</v>
      </c>
      <c r="B540" s="2" t="s">
        <v>74</v>
      </c>
      <c r="C540" s="2">
        <f>COUNTIF([1]!Table1[[#All],[name]],tennisbl21[[#This Row],[winner_name]])</f>
        <v>1</v>
      </c>
      <c r="D540" s="2">
        <f>COUNTIF([1]!Table1[[#All],[name]],tennisbl21[[#This Row],[loser_name]])</f>
        <v>1</v>
      </c>
      <c r="E540" s="2" t="s">
        <v>6</v>
      </c>
      <c r="F540" s="4">
        <v>44752.520833333336</v>
      </c>
      <c r="G540" s="2" t="s">
        <v>918</v>
      </c>
      <c r="H540" s="2" t="s">
        <v>921</v>
      </c>
      <c r="I540" s="2" t="s">
        <v>963</v>
      </c>
      <c r="J540" s="2" t="str">
        <f>YEAR(tennisbl21[[#This Row],[date]])&amp;"-"&amp;tennisbl21[[#This Row],[league]]&amp;": "&amp;tennisbl21[[#This Row],[home_team]]&amp;" vs "&amp;tennisbl21[[#This Row],[away_team]]</f>
        <v>2022-German Bundesliga: Gladbacher HTC vs Rochusclub Dusseldorf</v>
      </c>
    </row>
    <row r="541" spans="1:10" ht="12.5" customHeight="1" x14ac:dyDescent="0.25">
      <c r="A541" s="2" t="s">
        <v>59</v>
      </c>
      <c r="B541" s="2" t="s">
        <v>36</v>
      </c>
      <c r="C541" s="2">
        <f>COUNTIF([1]!Table1[[#All],[name]],tennisbl21[[#This Row],[winner_name]])</f>
        <v>1</v>
      </c>
      <c r="D541" s="2">
        <f>COUNTIF([1]!Table1[[#All],[name]],tennisbl21[[#This Row],[loser_name]])</f>
        <v>1</v>
      </c>
      <c r="E541" s="2" t="s">
        <v>363</v>
      </c>
      <c r="F541" s="4">
        <v>44752.458333333336</v>
      </c>
      <c r="G541" s="2" t="s">
        <v>918</v>
      </c>
      <c r="H541" s="2" t="s">
        <v>921</v>
      </c>
      <c r="I541" s="2" t="s">
        <v>963</v>
      </c>
      <c r="J541" s="2" t="str">
        <f>YEAR(tennisbl21[[#This Row],[date]])&amp;"-"&amp;tennisbl21[[#This Row],[league]]&amp;": "&amp;tennisbl21[[#This Row],[home_team]]&amp;" vs "&amp;tennisbl21[[#This Row],[away_team]]</f>
        <v>2022-German Bundesliga: Gladbacher HTC vs Rochusclub Dusseldorf</v>
      </c>
    </row>
    <row r="542" spans="1:10" ht="12.5" customHeight="1" x14ac:dyDescent="0.25">
      <c r="A542" s="2" t="s">
        <v>349</v>
      </c>
      <c r="B542" s="2" t="s">
        <v>364</v>
      </c>
      <c r="C542" s="2">
        <f>COUNTIF([1]!Table1[[#All],[name]],tennisbl21[[#This Row],[winner_name]])</f>
        <v>1</v>
      </c>
      <c r="D542" s="2">
        <f>COUNTIF([1]!Table1[[#All],[name]],tennisbl21[[#This Row],[loser_name]])</f>
        <v>1</v>
      </c>
      <c r="E542" s="2" t="s">
        <v>5</v>
      </c>
      <c r="F542" s="4">
        <v>44752.520833333336</v>
      </c>
      <c r="G542" s="2" t="s">
        <v>982</v>
      </c>
      <c r="H542" s="2" t="s">
        <v>996</v>
      </c>
      <c r="I542" s="2" t="s">
        <v>963</v>
      </c>
      <c r="J542" s="2" t="str">
        <f>YEAR(tennisbl21[[#This Row],[date]])&amp;"-"&amp;tennisbl21[[#This Row],[league]]&amp;": "&amp;tennisbl21[[#This Row],[home_team]]&amp;" vs "&amp;tennisbl21[[#This Row],[away_team]]</f>
        <v>2022-German Bundesliga: TC 1860 Rosenheim vs TK Kurhaus Aachen</v>
      </c>
    </row>
    <row r="543" spans="1:10" ht="12.5" customHeight="1" x14ac:dyDescent="0.25">
      <c r="A543" s="2" t="s">
        <v>214</v>
      </c>
      <c r="B543" s="2" t="s">
        <v>63</v>
      </c>
      <c r="C543" s="2">
        <f>COUNTIF([1]!Table1[[#All],[name]],tennisbl21[[#This Row],[winner_name]])</f>
        <v>1</v>
      </c>
      <c r="D543" s="2">
        <f>COUNTIF([1]!Table1[[#All],[name]],tennisbl21[[#This Row],[loser_name]])</f>
        <v>1</v>
      </c>
      <c r="E543" s="2" t="s">
        <v>1189</v>
      </c>
      <c r="F543" s="4">
        <v>44752.458333333336</v>
      </c>
      <c r="G543" s="2" t="s">
        <v>982</v>
      </c>
      <c r="H543" s="2" t="s">
        <v>996</v>
      </c>
      <c r="I543" s="2" t="s">
        <v>963</v>
      </c>
      <c r="J543" s="2" t="str">
        <f>YEAR(tennisbl21[[#This Row],[date]])&amp;"-"&amp;tennisbl21[[#This Row],[league]]&amp;": "&amp;tennisbl21[[#This Row],[home_team]]&amp;" vs "&amp;tennisbl21[[#This Row],[away_team]]</f>
        <v>2022-German Bundesliga: TC 1860 Rosenheim vs TK Kurhaus Aachen</v>
      </c>
    </row>
    <row r="544" spans="1:10" ht="12.5" customHeight="1" x14ac:dyDescent="0.25">
      <c r="A544" s="2" t="s">
        <v>87</v>
      </c>
      <c r="B544" s="2" t="s">
        <v>365</v>
      </c>
      <c r="C544" s="2">
        <f>COUNTIF([1]!Table1[[#All],[name]],tennisbl21[[#This Row],[winner_name]])</f>
        <v>1</v>
      </c>
      <c r="D544" s="2">
        <f>COUNTIF([1]!Table1[[#All],[name]],tennisbl21[[#This Row],[loser_name]])</f>
        <v>1</v>
      </c>
      <c r="E544" s="2" t="s">
        <v>277</v>
      </c>
      <c r="F544" s="4">
        <v>44752.520833333336</v>
      </c>
      <c r="G544" s="2" t="s">
        <v>982</v>
      </c>
      <c r="H544" s="2" t="s">
        <v>996</v>
      </c>
      <c r="I544" s="2" t="s">
        <v>963</v>
      </c>
      <c r="J544" s="2" t="str">
        <f>YEAR(tennisbl21[[#This Row],[date]])&amp;"-"&amp;tennisbl21[[#This Row],[league]]&amp;": "&amp;tennisbl21[[#This Row],[home_team]]&amp;" vs "&amp;tennisbl21[[#This Row],[away_team]]</f>
        <v>2022-German Bundesliga: TC 1860 Rosenheim vs TK Kurhaus Aachen</v>
      </c>
    </row>
    <row r="545" spans="1:10" ht="12.5" customHeight="1" x14ac:dyDescent="0.25">
      <c r="A545" s="2" t="s">
        <v>57</v>
      </c>
      <c r="B545" s="2" t="s">
        <v>83</v>
      </c>
      <c r="C545" s="2">
        <f>COUNTIF([1]!Table1[[#All],[name]],tennisbl21[[#This Row],[winner_name]])</f>
        <v>1</v>
      </c>
      <c r="D545" s="2">
        <f>COUNTIF([1]!Table1[[#All],[name]],tennisbl21[[#This Row],[loser_name]])</f>
        <v>1</v>
      </c>
      <c r="E545" s="2" t="s">
        <v>273</v>
      </c>
      <c r="F545" s="4">
        <v>44752.458333333336</v>
      </c>
      <c r="G545" s="2" t="s">
        <v>982</v>
      </c>
      <c r="H545" s="2" t="s">
        <v>996</v>
      </c>
      <c r="I545" s="2" t="s">
        <v>963</v>
      </c>
      <c r="J545" s="2" t="str">
        <f>YEAR(tennisbl21[[#This Row],[date]])&amp;"-"&amp;tennisbl21[[#This Row],[league]]&amp;": "&amp;tennisbl21[[#This Row],[home_team]]&amp;" vs "&amp;tennisbl21[[#This Row],[away_team]]</f>
        <v>2022-German Bundesliga: TC 1860 Rosenheim vs TK Kurhaus Aachen</v>
      </c>
    </row>
    <row r="546" spans="1:10" ht="12.5" customHeight="1" x14ac:dyDescent="0.25">
      <c r="A546" s="2" t="s">
        <v>104</v>
      </c>
      <c r="B546" s="2" t="s">
        <v>219</v>
      </c>
      <c r="C546" s="2">
        <f>COUNTIF([1]!Table1[[#All],[name]],tennisbl21[[#This Row],[winner_name]])</f>
        <v>1</v>
      </c>
      <c r="D546" s="2">
        <f>COUNTIF([1]!Table1[[#All],[name]],tennisbl21[[#This Row],[loser_name]])</f>
        <v>1</v>
      </c>
      <c r="E546" s="2" t="s">
        <v>1190</v>
      </c>
      <c r="F546" s="4">
        <v>44752.520833333336</v>
      </c>
      <c r="G546" s="2" t="s">
        <v>974</v>
      </c>
      <c r="H546" s="2" t="s">
        <v>935</v>
      </c>
      <c r="I546" s="2" t="s">
        <v>963</v>
      </c>
      <c r="J546" s="2" t="str">
        <f>YEAR(tennisbl21[[#This Row],[date]])&amp;"-"&amp;tennisbl21[[#This Row],[league]]&amp;": "&amp;tennisbl21[[#This Row],[home_team]]&amp;" vs "&amp;tennisbl21[[#This Row],[away_team]]</f>
        <v>2022-German Bundesliga: TC Bredeney vs BASF TC Ludwigshafen</v>
      </c>
    </row>
    <row r="547" spans="1:10" ht="12.5" customHeight="1" x14ac:dyDescent="0.25">
      <c r="A547" s="2" t="s">
        <v>238</v>
      </c>
      <c r="B547" s="2" t="s">
        <v>131</v>
      </c>
      <c r="C547" s="2">
        <f>COUNTIF([1]!Table1[[#All],[name]],tennisbl21[[#This Row],[winner_name]])</f>
        <v>1</v>
      </c>
      <c r="D547" s="2">
        <f>COUNTIF([1]!Table1[[#All],[name]],tennisbl21[[#This Row],[loser_name]])</f>
        <v>1</v>
      </c>
      <c r="E547" s="2" t="s">
        <v>366</v>
      </c>
      <c r="F547" s="4">
        <v>44752.458333333336</v>
      </c>
      <c r="G547" s="2" t="s">
        <v>974</v>
      </c>
      <c r="H547" s="2" t="s">
        <v>935</v>
      </c>
      <c r="I547" s="2" t="s">
        <v>963</v>
      </c>
      <c r="J547" s="2" t="str">
        <f>YEAR(tennisbl21[[#This Row],[date]])&amp;"-"&amp;tennisbl21[[#This Row],[league]]&amp;": "&amp;tennisbl21[[#This Row],[home_team]]&amp;" vs "&amp;tennisbl21[[#This Row],[away_team]]</f>
        <v>2022-German Bundesliga: TC Bredeney vs BASF TC Ludwigshafen</v>
      </c>
    </row>
    <row r="548" spans="1:10" ht="12.5" customHeight="1" x14ac:dyDescent="0.25">
      <c r="A548" s="2" t="s">
        <v>231</v>
      </c>
      <c r="B548" s="2" t="s">
        <v>357</v>
      </c>
      <c r="C548" s="2">
        <f>COUNTIF([1]!Table1[[#All],[name]],tennisbl21[[#This Row],[winner_name]])</f>
        <v>1</v>
      </c>
      <c r="D548" s="2">
        <f>COUNTIF([1]!Table1[[#All],[name]],tennisbl21[[#This Row],[loser_name]])</f>
        <v>1</v>
      </c>
      <c r="E548" s="2" t="s">
        <v>276</v>
      </c>
      <c r="F548" s="4">
        <v>44752.520833333336</v>
      </c>
      <c r="G548" s="2" t="s">
        <v>974</v>
      </c>
      <c r="H548" s="2" t="s">
        <v>935</v>
      </c>
      <c r="I548" s="2" t="s">
        <v>963</v>
      </c>
      <c r="J548" s="2" t="str">
        <f>YEAR(tennisbl21[[#This Row],[date]])&amp;"-"&amp;tennisbl21[[#This Row],[league]]&amp;": "&amp;tennisbl21[[#This Row],[home_team]]&amp;" vs "&amp;tennisbl21[[#This Row],[away_team]]</f>
        <v>2022-German Bundesliga: TC Bredeney vs BASF TC Ludwigshafen</v>
      </c>
    </row>
    <row r="549" spans="1:10" ht="12.5" customHeight="1" x14ac:dyDescent="0.25">
      <c r="A549" s="2" t="s">
        <v>48</v>
      </c>
      <c r="B549" s="2" t="s">
        <v>204</v>
      </c>
      <c r="C549" s="2">
        <f>COUNTIF([1]!Table1[[#All],[name]],tennisbl21[[#This Row],[winner_name]])</f>
        <v>1</v>
      </c>
      <c r="D549" s="2">
        <f>COUNTIF([1]!Table1[[#All],[name]],tennisbl21[[#This Row],[loser_name]])</f>
        <v>1</v>
      </c>
      <c r="E549" s="2" t="s">
        <v>4</v>
      </c>
      <c r="F549" s="4">
        <v>44752.458333333336</v>
      </c>
      <c r="G549" s="2" t="s">
        <v>974</v>
      </c>
      <c r="H549" s="2" t="s">
        <v>935</v>
      </c>
      <c r="I549" s="2" t="s">
        <v>963</v>
      </c>
      <c r="J549" s="2" t="str">
        <f>YEAR(tennisbl21[[#This Row],[date]])&amp;"-"&amp;tennisbl21[[#This Row],[league]]&amp;": "&amp;tennisbl21[[#This Row],[home_team]]&amp;" vs "&amp;tennisbl21[[#This Row],[away_team]]</f>
        <v>2022-German Bundesliga: TC Bredeney vs BASF TC Ludwigshafen</v>
      </c>
    </row>
    <row r="550" spans="1:10" ht="12.5" customHeight="1" x14ac:dyDescent="0.25">
      <c r="A550" s="2" t="s">
        <v>367</v>
      </c>
      <c r="B550" s="2" t="s">
        <v>79</v>
      </c>
      <c r="C550" s="2">
        <f>COUNTIF([1]!Table1[[#All],[name]],tennisbl21[[#This Row],[winner_name]])</f>
        <v>1</v>
      </c>
      <c r="D550" s="2">
        <f>COUNTIF([1]!Table1[[#All],[name]],tennisbl21[[#This Row],[loser_name]])</f>
        <v>1</v>
      </c>
      <c r="E550" s="2" t="s">
        <v>250</v>
      </c>
      <c r="F550" s="4">
        <v>44759.520833333336</v>
      </c>
      <c r="G550" s="2" t="s">
        <v>921</v>
      </c>
      <c r="H550" s="2" t="s">
        <v>927</v>
      </c>
      <c r="I550" s="2" t="s">
        <v>963</v>
      </c>
      <c r="J550" s="2" t="str">
        <f>YEAR(tennisbl21[[#This Row],[date]])&amp;"-"&amp;tennisbl21[[#This Row],[league]]&amp;": "&amp;tennisbl21[[#This Row],[home_team]]&amp;" vs "&amp;tennisbl21[[#This Row],[away_team]]</f>
        <v>2022-German Bundesliga: Rochusclub Dusseldorf vs TC Grosshesselohe</v>
      </c>
    </row>
    <row r="551" spans="1:10" ht="12.5" customHeight="1" x14ac:dyDescent="0.25">
      <c r="A551" s="2" t="s">
        <v>74</v>
      </c>
      <c r="B551" s="2" t="s">
        <v>342</v>
      </c>
      <c r="C551" s="2">
        <f>COUNTIF([1]!Table1[[#All],[name]],tennisbl21[[#This Row],[winner_name]])</f>
        <v>1</v>
      </c>
      <c r="D551" s="2">
        <f>COUNTIF([1]!Table1[[#All],[name]],tennisbl21[[#This Row],[loser_name]])</f>
        <v>1</v>
      </c>
      <c r="E551" s="2" t="s">
        <v>1191</v>
      </c>
      <c r="F551" s="4">
        <v>44759.458333333336</v>
      </c>
      <c r="G551" s="2" t="s">
        <v>921</v>
      </c>
      <c r="H551" s="2" t="s">
        <v>927</v>
      </c>
      <c r="I551" s="2" t="s">
        <v>963</v>
      </c>
      <c r="J551" s="2" t="str">
        <f>YEAR(tennisbl21[[#This Row],[date]])&amp;"-"&amp;tennisbl21[[#This Row],[league]]&amp;": "&amp;tennisbl21[[#This Row],[home_team]]&amp;" vs "&amp;tennisbl21[[#This Row],[away_team]]</f>
        <v>2022-German Bundesliga: Rochusclub Dusseldorf vs TC Grosshesselohe</v>
      </c>
    </row>
    <row r="552" spans="1:10" ht="12.5" customHeight="1" x14ac:dyDescent="0.25">
      <c r="A552" s="2" t="s">
        <v>50</v>
      </c>
      <c r="B552" s="2" t="s">
        <v>59</v>
      </c>
      <c r="C552" s="2">
        <f>COUNTIF([1]!Table1[[#All],[name]],tennisbl21[[#This Row],[winner_name]])</f>
        <v>1</v>
      </c>
      <c r="D552" s="2">
        <f>COUNTIF([1]!Table1[[#All],[name]],tennisbl21[[#This Row],[loser_name]])</f>
        <v>1</v>
      </c>
      <c r="E552" s="2" t="s">
        <v>1192</v>
      </c>
      <c r="F552" s="4">
        <v>44759.520833333336</v>
      </c>
      <c r="G552" s="2" t="s">
        <v>921</v>
      </c>
      <c r="H552" s="2" t="s">
        <v>927</v>
      </c>
      <c r="I552" s="2" t="s">
        <v>963</v>
      </c>
      <c r="J552" s="2" t="str">
        <f>YEAR(tennisbl21[[#This Row],[date]])&amp;"-"&amp;tennisbl21[[#This Row],[league]]&amp;": "&amp;tennisbl21[[#This Row],[home_team]]&amp;" vs "&amp;tennisbl21[[#This Row],[away_team]]</f>
        <v>2022-German Bundesliga: Rochusclub Dusseldorf vs TC Grosshesselohe</v>
      </c>
    </row>
    <row r="553" spans="1:10" ht="12.5" customHeight="1" x14ac:dyDescent="0.25">
      <c r="A553" s="2" t="s">
        <v>75</v>
      </c>
      <c r="B553" s="2" t="s">
        <v>368</v>
      </c>
      <c r="C553" s="2">
        <f>COUNTIF([1]!Table1[[#All],[name]],tennisbl21[[#This Row],[winner_name]])</f>
        <v>1</v>
      </c>
      <c r="D553" s="2">
        <f>COUNTIF([1]!Table1[[#All],[name]],tennisbl21[[#This Row],[loser_name]])</f>
        <v>1</v>
      </c>
      <c r="E553" s="2" t="s">
        <v>247</v>
      </c>
      <c r="F553" s="4">
        <v>44759.458333333336</v>
      </c>
      <c r="G553" s="2" t="s">
        <v>921</v>
      </c>
      <c r="H553" s="2" t="s">
        <v>927</v>
      </c>
      <c r="I553" s="2" t="s">
        <v>963</v>
      </c>
      <c r="J553" s="2" t="str">
        <f>YEAR(tennisbl21[[#This Row],[date]])&amp;"-"&amp;tennisbl21[[#This Row],[league]]&amp;": "&amp;tennisbl21[[#This Row],[home_team]]&amp;" vs "&amp;tennisbl21[[#This Row],[away_team]]</f>
        <v>2022-German Bundesliga: Rochusclub Dusseldorf vs TC Grosshesselohe</v>
      </c>
    </row>
    <row r="554" spans="1:10" ht="12.5" customHeight="1" x14ac:dyDescent="0.25">
      <c r="A554" s="2" t="s">
        <v>364</v>
      </c>
      <c r="B554" s="2" t="s">
        <v>64</v>
      </c>
      <c r="C554" s="2">
        <f>COUNTIF([1]!Table1[[#All],[name]],tennisbl21[[#This Row],[winner_name]])</f>
        <v>1</v>
      </c>
      <c r="D554" s="2">
        <f>COUNTIF([1]!Table1[[#All],[name]],tennisbl21[[#This Row],[loser_name]])</f>
        <v>1</v>
      </c>
      <c r="E554" s="2" t="s">
        <v>4</v>
      </c>
      <c r="F554" s="4">
        <v>44759.520833333336</v>
      </c>
      <c r="G554" s="2" t="s">
        <v>996</v>
      </c>
      <c r="H554" s="2" t="s">
        <v>925</v>
      </c>
      <c r="I554" s="2" t="s">
        <v>963</v>
      </c>
      <c r="J554" s="2" t="str">
        <f>YEAR(tennisbl21[[#This Row],[date]])&amp;"-"&amp;tennisbl21[[#This Row],[league]]&amp;": "&amp;tennisbl21[[#This Row],[home_team]]&amp;" vs "&amp;tennisbl21[[#This Row],[away_team]]</f>
        <v>2022-German Bundesliga: TK Kurhaus Aachen vs TC BW Neuss</v>
      </c>
    </row>
    <row r="555" spans="1:10" ht="12.5" customHeight="1" x14ac:dyDescent="0.25">
      <c r="A555" s="2" t="s">
        <v>369</v>
      </c>
      <c r="B555" s="2" t="s">
        <v>61</v>
      </c>
      <c r="C555" s="2">
        <f>COUNTIF([1]!Table1[[#All],[name]],tennisbl21[[#This Row],[winner_name]])</f>
        <v>1</v>
      </c>
      <c r="D555" s="2">
        <f>COUNTIF([1]!Table1[[#All],[name]],tennisbl21[[#This Row],[loser_name]])</f>
        <v>1</v>
      </c>
      <c r="E555" s="2" t="s">
        <v>250</v>
      </c>
      <c r="F555" s="4">
        <v>44759.458333333336</v>
      </c>
      <c r="G555" s="2" t="s">
        <v>996</v>
      </c>
      <c r="H555" s="2" t="s">
        <v>925</v>
      </c>
      <c r="I555" s="2" t="s">
        <v>963</v>
      </c>
      <c r="J555" s="2" t="str">
        <f>YEAR(tennisbl21[[#This Row],[date]])&amp;"-"&amp;tennisbl21[[#This Row],[league]]&amp;": "&amp;tennisbl21[[#This Row],[home_team]]&amp;" vs "&amp;tennisbl21[[#This Row],[away_team]]</f>
        <v>2022-German Bundesliga: TK Kurhaus Aachen vs TC BW Neuss</v>
      </c>
    </row>
    <row r="556" spans="1:10" ht="12.5" customHeight="1" x14ac:dyDescent="0.25">
      <c r="A556" s="2" t="s">
        <v>29</v>
      </c>
      <c r="B556" s="2" t="s">
        <v>77</v>
      </c>
      <c r="C556" s="2">
        <f>COUNTIF([1]!Table1[[#All],[name]],tennisbl21[[#This Row],[winner_name]])</f>
        <v>1</v>
      </c>
      <c r="D556" s="2">
        <f>COUNTIF([1]!Table1[[#All],[name]],tennisbl21[[#This Row],[loser_name]])</f>
        <v>1</v>
      </c>
      <c r="E556" s="2" t="s">
        <v>253</v>
      </c>
      <c r="F556" s="4">
        <v>44759.520833333336</v>
      </c>
      <c r="G556" s="2" t="s">
        <v>996</v>
      </c>
      <c r="H556" s="2" t="s">
        <v>925</v>
      </c>
      <c r="I556" s="2" t="s">
        <v>963</v>
      </c>
      <c r="J556" s="2" t="str">
        <f>YEAR(tennisbl21[[#This Row],[date]])&amp;"-"&amp;tennisbl21[[#This Row],[league]]&amp;": "&amp;tennisbl21[[#This Row],[home_team]]&amp;" vs "&amp;tennisbl21[[#This Row],[away_team]]</f>
        <v>2022-German Bundesliga: TK Kurhaus Aachen vs TC BW Neuss</v>
      </c>
    </row>
    <row r="557" spans="1:10" ht="12.5" customHeight="1" x14ac:dyDescent="0.25">
      <c r="A557" s="2" t="s">
        <v>57</v>
      </c>
      <c r="B557" s="2" t="s">
        <v>370</v>
      </c>
      <c r="C557" s="2">
        <f>COUNTIF([1]!Table1[[#All],[name]],tennisbl21[[#This Row],[winner_name]])</f>
        <v>1</v>
      </c>
      <c r="D557" s="2">
        <f>COUNTIF([1]!Table1[[#All],[name]],tennisbl21[[#This Row],[loser_name]])</f>
        <v>1</v>
      </c>
      <c r="E557" s="2" t="s">
        <v>1193</v>
      </c>
      <c r="F557" s="4">
        <v>44759.458333333336</v>
      </c>
      <c r="G557" s="2" t="s">
        <v>996</v>
      </c>
      <c r="H557" s="2" t="s">
        <v>925</v>
      </c>
      <c r="I557" s="2" t="s">
        <v>963</v>
      </c>
      <c r="J557" s="2" t="str">
        <f>YEAR(tennisbl21[[#This Row],[date]])&amp;"-"&amp;tennisbl21[[#This Row],[league]]&amp;": "&amp;tennisbl21[[#This Row],[home_team]]&amp;" vs "&amp;tennisbl21[[#This Row],[away_team]]</f>
        <v>2022-German Bundesliga: TK Kurhaus Aachen vs TC BW Neuss</v>
      </c>
    </row>
    <row r="558" spans="1:10" ht="12.5" customHeight="1" x14ac:dyDescent="0.25">
      <c r="A558" s="2" t="s">
        <v>49</v>
      </c>
      <c r="B558" s="2" t="s">
        <v>286</v>
      </c>
      <c r="C558" s="2">
        <f>COUNTIF([1]!Table1[[#All],[name]],tennisbl21[[#This Row],[winner_name]])</f>
        <v>1</v>
      </c>
      <c r="D558" s="2">
        <f>COUNTIF([1]!Table1[[#All],[name]],tennisbl21[[#This Row],[loser_name]])</f>
        <v>1</v>
      </c>
      <c r="E558" s="2" t="s">
        <v>371</v>
      </c>
      <c r="F558" s="4">
        <v>44759.520833333336</v>
      </c>
      <c r="G558" s="2" t="s">
        <v>918</v>
      </c>
      <c r="H558" s="2" t="s">
        <v>928</v>
      </c>
      <c r="I558" s="2" t="s">
        <v>963</v>
      </c>
      <c r="J558" s="2" t="str">
        <f>YEAR(tennisbl21[[#This Row],[date]])&amp;"-"&amp;tennisbl21[[#This Row],[league]]&amp;": "&amp;tennisbl21[[#This Row],[home_team]]&amp;" vs "&amp;tennisbl21[[#This Row],[away_team]]</f>
        <v>2022-German Bundesliga: Gladbacher HTC vs TK GW Mannheim</v>
      </c>
    </row>
    <row r="559" spans="1:10" ht="12.5" customHeight="1" x14ac:dyDescent="0.25">
      <c r="A559" s="2" t="s">
        <v>70</v>
      </c>
      <c r="B559" s="2" t="s">
        <v>372</v>
      </c>
      <c r="C559" s="2">
        <f>COUNTIF([1]!Table1[[#All],[name]],tennisbl21[[#This Row],[winner_name]])</f>
        <v>1</v>
      </c>
      <c r="D559" s="2">
        <f>COUNTIF([1]!Table1[[#All],[name]],tennisbl21[[#This Row],[loser_name]])</f>
        <v>1</v>
      </c>
      <c r="E559" s="2" t="s">
        <v>3</v>
      </c>
      <c r="F559" s="4">
        <v>44759.458333333336</v>
      </c>
      <c r="G559" s="2" t="s">
        <v>918</v>
      </c>
      <c r="H559" s="2" t="s">
        <v>928</v>
      </c>
      <c r="I559" s="2" t="s">
        <v>963</v>
      </c>
      <c r="J559" s="2" t="str">
        <f>YEAR(tennisbl21[[#This Row],[date]])&amp;"-"&amp;tennisbl21[[#This Row],[league]]&amp;": "&amp;tennisbl21[[#This Row],[home_team]]&amp;" vs "&amp;tennisbl21[[#This Row],[away_team]]</f>
        <v>2022-German Bundesliga: Gladbacher HTC vs TK GW Mannheim</v>
      </c>
    </row>
    <row r="560" spans="1:10" ht="12.5" customHeight="1" x14ac:dyDescent="0.25">
      <c r="A560" s="2" t="s">
        <v>35</v>
      </c>
      <c r="B560" s="2" t="s">
        <v>373</v>
      </c>
      <c r="C560" s="2">
        <f>COUNTIF([1]!Table1[[#All],[name]],tennisbl21[[#This Row],[winner_name]])</f>
        <v>1</v>
      </c>
      <c r="D560" s="2">
        <f>COUNTIF([1]!Table1[[#All],[name]],tennisbl21[[#This Row],[loser_name]])</f>
        <v>1</v>
      </c>
      <c r="E560" s="2" t="s">
        <v>374</v>
      </c>
      <c r="F560" s="4">
        <v>44759.520833333336</v>
      </c>
      <c r="G560" s="2" t="s">
        <v>918</v>
      </c>
      <c r="H560" s="2" t="s">
        <v>928</v>
      </c>
      <c r="I560" s="2" t="s">
        <v>963</v>
      </c>
      <c r="J560" s="2" t="str">
        <f>YEAR(tennisbl21[[#This Row],[date]])&amp;"-"&amp;tennisbl21[[#This Row],[league]]&amp;": "&amp;tennisbl21[[#This Row],[home_team]]&amp;" vs "&amp;tennisbl21[[#This Row],[away_team]]</f>
        <v>2022-German Bundesliga: Gladbacher HTC vs TK GW Mannheim</v>
      </c>
    </row>
    <row r="561" spans="1:10" ht="12.5" customHeight="1" x14ac:dyDescent="0.25">
      <c r="A561" s="2" t="s">
        <v>36</v>
      </c>
      <c r="B561" s="2" t="s">
        <v>375</v>
      </c>
      <c r="C561" s="2">
        <f>COUNTIF([1]!Table1[[#All],[name]],tennisbl21[[#This Row],[winner_name]])</f>
        <v>1</v>
      </c>
      <c r="D561" s="2">
        <f>COUNTIF([1]!Table1[[#All],[name]],tennisbl21[[#This Row],[loser_name]])</f>
        <v>1</v>
      </c>
      <c r="E561" s="2" t="s">
        <v>4</v>
      </c>
      <c r="F561" s="4">
        <v>44759.458333333336</v>
      </c>
      <c r="G561" s="2" t="s">
        <v>918</v>
      </c>
      <c r="H561" s="2" t="s">
        <v>928</v>
      </c>
      <c r="I561" s="2" t="s">
        <v>963</v>
      </c>
      <c r="J561" s="2" t="str">
        <f>YEAR(tennisbl21[[#This Row],[date]])&amp;"-"&amp;tennisbl21[[#This Row],[league]]&amp;": "&amp;tennisbl21[[#This Row],[home_team]]&amp;" vs "&amp;tennisbl21[[#This Row],[away_team]]</f>
        <v>2022-German Bundesliga: Gladbacher HTC vs TK GW Mannheim</v>
      </c>
    </row>
    <row r="562" spans="1:10" ht="12.5" customHeight="1" x14ac:dyDescent="0.25">
      <c r="A562" s="2" t="s">
        <v>238</v>
      </c>
      <c r="B562" s="2" t="s">
        <v>88</v>
      </c>
      <c r="C562" s="2">
        <f>COUNTIF([1]!Table1[[#All],[name]],tennisbl21[[#This Row],[winner_name]])</f>
        <v>1</v>
      </c>
      <c r="D562" s="2">
        <f>COUNTIF([1]!Table1[[#All],[name]],tennisbl21[[#This Row],[loser_name]])</f>
        <v>1</v>
      </c>
      <c r="E562" s="2" t="s">
        <v>276</v>
      </c>
      <c r="F562" s="4">
        <v>44759.520833333336</v>
      </c>
      <c r="G562" s="2" t="s">
        <v>935</v>
      </c>
      <c r="H562" s="2" t="s">
        <v>919</v>
      </c>
      <c r="I562" s="2" t="s">
        <v>963</v>
      </c>
      <c r="J562" s="2" t="str">
        <f>YEAR(tennisbl21[[#This Row],[date]])&amp;"-"&amp;tennisbl21[[#This Row],[league]]&amp;": "&amp;tennisbl21[[#This Row],[home_team]]&amp;" vs "&amp;tennisbl21[[#This Row],[away_team]]</f>
        <v>2022-German Bundesliga: BASF TC Ludwigshafen vs HTC BW Krefeld</v>
      </c>
    </row>
    <row r="563" spans="1:10" ht="12.5" customHeight="1" x14ac:dyDescent="0.25">
      <c r="A563" s="2" t="s">
        <v>357</v>
      </c>
      <c r="B563" s="2" t="s">
        <v>38</v>
      </c>
      <c r="C563" s="2">
        <f>COUNTIF([1]!Table1[[#All],[name]],tennisbl21[[#This Row],[winner_name]])</f>
        <v>1</v>
      </c>
      <c r="D563" s="2">
        <f>COUNTIF([1]!Table1[[#All],[name]],tennisbl21[[#This Row],[loser_name]])</f>
        <v>1</v>
      </c>
      <c r="E563" s="2" t="s">
        <v>376</v>
      </c>
      <c r="F563" s="4">
        <v>44759.458333333336</v>
      </c>
      <c r="G563" s="2" t="s">
        <v>935</v>
      </c>
      <c r="H563" s="2" t="s">
        <v>919</v>
      </c>
      <c r="I563" s="2" t="s">
        <v>963</v>
      </c>
      <c r="J563" s="2" t="str">
        <f>YEAR(tennisbl21[[#This Row],[date]])&amp;"-"&amp;tennisbl21[[#This Row],[league]]&amp;": "&amp;tennisbl21[[#This Row],[home_team]]&amp;" vs "&amp;tennisbl21[[#This Row],[away_team]]</f>
        <v>2022-German Bundesliga: BASF TC Ludwigshafen vs HTC BW Krefeld</v>
      </c>
    </row>
    <row r="564" spans="1:10" ht="12.5" customHeight="1" x14ac:dyDescent="0.25">
      <c r="A564" s="2" t="s">
        <v>186</v>
      </c>
      <c r="B564" s="2" t="s">
        <v>21</v>
      </c>
      <c r="C564" s="2">
        <f>COUNTIF([1]!Table1[[#All],[name]],tennisbl21[[#This Row],[winner_name]])</f>
        <v>1</v>
      </c>
      <c r="D564" s="2">
        <f>COUNTIF([1]!Table1[[#All],[name]],tennisbl21[[#This Row],[loser_name]])</f>
        <v>1</v>
      </c>
      <c r="E564" s="2" t="s">
        <v>1066</v>
      </c>
      <c r="F564" s="4">
        <v>44759.520833333336</v>
      </c>
      <c r="G564" s="2" t="s">
        <v>935</v>
      </c>
      <c r="H564" s="2" t="s">
        <v>919</v>
      </c>
      <c r="I564" s="2" t="s">
        <v>963</v>
      </c>
      <c r="J564" s="2" t="str">
        <f>YEAR(tennisbl21[[#This Row],[date]])&amp;"-"&amp;tennisbl21[[#This Row],[league]]&amp;": "&amp;tennisbl21[[#This Row],[home_team]]&amp;" vs "&amp;tennisbl21[[#This Row],[away_team]]</f>
        <v>2022-German Bundesliga: BASF TC Ludwigshafen vs HTC BW Krefeld</v>
      </c>
    </row>
    <row r="565" spans="1:10" ht="12.5" customHeight="1" x14ac:dyDescent="0.25">
      <c r="A565" s="2" t="s">
        <v>377</v>
      </c>
      <c r="B565" s="2" t="s">
        <v>287</v>
      </c>
      <c r="C565" s="2">
        <f>COUNTIF([1]!Table1[[#All],[name]],tennisbl21[[#This Row],[winner_name]])</f>
        <v>1</v>
      </c>
      <c r="D565" s="2">
        <f>COUNTIF([1]!Table1[[#All],[name]],tennisbl21[[#This Row],[loser_name]])</f>
        <v>1</v>
      </c>
      <c r="E565" s="2" t="s">
        <v>6</v>
      </c>
      <c r="F565" s="4">
        <v>44759.458333333336</v>
      </c>
      <c r="G565" s="2" t="s">
        <v>935</v>
      </c>
      <c r="H565" s="2" t="s">
        <v>919</v>
      </c>
      <c r="I565" s="2" t="s">
        <v>963</v>
      </c>
      <c r="J565" s="2" t="str">
        <f>YEAR(tennisbl21[[#This Row],[date]])&amp;"-"&amp;tennisbl21[[#This Row],[league]]&amp;": "&amp;tennisbl21[[#This Row],[home_team]]&amp;" vs "&amp;tennisbl21[[#This Row],[away_team]]</f>
        <v>2022-German Bundesliga: BASF TC Ludwigshafen vs HTC BW Krefeld</v>
      </c>
    </row>
    <row r="566" spans="1:10" ht="12.5" customHeight="1" x14ac:dyDescent="0.25">
      <c r="A566" s="2" t="s">
        <v>131</v>
      </c>
      <c r="B566" s="2" t="s">
        <v>214</v>
      </c>
      <c r="C566" s="2">
        <f>COUNTIF([1]!Table1[[#All],[name]],tennisbl21[[#This Row],[winner_name]])</f>
        <v>1</v>
      </c>
      <c r="D566" s="2">
        <f>COUNTIF([1]!Table1[[#All],[name]],tennisbl21[[#This Row],[loser_name]])</f>
        <v>1</v>
      </c>
      <c r="E566" s="2" t="s">
        <v>4</v>
      </c>
      <c r="F566" s="4">
        <v>44759.520833333336</v>
      </c>
      <c r="G566" s="2" t="s">
        <v>974</v>
      </c>
      <c r="H566" s="2" t="s">
        <v>982</v>
      </c>
      <c r="I566" s="2" t="s">
        <v>963</v>
      </c>
      <c r="J566" s="2" t="str">
        <f>YEAR(tennisbl21[[#This Row],[date]])&amp;"-"&amp;tennisbl21[[#This Row],[league]]&amp;": "&amp;tennisbl21[[#This Row],[home_team]]&amp;" vs "&amp;tennisbl21[[#This Row],[away_team]]</f>
        <v>2022-German Bundesliga: TC Bredeney vs TC 1860 Rosenheim</v>
      </c>
    </row>
    <row r="567" spans="1:10" ht="12.5" customHeight="1" x14ac:dyDescent="0.25">
      <c r="A567" s="2" t="s">
        <v>95</v>
      </c>
      <c r="B567" s="2" t="s">
        <v>230</v>
      </c>
      <c r="C567" s="2">
        <f>COUNTIF([1]!Table1[[#All],[name]],tennisbl21[[#This Row],[winner_name]])</f>
        <v>1</v>
      </c>
      <c r="D567" s="2">
        <f>COUNTIF([1]!Table1[[#All],[name]],tennisbl21[[#This Row],[loser_name]])</f>
        <v>1</v>
      </c>
      <c r="E567" s="2" t="s">
        <v>1194</v>
      </c>
      <c r="F567" s="4">
        <v>44759.458333333336</v>
      </c>
      <c r="G567" s="2" t="s">
        <v>974</v>
      </c>
      <c r="H567" s="2" t="s">
        <v>982</v>
      </c>
      <c r="I567" s="2" t="s">
        <v>963</v>
      </c>
      <c r="J567" s="2" t="str">
        <f>YEAR(tennisbl21[[#This Row],[date]])&amp;"-"&amp;tennisbl21[[#This Row],[league]]&amp;": "&amp;tennisbl21[[#This Row],[home_team]]&amp;" vs "&amp;tennisbl21[[#This Row],[away_team]]</f>
        <v>2022-German Bundesliga: TC Bredeney vs TC 1860 Rosenheim</v>
      </c>
    </row>
    <row r="568" spans="1:10" ht="12.5" customHeight="1" x14ac:dyDescent="0.25">
      <c r="A568" s="2" t="s">
        <v>48</v>
      </c>
      <c r="B568" s="2" t="s">
        <v>54</v>
      </c>
      <c r="C568" s="2">
        <f>COUNTIF([1]!Table1[[#All],[name]],tennisbl21[[#This Row],[winner_name]])</f>
        <v>1</v>
      </c>
      <c r="D568" s="2">
        <f>COUNTIF([1]!Table1[[#All],[name]],tennisbl21[[#This Row],[loser_name]])</f>
        <v>1</v>
      </c>
      <c r="E568" s="2" t="s">
        <v>246</v>
      </c>
      <c r="F568" s="4">
        <v>44759.520833333336</v>
      </c>
      <c r="G568" s="2" t="s">
        <v>974</v>
      </c>
      <c r="H568" s="2" t="s">
        <v>982</v>
      </c>
      <c r="I568" s="2" t="s">
        <v>963</v>
      </c>
      <c r="J568" s="2" t="str">
        <f>YEAR(tennisbl21[[#This Row],[date]])&amp;"-"&amp;tennisbl21[[#This Row],[league]]&amp;": "&amp;tennisbl21[[#This Row],[home_team]]&amp;" vs "&amp;tennisbl21[[#This Row],[away_team]]</f>
        <v>2022-German Bundesliga: TC Bredeney vs TC 1860 Rosenheim</v>
      </c>
    </row>
    <row r="569" spans="1:10" ht="12.5" customHeight="1" x14ac:dyDescent="0.25">
      <c r="A569" s="2" t="s">
        <v>81</v>
      </c>
      <c r="B569" s="2" t="s">
        <v>178</v>
      </c>
      <c r="C569" s="2">
        <f>COUNTIF([1]!Table1[[#All],[name]],tennisbl21[[#This Row],[winner_name]])</f>
        <v>1</v>
      </c>
      <c r="D569" s="2">
        <f>COUNTIF([1]!Table1[[#All],[name]],tennisbl21[[#This Row],[loser_name]])</f>
        <v>1</v>
      </c>
      <c r="E569" s="2" t="s">
        <v>1195</v>
      </c>
      <c r="F569" s="4">
        <v>44759.458333333336</v>
      </c>
      <c r="G569" s="2" t="s">
        <v>974</v>
      </c>
      <c r="H569" s="2" t="s">
        <v>982</v>
      </c>
      <c r="I569" s="2" t="s">
        <v>963</v>
      </c>
      <c r="J569" s="2" t="str">
        <f>YEAR(tennisbl21[[#This Row],[date]])&amp;"-"&amp;tennisbl21[[#This Row],[league]]&amp;": "&amp;tennisbl21[[#This Row],[home_team]]&amp;" vs "&amp;tennisbl21[[#This Row],[away_team]]</f>
        <v>2022-German Bundesliga: TC Bredeney vs TC 1860 Rosenheim</v>
      </c>
    </row>
    <row r="570" spans="1:10" ht="12.5" customHeight="1" x14ac:dyDescent="0.25">
      <c r="A570" s="2" t="s">
        <v>316</v>
      </c>
      <c r="B570" s="2" t="s">
        <v>40</v>
      </c>
      <c r="C570" s="2">
        <f>COUNTIF([1]!Table1[[#All],[name]],tennisbl21[[#This Row],[winner_name]])</f>
        <v>1</v>
      </c>
      <c r="D570" s="2">
        <f>COUNTIF([1]!Table1[[#All],[name]],tennisbl21[[#This Row],[loser_name]])</f>
        <v>1</v>
      </c>
      <c r="E570" s="2" t="s">
        <v>5</v>
      </c>
      <c r="F570" s="4">
        <v>44766.520833333336</v>
      </c>
      <c r="G570" s="2" t="s">
        <v>919</v>
      </c>
      <c r="H570" s="2" t="s">
        <v>921</v>
      </c>
      <c r="I570" s="2" t="s">
        <v>963</v>
      </c>
      <c r="J570" s="2" t="str">
        <f>YEAR(tennisbl21[[#This Row],[date]])&amp;"-"&amp;tennisbl21[[#This Row],[league]]&amp;": "&amp;tennisbl21[[#This Row],[home_team]]&amp;" vs "&amp;tennisbl21[[#This Row],[away_team]]</f>
        <v>2022-German Bundesliga: HTC BW Krefeld vs Rochusclub Dusseldorf</v>
      </c>
    </row>
    <row r="571" spans="1:10" ht="12.5" customHeight="1" x14ac:dyDescent="0.25">
      <c r="A571" s="2" t="s">
        <v>14</v>
      </c>
      <c r="B571" s="2" t="s">
        <v>21</v>
      </c>
      <c r="C571" s="2">
        <f>COUNTIF([1]!Table1[[#All],[name]],tennisbl21[[#This Row],[winner_name]])</f>
        <v>1</v>
      </c>
      <c r="D571" s="2">
        <f>COUNTIF([1]!Table1[[#All],[name]],tennisbl21[[#This Row],[loser_name]])</f>
        <v>1</v>
      </c>
      <c r="E571" s="2" t="s">
        <v>378</v>
      </c>
      <c r="F571" s="4">
        <v>44766.458333333336</v>
      </c>
      <c r="G571" s="2" t="s">
        <v>919</v>
      </c>
      <c r="H571" s="2" t="s">
        <v>921</v>
      </c>
      <c r="I571" s="2" t="s">
        <v>963</v>
      </c>
      <c r="J571" s="2" t="str">
        <f>YEAR(tennisbl21[[#This Row],[date]])&amp;"-"&amp;tennisbl21[[#This Row],[league]]&amp;": "&amp;tennisbl21[[#This Row],[home_team]]&amp;" vs "&amp;tennisbl21[[#This Row],[away_team]]</f>
        <v>2022-German Bundesliga: HTC BW Krefeld vs Rochusclub Dusseldorf</v>
      </c>
    </row>
    <row r="572" spans="1:10" ht="12.5" customHeight="1" x14ac:dyDescent="0.25">
      <c r="A572" s="2" t="s">
        <v>301</v>
      </c>
      <c r="B572" s="2" t="s">
        <v>379</v>
      </c>
      <c r="C572" s="2">
        <f>COUNTIF([1]!Table1[[#All],[name]],tennisbl21[[#This Row],[winner_name]])</f>
        <v>1</v>
      </c>
      <c r="D572" s="2">
        <f>COUNTIF([1]!Table1[[#All],[name]],tennisbl21[[#This Row],[loser_name]])</f>
        <v>1</v>
      </c>
      <c r="E572" s="2" t="s">
        <v>276</v>
      </c>
      <c r="F572" s="4">
        <v>44766.520833333336</v>
      </c>
      <c r="G572" s="2" t="s">
        <v>919</v>
      </c>
      <c r="H572" s="2" t="s">
        <v>921</v>
      </c>
      <c r="I572" s="2" t="s">
        <v>963</v>
      </c>
      <c r="J572" s="2" t="str">
        <f>YEAR(tennisbl21[[#This Row],[date]])&amp;"-"&amp;tennisbl21[[#This Row],[league]]&amp;": "&amp;tennisbl21[[#This Row],[home_team]]&amp;" vs "&amp;tennisbl21[[#This Row],[away_team]]</f>
        <v>2022-German Bundesliga: HTC BW Krefeld vs Rochusclub Dusseldorf</v>
      </c>
    </row>
    <row r="573" spans="1:10" ht="12.5" customHeight="1" x14ac:dyDescent="0.25">
      <c r="A573" s="2" t="s">
        <v>380</v>
      </c>
      <c r="B573" s="2" t="s">
        <v>59</v>
      </c>
      <c r="C573" s="2">
        <f>COUNTIF([1]!Table1[[#All],[name]],tennisbl21[[#This Row],[winner_name]])</f>
        <v>1</v>
      </c>
      <c r="D573" s="2">
        <f>COUNTIF([1]!Table1[[#All],[name]],tennisbl21[[#This Row],[loser_name]])</f>
        <v>1</v>
      </c>
      <c r="E573" s="2" t="s">
        <v>1129</v>
      </c>
      <c r="F573" s="4">
        <v>44766.458333333336</v>
      </c>
      <c r="G573" s="2" t="s">
        <v>919</v>
      </c>
      <c r="H573" s="2" t="s">
        <v>921</v>
      </c>
      <c r="I573" s="2" t="s">
        <v>963</v>
      </c>
      <c r="J573" s="2" t="str">
        <f>YEAR(tennisbl21[[#This Row],[date]])&amp;"-"&amp;tennisbl21[[#This Row],[league]]&amp;": "&amp;tennisbl21[[#This Row],[home_team]]&amp;" vs "&amp;tennisbl21[[#This Row],[away_team]]</f>
        <v>2022-German Bundesliga: HTC BW Krefeld vs Rochusclub Dusseldorf</v>
      </c>
    </row>
    <row r="574" spans="1:10" ht="12.5" customHeight="1" x14ac:dyDescent="0.25">
      <c r="A574" s="2" t="s">
        <v>345</v>
      </c>
      <c r="B574" s="2" t="s">
        <v>364</v>
      </c>
      <c r="C574" s="2">
        <f>COUNTIF([1]!Table1[[#All],[name]],tennisbl21[[#This Row],[winner_name]])</f>
        <v>1</v>
      </c>
      <c r="D574" s="2">
        <f>COUNTIF([1]!Table1[[#All],[name]],tennisbl21[[#This Row],[loser_name]])</f>
        <v>1</v>
      </c>
      <c r="E574" s="2" t="s">
        <v>282</v>
      </c>
      <c r="F574" s="4">
        <v>44766.520833333336</v>
      </c>
      <c r="G574" s="2" t="s">
        <v>928</v>
      </c>
      <c r="H574" s="2" t="s">
        <v>996</v>
      </c>
      <c r="I574" s="2" t="s">
        <v>963</v>
      </c>
      <c r="J574" s="2" t="str">
        <f>YEAR(tennisbl21[[#This Row],[date]])&amp;"-"&amp;tennisbl21[[#This Row],[league]]&amp;": "&amp;tennisbl21[[#This Row],[home_team]]&amp;" vs "&amp;tennisbl21[[#This Row],[away_team]]</f>
        <v>2022-German Bundesliga: TK GW Mannheim vs TK Kurhaus Aachen</v>
      </c>
    </row>
    <row r="575" spans="1:10" ht="12.5" customHeight="1" x14ac:dyDescent="0.25">
      <c r="A575" s="2" t="s">
        <v>77</v>
      </c>
      <c r="B575" s="2" t="s">
        <v>47</v>
      </c>
      <c r="C575" s="2">
        <f>COUNTIF([1]!Table1[[#All],[name]],tennisbl21[[#This Row],[winner_name]])</f>
        <v>1</v>
      </c>
      <c r="D575" s="2">
        <f>COUNTIF([1]!Table1[[#All],[name]],tennisbl21[[#This Row],[loser_name]])</f>
        <v>1</v>
      </c>
      <c r="E575" s="2" t="s">
        <v>1124</v>
      </c>
      <c r="F575" s="4">
        <v>44766.458333333336</v>
      </c>
      <c r="G575" s="2" t="s">
        <v>928</v>
      </c>
      <c r="H575" s="2" t="s">
        <v>996</v>
      </c>
      <c r="I575" s="2" t="s">
        <v>963</v>
      </c>
      <c r="J575" s="2" t="str">
        <f>YEAR(tennisbl21[[#This Row],[date]])&amp;"-"&amp;tennisbl21[[#This Row],[league]]&amp;": "&amp;tennisbl21[[#This Row],[home_team]]&amp;" vs "&amp;tennisbl21[[#This Row],[away_team]]</f>
        <v>2022-German Bundesliga: TK GW Mannheim vs TK Kurhaus Aachen</v>
      </c>
    </row>
    <row r="576" spans="1:10" ht="12.5" customHeight="1" x14ac:dyDescent="0.25">
      <c r="A576" s="2" t="s">
        <v>91</v>
      </c>
      <c r="B576" s="2" t="s">
        <v>18</v>
      </c>
      <c r="C576" s="2">
        <f>COUNTIF([1]!Table1[[#All],[name]],tennisbl21[[#This Row],[winner_name]])</f>
        <v>1</v>
      </c>
      <c r="D576" s="2">
        <f>COUNTIF([1]!Table1[[#All],[name]],tennisbl21[[#This Row],[loser_name]])</f>
        <v>1</v>
      </c>
      <c r="E576" s="2" t="s">
        <v>3</v>
      </c>
      <c r="F576" s="4">
        <v>44766.520833333336</v>
      </c>
      <c r="G576" s="2" t="s">
        <v>928</v>
      </c>
      <c r="H576" s="2" t="s">
        <v>996</v>
      </c>
      <c r="I576" s="2" t="s">
        <v>963</v>
      </c>
      <c r="J576" s="2" t="str">
        <f>YEAR(tennisbl21[[#This Row],[date]])&amp;"-"&amp;tennisbl21[[#This Row],[league]]&amp;": "&amp;tennisbl21[[#This Row],[home_team]]&amp;" vs "&amp;tennisbl21[[#This Row],[away_team]]</f>
        <v>2022-German Bundesliga: TK GW Mannheim vs TK Kurhaus Aachen</v>
      </c>
    </row>
    <row r="577" spans="1:10" ht="12.5" customHeight="1" x14ac:dyDescent="0.25">
      <c r="A577" s="2" t="s">
        <v>57</v>
      </c>
      <c r="B577" s="2" t="s">
        <v>358</v>
      </c>
      <c r="C577" s="2">
        <f>COUNTIF([1]!Table1[[#All],[name]],tennisbl21[[#This Row],[winner_name]])</f>
        <v>1</v>
      </c>
      <c r="D577" s="2">
        <f>COUNTIF([1]!Table1[[#All],[name]],tennisbl21[[#This Row],[loser_name]])</f>
        <v>1</v>
      </c>
      <c r="E577" s="2" t="s">
        <v>1196</v>
      </c>
      <c r="F577" s="4">
        <v>44766.458333333336</v>
      </c>
      <c r="G577" s="2" t="s">
        <v>928</v>
      </c>
      <c r="H577" s="2" t="s">
        <v>996</v>
      </c>
      <c r="I577" s="2" t="s">
        <v>963</v>
      </c>
      <c r="J577" s="2" t="str">
        <f>YEAR(tennisbl21[[#This Row],[date]])&amp;"-"&amp;tennisbl21[[#This Row],[league]]&amp;": "&amp;tennisbl21[[#This Row],[home_team]]&amp;" vs "&amp;tennisbl21[[#This Row],[away_team]]</f>
        <v>2022-German Bundesliga: TK GW Mannheim vs TK Kurhaus Aachen</v>
      </c>
    </row>
    <row r="578" spans="1:10" ht="12.5" customHeight="1" x14ac:dyDescent="0.25">
      <c r="A578" s="2" t="s">
        <v>335</v>
      </c>
      <c r="B578" s="2" t="s">
        <v>131</v>
      </c>
      <c r="C578" s="2">
        <f>COUNTIF([1]!Table1[[#All],[name]],tennisbl21[[#This Row],[winner_name]])</f>
        <v>1</v>
      </c>
      <c r="D578" s="2">
        <f>COUNTIF([1]!Table1[[#All],[name]],tennisbl21[[#This Row],[loser_name]])</f>
        <v>1</v>
      </c>
      <c r="E578" s="2" t="s">
        <v>381</v>
      </c>
      <c r="F578" s="4">
        <v>44766.520833333336</v>
      </c>
      <c r="G578" s="2" t="s">
        <v>925</v>
      </c>
      <c r="H578" s="2" t="s">
        <v>974</v>
      </c>
      <c r="I578" s="2" t="s">
        <v>963</v>
      </c>
      <c r="J578" s="2" t="str">
        <f>YEAR(tennisbl21[[#This Row],[date]])&amp;"-"&amp;tennisbl21[[#This Row],[league]]&amp;": "&amp;tennisbl21[[#This Row],[home_team]]&amp;" vs "&amp;tennisbl21[[#This Row],[away_team]]</f>
        <v>2022-German Bundesliga: TC BW Neuss vs TC Bredeney</v>
      </c>
    </row>
    <row r="579" spans="1:10" ht="12.5" customHeight="1" x14ac:dyDescent="0.25">
      <c r="A579" s="2" t="s">
        <v>64</v>
      </c>
      <c r="B579" s="2" t="s">
        <v>19</v>
      </c>
      <c r="C579" s="2">
        <f>COUNTIF([1]!Table1[[#All],[name]],tennisbl21[[#This Row],[winner_name]])</f>
        <v>1</v>
      </c>
      <c r="D579" s="2">
        <f>COUNTIF([1]!Table1[[#All],[name]],tennisbl21[[#This Row],[loser_name]])</f>
        <v>1</v>
      </c>
      <c r="E579" s="2" t="s">
        <v>360</v>
      </c>
      <c r="F579" s="4">
        <v>44766.458333333336</v>
      </c>
      <c r="G579" s="2" t="s">
        <v>925</v>
      </c>
      <c r="H579" s="2" t="s">
        <v>974</v>
      </c>
      <c r="I579" s="2" t="s">
        <v>963</v>
      </c>
      <c r="J579" s="2" t="str">
        <f>YEAR(tennisbl21[[#This Row],[date]])&amp;"-"&amp;tennisbl21[[#This Row],[league]]&amp;": "&amp;tennisbl21[[#This Row],[home_team]]&amp;" vs "&amp;tennisbl21[[#This Row],[away_team]]</f>
        <v>2022-German Bundesliga: TC BW Neuss vs TC Bredeney</v>
      </c>
    </row>
    <row r="580" spans="1:10" ht="12.5" customHeight="1" x14ac:dyDescent="0.25">
      <c r="A580" s="2" t="s">
        <v>48</v>
      </c>
      <c r="B580" s="2" t="s">
        <v>65</v>
      </c>
      <c r="C580" s="2">
        <f>COUNTIF([1]!Table1[[#All],[name]],tennisbl21[[#This Row],[winner_name]])</f>
        <v>1</v>
      </c>
      <c r="D580" s="2">
        <f>COUNTIF([1]!Table1[[#All],[name]],tennisbl21[[#This Row],[loser_name]])</f>
        <v>1</v>
      </c>
      <c r="E580" s="2" t="s">
        <v>274</v>
      </c>
      <c r="F580" s="4">
        <v>44766.520833333336</v>
      </c>
      <c r="G580" s="2" t="s">
        <v>925</v>
      </c>
      <c r="H580" s="2" t="s">
        <v>974</v>
      </c>
      <c r="I580" s="2" t="s">
        <v>963</v>
      </c>
      <c r="J580" s="2" t="str">
        <f>YEAR(tennisbl21[[#This Row],[date]])&amp;"-"&amp;tennisbl21[[#This Row],[league]]&amp;": "&amp;tennisbl21[[#This Row],[home_team]]&amp;" vs "&amp;tennisbl21[[#This Row],[away_team]]</f>
        <v>2022-German Bundesliga: TC BW Neuss vs TC Bredeney</v>
      </c>
    </row>
    <row r="581" spans="1:10" ht="12.5" customHeight="1" x14ac:dyDescent="0.25">
      <c r="A581" s="2" t="s">
        <v>369</v>
      </c>
      <c r="B581" s="2" t="s">
        <v>12</v>
      </c>
      <c r="C581" s="2">
        <f>COUNTIF([1]!Table1[[#All],[name]],tennisbl21[[#This Row],[winner_name]])</f>
        <v>1</v>
      </c>
      <c r="D581" s="2">
        <f>COUNTIF([1]!Table1[[#All],[name]],tennisbl21[[#This Row],[loser_name]])</f>
        <v>1</v>
      </c>
      <c r="E581" s="2" t="s">
        <v>1169</v>
      </c>
      <c r="F581" s="4">
        <v>44766.458333333336</v>
      </c>
      <c r="G581" s="2" t="s">
        <v>925</v>
      </c>
      <c r="H581" s="2" t="s">
        <v>974</v>
      </c>
      <c r="I581" s="2" t="s">
        <v>963</v>
      </c>
      <c r="J581" s="2" t="str">
        <f>YEAR(tennisbl21[[#This Row],[date]])&amp;"-"&amp;tennisbl21[[#This Row],[league]]&amp;": "&amp;tennisbl21[[#This Row],[home_team]]&amp;" vs "&amp;tennisbl21[[#This Row],[away_team]]</f>
        <v>2022-German Bundesliga: TC BW Neuss vs TC Bredeney</v>
      </c>
    </row>
    <row r="582" spans="1:10" ht="12.5" customHeight="1" x14ac:dyDescent="0.25">
      <c r="A582" s="2" t="s">
        <v>342</v>
      </c>
      <c r="B582" s="2" t="s">
        <v>298</v>
      </c>
      <c r="C582" s="2">
        <f>COUNTIF([1]!Table1[[#All],[name]],tennisbl21[[#This Row],[winner_name]])</f>
        <v>1</v>
      </c>
      <c r="D582" s="2">
        <f>COUNTIF([1]!Table1[[#All],[name]],tennisbl21[[#This Row],[loser_name]])</f>
        <v>1</v>
      </c>
      <c r="E582" s="2" t="s">
        <v>275</v>
      </c>
      <c r="F582" s="4">
        <v>44766.520833333336</v>
      </c>
      <c r="G582" s="2" t="s">
        <v>927</v>
      </c>
      <c r="H582" s="2" t="s">
        <v>935</v>
      </c>
      <c r="I582" s="2" t="s">
        <v>963</v>
      </c>
      <c r="J582" s="2" t="str">
        <f>YEAR(tennisbl21[[#This Row],[date]])&amp;"-"&amp;tennisbl21[[#This Row],[league]]&amp;": "&amp;tennisbl21[[#This Row],[home_team]]&amp;" vs "&amp;tennisbl21[[#This Row],[away_team]]</f>
        <v>2022-German Bundesliga: TC Grosshesselohe vs BASF TC Ludwigshafen</v>
      </c>
    </row>
    <row r="583" spans="1:10" ht="12.5" customHeight="1" x14ac:dyDescent="0.25">
      <c r="A583" s="2" t="s">
        <v>294</v>
      </c>
      <c r="B583" s="2" t="s">
        <v>172</v>
      </c>
      <c r="C583" s="2">
        <f>COUNTIF([1]!Table1[[#All],[name]],tennisbl21[[#This Row],[winner_name]])</f>
        <v>1</v>
      </c>
      <c r="D583" s="2">
        <f>COUNTIF([1]!Table1[[#All],[name]],tennisbl21[[#This Row],[loser_name]])</f>
        <v>1</v>
      </c>
      <c r="E583" s="2" t="s">
        <v>3</v>
      </c>
      <c r="F583" s="4">
        <v>44766.458333333336</v>
      </c>
      <c r="G583" s="2" t="s">
        <v>927</v>
      </c>
      <c r="H583" s="2" t="s">
        <v>935</v>
      </c>
      <c r="I583" s="2" t="s">
        <v>963</v>
      </c>
      <c r="J583" s="2" t="str">
        <f>YEAR(tennisbl21[[#This Row],[date]])&amp;"-"&amp;tennisbl21[[#This Row],[league]]&amp;": "&amp;tennisbl21[[#This Row],[home_team]]&amp;" vs "&amp;tennisbl21[[#This Row],[away_team]]</f>
        <v>2022-German Bundesliga: TC Grosshesselohe vs BASF TC Ludwigshafen</v>
      </c>
    </row>
    <row r="584" spans="1:10" ht="12.5" customHeight="1" x14ac:dyDescent="0.25">
      <c r="A584" s="2" t="s">
        <v>50</v>
      </c>
      <c r="B584" s="2" t="s">
        <v>382</v>
      </c>
      <c r="C584" s="2">
        <f>COUNTIF([1]!Table1[[#All],[name]],tennisbl21[[#This Row],[winner_name]])</f>
        <v>1</v>
      </c>
      <c r="D584" s="2">
        <f>COUNTIF([1]!Table1[[#All],[name]],tennisbl21[[#This Row],[loser_name]])</f>
        <v>1</v>
      </c>
      <c r="E584" s="2" t="s">
        <v>277</v>
      </c>
      <c r="F584" s="4">
        <v>44766.520833333336</v>
      </c>
      <c r="G584" s="2" t="s">
        <v>927</v>
      </c>
      <c r="H584" s="2" t="s">
        <v>935</v>
      </c>
      <c r="I584" s="2" t="s">
        <v>963</v>
      </c>
      <c r="J584" s="2" t="str">
        <f>YEAR(tennisbl21[[#This Row],[date]])&amp;"-"&amp;tennisbl21[[#This Row],[league]]&amp;": "&amp;tennisbl21[[#This Row],[home_team]]&amp;" vs "&amp;tennisbl21[[#This Row],[away_team]]</f>
        <v>2022-German Bundesliga: TC Grosshesselohe vs BASF TC Ludwigshafen</v>
      </c>
    </row>
    <row r="585" spans="1:10" ht="12.5" customHeight="1" x14ac:dyDescent="0.25">
      <c r="A585" s="2" t="s">
        <v>94</v>
      </c>
      <c r="B585" s="2" t="s">
        <v>300</v>
      </c>
      <c r="C585" s="2">
        <f>COUNTIF([1]!Table1[[#All],[name]],tennisbl21[[#This Row],[winner_name]])</f>
        <v>1</v>
      </c>
      <c r="D585" s="2">
        <f>COUNTIF([1]!Table1[[#All],[name]],tennisbl21[[#This Row],[loser_name]])</f>
        <v>1</v>
      </c>
      <c r="E585" s="2" t="s">
        <v>261</v>
      </c>
      <c r="F585" s="4">
        <v>44766.458333333336</v>
      </c>
      <c r="G585" s="2" t="s">
        <v>927</v>
      </c>
      <c r="H585" s="2" t="s">
        <v>935</v>
      </c>
      <c r="I585" s="2" t="s">
        <v>963</v>
      </c>
      <c r="J585" s="2" t="str">
        <f>YEAR(tennisbl21[[#This Row],[date]])&amp;"-"&amp;tennisbl21[[#This Row],[league]]&amp;": "&amp;tennisbl21[[#This Row],[home_team]]&amp;" vs "&amp;tennisbl21[[#This Row],[away_team]]</f>
        <v>2022-German Bundesliga: TC Grosshesselohe vs BASF TC Ludwigshafen</v>
      </c>
    </row>
    <row r="586" spans="1:10" ht="12.5" customHeight="1" x14ac:dyDescent="0.25">
      <c r="A586" s="2" t="s">
        <v>95</v>
      </c>
      <c r="B586" s="2" t="s">
        <v>355</v>
      </c>
      <c r="C586" s="2">
        <f>COUNTIF([1]!Table1[[#All],[name]],tennisbl21[[#This Row],[winner_name]])</f>
        <v>1</v>
      </c>
      <c r="D586" s="2">
        <f>COUNTIF([1]!Table1[[#All],[name]],tennisbl21[[#This Row],[loser_name]])</f>
        <v>1</v>
      </c>
      <c r="E586" s="2" t="s">
        <v>383</v>
      </c>
      <c r="F586" s="4">
        <v>44766.520833333336</v>
      </c>
      <c r="G586" s="2" t="s">
        <v>982</v>
      </c>
      <c r="H586" s="2" t="s">
        <v>918</v>
      </c>
      <c r="I586" s="2" t="s">
        <v>963</v>
      </c>
      <c r="J586" s="2" t="str">
        <f>YEAR(tennisbl21[[#This Row],[date]])&amp;"-"&amp;tennisbl21[[#This Row],[league]]&amp;": "&amp;tennisbl21[[#This Row],[home_team]]&amp;" vs "&amp;tennisbl21[[#This Row],[away_team]]</f>
        <v>2022-German Bundesliga: TC 1860 Rosenheim vs Gladbacher HTC</v>
      </c>
    </row>
    <row r="587" spans="1:10" ht="12.5" customHeight="1" x14ac:dyDescent="0.25">
      <c r="A587" s="2" t="s">
        <v>286</v>
      </c>
      <c r="B587" s="2" t="s">
        <v>54</v>
      </c>
      <c r="C587" s="2">
        <f>COUNTIF([1]!Table1[[#All],[name]],tennisbl21[[#This Row],[winner_name]])</f>
        <v>1</v>
      </c>
      <c r="D587" s="2">
        <f>COUNTIF([1]!Table1[[#All],[name]],tennisbl21[[#This Row],[loser_name]])</f>
        <v>1</v>
      </c>
      <c r="E587" s="2" t="s">
        <v>384</v>
      </c>
      <c r="F587" s="4">
        <v>44766.458333333336</v>
      </c>
      <c r="G587" s="2" t="s">
        <v>982</v>
      </c>
      <c r="H587" s="2" t="s">
        <v>918</v>
      </c>
      <c r="I587" s="2" t="s">
        <v>963</v>
      </c>
      <c r="J587" s="2" t="str">
        <f>YEAR(tennisbl21[[#This Row],[date]])&amp;"-"&amp;tennisbl21[[#This Row],[league]]&amp;": "&amp;tennisbl21[[#This Row],[home_team]]&amp;" vs "&amp;tennisbl21[[#This Row],[away_team]]</f>
        <v>2022-German Bundesliga: TC 1860 Rosenheim vs Gladbacher HTC</v>
      </c>
    </row>
    <row r="588" spans="1:10" ht="12.5" customHeight="1" x14ac:dyDescent="0.25">
      <c r="A588" s="2" t="s">
        <v>385</v>
      </c>
      <c r="B588" s="2" t="s">
        <v>67</v>
      </c>
      <c r="C588" s="2">
        <f>COUNTIF([1]!Table1[[#All],[name]],tennisbl21[[#This Row],[winner_name]])</f>
        <v>1</v>
      </c>
      <c r="D588" s="2">
        <f>COUNTIF([1]!Table1[[#All],[name]],tennisbl21[[#This Row],[loser_name]])</f>
        <v>1</v>
      </c>
      <c r="E588" s="2" t="s">
        <v>1197</v>
      </c>
      <c r="F588" s="4">
        <v>44766.520833333336</v>
      </c>
      <c r="G588" s="2" t="s">
        <v>982</v>
      </c>
      <c r="H588" s="2" t="s">
        <v>918</v>
      </c>
      <c r="I588" s="2" t="s">
        <v>963</v>
      </c>
      <c r="J588" s="2" t="str">
        <f>YEAR(tennisbl21[[#This Row],[date]])&amp;"-"&amp;tennisbl21[[#This Row],[league]]&amp;": "&amp;tennisbl21[[#This Row],[home_team]]&amp;" vs "&amp;tennisbl21[[#This Row],[away_team]]</f>
        <v>2022-German Bundesliga: TC 1860 Rosenheim vs Gladbacher HTC</v>
      </c>
    </row>
    <row r="589" spans="1:10" ht="12.5" customHeight="1" x14ac:dyDescent="0.25">
      <c r="A589" s="2" t="s">
        <v>83</v>
      </c>
      <c r="B589" s="2" t="s">
        <v>69</v>
      </c>
      <c r="C589" s="2">
        <f>COUNTIF([1]!Table1[[#All],[name]],tennisbl21[[#This Row],[winner_name]])</f>
        <v>1</v>
      </c>
      <c r="D589" s="2">
        <f>COUNTIF([1]!Table1[[#All],[name]],tennisbl21[[#This Row],[loser_name]])</f>
        <v>1</v>
      </c>
      <c r="E589" s="2" t="s">
        <v>5</v>
      </c>
      <c r="F589" s="4">
        <v>44766.458333333336</v>
      </c>
      <c r="G589" s="2" t="s">
        <v>982</v>
      </c>
      <c r="H589" s="2" t="s">
        <v>918</v>
      </c>
      <c r="I589" s="2" t="s">
        <v>963</v>
      </c>
      <c r="J589" s="2" t="str">
        <f>YEAR(tennisbl21[[#This Row],[date]])&amp;"-"&amp;tennisbl21[[#This Row],[league]]&amp;": "&amp;tennisbl21[[#This Row],[home_team]]&amp;" vs "&amp;tennisbl21[[#This Row],[away_team]]</f>
        <v>2022-German Bundesliga: TC 1860 Rosenheim vs Gladbacher HTC</v>
      </c>
    </row>
    <row r="590" spans="1:10" ht="12.5" customHeight="1" x14ac:dyDescent="0.25">
      <c r="A590" s="2" t="s">
        <v>131</v>
      </c>
      <c r="B590" s="2" t="s">
        <v>316</v>
      </c>
      <c r="C590" s="2">
        <f>COUNTIF([1]!Table1[[#All],[name]],tennisbl21[[#This Row],[winner_name]])</f>
        <v>1</v>
      </c>
      <c r="D590" s="2">
        <f>COUNTIF([1]!Table1[[#All],[name]],tennisbl21[[#This Row],[loser_name]])</f>
        <v>1</v>
      </c>
      <c r="E590" s="2" t="s">
        <v>250</v>
      </c>
      <c r="F590" s="4">
        <v>44773.458333333336</v>
      </c>
      <c r="G590" s="2" t="s">
        <v>921</v>
      </c>
      <c r="H590" s="2" t="s">
        <v>974</v>
      </c>
      <c r="I590" s="2" t="s">
        <v>963</v>
      </c>
      <c r="J590" s="2" t="str">
        <f>YEAR(tennisbl21[[#This Row],[date]])&amp;"-"&amp;tennisbl21[[#This Row],[league]]&amp;": "&amp;tennisbl21[[#This Row],[home_team]]&amp;" vs "&amp;tennisbl21[[#This Row],[away_team]]</f>
        <v>2022-German Bundesliga: Rochusclub Dusseldorf vs TC Bredeney</v>
      </c>
    </row>
    <row r="591" spans="1:10" ht="12.5" customHeight="1" x14ac:dyDescent="0.25">
      <c r="A591" s="2" t="s">
        <v>14</v>
      </c>
      <c r="B591" s="2" t="s">
        <v>386</v>
      </c>
      <c r="C591" s="2">
        <f>COUNTIF([1]!Table1[[#All],[name]],tennisbl21[[#This Row],[winner_name]])</f>
        <v>1</v>
      </c>
      <c r="D591" s="2">
        <f>COUNTIF([1]!Table1[[#All],[name]],tennisbl21[[#This Row],[loser_name]])</f>
        <v>1</v>
      </c>
      <c r="E591" s="2" t="s">
        <v>277</v>
      </c>
      <c r="F591" s="4">
        <v>44773.520833333336</v>
      </c>
      <c r="G591" s="2" t="s">
        <v>921</v>
      </c>
      <c r="H591" s="2" t="s">
        <v>974</v>
      </c>
      <c r="I591" s="2" t="s">
        <v>963</v>
      </c>
      <c r="J591" s="2" t="str">
        <f>YEAR(tennisbl21[[#This Row],[date]])&amp;"-"&amp;tennisbl21[[#This Row],[league]]&amp;": "&amp;tennisbl21[[#This Row],[home_team]]&amp;" vs "&amp;tennisbl21[[#This Row],[away_team]]</f>
        <v>2022-German Bundesliga: Rochusclub Dusseldorf vs TC Bredeney</v>
      </c>
    </row>
    <row r="592" spans="1:10" ht="12.5" customHeight="1" x14ac:dyDescent="0.25">
      <c r="A592" s="2" t="s">
        <v>48</v>
      </c>
      <c r="B592" s="2" t="s">
        <v>301</v>
      </c>
      <c r="C592" s="2">
        <f>COUNTIF([1]!Table1[[#All],[name]],tennisbl21[[#This Row],[winner_name]])</f>
        <v>1</v>
      </c>
      <c r="D592" s="2">
        <f>COUNTIF([1]!Table1[[#All],[name]],tennisbl21[[#This Row],[loser_name]])</f>
        <v>1</v>
      </c>
      <c r="E592" s="2" t="s">
        <v>1198</v>
      </c>
      <c r="F592" s="4">
        <v>44773.458333333336</v>
      </c>
      <c r="G592" s="2" t="s">
        <v>921</v>
      </c>
      <c r="H592" s="2" t="s">
        <v>974</v>
      </c>
      <c r="I592" s="2" t="s">
        <v>963</v>
      </c>
      <c r="J592" s="2" t="str">
        <f>YEAR(tennisbl21[[#This Row],[date]])&amp;"-"&amp;tennisbl21[[#This Row],[league]]&amp;": "&amp;tennisbl21[[#This Row],[home_team]]&amp;" vs "&amp;tennisbl21[[#This Row],[away_team]]</f>
        <v>2022-German Bundesliga: Rochusclub Dusseldorf vs TC Bredeney</v>
      </c>
    </row>
    <row r="593" spans="1:10" ht="12.5" customHeight="1" x14ac:dyDescent="0.25">
      <c r="A593" s="2" t="s">
        <v>350</v>
      </c>
      <c r="B593" s="2" t="s">
        <v>178</v>
      </c>
      <c r="C593" s="2">
        <f>COUNTIF([1]!Table1[[#All],[name]],tennisbl21[[#This Row],[winner_name]])</f>
        <v>1</v>
      </c>
      <c r="D593" s="2">
        <f>COUNTIF([1]!Table1[[#All],[name]],tennisbl21[[#This Row],[loser_name]])</f>
        <v>1</v>
      </c>
      <c r="E593" s="2" t="s">
        <v>247</v>
      </c>
      <c r="F593" s="4">
        <v>44773.458333333336</v>
      </c>
      <c r="G593" s="2" t="s">
        <v>921</v>
      </c>
      <c r="H593" s="2" t="s">
        <v>974</v>
      </c>
      <c r="I593" s="2" t="s">
        <v>963</v>
      </c>
      <c r="J593" s="2" t="str">
        <f>YEAR(tennisbl21[[#This Row],[date]])&amp;"-"&amp;tennisbl21[[#This Row],[league]]&amp;": "&amp;tennisbl21[[#This Row],[home_team]]&amp;" vs "&amp;tennisbl21[[#This Row],[away_team]]</f>
        <v>2022-German Bundesliga: Rochusclub Dusseldorf vs TC Bredeney</v>
      </c>
    </row>
    <row r="594" spans="1:10" ht="12.5" customHeight="1" x14ac:dyDescent="0.25">
      <c r="A594" s="2" t="s">
        <v>46</v>
      </c>
      <c r="B594" s="2" t="s">
        <v>54</v>
      </c>
      <c r="C594" s="2">
        <f>COUNTIF([1]!Table1[[#All],[name]],tennisbl21[[#This Row],[winner_name]])</f>
        <v>1</v>
      </c>
      <c r="D594" s="2">
        <f>COUNTIF([1]!Table1[[#All],[name]],tennisbl21[[#This Row],[loser_name]])</f>
        <v>1</v>
      </c>
      <c r="E594" s="2" t="s">
        <v>4</v>
      </c>
      <c r="F594" s="4">
        <v>44773.520833333336</v>
      </c>
      <c r="G594" s="2" t="s">
        <v>928</v>
      </c>
      <c r="H594" s="2" t="s">
        <v>982</v>
      </c>
      <c r="I594" s="2" t="s">
        <v>963</v>
      </c>
      <c r="J594" s="2" t="str">
        <f>YEAR(tennisbl21[[#This Row],[date]])&amp;"-"&amp;tennisbl21[[#This Row],[league]]&amp;": "&amp;tennisbl21[[#This Row],[home_team]]&amp;" vs "&amp;tennisbl21[[#This Row],[away_team]]</f>
        <v>2022-German Bundesliga: TK GW Mannheim vs TC 1860 Rosenheim</v>
      </c>
    </row>
    <row r="595" spans="1:10" ht="12.5" customHeight="1" x14ac:dyDescent="0.25">
      <c r="A595" s="2" t="s">
        <v>47</v>
      </c>
      <c r="B595" s="2" t="s">
        <v>385</v>
      </c>
      <c r="C595" s="2">
        <f>COUNTIF([1]!Table1[[#All],[name]],tennisbl21[[#This Row],[winner_name]])</f>
        <v>1</v>
      </c>
      <c r="D595" s="2">
        <f>COUNTIF([1]!Table1[[#All],[name]],tennisbl21[[#This Row],[loser_name]])</f>
        <v>1</v>
      </c>
      <c r="E595" s="2" t="s">
        <v>1156</v>
      </c>
      <c r="F595" s="4">
        <v>44773.458333333336</v>
      </c>
      <c r="G595" s="2" t="s">
        <v>928</v>
      </c>
      <c r="H595" s="2" t="s">
        <v>982</v>
      </c>
      <c r="I595" s="2" t="s">
        <v>963</v>
      </c>
      <c r="J595" s="2" t="str">
        <f>YEAR(tennisbl21[[#This Row],[date]])&amp;"-"&amp;tennisbl21[[#This Row],[league]]&amp;": "&amp;tennisbl21[[#This Row],[home_team]]&amp;" vs "&amp;tennisbl21[[#This Row],[away_team]]</f>
        <v>2022-German Bundesliga: TK GW Mannheim vs TC 1860 Rosenheim</v>
      </c>
    </row>
    <row r="596" spans="1:10" ht="12.5" customHeight="1" x14ac:dyDescent="0.25">
      <c r="A596" s="2" t="s">
        <v>81</v>
      </c>
      <c r="B596" s="2" t="s">
        <v>18</v>
      </c>
      <c r="C596" s="2">
        <f>COUNTIF([1]!Table1[[#All],[name]],tennisbl21[[#This Row],[winner_name]])</f>
        <v>1</v>
      </c>
      <c r="D596" s="2">
        <f>COUNTIF([1]!Table1[[#All],[name]],tennisbl21[[#This Row],[loser_name]])</f>
        <v>1</v>
      </c>
      <c r="E596" s="2" t="s">
        <v>1199</v>
      </c>
      <c r="F596" s="4">
        <v>44773.520833333336</v>
      </c>
      <c r="G596" s="2" t="s">
        <v>928</v>
      </c>
      <c r="H596" s="2" t="s">
        <v>982</v>
      </c>
      <c r="I596" s="2" t="s">
        <v>963</v>
      </c>
      <c r="J596" s="2" t="str">
        <f>YEAR(tennisbl21[[#This Row],[date]])&amp;"-"&amp;tennisbl21[[#This Row],[league]]&amp;": "&amp;tennisbl21[[#This Row],[home_team]]&amp;" vs "&amp;tennisbl21[[#This Row],[away_team]]</f>
        <v>2022-German Bundesliga: TK GW Mannheim vs TC 1860 Rosenheim</v>
      </c>
    </row>
    <row r="597" spans="1:10" ht="12.5" customHeight="1" x14ac:dyDescent="0.25">
      <c r="A597" s="2" t="s">
        <v>83</v>
      </c>
      <c r="B597" s="2" t="s">
        <v>25</v>
      </c>
      <c r="C597" s="2">
        <f>COUNTIF([1]!Table1[[#All],[name]],tennisbl21[[#This Row],[winner_name]])</f>
        <v>1</v>
      </c>
      <c r="D597" s="2">
        <f>COUNTIF([1]!Table1[[#All],[name]],tennisbl21[[#This Row],[loser_name]])</f>
        <v>1</v>
      </c>
      <c r="E597" s="2" t="s">
        <v>247</v>
      </c>
      <c r="F597" s="4">
        <v>44773.458333333336</v>
      </c>
      <c r="G597" s="2" t="s">
        <v>928</v>
      </c>
      <c r="H597" s="2" t="s">
        <v>982</v>
      </c>
      <c r="I597" s="2" t="s">
        <v>963</v>
      </c>
      <c r="J597" s="2" t="str">
        <f>YEAR(tennisbl21[[#This Row],[date]])&amp;"-"&amp;tennisbl21[[#This Row],[league]]&amp;": "&amp;tennisbl21[[#This Row],[home_team]]&amp;" vs "&amp;tennisbl21[[#This Row],[away_team]]</f>
        <v>2022-German Bundesliga: TK GW Mannheim vs TC 1860 Rosenheim</v>
      </c>
    </row>
    <row r="598" spans="1:10" ht="12.5" customHeight="1" x14ac:dyDescent="0.25">
      <c r="A598" s="2" t="s">
        <v>387</v>
      </c>
      <c r="B598" s="2" t="s">
        <v>388</v>
      </c>
      <c r="C598" s="2">
        <f>COUNTIF([1]!Table1[[#All],[name]],tennisbl21[[#This Row],[winner_name]])</f>
        <v>1</v>
      </c>
      <c r="D598" s="2">
        <f>COUNTIF([1]!Table1[[#All],[name]],tennisbl21[[#This Row],[loser_name]])</f>
        <v>1</v>
      </c>
      <c r="E598" s="2" t="s">
        <v>5</v>
      </c>
      <c r="F598" s="4">
        <v>44773.520833333336</v>
      </c>
      <c r="G598" s="2" t="s">
        <v>925</v>
      </c>
      <c r="H598" s="2" t="s">
        <v>919</v>
      </c>
      <c r="I598" s="2" t="s">
        <v>963</v>
      </c>
      <c r="J598" s="2" t="str">
        <f>YEAR(tennisbl21[[#This Row],[date]])&amp;"-"&amp;tennisbl21[[#This Row],[league]]&amp;": "&amp;tennisbl21[[#This Row],[home_team]]&amp;" vs "&amp;tennisbl21[[#This Row],[away_team]]</f>
        <v>2022-German Bundesliga: TC BW Neuss vs HTC BW Krefeld</v>
      </c>
    </row>
    <row r="599" spans="1:10" ht="12.5" customHeight="1" x14ac:dyDescent="0.25">
      <c r="A599" s="2" t="s">
        <v>88</v>
      </c>
      <c r="B599" s="2" t="s">
        <v>315</v>
      </c>
      <c r="C599" s="2">
        <f>COUNTIF([1]!Table1[[#All],[name]],tennisbl21[[#This Row],[winner_name]])</f>
        <v>1</v>
      </c>
      <c r="D599" s="2">
        <f>COUNTIF([1]!Table1[[#All],[name]],tennisbl21[[#This Row],[loser_name]])</f>
        <v>1</v>
      </c>
      <c r="E599" s="2" t="s">
        <v>1200</v>
      </c>
      <c r="F599" s="4">
        <v>44773.458333333336</v>
      </c>
      <c r="G599" s="2" t="s">
        <v>925</v>
      </c>
      <c r="H599" s="2" t="s">
        <v>919</v>
      </c>
      <c r="I599" s="2" t="s">
        <v>963</v>
      </c>
      <c r="J599" s="2" t="str">
        <f>YEAR(tennisbl21[[#This Row],[date]])&amp;"-"&amp;tennisbl21[[#This Row],[league]]&amp;": "&amp;tennisbl21[[#This Row],[home_team]]&amp;" vs "&amp;tennisbl21[[#This Row],[away_team]]</f>
        <v>2022-German Bundesliga: TC BW Neuss vs HTC BW Krefeld</v>
      </c>
    </row>
    <row r="600" spans="1:10" ht="12.5" customHeight="1" x14ac:dyDescent="0.25">
      <c r="A600" s="2" t="s">
        <v>40</v>
      </c>
      <c r="B600" s="2" t="s">
        <v>64</v>
      </c>
      <c r="C600" s="2">
        <f>COUNTIF([1]!Table1[[#All],[name]],tennisbl21[[#This Row],[winner_name]])</f>
        <v>1</v>
      </c>
      <c r="D600" s="2">
        <f>COUNTIF([1]!Table1[[#All],[name]],tennisbl21[[#This Row],[loser_name]])</f>
        <v>1</v>
      </c>
      <c r="E600" s="2" t="s">
        <v>1201</v>
      </c>
      <c r="F600" s="4">
        <v>44773.520833333336</v>
      </c>
      <c r="G600" s="2" t="s">
        <v>925</v>
      </c>
      <c r="H600" s="2" t="s">
        <v>919</v>
      </c>
      <c r="I600" s="2" t="s">
        <v>963</v>
      </c>
      <c r="J600" s="2" t="str">
        <f>YEAR(tennisbl21[[#This Row],[date]])&amp;"-"&amp;tennisbl21[[#This Row],[league]]&amp;": "&amp;tennisbl21[[#This Row],[home_team]]&amp;" vs "&amp;tennisbl21[[#This Row],[away_team]]</f>
        <v>2022-German Bundesliga: TC BW Neuss vs HTC BW Krefeld</v>
      </c>
    </row>
    <row r="601" spans="1:10" ht="12.5" customHeight="1" x14ac:dyDescent="0.25">
      <c r="A601" s="2" t="s">
        <v>38</v>
      </c>
      <c r="B601" s="2" t="s">
        <v>369</v>
      </c>
      <c r="C601" s="2">
        <f>COUNTIF([1]!Table1[[#All],[name]],tennisbl21[[#This Row],[winner_name]])</f>
        <v>1</v>
      </c>
      <c r="D601" s="2">
        <f>COUNTIF([1]!Table1[[#All],[name]],tennisbl21[[#This Row],[loser_name]])</f>
        <v>1</v>
      </c>
      <c r="E601" s="2" t="s">
        <v>389</v>
      </c>
      <c r="F601" s="4">
        <v>44773.458333333336</v>
      </c>
      <c r="G601" s="2" t="s">
        <v>925</v>
      </c>
      <c r="H601" s="2" t="s">
        <v>919</v>
      </c>
      <c r="I601" s="2" t="s">
        <v>963</v>
      </c>
      <c r="J601" s="2" t="str">
        <f>YEAR(tennisbl21[[#This Row],[date]])&amp;"-"&amp;tennisbl21[[#This Row],[league]]&amp;": "&amp;tennisbl21[[#This Row],[home_team]]&amp;" vs "&amp;tennisbl21[[#This Row],[away_team]]</f>
        <v>2022-German Bundesliga: TC BW Neuss vs HTC BW Krefeld</v>
      </c>
    </row>
    <row r="602" spans="1:10" ht="12.5" customHeight="1" x14ac:dyDescent="0.25">
      <c r="A602" s="2" t="s">
        <v>286</v>
      </c>
      <c r="B602" s="2" t="s">
        <v>343</v>
      </c>
      <c r="C602" s="2">
        <f>COUNTIF([1]!Table1[[#All],[name]],tennisbl21[[#This Row],[winner_name]])</f>
        <v>1</v>
      </c>
      <c r="D602" s="2">
        <f>COUNTIF([1]!Table1[[#All],[name]],tennisbl21[[#This Row],[loser_name]])</f>
        <v>1</v>
      </c>
      <c r="E602" s="2" t="s">
        <v>6</v>
      </c>
      <c r="F602" s="4">
        <v>44773.520833333336</v>
      </c>
      <c r="G602" s="2" t="s">
        <v>927</v>
      </c>
      <c r="H602" s="2" t="s">
        <v>918</v>
      </c>
      <c r="I602" s="2" t="s">
        <v>963</v>
      </c>
      <c r="J602" s="2" t="str">
        <f>YEAR(tennisbl21[[#This Row],[date]])&amp;"-"&amp;tennisbl21[[#This Row],[league]]&amp;": "&amp;tennisbl21[[#This Row],[home_team]]&amp;" vs "&amp;tennisbl21[[#This Row],[away_team]]</f>
        <v>2022-German Bundesliga: TC Grosshesselohe vs Gladbacher HTC</v>
      </c>
    </row>
    <row r="603" spans="1:10" ht="12.5" customHeight="1" x14ac:dyDescent="0.25">
      <c r="A603" s="2" t="s">
        <v>294</v>
      </c>
      <c r="B603" s="2" t="s">
        <v>36</v>
      </c>
      <c r="C603" s="2">
        <f>COUNTIF([1]!Table1[[#All],[name]],tennisbl21[[#This Row],[winner_name]])</f>
        <v>1</v>
      </c>
      <c r="D603" s="2">
        <f>COUNTIF([1]!Table1[[#All],[name]],tennisbl21[[#This Row],[loser_name]])</f>
        <v>1</v>
      </c>
      <c r="E603" s="2" t="s">
        <v>258</v>
      </c>
      <c r="F603" s="4">
        <v>44773.458333333336</v>
      </c>
      <c r="G603" s="2" t="s">
        <v>927</v>
      </c>
      <c r="H603" s="2" t="s">
        <v>918</v>
      </c>
      <c r="I603" s="2" t="s">
        <v>963</v>
      </c>
      <c r="J603" s="2" t="str">
        <f>YEAR(tennisbl21[[#This Row],[date]])&amp;"-"&amp;tennisbl21[[#This Row],[league]]&amp;": "&amp;tennisbl21[[#This Row],[home_team]]&amp;" vs "&amp;tennisbl21[[#This Row],[away_team]]</f>
        <v>2022-German Bundesliga: TC Grosshesselohe vs Gladbacher HTC</v>
      </c>
    </row>
    <row r="604" spans="1:10" ht="12.5" customHeight="1" x14ac:dyDescent="0.25">
      <c r="A604" s="2" t="s">
        <v>50</v>
      </c>
      <c r="B604" s="2" t="s">
        <v>69</v>
      </c>
      <c r="C604" s="2">
        <f>COUNTIF([1]!Table1[[#All],[name]],tennisbl21[[#This Row],[winner_name]])</f>
        <v>1</v>
      </c>
      <c r="D604" s="2">
        <f>COUNTIF([1]!Table1[[#All],[name]],tennisbl21[[#This Row],[loser_name]])</f>
        <v>1</v>
      </c>
      <c r="E604" s="2" t="s">
        <v>269</v>
      </c>
      <c r="F604" s="4">
        <v>44773.520833333336</v>
      </c>
      <c r="G604" s="2" t="s">
        <v>927</v>
      </c>
      <c r="H604" s="2" t="s">
        <v>918</v>
      </c>
      <c r="I604" s="2" t="s">
        <v>963</v>
      </c>
      <c r="J604" s="2" t="str">
        <f>YEAR(tennisbl21[[#This Row],[date]])&amp;"-"&amp;tennisbl21[[#This Row],[league]]&amp;": "&amp;tennisbl21[[#This Row],[home_team]]&amp;" vs "&amp;tennisbl21[[#This Row],[away_team]]</f>
        <v>2022-German Bundesliga: TC Grosshesselohe vs Gladbacher HTC</v>
      </c>
    </row>
    <row r="605" spans="1:10" ht="12.5" customHeight="1" x14ac:dyDescent="0.25">
      <c r="A605" s="2" t="s">
        <v>94</v>
      </c>
      <c r="B605" s="2" t="s">
        <v>37</v>
      </c>
      <c r="C605" s="2">
        <f>COUNTIF([1]!Table1[[#All],[name]],tennisbl21[[#This Row],[winner_name]])</f>
        <v>1</v>
      </c>
      <c r="D605" s="2">
        <f>COUNTIF([1]!Table1[[#All],[name]],tennisbl21[[#This Row],[loser_name]])</f>
        <v>1</v>
      </c>
      <c r="E605" s="2" t="s">
        <v>253</v>
      </c>
      <c r="F605" s="4">
        <v>44773.458333333336</v>
      </c>
      <c r="G605" s="2" t="s">
        <v>927</v>
      </c>
      <c r="H605" s="2" t="s">
        <v>918</v>
      </c>
      <c r="I605" s="2" t="s">
        <v>963</v>
      </c>
      <c r="J605" s="2" t="str">
        <f>YEAR(tennisbl21[[#This Row],[date]])&amp;"-"&amp;tennisbl21[[#This Row],[league]]&amp;": "&amp;tennisbl21[[#This Row],[home_team]]&amp;" vs "&amp;tennisbl21[[#This Row],[away_team]]</f>
        <v>2022-German Bundesliga: TC Grosshesselohe vs Gladbacher HTC</v>
      </c>
    </row>
    <row r="606" spans="1:10" ht="12.5" customHeight="1" x14ac:dyDescent="0.25">
      <c r="A606" s="2" t="s">
        <v>347</v>
      </c>
      <c r="B606" s="2" t="s">
        <v>62</v>
      </c>
      <c r="C606" s="2">
        <f>COUNTIF([1]!Table1[[#All],[name]],tennisbl21[[#This Row],[winner_name]])</f>
        <v>1</v>
      </c>
      <c r="D606" s="2">
        <f>COUNTIF([1]!Table1[[#All],[name]],tennisbl21[[#This Row],[loser_name]])</f>
        <v>1</v>
      </c>
      <c r="E606" s="2" t="s">
        <v>250</v>
      </c>
      <c r="F606" s="4">
        <v>44773.520833333336</v>
      </c>
      <c r="G606" s="2" t="s">
        <v>935</v>
      </c>
      <c r="H606" s="2" t="s">
        <v>996</v>
      </c>
      <c r="I606" s="2" t="s">
        <v>963</v>
      </c>
      <c r="J606" s="2" t="str">
        <f>YEAR(tennisbl21[[#This Row],[date]])&amp;"-"&amp;tennisbl21[[#This Row],[league]]&amp;": "&amp;tennisbl21[[#This Row],[home_team]]&amp;" vs "&amp;tennisbl21[[#This Row],[away_team]]</f>
        <v>2022-German Bundesliga: BASF TC Ludwigshafen vs TK Kurhaus Aachen</v>
      </c>
    </row>
    <row r="607" spans="1:10" ht="12.5" customHeight="1" x14ac:dyDescent="0.25">
      <c r="A607" s="2" t="s">
        <v>364</v>
      </c>
      <c r="B607" s="2" t="s">
        <v>357</v>
      </c>
      <c r="C607" s="2">
        <f>COUNTIF([1]!Table1[[#All],[name]],tennisbl21[[#This Row],[winner_name]])</f>
        <v>1</v>
      </c>
      <c r="D607" s="2">
        <f>COUNTIF([1]!Table1[[#All],[name]],tennisbl21[[#This Row],[loser_name]])</f>
        <v>1</v>
      </c>
      <c r="E607" s="2" t="s">
        <v>582</v>
      </c>
      <c r="F607" s="4">
        <v>44773.458333333336</v>
      </c>
      <c r="G607" s="2" t="s">
        <v>935</v>
      </c>
      <c r="H607" s="2" t="s">
        <v>996</v>
      </c>
      <c r="I607" s="2" t="s">
        <v>963</v>
      </c>
      <c r="J607" s="2" t="str">
        <f>YEAR(tennisbl21[[#This Row],[date]])&amp;"-"&amp;tennisbl21[[#This Row],[league]]&amp;": "&amp;tennisbl21[[#This Row],[home_team]]&amp;" vs "&amp;tennisbl21[[#This Row],[away_team]]</f>
        <v>2022-German Bundesliga: BASF TC Ludwigshafen vs TK Kurhaus Aachen</v>
      </c>
    </row>
    <row r="608" spans="1:10" ht="12.5" customHeight="1" x14ac:dyDescent="0.25">
      <c r="A608" s="2" t="s">
        <v>186</v>
      </c>
      <c r="B608" s="2" t="s">
        <v>77</v>
      </c>
      <c r="C608" s="2">
        <f>COUNTIF([1]!Table1[[#All],[name]],tennisbl21[[#This Row],[winner_name]])</f>
        <v>1</v>
      </c>
      <c r="D608" s="2">
        <f>COUNTIF([1]!Table1[[#All],[name]],tennisbl21[[#This Row],[loser_name]])</f>
        <v>1</v>
      </c>
      <c r="E608" s="2" t="s">
        <v>1202</v>
      </c>
      <c r="F608" s="4">
        <v>44773.520833333336</v>
      </c>
      <c r="G608" s="2" t="s">
        <v>935</v>
      </c>
      <c r="H608" s="2" t="s">
        <v>996</v>
      </c>
      <c r="I608" s="2" t="s">
        <v>963</v>
      </c>
      <c r="J608" s="2" t="str">
        <f>YEAR(tennisbl21[[#This Row],[date]])&amp;"-"&amp;tennisbl21[[#This Row],[league]]&amp;": "&amp;tennisbl21[[#This Row],[home_team]]&amp;" vs "&amp;tennisbl21[[#This Row],[away_team]]</f>
        <v>2022-German Bundesliga: BASF TC Ludwigshafen vs TK Kurhaus Aachen</v>
      </c>
    </row>
    <row r="609" spans="1:10" ht="12.5" customHeight="1" x14ac:dyDescent="0.25">
      <c r="A609" s="2" t="s">
        <v>91</v>
      </c>
      <c r="B609" s="2" t="s">
        <v>172</v>
      </c>
      <c r="C609" s="2">
        <f>COUNTIF([1]!Table1[[#All],[name]],tennisbl21[[#This Row],[winner_name]])</f>
        <v>1</v>
      </c>
      <c r="D609" s="2">
        <f>COUNTIF([1]!Table1[[#All],[name]],tennisbl21[[#This Row],[loser_name]])</f>
        <v>1</v>
      </c>
      <c r="E609" s="2" t="s">
        <v>265</v>
      </c>
      <c r="F609" s="4">
        <v>44773.458333333336</v>
      </c>
      <c r="G609" s="2" t="s">
        <v>935</v>
      </c>
      <c r="H609" s="2" t="s">
        <v>996</v>
      </c>
      <c r="I609" s="2" t="s">
        <v>963</v>
      </c>
      <c r="J609" s="2" t="str">
        <f>YEAR(tennisbl21[[#This Row],[date]])&amp;"-"&amp;tennisbl21[[#This Row],[league]]&amp;": "&amp;tennisbl21[[#This Row],[home_team]]&amp;" vs "&amp;tennisbl21[[#This Row],[away_team]]</f>
        <v>2022-German Bundesliga: BASF TC Ludwigshafen vs TK Kurhaus Aachen</v>
      </c>
    </row>
    <row r="610" spans="1:10" ht="12.5" customHeight="1" x14ac:dyDescent="0.25">
      <c r="A610" s="2" t="s">
        <v>294</v>
      </c>
      <c r="B610" s="2" t="s">
        <v>88</v>
      </c>
      <c r="C610" s="2">
        <f>COUNTIF([1]!Table1[[#All],[name]],tennisbl21[[#This Row],[winner_name]])</f>
        <v>1</v>
      </c>
      <c r="D610" s="2">
        <f>COUNTIF([1]!Table1[[#All],[name]],tennisbl21[[#This Row],[loser_name]])</f>
        <v>1</v>
      </c>
      <c r="E610" s="2" t="s">
        <v>278</v>
      </c>
      <c r="F610" s="4">
        <v>44780.520833333336</v>
      </c>
      <c r="G610" s="2" t="s">
        <v>919</v>
      </c>
      <c r="H610" s="2" t="s">
        <v>927</v>
      </c>
      <c r="I610" s="2" t="s">
        <v>963</v>
      </c>
      <c r="J610" s="2" t="str">
        <f>YEAR(tennisbl21[[#This Row],[date]])&amp;"-"&amp;tennisbl21[[#This Row],[league]]&amp;": "&amp;tennisbl21[[#This Row],[home_team]]&amp;" vs "&amp;tennisbl21[[#This Row],[away_team]]</f>
        <v>2022-German Bundesliga: HTC BW Krefeld vs TC Grosshesselohe</v>
      </c>
    </row>
    <row r="611" spans="1:10" ht="12.5" customHeight="1" x14ac:dyDescent="0.25">
      <c r="A611" s="2" t="s">
        <v>50</v>
      </c>
      <c r="B611" s="2" t="s">
        <v>38</v>
      </c>
      <c r="C611" s="2">
        <f>COUNTIF([1]!Table1[[#All],[name]],tennisbl21[[#This Row],[winner_name]])</f>
        <v>1</v>
      </c>
      <c r="D611" s="2">
        <f>COUNTIF([1]!Table1[[#All],[name]],tennisbl21[[#This Row],[loser_name]])</f>
        <v>1</v>
      </c>
      <c r="E611" s="2" t="s">
        <v>281</v>
      </c>
      <c r="F611" s="4">
        <v>44780.458333333336</v>
      </c>
      <c r="G611" s="2" t="s">
        <v>919</v>
      </c>
      <c r="H611" s="2" t="s">
        <v>927</v>
      </c>
      <c r="I611" s="2" t="s">
        <v>963</v>
      </c>
      <c r="J611" s="2" t="str">
        <f>YEAR(tennisbl21[[#This Row],[date]])&amp;"-"&amp;tennisbl21[[#This Row],[league]]&amp;": "&amp;tennisbl21[[#This Row],[home_team]]&amp;" vs "&amp;tennisbl21[[#This Row],[away_team]]</f>
        <v>2022-German Bundesliga: HTC BW Krefeld vs TC Grosshesselohe</v>
      </c>
    </row>
    <row r="612" spans="1:10" ht="12.5" customHeight="1" x14ac:dyDescent="0.25">
      <c r="A612" s="2" t="s">
        <v>75</v>
      </c>
      <c r="B612" s="2" t="s">
        <v>21</v>
      </c>
      <c r="C612" s="2">
        <f>COUNTIF([1]!Table1[[#All],[name]],tennisbl21[[#This Row],[winner_name]])</f>
        <v>1</v>
      </c>
      <c r="D612" s="2">
        <f>COUNTIF([1]!Table1[[#All],[name]],tennisbl21[[#This Row],[loser_name]])</f>
        <v>1</v>
      </c>
      <c r="E612" s="2" t="s">
        <v>1203</v>
      </c>
      <c r="F612" s="4">
        <v>44780.520833333336</v>
      </c>
      <c r="G612" s="2" t="s">
        <v>919</v>
      </c>
      <c r="H612" s="2" t="s">
        <v>927</v>
      </c>
      <c r="I612" s="2" t="s">
        <v>963</v>
      </c>
      <c r="J612" s="2" t="str">
        <f>YEAR(tennisbl21[[#This Row],[date]])&amp;"-"&amp;tennisbl21[[#This Row],[league]]&amp;": "&amp;tennisbl21[[#This Row],[home_team]]&amp;" vs "&amp;tennisbl21[[#This Row],[away_team]]</f>
        <v>2022-German Bundesliga: HTC BW Krefeld vs TC Grosshesselohe</v>
      </c>
    </row>
    <row r="613" spans="1:10" ht="12.5" customHeight="1" x14ac:dyDescent="0.25">
      <c r="A613" s="2" t="s">
        <v>379</v>
      </c>
      <c r="B613" s="2" t="s">
        <v>94</v>
      </c>
      <c r="C613" s="2">
        <f>COUNTIF([1]!Table1[[#All],[name]],tennisbl21[[#This Row],[winner_name]])</f>
        <v>1</v>
      </c>
      <c r="D613" s="2">
        <f>COUNTIF([1]!Table1[[#All],[name]],tennisbl21[[#This Row],[loser_name]])</f>
        <v>1</v>
      </c>
      <c r="E613" s="2" t="s">
        <v>255</v>
      </c>
      <c r="F613" s="4">
        <v>44780.458333333336</v>
      </c>
      <c r="G613" s="2" t="s">
        <v>919</v>
      </c>
      <c r="H613" s="2" t="s">
        <v>927</v>
      </c>
      <c r="I613" s="2" t="s">
        <v>963</v>
      </c>
      <c r="J613" s="2" t="str">
        <f>YEAR(tennisbl21[[#This Row],[date]])&amp;"-"&amp;tennisbl21[[#This Row],[league]]&amp;": "&amp;tennisbl21[[#This Row],[home_team]]&amp;" vs "&amp;tennisbl21[[#This Row],[away_team]]</f>
        <v>2022-German Bundesliga: HTC BW Krefeld vs TC Grosshesselohe</v>
      </c>
    </row>
    <row r="614" spans="1:10" ht="12.5" customHeight="1" x14ac:dyDescent="0.25">
      <c r="A614" s="2" t="s">
        <v>340</v>
      </c>
      <c r="B614" s="2" t="s">
        <v>14</v>
      </c>
      <c r="C614" s="2">
        <f>COUNTIF([1]!Table1[[#All],[name]],tennisbl21[[#This Row],[winner_name]])</f>
        <v>1</v>
      </c>
      <c r="D614" s="2">
        <f>COUNTIF([1]!Table1[[#All],[name]],tennisbl21[[#This Row],[loser_name]])</f>
        <v>1</v>
      </c>
      <c r="E614" s="2" t="s">
        <v>261</v>
      </c>
      <c r="F614" s="4">
        <v>44780.520833333336</v>
      </c>
      <c r="G614" s="2" t="s">
        <v>996</v>
      </c>
      <c r="H614" s="2" t="s">
        <v>921</v>
      </c>
      <c r="I614" s="2" t="s">
        <v>963</v>
      </c>
      <c r="J614" s="2" t="str">
        <f>YEAR(tennisbl21[[#This Row],[date]])&amp;"-"&amp;tennisbl21[[#This Row],[league]]&amp;": "&amp;tennisbl21[[#This Row],[home_team]]&amp;" vs "&amp;tennisbl21[[#This Row],[away_team]]</f>
        <v>2022-German Bundesliga: TK Kurhaus Aachen vs Rochusclub Dusseldorf</v>
      </c>
    </row>
    <row r="615" spans="1:10" ht="12.5" customHeight="1" x14ac:dyDescent="0.25">
      <c r="A615" s="2" t="s">
        <v>301</v>
      </c>
      <c r="B615" s="2" t="s">
        <v>63</v>
      </c>
      <c r="C615" s="2">
        <f>COUNTIF([1]!Table1[[#All],[name]],tennisbl21[[#This Row],[winner_name]])</f>
        <v>1</v>
      </c>
      <c r="D615" s="2">
        <f>COUNTIF([1]!Table1[[#All],[name]],tennisbl21[[#This Row],[loser_name]])</f>
        <v>1</v>
      </c>
      <c r="E615" s="2" t="s">
        <v>5</v>
      </c>
      <c r="F615" s="4">
        <v>44780.458333333336</v>
      </c>
      <c r="G615" s="2" t="s">
        <v>996</v>
      </c>
      <c r="H615" s="2" t="s">
        <v>921</v>
      </c>
      <c r="I615" s="2" t="s">
        <v>963</v>
      </c>
      <c r="J615" s="2" t="str">
        <f>YEAR(tennisbl21[[#This Row],[date]])&amp;"-"&amp;tennisbl21[[#This Row],[league]]&amp;": "&amp;tennisbl21[[#This Row],[home_team]]&amp;" vs "&amp;tennisbl21[[#This Row],[away_team]]</f>
        <v>2022-German Bundesliga: TK Kurhaus Aachen vs Rochusclub Dusseldorf</v>
      </c>
    </row>
    <row r="616" spans="1:10" ht="12.5" customHeight="1" x14ac:dyDescent="0.25">
      <c r="A616" s="2" t="s">
        <v>74</v>
      </c>
      <c r="B616" s="2" t="s">
        <v>77</v>
      </c>
      <c r="C616" s="2">
        <f>COUNTIF([1]!Table1[[#All],[name]],tennisbl21[[#This Row],[winner_name]])</f>
        <v>1</v>
      </c>
      <c r="D616" s="2">
        <f>COUNTIF([1]!Table1[[#All],[name]],tennisbl21[[#This Row],[loser_name]])</f>
        <v>1</v>
      </c>
      <c r="E616" s="2" t="s">
        <v>250</v>
      </c>
      <c r="F616" s="4">
        <v>44780.520833333336</v>
      </c>
      <c r="G616" s="2" t="s">
        <v>996</v>
      </c>
      <c r="H616" s="2" t="s">
        <v>921</v>
      </c>
      <c r="I616" s="2" t="s">
        <v>963</v>
      </c>
      <c r="J616" s="2" t="str">
        <f>YEAR(tennisbl21[[#This Row],[date]])&amp;"-"&amp;tennisbl21[[#This Row],[league]]&amp;": "&amp;tennisbl21[[#This Row],[home_team]]&amp;" vs "&amp;tennisbl21[[#This Row],[away_team]]</f>
        <v>2022-German Bundesliga: TK Kurhaus Aachen vs Rochusclub Dusseldorf</v>
      </c>
    </row>
    <row r="617" spans="1:10" ht="12.5" customHeight="1" x14ac:dyDescent="0.25">
      <c r="A617" s="2" t="s">
        <v>59</v>
      </c>
      <c r="B617" s="2" t="s">
        <v>91</v>
      </c>
      <c r="C617" s="2">
        <f>COUNTIF([1]!Table1[[#All],[name]],tennisbl21[[#This Row],[winner_name]])</f>
        <v>1</v>
      </c>
      <c r="D617" s="2">
        <f>COUNTIF([1]!Table1[[#All],[name]],tennisbl21[[#This Row],[loser_name]])</f>
        <v>1</v>
      </c>
      <c r="E617" s="2" t="s">
        <v>1204</v>
      </c>
      <c r="F617" s="4">
        <v>44780.458333333336</v>
      </c>
      <c r="G617" s="2" t="s">
        <v>996</v>
      </c>
      <c r="H617" s="2" t="s">
        <v>921</v>
      </c>
      <c r="I617" s="2" t="s">
        <v>963</v>
      </c>
      <c r="J617" s="2" t="str">
        <f>YEAR(tennisbl21[[#This Row],[date]])&amp;"-"&amp;tennisbl21[[#This Row],[league]]&amp;": "&amp;tennisbl21[[#This Row],[home_team]]&amp;" vs "&amp;tennisbl21[[#This Row],[away_team]]</f>
        <v>2022-German Bundesliga: TK Kurhaus Aachen vs Rochusclub Dusseldorf</v>
      </c>
    </row>
    <row r="618" spans="1:10" ht="12.5" customHeight="1" x14ac:dyDescent="0.25">
      <c r="A618" s="2" t="s">
        <v>387</v>
      </c>
      <c r="B618" s="2" t="s">
        <v>36</v>
      </c>
      <c r="C618" s="2">
        <f>COUNTIF([1]!Table1[[#All],[name]],tennisbl21[[#This Row],[winner_name]])</f>
        <v>1</v>
      </c>
      <c r="D618" s="2">
        <f>COUNTIF([1]!Table1[[#All],[name]],tennisbl21[[#This Row],[loser_name]])</f>
        <v>1</v>
      </c>
      <c r="E618" s="2" t="s">
        <v>261</v>
      </c>
      <c r="F618" s="4">
        <v>44780.520833333336</v>
      </c>
      <c r="G618" s="2" t="s">
        <v>918</v>
      </c>
      <c r="H618" s="2" t="s">
        <v>925</v>
      </c>
      <c r="I618" s="2" t="s">
        <v>963</v>
      </c>
      <c r="J618" s="2" t="str">
        <f>YEAR(tennisbl21[[#This Row],[date]])&amp;"-"&amp;tennisbl21[[#This Row],[league]]&amp;": "&amp;tennisbl21[[#This Row],[home_team]]&amp;" vs "&amp;tennisbl21[[#This Row],[away_team]]</f>
        <v>2022-German Bundesliga: Gladbacher HTC vs TC BW Neuss</v>
      </c>
    </row>
    <row r="619" spans="1:10" ht="12.5" customHeight="1" x14ac:dyDescent="0.25">
      <c r="A619" s="2" t="s">
        <v>334</v>
      </c>
      <c r="B619" s="2" t="s">
        <v>69</v>
      </c>
      <c r="C619" s="2">
        <f>COUNTIF([1]!Table1[[#All],[name]],tennisbl21[[#This Row],[winner_name]])</f>
        <v>1</v>
      </c>
      <c r="D619" s="2">
        <f>COUNTIF([1]!Table1[[#All],[name]],tennisbl21[[#This Row],[loser_name]])</f>
        <v>1</v>
      </c>
      <c r="E619" s="2" t="s">
        <v>258</v>
      </c>
      <c r="F619" s="4">
        <v>44780.458333333336</v>
      </c>
      <c r="G619" s="2" t="s">
        <v>918</v>
      </c>
      <c r="H619" s="2" t="s">
        <v>925</v>
      </c>
      <c r="I619" s="2" t="s">
        <v>963</v>
      </c>
      <c r="J619" s="2" t="str">
        <f>YEAR(tennisbl21[[#This Row],[date]])&amp;"-"&amp;tennisbl21[[#This Row],[league]]&amp;": "&amp;tennisbl21[[#This Row],[home_team]]&amp;" vs "&amp;tennisbl21[[#This Row],[away_team]]</f>
        <v>2022-German Bundesliga: Gladbacher HTC vs TC BW Neuss</v>
      </c>
    </row>
    <row r="620" spans="1:10" ht="12.5" customHeight="1" x14ac:dyDescent="0.25">
      <c r="A620" s="2" t="s">
        <v>335</v>
      </c>
      <c r="B620" s="2" t="s">
        <v>291</v>
      </c>
      <c r="C620" s="2">
        <f>COUNTIF([1]!Table1[[#All],[name]],tennisbl21[[#This Row],[winner_name]])</f>
        <v>1</v>
      </c>
      <c r="D620" s="2">
        <f>COUNTIF([1]!Table1[[#All],[name]],tennisbl21[[#This Row],[loser_name]])</f>
        <v>1</v>
      </c>
      <c r="E620" s="2" t="s">
        <v>282</v>
      </c>
      <c r="F620" s="4">
        <v>44780.520833333336</v>
      </c>
      <c r="G620" s="2" t="s">
        <v>918</v>
      </c>
      <c r="H620" s="2" t="s">
        <v>925</v>
      </c>
      <c r="I620" s="2" t="s">
        <v>963</v>
      </c>
      <c r="J620" s="2" t="str">
        <f>YEAR(tennisbl21[[#This Row],[date]])&amp;"-"&amp;tennisbl21[[#This Row],[league]]&amp;": "&amp;tennisbl21[[#This Row],[home_team]]&amp;" vs "&amp;tennisbl21[[#This Row],[away_team]]</f>
        <v>2022-German Bundesliga: Gladbacher HTC vs TC BW Neuss</v>
      </c>
    </row>
    <row r="621" spans="1:10" ht="12.5" customHeight="1" x14ac:dyDescent="0.25">
      <c r="A621" s="2" t="s">
        <v>64</v>
      </c>
      <c r="B621" s="2" t="s">
        <v>211</v>
      </c>
      <c r="C621" s="2">
        <f>COUNTIF([1]!Table1[[#All],[name]],tennisbl21[[#This Row],[winner_name]])</f>
        <v>1</v>
      </c>
      <c r="D621" s="2">
        <f>COUNTIF([1]!Table1[[#All],[name]],tennisbl21[[#This Row],[loser_name]])</f>
        <v>1</v>
      </c>
      <c r="E621" s="2" t="s">
        <v>1205</v>
      </c>
      <c r="F621" s="4">
        <v>44780.458333333336</v>
      </c>
      <c r="G621" s="2" t="s">
        <v>918</v>
      </c>
      <c r="H621" s="2" t="s">
        <v>925</v>
      </c>
      <c r="I621" s="2" t="s">
        <v>963</v>
      </c>
      <c r="J621" s="2" t="str">
        <f>YEAR(tennisbl21[[#This Row],[date]])&amp;"-"&amp;tennisbl21[[#This Row],[league]]&amp;": "&amp;tennisbl21[[#This Row],[home_team]]&amp;" vs "&amp;tennisbl21[[#This Row],[away_team]]</f>
        <v>2022-German Bundesliga: Gladbacher HTC vs TC BW Neuss</v>
      </c>
    </row>
    <row r="622" spans="1:10" ht="12.5" customHeight="1" x14ac:dyDescent="0.25">
      <c r="A622" s="2" t="s">
        <v>357</v>
      </c>
      <c r="B622" s="2" t="s">
        <v>214</v>
      </c>
      <c r="C622" s="2">
        <f>COUNTIF([1]!Table1[[#All],[name]],tennisbl21[[#This Row],[winner_name]])</f>
        <v>1</v>
      </c>
      <c r="D622" s="2">
        <f>COUNTIF([1]!Table1[[#All],[name]],tennisbl21[[#This Row],[loser_name]])</f>
        <v>1</v>
      </c>
      <c r="E622" s="2" t="s">
        <v>1113</v>
      </c>
      <c r="F622" s="4">
        <v>44780.520833333336</v>
      </c>
      <c r="G622" s="2" t="s">
        <v>982</v>
      </c>
      <c r="H622" s="2" t="s">
        <v>935</v>
      </c>
      <c r="I622" s="2" t="s">
        <v>963</v>
      </c>
      <c r="J622" s="2" t="str">
        <f>YEAR(tennisbl21[[#This Row],[date]])&amp;"-"&amp;tennisbl21[[#This Row],[league]]&amp;": "&amp;tennisbl21[[#This Row],[home_team]]&amp;" vs "&amp;tennisbl21[[#This Row],[away_team]]</f>
        <v>2022-German Bundesliga: TC 1860 Rosenheim vs BASF TC Ludwigshafen</v>
      </c>
    </row>
    <row r="623" spans="1:10" ht="12.5" customHeight="1" x14ac:dyDescent="0.25">
      <c r="A623" s="2" t="s">
        <v>583</v>
      </c>
      <c r="B623" s="2" t="s">
        <v>377</v>
      </c>
      <c r="C623" s="2">
        <f>COUNTIF([1]!Table1[[#All],[name]],tennisbl21[[#This Row],[winner_name]])</f>
        <v>1</v>
      </c>
      <c r="D623" s="2">
        <f>COUNTIF([1]!Table1[[#All],[name]],tennisbl21[[#This Row],[loser_name]])</f>
        <v>1</v>
      </c>
      <c r="E623" s="2" t="s">
        <v>247</v>
      </c>
      <c r="F623" s="4">
        <v>44780.458333333336</v>
      </c>
      <c r="G623" s="2" t="s">
        <v>982</v>
      </c>
      <c r="H623" s="2" t="s">
        <v>935</v>
      </c>
      <c r="I623" s="2" t="s">
        <v>963</v>
      </c>
      <c r="J623" s="2" t="str">
        <f>YEAR(tennisbl21[[#This Row],[date]])&amp;"-"&amp;tennisbl21[[#This Row],[league]]&amp;": "&amp;tennisbl21[[#This Row],[home_team]]&amp;" vs "&amp;tennisbl21[[#This Row],[away_team]]</f>
        <v>2022-German Bundesliga: TC 1860 Rosenheim vs BASF TC Ludwigshafen</v>
      </c>
    </row>
    <row r="624" spans="1:10" ht="12.5" customHeight="1" x14ac:dyDescent="0.25">
      <c r="A624" s="2" t="s">
        <v>95</v>
      </c>
      <c r="B624" s="2" t="s">
        <v>298</v>
      </c>
      <c r="C624" s="2">
        <f>COUNTIF([1]!Table1[[#All],[name]],tennisbl21[[#This Row],[winner_name]])</f>
        <v>1</v>
      </c>
      <c r="D624" s="2">
        <f>COUNTIF([1]!Table1[[#All],[name]],tennisbl21[[#This Row],[loser_name]])</f>
        <v>1</v>
      </c>
      <c r="E624" s="2" t="s">
        <v>354</v>
      </c>
      <c r="F624" s="4">
        <v>44780.520833333336</v>
      </c>
      <c r="G624" s="2" t="s">
        <v>982</v>
      </c>
      <c r="H624" s="2" t="s">
        <v>935</v>
      </c>
      <c r="I624" s="2" t="s">
        <v>963</v>
      </c>
      <c r="J624" s="2" t="str">
        <f>YEAR(tennisbl21[[#This Row],[date]])&amp;"-"&amp;tennisbl21[[#This Row],[league]]&amp;": "&amp;tennisbl21[[#This Row],[home_team]]&amp;" vs "&amp;tennisbl21[[#This Row],[away_team]]</f>
        <v>2022-German Bundesliga: TC 1860 Rosenheim vs BASF TC Ludwigshafen</v>
      </c>
    </row>
    <row r="625" spans="1:10" ht="12.5" customHeight="1" x14ac:dyDescent="0.25">
      <c r="A625" s="2" t="s">
        <v>81</v>
      </c>
      <c r="B625" s="2" t="s">
        <v>172</v>
      </c>
      <c r="C625" s="2">
        <f>COUNTIF([1]!Table1[[#All],[name]],tennisbl21[[#This Row],[winner_name]])</f>
        <v>1</v>
      </c>
      <c r="D625" s="2">
        <f>COUNTIF([1]!Table1[[#All],[name]],tennisbl21[[#This Row],[loser_name]])</f>
        <v>1</v>
      </c>
      <c r="E625" s="2" t="s">
        <v>255</v>
      </c>
      <c r="F625" s="4">
        <v>44780.458333333336</v>
      </c>
      <c r="G625" s="2" t="s">
        <v>982</v>
      </c>
      <c r="H625" s="2" t="s">
        <v>935</v>
      </c>
      <c r="I625" s="2" t="s">
        <v>963</v>
      </c>
      <c r="J625" s="2" t="str">
        <f>YEAR(tennisbl21[[#This Row],[date]])&amp;"-"&amp;tennisbl21[[#This Row],[league]]&amp;": "&amp;tennisbl21[[#This Row],[home_team]]&amp;" vs "&amp;tennisbl21[[#This Row],[away_team]]</f>
        <v>2022-German Bundesliga: TC 1860 Rosenheim vs BASF TC Ludwigshafen</v>
      </c>
    </row>
    <row r="626" spans="1:10" ht="12.5" customHeight="1" x14ac:dyDescent="0.25">
      <c r="A626" s="2" t="s">
        <v>131</v>
      </c>
      <c r="B626" s="2" t="s">
        <v>47</v>
      </c>
      <c r="C626" s="2">
        <f>COUNTIF([1]!Table1[[#All],[name]],tennisbl21[[#This Row],[winner_name]])</f>
        <v>1</v>
      </c>
      <c r="D626" s="2">
        <f>COUNTIF([1]!Table1[[#All],[name]],tennisbl21[[#This Row],[loser_name]])</f>
        <v>1</v>
      </c>
      <c r="E626" s="2" t="s">
        <v>1047</v>
      </c>
      <c r="F626" s="4">
        <v>44780.520833333336</v>
      </c>
      <c r="G626" s="2" t="s">
        <v>974</v>
      </c>
      <c r="H626" s="2" t="s">
        <v>928</v>
      </c>
      <c r="I626" s="2" t="s">
        <v>963</v>
      </c>
      <c r="J626" s="2" t="str">
        <f>YEAR(tennisbl21[[#This Row],[date]])&amp;"-"&amp;tennisbl21[[#This Row],[league]]&amp;": "&amp;tennisbl21[[#This Row],[home_team]]&amp;" vs "&amp;tennisbl21[[#This Row],[away_team]]</f>
        <v>2022-German Bundesliga: TC Bredeney vs TK GW Mannheim</v>
      </c>
    </row>
    <row r="627" spans="1:10" ht="12.5" customHeight="1" x14ac:dyDescent="0.25">
      <c r="A627" s="2" t="s">
        <v>18</v>
      </c>
      <c r="B627" s="2" t="s">
        <v>386</v>
      </c>
      <c r="C627" s="2">
        <f>COUNTIF([1]!Table1[[#All],[name]],tennisbl21[[#This Row],[winner_name]])</f>
        <v>1</v>
      </c>
      <c r="D627" s="2">
        <f>COUNTIF([1]!Table1[[#All],[name]],tennisbl21[[#This Row],[loser_name]])</f>
        <v>1</v>
      </c>
      <c r="E627" s="2" t="s">
        <v>5</v>
      </c>
      <c r="F627" s="4">
        <v>44780.458333333336</v>
      </c>
      <c r="G627" s="2" t="s">
        <v>974</v>
      </c>
      <c r="H627" s="2" t="s">
        <v>928</v>
      </c>
      <c r="I627" s="2" t="s">
        <v>963</v>
      </c>
      <c r="J627" s="2" t="str">
        <f>YEAR(tennisbl21[[#This Row],[date]])&amp;"-"&amp;tennisbl21[[#This Row],[league]]&amp;": "&amp;tennisbl21[[#This Row],[home_team]]&amp;" vs "&amp;tennisbl21[[#This Row],[away_team]]</f>
        <v>2022-German Bundesliga: TC Bredeney vs TK GW Mannheim</v>
      </c>
    </row>
    <row r="628" spans="1:10" ht="12.5" customHeight="1" x14ac:dyDescent="0.25">
      <c r="A628" s="2" t="s">
        <v>48</v>
      </c>
      <c r="B628" s="2" t="s">
        <v>372</v>
      </c>
      <c r="C628" s="2">
        <f>COUNTIF([1]!Table1[[#All],[name]],tennisbl21[[#This Row],[winner_name]])</f>
        <v>1</v>
      </c>
      <c r="D628" s="2">
        <f>COUNTIF([1]!Table1[[#All],[name]],tennisbl21[[#This Row],[loser_name]])</f>
        <v>1</v>
      </c>
      <c r="E628" s="2" t="s">
        <v>584</v>
      </c>
      <c r="F628" s="4">
        <v>44780.520833333336</v>
      </c>
      <c r="G628" s="2" t="s">
        <v>974</v>
      </c>
      <c r="H628" s="2" t="s">
        <v>928</v>
      </c>
      <c r="I628" s="2" t="s">
        <v>963</v>
      </c>
      <c r="J628" s="2" t="str">
        <f>YEAR(tennisbl21[[#This Row],[date]])&amp;"-"&amp;tennisbl21[[#This Row],[league]]&amp;": "&amp;tennisbl21[[#This Row],[home_team]]&amp;" vs "&amp;tennisbl21[[#This Row],[away_team]]</f>
        <v>2022-German Bundesliga: TC Bredeney vs TK GW Mannheim</v>
      </c>
    </row>
    <row r="629" spans="1:10" ht="12.5" customHeight="1" x14ac:dyDescent="0.25">
      <c r="A629" s="2" t="s">
        <v>585</v>
      </c>
      <c r="B629" s="2" t="s">
        <v>375</v>
      </c>
      <c r="C629" s="2">
        <f>COUNTIF([1]!Table1[[#All],[name]],tennisbl21[[#This Row],[winner_name]])</f>
        <v>1</v>
      </c>
      <c r="D629" s="2">
        <f>COUNTIF([1]!Table1[[#All],[name]],tennisbl21[[#This Row],[loser_name]])</f>
        <v>1</v>
      </c>
      <c r="E629" s="2" t="s">
        <v>1206</v>
      </c>
      <c r="F629" s="4">
        <v>44780.458333333336</v>
      </c>
      <c r="G629" s="2" t="s">
        <v>974</v>
      </c>
      <c r="H629" s="2" t="s">
        <v>928</v>
      </c>
      <c r="I629" s="2" t="s">
        <v>963</v>
      </c>
      <c r="J629" s="2" t="str">
        <f>YEAR(tennisbl21[[#This Row],[date]])&amp;"-"&amp;tennisbl21[[#This Row],[league]]&amp;": "&amp;tennisbl21[[#This Row],[home_team]]&amp;" vs "&amp;tennisbl21[[#This Row],[away_team]]</f>
        <v>2022-German Bundesliga: TC Bredeney vs TK GW Mannheim</v>
      </c>
    </row>
    <row r="630" spans="1:10" ht="12.5" customHeight="1" x14ac:dyDescent="0.25">
      <c r="A630" s="2" t="s">
        <v>218</v>
      </c>
      <c r="B630" s="2" t="s">
        <v>301</v>
      </c>
      <c r="C630" s="2">
        <f>COUNTIF([1]!Table1[[#All],[name]],tennisbl21[[#This Row],[winner_name]])</f>
        <v>1</v>
      </c>
      <c r="D630" s="2">
        <f>COUNTIF([1]!Table1[[#All],[name]],tennisbl21[[#This Row],[loser_name]])</f>
        <v>1</v>
      </c>
      <c r="E630" s="2" t="s">
        <v>1207</v>
      </c>
      <c r="F630" s="4">
        <v>44785.604166666664</v>
      </c>
      <c r="G630" s="2" t="s">
        <v>921</v>
      </c>
      <c r="H630" s="2" t="s">
        <v>928</v>
      </c>
      <c r="I630" s="2" t="s">
        <v>963</v>
      </c>
      <c r="J630" s="2" t="str">
        <f>YEAR(tennisbl21[[#This Row],[date]])&amp;"-"&amp;tennisbl21[[#This Row],[league]]&amp;": "&amp;tennisbl21[[#This Row],[home_team]]&amp;" vs "&amp;tennisbl21[[#This Row],[away_team]]</f>
        <v>2022-German Bundesliga: Rochusclub Dusseldorf vs TK GW Mannheim</v>
      </c>
    </row>
    <row r="631" spans="1:10" ht="12.5" customHeight="1" x14ac:dyDescent="0.25">
      <c r="A631" s="2" t="s">
        <v>74</v>
      </c>
      <c r="B631" s="2" t="s">
        <v>358</v>
      </c>
      <c r="C631" s="2">
        <f>COUNTIF([1]!Table1[[#All],[name]],tennisbl21[[#This Row],[winner_name]])</f>
        <v>1</v>
      </c>
      <c r="D631" s="2">
        <f>COUNTIF([1]!Table1[[#All],[name]],tennisbl21[[#This Row],[loser_name]])</f>
        <v>1</v>
      </c>
      <c r="E631" s="2" t="s">
        <v>276</v>
      </c>
      <c r="F631" s="4">
        <v>44785.541666666664</v>
      </c>
      <c r="G631" s="2" t="s">
        <v>921</v>
      </c>
      <c r="H631" s="2" t="s">
        <v>928</v>
      </c>
      <c r="I631" s="2" t="s">
        <v>963</v>
      </c>
      <c r="J631" s="2" t="str">
        <f>YEAR(tennisbl21[[#This Row],[date]])&amp;"-"&amp;tennisbl21[[#This Row],[league]]&amp;": "&amp;tennisbl21[[#This Row],[home_team]]&amp;" vs "&amp;tennisbl21[[#This Row],[away_team]]</f>
        <v>2022-German Bundesliga: Rochusclub Dusseldorf vs TK GW Mannheim</v>
      </c>
    </row>
    <row r="632" spans="1:10" ht="12.5" customHeight="1" x14ac:dyDescent="0.25">
      <c r="A632" s="2" t="s">
        <v>59</v>
      </c>
      <c r="B632" s="2" t="s">
        <v>25</v>
      </c>
      <c r="C632" s="2">
        <f>COUNTIF([1]!Table1[[#All],[name]],tennisbl21[[#This Row],[winner_name]])</f>
        <v>1</v>
      </c>
      <c r="D632" s="2">
        <f>COUNTIF([1]!Table1[[#All],[name]],tennisbl21[[#This Row],[loser_name]])</f>
        <v>1</v>
      </c>
      <c r="E632" s="2" t="s">
        <v>586</v>
      </c>
      <c r="F632" s="4">
        <v>44785.604166666664</v>
      </c>
      <c r="G632" s="2" t="s">
        <v>921</v>
      </c>
      <c r="H632" s="2" t="s">
        <v>928</v>
      </c>
      <c r="I632" s="2" t="s">
        <v>963</v>
      </c>
      <c r="J632" s="2" t="str">
        <f>YEAR(tennisbl21[[#This Row],[date]])&amp;"-"&amp;tennisbl21[[#This Row],[league]]&amp;": "&amp;tennisbl21[[#This Row],[home_team]]&amp;" vs "&amp;tennisbl21[[#This Row],[away_team]]</f>
        <v>2022-German Bundesliga: Rochusclub Dusseldorf vs TK GW Mannheim</v>
      </c>
    </row>
    <row r="633" spans="1:10" ht="12.5" customHeight="1" x14ac:dyDescent="0.25">
      <c r="A633" s="2" t="s">
        <v>16</v>
      </c>
      <c r="B633" s="2" t="s">
        <v>375</v>
      </c>
      <c r="C633" s="2">
        <f>COUNTIF([1]!Table1[[#All],[name]],tennisbl21[[#This Row],[winner_name]])</f>
        <v>1</v>
      </c>
      <c r="D633" s="2">
        <f>COUNTIF([1]!Table1[[#All],[name]],tennisbl21[[#This Row],[loser_name]])</f>
        <v>1</v>
      </c>
      <c r="E633" s="2" t="s">
        <v>6</v>
      </c>
      <c r="F633" s="4">
        <v>44785.541666666664</v>
      </c>
      <c r="G633" s="2" t="s">
        <v>921</v>
      </c>
      <c r="H633" s="2" t="s">
        <v>928</v>
      </c>
      <c r="I633" s="2" t="s">
        <v>963</v>
      </c>
      <c r="J633" s="2" t="str">
        <f>YEAR(tennisbl21[[#This Row],[date]])&amp;"-"&amp;tennisbl21[[#This Row],[league]]&amp;": "&amp;tennisbl21[[#This Row],[home_team]]&amp;" vs "&amp;tennisbl21[[#This Row],[away_team]]</f>
        <v>2022-German Bundesliga: Rochusclub Dusseldorf vs TK GW Mannheim</v>
      </c>
    </row>
    <row r="634" spans="1:10" ht="12.5" customHeight="1" x14ac:dyDescent="0.25">
      <c r="A634" s="2" t="s">
        <v>88</v>
      </c>
      <c r="B634" s="2" t="s">
        <v>214</v>
      </c>
      <c r="C634" s="2">
        <f>COUNTIF([1]!Table1[[#All],[name]],tennisbl21[[#This Row],[winner_name]])</f>
        <v>1</v>
      </c>
      <c r="D634" s="2">
        <f>COUNTIF([1]!Table1[[#All],[name]],tennisbl21[[#This Row],[loser_name]])</f>
        <v>1</v>
      </c>
      <c r="E634" s="2" t="s">
        <v>337</v>
      </c>
      <c r="F634" s="4">
        <v>44785.604166666664</v>
      </c>
      <c r="G634" s="2" t="s">
        <v>919</v>
      </c>
      <c r="H634" s="2" t="s">
        <v>982</v>
      </c>
      <c r="I634" s="2" t="s">
        <v>963</v>
      </c>
      <c r="J634" s="2" t="str">
        <f>YEAR(tennisbl21[[#This Row],[date]])&amp;"-"&amp;tennisbl21[[#This Row],[league]]&amp;": "&amp;tennisbl21[[#This Row],[home_team]]&amp;" vs "&amp;tennisbl21[[#This Row],[away_team]]</f>
        <v>2022-German Bundesliga: HTC BW Krefeld vs TC 1860 Rosenheim</v>
      </c>
    </row>
    <row r="635" spans="1:10" ht="12.5" customHeight="1" x14ac:dyDescent="0.25">
      <c r="A635" s="2" t="s">
        <v>38</v>
      </c>
      <c r="B635" s="2" t="s">
        <v>583</v>
      </c>
      <c r="C635" s="2">
        <f>COUNTIF([1]!Table1[[#All],[name]],tennisbl21[[#This Row],[winner_name]])</f>
        <v>1</v>
      </c>
      <c r="D635" s="2">
        <f>COUNTIF([1]!Table1[[#All],[name]],tennisbl21[[#This Row],[loser_name]])</f>
        <v>1</v>
      </c>
      <c r="E635" s="2" t="s">
        <v>1154</v>
      </c>
      <c r="F635" s="4">
        <v>44785.541666666664</v>
      </c>
      <c r="G635" s="2" t="s">
        <v>919</v>
      </c>
      <c r="H635" s="2" t="s">
        <v>982</v>
      </c>
      <c r="I635" s="2" t="s">
        <v>963</v>
      </c>
      <c r="J635" s="2" t="str">
        <f>YEAR(tennisbl21[[#This Row],[date]])&amp;"-"&amp;tennisbl21[[#This Row],[league]]&amp;": "&amp;tennisbl21[[#This Row],[home_team]]&amp;" vs "&amp;tennisbl21[[#This Row],[away_team]]</f>
        <v>2022-German Bundesliga: HTC BW Krefeld vs TC 1860 Rosenheim</v>
      </c>
    </row>
    <row r="636" spans="1:10" ht="12.5" customHeight="1" x14ac:dyDescent="0.25">
      <c r="A636" s="2" t="s">
        <v>87</v>
      </c>
      <c r="B636" s="2" t="s">
        <v>22</v>
      </c>
      <c r="C636" s="2">
        <f>COUNTIF([1]!Table1[[#All],[name]],tennisbl21[[#This Row],[winner_name]])</f>
        <v>1</v>
      </c>
      <c r="D636" s="2">
        <f>COUNTIF([1]!Table1[[#All],[name]],tennisbl21[[#This Row],[loser_name]])</f>
        <v>1</v>
      </c>
      <c r="E636" s="2" t="s">
        <v>261</v>
      </c>
      <c r="F636" s="4">
        <v>44785.604166666664</v>
      </c>
      <c r="G636" s="2" t="s">
        <v>919</v>
      </c>
      <c r="H636" s="2" t="s">
        <v>982</v>
      </c>
      <c r="I636" s="2" t="s">
        <v>963</v>
      </c>
      <c r="J636" s="2" t="str">
        <f>YEAR(tennisbl21[[#This Row],[date]])&amp;"-"&amp;tennisbl21[[#This Row],[league]]&amp;": "&amp;tennisbl21[[#This Row],[home_team]]&amp;" vs "&amp;tennisbl21[[#This Row],[away_team]]</f>
        <v>2022-German Bundesliga: HTC BW Krefeld vs TC 1860 Rosenheim</v>
      </c>
    </row>
    <row r="637" spans="1:10" ht="12.5" customHeight="1" x14ac:dyDescent="0.25">
      <c r="A637" s="2" t="s">
        <v>148</v>
      </c>
      <c r="B637" s="2" t="s">
        <v>380</v>
      </c>
      <c r="C637" s="2">
        <f>COUNTIF([1]!Table1[[#All],[name]],tennisbl21[[#This Row],[winner_name]])</f>
        <v>1</v>
      </c>
      <c r="D637" s="2">
        <f>COUNTIF([1]!Table1[[#All],[name]],tennisbl21[[#This Row],[loser_name]])</f>
        <v>1</v>
      </c>
      <c r="E637" s="2" t="s">
        <v>274</v>
      </c>
      <c r="F637" s="4">
        <v>44785.541666666664</v>
      </c>
      <c r="G637" s="2" t="s">
        <v>919</v>
      </c>
      <c r="H637" s="2" t="s">
        <v>982</v>
      </c>
      <c r="I637" s="2" t="s">
        <v>963</v>
      </c>
      <c r="J637" s="2" t="str">
        <f>YEAR(tennisbl21[[#This Row],[date]])&amp;"-"&amp;tennisbl21[[#This Row],[league]]&amp;": "&amp;tennisbl21[[#This Row],[home_team]]&amp;" vs "&amp;tennisbl21[[#This Row],[away_team]]</f>
        <v>2022-German Bundesliga: HTC BW Krefeld vs TC 1860 Rosenheim</v>
      </c>
    </row>
    <row r="638" spans="1:10" ht="12.5" customHeight="1" x14ac:dyDescent="0.25">
      <c r="A638" s="2" t="s">
        <v>387</v>
      </c>
      <c r="B638" s="2" t="s">
        <v>238</v>
      </c>
      <c r="C638" s="2">
        <f>COUNTIF([1]!Table1[[#All],[name]],tennisbl21[[#This Row],[winner_name]])</f>
        <v>1</v>
      </c>
      <c r="D638" s="2">
        <f>COUNTIF([1]!Table1[[#All],[name]],tennisbl21[[#This Row],[loser_name]])</f>
        <v>1</v>
      </c>
      <c r="E638" s="2" t="s">
        <v>587</v>
      </c>
      <c r="F638" s="4">
        <v>44785.604166666664</v>
      </c>
      <c r="G638" s="2" t="s">
        <v>925</v>
      </c>
      <c r="H638" s="2" t="s">
        <v>935</v>
      </c>
      <c r="I638" s="2" t="s">
        <v>963</v>
      </c>
      <c r="J638" s="2" t="str">
        <f>YEAR(tennisbl21[[#This Row],[date]])&amp;"-"&amp;tennisbl21[[#This Row],[league]]&amp;": "&amp;tennisbl21[[#This Row],[home_team]]&amp;" vs "&amp;tennisbl21[[#This Row],[away_team]]</f>
        <v>2022-German Bundesliga: TC BW Neuss vs BASF TC Ludwigshafen</v>
      </c>
    </row>
    <row r="639" spans="1:10" ht="12.5" customHeight="1" x14ac:dyDescent="0.25">
      <c r="A639" s="2" t="s">
        <v>186</v>
      </c>
      <c r="B639" s="2" t="s">
        <v>335</v>
      </c>
      <c r="C639" s="2">
        <f>COUNTIF([1]!Table1[[#All],[name]],tennisbl21[[#This Row],[winner_name]])</f>
        <v>1</v>
      </c>
      <c r="D639" s="2">
        <f>COUNTIF([1]!Table1[[#All],[name]],tennisbl21[[#This Row],[loser_name]])</f>
        <v>1</v>
      </c>
      <c r="E639" s="2" t="s">
        <v>588</v>
      </c>
      <c r="F639" s="4">
        <v>44785.541666666664</v>
      </c>
      <c r="G639" s="2" t="s">
        <v>925</v>
      </c>
      <c r="H639" s="2" t="s">
        <v>935</v>
      </c>
      <c r="I639" s="2" t="s">
        <v>963</v>
      </c>
      <c r="J639" s="2" t="str">
        <f>YEAR(tennisbl21[[#This Row],[date]])&amp;"-"&amp;tennisbl21[[#This Row],[league]]&amp;": "&amp;tennisbl21[[#This Row],[home_team]]&amp;" vs "&amp;tennisbl21[[#This Row],[away_team]]</f>
        <v>2022-German Bundesliga: TC BW Neuss vs BASF TC Ludwigshafen</v>
      </c>
    </row>
    <row r="640" spans="1:10" ht="12.5" customHeight="1" x14ac:dyDescent="0.25">
      <c r="A640" s="2" t="s">
        <v>64</v>
      </c>
      <c r="B640" s="2" t="s">
        <v>298</v>
      </c>
      <c r="C640" s="2">
        <f>COUNTIF([1]!Table1[[#All],[name]],tennisbl21[[#This Row],[winner_name]])</f>
        <v>1</v>
      </c>
      <c r="D640" s="2">
        <f>COUNTIF([1]!Table1[[#All],[name]],tennisbl21[[#This Row],[loser_name]])</f>
        <v>1</v>
      </c>
      <c r="E640" s="2" t="s">
        <v>6</v>
      </c>
      <c r="F640" s="4">
        <v>44785.604166666664</v>
      </c>
      <c r="G640" s="2" t="s">
        <v>925</v>
      </c>
      <c r="H640" s="2" t="s">
        <v>935</v>
      </c>
      <c r="I640" s="2" t="s">
        <v>963</v>
      </c>
      <c r="J640" s="2" t="str">
        <f>YEAR(tennisbl21[[#This Row],[date]])&amp;"-"&amp;tennisbl21[[#This Row],[league]]&amp;": "&amp;tennisbl21[[#This Row],[home_team]]&amp;" vs "&amp;tennisbl21[[#This Row],[away_team]]</f>
        <v>2022-German Bundesliga: TC BW Neuss vs BASF TC Ludwigshafen</v>
      </c>
    </row>
    <row r="641" spans="1:10" ht="12.5" customHeight="1" x14ac:dyDescent="0.25">
      <c r="A641" s="2" t="s">
        <v>29</v>
      </c>
      <c r="B641" s="2" t="s">
        <v>300</v>
      </c>
      <c r="C641" s="2">
        <f>COUNTIF([1]!Table1[[#All],[name]],tennisbl21[[#This Row],[winner_name]])</f>
        <v>1</v>
      </c>
      <c r="D641" s="2">
        <f>COUNTIF([1]!Table1[[#All],[name]],tennisbl21[[#This Row],[loser_name]])</f>
        <v>1</v>
      </c>
      <c r="E641" s="2" t="s">
        <v>6</v>
      </c>
      <c r="F641" s="4">
        <v>44785.541666666664</v>
      </c>
      <c r="G641" s="2" t="s">
        <v>925</v>
      </c>
      <c r="H641" s="2" t="s">
        <v>935</v>
      </c>
      <c r="I641" s="2" t="s">
        <v>963</v>
      </c>
      <c r="J641" s="2" t="str">
        <f>YEAR(tennisbl21[[#This Row],[date]])&amp;"-"&amp;tennisbl21[[#This Row],[league]]&amp;": "&amp;tennisbl21[[#This Row],[home_team]]&amp;" vs "&amp;tennisbl21[[#This Row],[away_team]]</f>
        <v>2022-German Bundesliga: TC BW Neuss vs BASF TC Ludwigshafen</v>
      </c>
    </row>
    <row r="642" spans="1:10" ht="12.5" customHeight="1" x14ac:dyDescent="0.25">
      <c r="A642" s="2" t="s">
        <v>36</v>
      </c>
      <c r="B642" s="2" t="s">
        <v>231</v>
      </c>
      <c r="C642" s="2">
        <f>COUNTIF([1]!Table1[[#All],[name]],tennisbl21[[#This Row],[winner_name]])</f>
        <v>1</v>
      </c>
      <c r="D642" s="2">
        <f>COUNTIF([1]!Table1[[#All],[name]],tennisbl21[[#This Row],[loser_name]])</f>
        <v>1</v>
      </c>
      <c r="E642" s="2" t="s">
        <v>356</v>
      </c>
      <c r="F642" s="4">
        <v>44785.604166666664</v>
      </c>
      <c r="G642" s="2" t="s">
        <v>918</v>
      </c>
      <c r="H642" s="2" t="s">
        <v>974</v>
      </c>
      <c r="I642" s="2" t="s">
        <v>963</v>
      </c>
      <c r="J642" s="2" t="str">
        <f>YEAR(tennisbl21[[#This Row],[date]])&amp;"-"&amp;tennisbl21[[#This Row],[league]]&amp;": "&amp;tennisbl21[[#This Row],[home_team]]&amp;" vs "&amp;tennisbl21[[#This Row],[away_team]]</f>
        <v>2022-German Bundesliga: Gladbacher HTC vs TC Bredeney</v>
      </c>
    </row>
    <row r="643" spans="1:10" ht="12.5" customHeight="1" x14ac:dyDescent="0.25">
      <c r="A643" s="2" t="s">
        <v>69</v>
      </c>
      <c r="B643" s="2" t="s">
        <v>19</v>
      </c>
      <c r="C643" s="2">
        <f>COUNTIF([1]!Table1[[#All],[name]],tennisbl21[[#This Row],[winner_name]])</f>
        <v>1</v>
      </c>
      <c r="D643" s="2">
        <f>COUNTIF([1]!Table1[[#All],[name]],tennisbl21[[#This Row],[loser_name]])</f>
        <v>1</v>
      </c>
      <c r="E643" s="2" t="s">
        <v>265</v>
      </c>
      <c r="F643" s="4">
        <v>44785.541666666664</v>
      </c>
      <c r="G643" s="2" t="s">
        <v>918</v>
      </c>
      <c r="H643" s="2" t="s">
        <v>974</v>
      </c>
      <c r="I643" s="2" t="s">
        <v>963</v>
      </c>
      <c r="J643" s="2" t="str">
        <f>YEAR(tennisbl21[[#This Row],[date]])&amp;"-"&amp;tennisbl21[[#This Row],[league]]&amp;": "&amp;tennisbl21[[#This Row],[home_team]]&amp;" vs "&amp;tennisbl21[[#This Row],[away_team]]</f>
        <v>2022-German Bundesliga: Gladbacher HTC vs TC Bredeney</v>
      </c>
    </row>
    <row r="644" spans="1:10" ht="12.5" customHeight="1" x14ac:dyDescent="0.25">
      <c r="A644" s="2" t="s">
        <v>291</v>
      </c>
      <c r="B644" s="2" t="s">
        <v>48</v>
      </c>
      <c r="C644" s="2">
        <f>COUNTIF([1]!Table1[[#All],[name]],tennisbl21[[#This Row],[winner_name]])</f>
        <v>1</v>
      </c>
      <c r="D644" s="2">
        <f>COUNTIF([1]!Table1[[#All],[name]],tennisbl21[[#This Row],[loser_name]])</f>
        <v>1</v>
      </c>
      <c r="E644" s="2" t="s">
        <v>1208</v>
      </c>
      <c r="F644" s="4">
        <v>44785.604166666664</v>
      </c>
      <c r="G644" s="2" t="s">
        <v>918</v>
      </c>
      <c r="H644" s="2" t="s">
        <v>974</v>
      </c>
      <c r="I644" s="2" t="s">
        <v>963</v>
      </c>
      <c r="J644" s="2" t="str">
        <f>YEAR(tennisbl21[[#This Row],[date]])&amp;"-"&amp;tennisbl21[[#This Row],[league]]&amp;": "&amp;tennisbl21[[#This Row],[home_team]]&amp;" vs "&amp;tennisbl21[[#This Row],[away_team]]</f>
        <v>2022-German Bundesliga: Gladbacher HTC vs TC Bredeney</v>
      </c>
    </row>
    <row r="645" spans="1:10" ht="12.5" customHeight="1" x14ac:dyDescent="0.25">
      <c r="A645" s="2" t="s">
        <v>12</v>
      </c>
      <c r="B645" s="2" t="s">
        <v>211</v>
      </c>
      <c r="C645" s="2">
        <f>COUNTIF([1]!Table1[[#All],[name]],tennisbl21[[#This Row],[winner_name]])</f>
        <v>1</v>
      </c>
      <c r="D645" s="2">
        <f>COUNTIF([1]!Table1[[#All],[name]],tennisbl21[[#This Row],[loser_name]])</f>
        <v>1</v>
      </c>
      <c r="E645" s="2" t="s">
        <v>250</v>
      </c>
      <c r="F645" s="4">
        <v>44785.541666666664</v>
      </c>
      <c r="G645" s="2" t="s">
        <v>918</v>
      </c>
      <c r="H645" s="2" t="s">
        <v>974</v>
      </c>
      <c r="I645" s="2" t="s">
        <v>963</v>
      </c>
      <c r="J645" s="2" t="str">
        <f>YEAR(tennisbl21[[#This Row],[date]])&amp;"-"&amp;tennisbl21[[#This Row],[league]]&amp;": "&amp;tennisbl21[[#This Row],[home_team]]&amp;" vs "&amp;tennisbl21[[#This Row],[away_team]]</f>
        <v>2022-German Bundesliga: Gladbacher HTC vs TC Bredeney</v>
      </c>
    </row>
    <row r="646" spans="1:10" ht="12.5" customHeight="1" x14ac:dyDescent="0.25">
      <c r="A646" s="2" t="s">
        <v>63</v>
      </c>
      <c r="B646" s="2" t="s">
        <v>52</v>
      </c>
      <c r="C646" s="2">
        <f>COUNTIF([1]!Table1[[#All],[name]],tennisbl21[[#This Row],[winner_name]])</f>
        <v>1</v>
      </c>
      <c r="D646" s="2">
        <f>COUNTIF([1]!Table1[[#All],[name]],tennisbl21[[#This Row],[loser_name]])</f>
        <v>1</v>
      </c>
      <c r="E646" s="2" t="s">
        <v>589</v>
      </c>
      <c r="F646" s="4">
        <v>44785.604166666664</v>
      </c>
      <c r="G646" s="2" t="s">
        <v>927</v>
      </c>
      <c r="H646" s="2" t="s">
        <v>996</v>
      </c>
      <c r="I646" s="2" t="s">
        <v>963</v>
      </c>
      <c r="J646" s="2" t="str">
        <f>YEAR(tennisbl21[[#This Row],[date]])&amp;"-"&amp;tennisbl21[[#This Row],[league]]&amp;": "&amp;tennisbl21[[#This Row],[home_team]]&amp;" vs "&amp;tennisbl21[[#This Row],[away_team]]</f>
        <v>2022-German Bundesliga: TC Grosshesselohe vs TK Kurhaus Aachen</v>
      </c>
    </row>
    <row r="647" spans="1:10" ht="12.5" customHeight="1" x14ac:dyDescent="0.25">
      <c r="A647" s="2" t="s">
        <v>294</v>
      </c>
      <c r="B647" s="2" t="s">
        <v>365</v>
      </c>
      <c r="C647" s="2">
        <f>COUNTIF([1]!Table1[[#All],[name]],tennisbl21[[#This Row],[winner_name]])</f>
        <v>1</v>
      </c>
      <c r="D647" s="2">
        <f>COUNTIF([1]!Table1[[#All],[name]],tennisbl21[[#This Row],[loser_name]])</f>
        <v>1</v>
      </c>
      <c r="E647" s="2" t="s">
        <v>278</v>
      </c>
      <c r="F647" s="4">
        <v>44785.541666666664</v>
      </c>
      <c r="G647" s="2" t="s">
        <v>927</v>
      </c>
      <c r="H647" s="2" t="s">
        <v>996</v>
      </c>
      <c r="I647" s="2" t="s">
        <v>963</v>
      </c>
      <c r="J647" s="2" t="str">
        <f>YEAR(tennisbl21[[#This Row],[date]])&amp;"-"&amp;tennisbl21[[#This Row],[league]]&amp;": "&amp;tennisbl21[[#This Row],[home_team]]&amp;" vs "&amp;tennisbl21[[#This Row],[away_team]]</f>
        <v>2022-German Bundesliga: TC Grosshesselohe vs TK Kurhaus Aachen</v>
      </c>
    </row>
    <row r="648" spans="1:10" ht="12.5" customHeight="1" x14ac:dyDescent="0.25">
      <c r="A648" s="2" t="s">
        <v>50</v>
      </c>
      <c r="B648" s="2" t="s">
        <v>91</v>
      </c>
      <c r="C648" s="2">
        <f>COUNTIF([1]!Table1[[#All],[name]],tennisbl21[[#This Row],[winner_name]])</f>
        <v>1</v>
      </c>
      <c r="D648" s="2">
        <f>COUNTIF([1]!Table1[[#All],[name]],tennisbl21[[#This Row],[loser_name]])</f>
        <v>1</v>
      </c>
      <c r="E648" s="2" t="s">
        <v>246</v>
      </c>
      <c r="F648" s="4">
        <v>44785.604166666664</v>
      </c>
      <c r="G648" s="2" t="s">
        <v>927</v>
      </c>
      <c r="H648" s="2" t="s">
        <v>996</v>
      </c>
      <c r="I648" s="2" t="s">
        <v>963</v>
      </c>
      <c r="J648" s="2" t="str">
        <f>YEAR(tennisbl21[[#This Row],[date]])&amp;"-"&amp;tennisbl21[[#This Row],[league]]&amp;": "&amp;tennisbl21[[#This Row],[home_team]]&amp;" vs "&amp;tennisbl21[[#This Row],[away_team]]</f>
        <v>2022-German Bundesliga: TC Grosshesselohe vs TK Kurhaus Aachen</v>
      </c>
    </row>
    <row r="649" spans="1:10" ht="12.5" customHeight="1" x14ac:dyDescent="0.25">
      <c r="A649" s="2" t="s">
        <v>57</v>
      </c>
      <c r="B649" s="2" t="s">
        <v>24</v>
      </c>
      <c r="C649" s="2">
        <f>COUNTIF([1]!Table1[[#All],[name]],tennisbl21[[#This Row],[winner_name]])</f>
        <v>1</v>
      </c>
      <c r="D649" s="2">
        <f>COUNTIF([1]!Table1[[#All],[name]],tennisbl21[[#This Row],[loser_name]])</f>
        <v>1</v>
      </c>
      <c r="E649" s="2" t="s">
        <v>272</v>
      </c>
      <c r="F649" s="4">
        <v>44785.541666666664</v>
      </c>
      <c r="G649" s="2" t="s">
        <v>927</v>
      </c>
      <c r="H649" s="2" t="s">
        <v>996</v>
      </c>
      <c r="I649" s="2" t="s">
        <v>963</v>
      </c>
      <c r="J649" s="2" t="str">
        <f>YEAR(tennisbl21[[#This Row],[date]])&amp;"-"&amp;tennisbl21[[#This Row],[league]]&amp;": "&amp;tennisbl21[[#This Row],[home_team]]&amp;" vs "&amp;tennisbl21[[#This Row],[away_team]]</f>
        <v>2022-German Bundesliga: TC Grosshesselohe vs TK Kurhaus Aachen</v>
      </c>
    </row>
    <row r="650" spans="1:10" ht="12.5" customHeight="1" x14ac:dyDescent="0.25">
      <c r="A650" s="2" t="s">
        <v>52</v>
      </c>
      <c r="B650" s="2" t="s">
        <v>358</v>
      </c>
      <c r="C650" s="2">
        <f>COUNTIF([1]!Table1[[#All],[name]],tennisbl21[[#This Row],[winner_name]])</f>
        <v>1</v>
      </c>
      <c r="D650" s="2">
        <f>COUNTIF([1]!Table1[[#All],[name]],tennisbl21[[#This Row],[loser_name]])</f>
        <v>1</v>
      </c>
      <c r="E650" s="2" t="s">
        <v>590</v>
      </c>
      <c r="F650" s="4">
        <v>44787.520833333336</v>
      </c>
      <c r="G650" s="2" t="s">
        <v>928</v>
      </c>
      <c r="H650" s="2" t="s">
        <v>927</v>
      </c>
      <c r="I650" s="2" t="s">
        <v>963</v>
      </c>
      <c r="J650" s="2" t="str">
        <f>YEAR(tennisbl21[[#This Row],[date]])&amp;"-"&amp;tennisbl21[[#This Row],[league]]&amp;": "&amp;tennisbl21[[#This Row],[home_team]]&amp;" vs "&amp;tennisbl21[[#This Row],[away_team]]</f>
        <v>2022-German Bundesliga: TK GW Mannheim vs TC Grosshesselohe</v>
      </c>
    </row>
    <row r="651" spans="1:10" ht="12.5" customHeight="1" x14ac:dyDescent="0.25">
      <c r="A651" s="2" t="s">
        <v>294</v>
      </c>
      <c r="B651" s="2" t="s">
        <v>25</v>
      </c>
      <c r="C651" s="2">
        <f>COUNTIF([1]!Table1[[#All],[name]],tennisbl21[[#This Row],[winner_name]])</f>
        <v>1</v>
      </c>
      <c r="D651" s="2">
        <f>COUNTIF([1]!Table1[[#All],[name]],tennisbl21[[#This Row],[loser_name]])</f>
        <v>1</v>
      </c>
      <c r="E651" s="2" t="s">
        <v>1209</v>
      </c>
      <c r="F651" s="4">
        <v>44787.458333333336</v>
      </c>
      <c r="G651" s="2" t="s">
        <v>928</v>
      </c>
      <c r="H651" s="2" t="s">
        <v>927</v>
      </c>
      <c r="I651" s="2" t="s">
        <v>963</v>
      </c>
      <c r="J651" s="2" t="str">
        <f>YEAR(tennisbl21[[#This Row],[date]])&amp;"-"&amp;tennisbl21[[#This Row],[league]]&amp;": "&amp;tennisbl21[[#This Row],[home_team]]&amp;" vs "&amp;tennisbl21[[#This Row],[away_team]]</f>
        <v>2022-German Bundesliga: TK GW Mannheim vs TC Grosshesselohe</v>
      </c>
    </row>
    <row r="652" spans="1:10" ht="12.5" customHeight="1" x14ac:dyDescent="0.25">
      <c r="A652" s="2" t="s">
        <v>50</v>
      </c>
      <c r="B652" s="2" t="s">
        <v>372</v>
      </c>
      <c r="C652" s="2">
        <f>COUNTIF([1]!Table1[[#All],[name]],tennisbl21[[#This Row],[winner_name]])</f>
        <v>1</v>
      </c>
      <c r="D652" s="2">
        <f>COUNTIF([1]!Table1[[#All],[name]],tennisbl21[[#This Row],[loser_name]])</f>
        <v>1</v>
      </c>
      <c r="E652" s="2" t="s">
        <v>255</v>
      </c>
      <c r="F652" s="4">
        <v>44787.520833333336</v>
      </c>
      <c r="G652" s="2" t="s">
        <v>928</v>
      </c>
      <c r="H652" s="2" t="s">
        <v>927</v>
      </c>
      <c r="I652" s="2" t="s">
        <v>963</v>
      </c>
      <c r="J652" s="2" t="str">
        <f>YEAR(tennisbl21[[#This Row],[date]])&amp;"-"&amp;tennisbl21[[#This Row],[league]]&amp;": "&amp;tennisbl21[[#This Row],[home_team]]&amp;" vs "&amp;tennisbl21[[#This Row],[away_team]]</f>
        <v>2022-German Bundesliga: TK GW Mannheim vs TC Grosshesselohe</v>
      </c>
    </row>
    <row r="653" spans="1:10" ht="12.5" customHeight="1" x14ac:dyDescent="0.25">
      <c r="A653" s="2" t="s">
        <v>11</v>
      </c>
      <c r="B653" s="2" t="s">
        <v>375</v>
      </c>
      <c r="C653" s="2">
        <f>COUNTIF([1]!Table1[[#All],[name]],tennisbl21[[#This Row],[winner_name]])</f>
        <v>1</v>
      </c>
      <c r="D653" s="2">
        <f>COUNTIF([1]!Table1[[#All],[name]],tennisbl21[[#This Row],[loser_name]])</f>
        <v>1</v>
      </c>
      <c r="E653" s="2" t="s">
        <v>1210</v>
      </c>
      <c r="F653" s="4">
        <v>44787.458333333336</v>
      </c>
      <c r="G653" s="2" t="s">
        <v>928</v>
      </c>
      <c r="H653" s="2" t="s">
        <v>927</v>
      </c>
      <c r="I653" s="2" t="s">
        <v>963</v>
      </c>
      <c r="J653" s="2" t="str">
        <f>YEAR(tennisbl21[[#This Row],[date]])&amp;"-"&amp;tennisbl21[[#This Row],[league]]&amp;": "&amp;tennisbl21[[#This Row],[home_team]]&amp;" vs "&amp;tennisbl21[[#This Row],[away_team]]</f>
        <v>2022-German Bundesliga: TK GW Mannheim vs TC Grosshesselohe</v>
      </c>
    </row>
    <row r="654" spans="1:10" ht="12.5" customHeight="1" x14ac:dyDescent="0.25">
      <c r="A654" s="2" t="s">
        <v>340</v>
      </c>
      <c r="B654" s="2" t="s">
        <v>36</v>
      </c>
      <c r="C654" s="2">
        <f>COUNTIF([1]!Table1[[#All],[name]],tennisbl21[[#This Row],[winner_name]])</f>
        <v>1</v>
      </c>
      <c r="D654" s="2">
        <f>COUNTIF([1]!Table1[[#All],[name]],tennisbl21[[#This Row],[loser_name]])</f>
        <v>1</v>
      </c>
      <c r="E654" s="2" t="s">
        <v>250</v>
      </c>
      <c r="F654" s="4">
        <v>44787.520833333336</v>
      </c>
      <c r="G654" s="2" t="s">
        <v>996</v>
      </c>
      <c r="H654" s="2" t="s">
        <v>918</v>
      </c>
      <c r="I654" s="2" t="s">
        <v>963</v>
      </c>
      <c r="J654" s="2" t="str">
        <f>YEAR(tennisbl21[[#This Row],[date]])&amp;"-"&amp;tennisbl21[[#This Row],[league]]&amp;": "&amp;tennisbl21[[#This Row],[home_team]]&amp;" vs "&amp;tennisbl21[[#This Row],[away_team]]</f>
        <v>2022-German Bundesliga: TK Kurhaus Aachen vs Gladbacher HTC</v>
      </c>
    </row>
    <row r="655" spans="1:10" ht="12.5" customHeight="1" x14ac:dyDescent="0.25">
      <c r="A655" s="2" t="s">
        <v>69</v>
      </c>
      <c r="B655" s="2" t="s">
        <v>365</v>
      </c>
      <c r="C655" s="2">
        <f>COUNTIF([1]!Table1[[#All],[name]],tennisbl21[[#This Row],[winner_name]])</f>
        <v>1</v>
      </c>
      <c r="D655" s="2">
        <f>COUNTIF([1]!Table1[[#All],[name]],tennisbl21[[#This Row],[loser_name]])</f>
        <v>1</v>
      </c>
      <c r="E655" s="2" t="s">
        <v>1211</v>
      </c>
      <c r="F655" s="4">
        <v>44787.458333333336</v>
      </c>
      <c r="G655" s="2" t="s">
        <v>996</v>
      </c>
      <c r="H655" s="2" t="s">
        <v>918</v>
      </c>
      <c r="I655" s="2" t="s">
        <v>963</v>
      </c>
      <c r="J655" s="2" t="str">
        <f>YEAR(tennisbl21[[#This Row],[date]])&amp;"-"&amp;tennisbl21[[#This Row],[league]]&amp;": "&amp;tennisbl21[[#This Row],[home_team]]&amp;" vs "&amp;tennisbl21[[#This Row],[away_team]]</f>
        <v>2022-German Bundesliga: TK Kurhaus Aachen vs Gladbacher HTC</v>
      </c>
    </row>
    <row r="656" spans="1:10" ht="12.5" customHeight="1" x14ac:dyDescent="0.25">
      <c r="A656" s="2" t="s">
        <v>91</v>
      </c>
      <c r="B656" s="2" t="s">
        <v>291</v>
      </c>
      <c r="C656" s="2">
        <f>COUNTIF([1]!Table1[[#All],[name]],tennisbl21[[#This Row],[winner_name]])</f>
        <v>1</v>
      </c>
      <c r="D656" s="2">
        <f>COUNTIF([1]!Table1[[#All],[name]],tennisbl21[[#This Row],[loser_name]])</f>
        <v>1</v>
      </c>
      <c r="E656" s="2" t="s">
        <v>591</v>
      </c>
      <c r="F656" s="4">
        <v>44787.520833333336</v>
      </c>
      <c r="G656" s="2" t="s">
        <v>996</v>
      </c>
      <c r="H656" s="2" t="s">
        <v>918</v>
      </c>
      <c r="I656" s="2" t="s">
        <v>963</v>
      </c>
      <c r="J656" s="2" t="str">
        <f>YEAR(tennisbl21[[#This Row],[date]])&amp;"-"&amp;tennisbl21[[#This Row],[league]]&amp;": "&amp;tennisbl21[[#This Row],[home_team]]&amp;" vs "&amp;tennisbl21[[#This Row],[away_team]]</f>
        <v>2022-German Bundesliga: TK Kurhaus Aachen vs Gladbacher HTC</v>
      </c>
    </row>
    <row r="657" spans="1:10" ht="12.5" customHeight="1" x14ac:dyDescent="0.25">
      <c r="A657" s="2" t="s">
        <v>211</v>
      </c>
      <c r="B657" s="2" t="s">
        <v>57</v>
      </c>
      <c r="C657" s="2">
        <f>COUNTIF([1]!Table1[[#All],[name]],tennisbl21[[#This Row],[winner_name]])</f>
        <v>1</v>
      </c>
      <c r="D657" s="2">
        <f>COUNTIF([1]!Table1[[#All],[name]],tennisbl21[[#This Row],[loser_name]])</f>
        <v>1</v>
      </c>
      <c r="E657" s="2" t="s">
        <v>1212</v>
      </c>
      <c r="F657" s="4">
        <v>44787.458333333336</v>
      </c>
      <c r="G657" s="2" t="s">
        <v>996</v>
      </c>
      <c r="H657" s="2" t="s">
        <v>918</v>
      </c>
      <c r="I657" s="2" t="s">
        <v>963</v>
      </c>
      <c r="J657" s="2" t="str">
        <f>YEAR(tennisbl21[[#This Row],[date]])&amp;"-"&amp;tennisbl21[[#This Row],[league]]&amp;": "&amp;tennisbl21[[#This Row],[home_team]]&amp;" vs "&amp;tennisbl21[[#This Row],[away_team]]</f>
        <v>2022-German Bundesliga: TK Kurhaus Aachen vs Gladbacher HTC</v>
      </c>
    </row>
    <row r="658" spans="1:10" ht="12.5" customHeight="1" x14ac:dyDescent="0.25">
      <c r="A658" s="2" t="s">
        <v>387</v>
      </c>
      <c r="B658" s="2" t="s">
        <v>214</v>
      </c>
      <c r="C658" s="2">
        <f>COUNTIF([1]!Table1[[#All],[name]],tennisbl21[[#This Row],[winner_name]])</f>
        <v>1</v>
      </c>
      <c r="D658" s="2">
        <f>COUNTIF([1]!Table1[[#All],[name]],tennisbl21[[#This Row],[loser_name]])</f>
        <v>1</v>
      </c>
      <c r="E658" s="2" t="s">
        <v>283</v>
      </c>
      <c r="F658" s="4">
        <v>44787.520833333336</v>
      </c>
      <c r="G658" s="2" t="s">
        <v>982</v>
      </c>
      <c r="H658" s="2" t="s">
        <v>925</v>
      </c>
      <c r="I658" s="2" t="s">
        <v>963</v>
      </c>
      <c r="J658" s="2" t="str">
        <f>YEAR(tennisbl21[[#This Row],[date]])&amp;"-"&amp;tennisbl21[[#This Row],[league]]&amp;": "&amp;tennisbl21[[#This Row],[home_team]]&amp;" vs "&amp;tennisbl21[[#This Row],[away_team]]</f>
        <v>2022-German Bundesliga: TC 1860 Rosenheim vs TC BW Neuss</v>
      </c>
    </row>
    <row r="659" spans="1:10" ht="12.5" customHeight="1" x14ac:dyDescent="0.25">
      <c r="A659" s="2" t="s">
        <v>335</v>
      </c>
      <c r="B659" s="2" t="s">
        <v>148</v>
      </c>
      <c r="C659" s="2">
        <f>COUNTIF([1]!Table1[[#All],[name]],tennisbl21[[#This Row],[winner_name]])</f>
        <v>1</v>
      </c>
      <c r="D659" s="2">
        <f>COUNTIF([1]!Table1[[#All],[name]],tennisbl21[[#This Row],[loser_name]])</f>
        <v>1</v>
      </c>
      <c r="E659" s="2" t="s">
        <v>351</v>
      </c>
      <c r="F659" s="4">
        <v>44787.458333333336</v>
      </c>
      <c r="G659" s="2" t="s">
        <v>982</v>
      </c>
      <c r="H659" s="2" t="s">
        <v>925</v>
      </c>
      <c r="I659" s="2" t="s">
        <v>963</v>
      </c>
      <c r="J659" s="2" t="str">
        <f>YEAR(tennisbl21[[#This Row],[date]])&amp;"-"&amp;tennisbl21[[#This Row],[league]]&amp;": "&amp;tennisbl21[[#This Row],[home_team]]&amp;" vs "&amp;tennisbl21[[#This Row],[away_team]]</f>
        <v>2022-German Bundesliga: TC 1860 Rosenheim vs TC BW Neuss</v>
      </c>
    </row>
    <row r="660" spans="1:10" ht="12.5" customHeight="1" x14ac:dyDescent="0.25">
      <c r="A660" s="2" t="s">
        <v>81</v>
      </c>
      <c r="B660" s="2" t="s">
        <v>64</v>
      </c>
      <c r="C660" s="2">
        <f>COUNTIF([1]!Table1[[#All],[name]],tennisbl21[[#This Row],[winner_name]])</f>
        <v>1</v>
      </c>
      <c r="D660" s="2">
        <f>COUNTIF([1]!Table1[[#All],[name]],tennisbl21[[#This Row],[loser_name]])</f>
        <v>1</v>
      </c>
      <c r="E660" s="2" t="s">
        <v>250</v>
      </c>
      <c r="F660" s="4">
        <v>44787.520833333336</v>
      </c>
      <c r="G660" s="2" t="s">
        <v>982</v>
      </c>
      <c r="H660" s="2" t="s">
        <v>925</v>
      </c>
      <c r="I660" s="2" t="s">
        <v>963</v>
      </c>
      <c r="J660" s="2" t="str">
        <f>YEAR(tennisbl21[[#This Row],[date]])&amp;"-"&amp;tennisbl21[[#This Row],[league]]&amp;": "&amp;tennisbl21[[#This Row],[home_team]]&amp;" vs "&amp;tennisbl21[[#This Row],[away_team]]</f>
        <v>2022-German Bundesliga: TC 1860 Rosenheim vs TC BW Neuss</v>
      </c>
    </row>
    <row r="661" spans="1:10" ht="12.5" customHeight="1" x14ac:dyDescent="0.25">
      <c r="A661" s="2" t="s">
        <v>29</v>
      </c>
      <c r="B661" s="2" t="s">
        <v>304</v>
      </c>
      <c r="C661" s="2">
        <f>COUNTIF([1]!Table1[[#All],[name]],tennisbl21[[#This Row],[winner_name]])</f>
        <v>1</v>
      </c>
      <c r="D661" s="2">
        <f>COUNTIF([1]!Table1[[#All],[name]],tennisbl21[[#This Row],[loser_name]])</f>
        <v>1</v>
      </c>
      <c r="E661" s="2" t="s">
        <v>1213</v>
      </c>
      <c r="F661" s="4">
        <v>44787.458333333336</v>
      </c>
      <c r="G661" s="2" t="s">
        <v>982</v>
      </c>
      <c r="H661" s="2" t="s">
        <v>925</v>
      </c>
      <c r="I661" s="2" t="s">
        <v>963</v>
      </c>
      <c r="J661" s="2" t="str">
        <f>YEAR(tennisbl21[[#This Row],[date]])&amp;"-"&amp;tennisbl21[[#This Row],[league]]&amp;": "&amp;tennisbl21[[#This Row],[home_team]]&amp;" vs "&amp;tennisbl21[[#This Row],[away_team]]</f>
        <v>2022-German Bundesliga: TC 1860 Rosenheim vs TC BW Neuss</v>
      </c>
    </row>
    <row r="662" spans="1:10" ht="12.5" customHeight="1" x14ac:dyDescent="0.25">
      <c r="A662" s="2" t="s">
        <v>301</v>
      </c>
      <c r="B662" s="2" t="s">
        <v>238</v>
      </c>
      <c r="C662" s="2">
        <f>COUNTIF([1]!Table1[[#All],[name]],tennisbl21[[#This Row],[winner_name]])</f>
        <v>1</v>
      </c>
      <c r="D662" s="2">
        <f>COUNTIF([1]!Table1[[#All],[name]],tennisbl21[[#This Row],[loser_name]])</f>
        <v>1</v>
      </c>
      <c r="E662" s="2" t="s">
        <v>6</v>
      </c>
      <c r="F662" s="4">
        <v>44787.520833333336</v>
      </c>
      <c r="G662" s="2" t="s">
        <v>935</v>
      </c>
      <c r="H662" s="2" t="s">
        <v>921</v>
      </c>
      <c r="I662" s="2" t="s">
        <v>963</v>
      </c>
      <c r="J662" s="2" t="str">
        <f>YEAR(tennisbl21[[#This Row],[date]])&amp;"-"&amp;tennisbl21[[#This Row],[league]]&amp;": "&amp;tennisbl21[[#This Row],[home_team]]&amp;" vs "&amp;tennisbl21[[#This Row],[away_team]]</f>
        <v>2022-German Bundesliga: BASF TC Ludwigshafen vs Rochusclub Dusseldorf</v>
      </c>
    </row>
    <row r="663" spans="1:10" ht="12.5" customHeight="1" x14ac:dyDescent="0.25">
      <c r="A663" s="2" t="s">
        <v>74</v>
      </c>
      <c r="B663" s="2" t="s">
        <v>186</v>
      </c>
      <c r="C663" s="2">
        <f>COUNTIF([1]!Table1[[#All],[name]],tennisbl21[[#This Row],[winner_name]])</f>
        <v>1</v>
      </c>
      <c r="D663" s="2">
        <f>COUNTIF([1]!Table1[[#All],[name]],tennisbl21[[#This Row],[loser_name]])</f>
        <v>1</v>
      </c>
      <c r="E663" s="2" t="s">
        <v>274</v>
      </c>
      <c r="F663" s="4">
        <v>44787.458333333336</v>
      </c>
      <c r="G663" s="2" t="s">
        <v>935</v>
      </c>
      <c r="H663" s="2" t="s">
        <v>921</v>
      </c>
      <c r="I663" s="2" t="s">
        <v>963</v>
      </c>
      <c r="J663" s="2" t="str">
        <f>YEAR(tennisbl21[[#This Row],[date]])&amp;"-"&amp;tennisbl21[[#This Row],[league]]&amp;": "&amp;tennisbl21[[#This Row],[home_team]]&amp;" vs "&amp;tennisbl21[[#This Row],[away_team]]</f>
        <v>2022-German Bundesliga: BASF TC Ludwigshafen vs Rochusclub Dusseldorf</v>
      </c>
    </row>
    <row r="664" spans="1:10" ht="12.5" customHeight="1" x14ac:dyDescent="0.25">
      <c r="A664" s="2" t="s">
        <v>382</v>
      </c>
      <c r="B664" s="2" t="s">
        <v>59</v>
      </c>
      <c r="C664" s="2">
        <f>COUNTIF([1]!Table1[[#All],[name]],tennisbl21[[#This Row],[winner_name]])</f>
        <v>1</v>
      </c>
      <c r="D664" s="2">
        <f>COUNTIF([1]!Table1[[#All],[name]],tennisbl21[[#This Row],[loser_name]])</f>
        <v>1</v>
      </c>
      <c r="E664" s="2" t="s">
        <v>1214</v>
      </c>
      <c r="F664" s="4">
        <v>44787.520833333336</v>
      </c>
      <c r="G664" s="2" t="s">
        <v>935</v>
      </c>
      <c r="H664" s="2" t="s">
        <v>921</v>
      </c>
      <c r="I664" s="2" t="s">
        <v>963</v>
      </c>
      <c r="J664" s="2" t="str">
        <f>YEAR(tennisbl21[[#This Row],[date]])&amp;"-"&amp;tennisbl21[[#This Row],[league]]&amp;": "&amp;tennisbl21[[#This Row],[home_team]]&amp;" vs "&amp;tennisbl21[[#This Row],[away_team]]</f>
        <v>2022-German Bundesliga: BASF TC Ludwigshafen vs Rochusclub Dusseldorf</v>
      </c>
    </row>
    <row r="665" spans="1:10" ht="12.5" customHeight="1" x14ac:dyDescent="0.25">
      <c r="A665" s="2" t="s">
        <v>173</v>
      </c>
      <c r="B665" s="2" t="s">
        <v>16</v>
      </c>
      <c r="C665" s="2">
        <f>COUNTIF([1]!Table1[[#All],[name]],tennisbl21[[#This Row],[winner_name]])</f>
        <v>1</v>
      </c>
      <c r="D665" s="2">
        <f>COUNTIF([1]!Table1[[#All],[name]],tennisbl21[[#This Row],[loser_name]])</f>
        <v>1</v>
      </c>
      <c r="E665" s="2" t="s">
        <v>264</v>
      </c>
      <c r="F665" s="4">
        <v>44787.458333333336</v>
      </c>
      <c r="G665" s="2" t="s">
        <v>935</v>
      </c>
      <c r="H665" s="2" t="s">
        <v>921</v>
      </c>
      <c r="I665" s="2" t="s">
        <v>963</v>
      </c>
      <c r="J665" s="2" t="str">
        <f>YEAR(tennisbl21[[#This Row],[date]])&amp;"-"&amp;tennisbl21[[#This Row],[league]]&amp;": "&amp;tennisbl21[[#This Row],[home_team]]&amp;" vs "&amp;tennisbl21[[#This Row],[away_team]]</f>
        <v>2022-German Bundesliga: BASF TC Ludwigshafen vs Rochusclub Dusseldorf</v>
      </c>
    </row>
    <row r="666" spans="1:10" ht="12.5" customHeight="1" x14ac:dyDescent="0.25">
      <c r="A666" s="2" t="s">
        <v>88</v>
      </c>
      <c r="B666" s="2" t="s">
        <v>131</v>
      </c>
      <c r="C666" s="2">
        <f>COUNTIF([1]!Table1[[#All],[name]],tennisbl21[[#This Row],[winner_name]])</f>
        <v>1</v>
      </c>
      <c r="D666" s="2">
        <f>COUNTIF([1]!Table1[[#All],[name]],tennisbl21[[#This Row],[loser_name]])</f>
        <v>1</v>
      </c>
      <c r="E666" s="2" t="s">
        <v>1215</v>
      </c>
      <c r="F666" s="4">
        <v>44787.520833333336</v>
      </c>
      <c r="G666" s="2" t="s">
        <v>974</v>
      </c>
      <c r="H666" s="2" t="s">
        <v>919</v>
      </c>
      <c r="I666" s="2" t="s">
        <v>963</v>
      </c>
      <c r="J666" s="2" t="str">
        <f>YEAR(tennisbl21[[#This Row],[date]])&amp;"-"&amp;tennisbl21[[#This Row],[league]]&amp;": "&amp;tennisbl21[[#This Row],[home_team]]&amp;" vs "&amp;tennisbl21[[#This Row],[away_team]]</f>
        <v>2022-German Bundesliga: TC Bredeney vs HTC BW Krefeld</v>
      </c>
    </row>
    <row r="667" spans="1:10" ht="12.5" customHeight="1" x14ac:dyDescent="0.25">
      <c r="A667" s="2" t="s">
        <v>40</v>
      </c>
      <c r="B667" s="2" t="s">
        <v>386</v>
      </c>
      <c r="C667" s="2">
        <f>COUNTIF([1]!Table1[[#All],[name]],tennisbl21[[#This Row],[winner_name]])</f>
        <v>1</v>
      </c>
      <c r="D667" s="2">
        <f>COUNTIF([1]!Table1[[#All],[name]],tennisbl21[[#This Row],[loser_name]])</f>
        <v>1</v>
      </c>
      <c r="E667" s="2" t="s">
        <v>1216</v>
      </c>
      <c r="F667" s="4">
        <v>44787.458333333336</v>
      </c>
      <c r="G667" s="2" t="s">
        <v>974</v>
      </c>
      <c r="H667" s="2" t="s">
        <v>919</v>
      </c>
      <c r="I667" s="2" t="s">
        <v>963</v>
      </c>
      <c r="J667" s="2" t="str">
        <f>YEAR(tennisbl21[[#This Row],[date]])&amp;"-"&amp;tennisbl21[[#This Row],[league]]&amp;": "&amp;tennisbl21[[#This Row],[home_team]]&amp;" vs "&amp;tennisbl21[[#This Row],[away_team]]</f>
        <v>2022-German Bundesliga: TC Bredeney vs HTC BW Krefeld</v>
      </c>
    </row>
    <row r="668" spans="1:10" ht="12.5" customHeight="1" x14ac:dyDescent="0.25">
      <c r="A668" s="2" t="s">
        <v>178</v>
      </c>
      <c r="B668" s="2" t="s">
        <v>38</v>
      </c>
      <c r="C668" s="2">
        <f>COUNTIF([1]!Table1[[#All],[name]],tennisbl21[[#This Row],[winner_name]])</f>
        <v>1</v>
      </c>
      <c r="D668" s="2">
        <f>COUNTIF([1]!Table1[[#All],[name]],tennisbl21[[#This Row],[loser_name]])</f>
        <v>1</v>
      </c>
      <c r="E668" s="2" t="s">
        <v>258</v>
      </c>
      <c r="F668" s="4">
        <v>44787.520833333336</v>
      </c>
      <c r="G668" s="2" t="s">
        <v>974</v>
      </c>
      <c r="H668" s="2" t="s">
        <v>919</v>
      </c>
      <c r="I668" s="2" t="s">
        <v>963</v>
      </c>
      <c r="J668" s="2" t="str">
        <f>YEAR(tennisbl21[[#This Row],[date]])&amp;"-"&amp;tennisbl21[[#This Row],[league]]&amp;": "&amp;tennisbl21[[#This Row],[home_team]]&amp;" vs "&amp;tennisbl21[[#This Row],[away_team]]</f>
        <v>2022-German Bundesliga: TC Bredeney vs HTC BW Krefeld</v>
      </c>
    </row>
    <row r="669" spans="1:10" ht="12.5" customHeight="1" x14ac:dyDescent="0.25">
      <c r="A669" s="2" t="s">
        <v>12</v>
      </c>
      <c r="B669" s="2" t="s">
        <v>380</v>
      </c>
      <c r="C669" s="2">
        <f>COUNTIF([1]!Table1[[#All],[name]],tennisbl21[[#This Row],[winner_name]])</f>
        <v>1</v>
      </c>
      <c r="D669" s="2">
        <f>COUNTIF([1]!Table1[[#All],[name]],tennisbl21[[#This Row],[loser_name]])</f>
        <v>1</v>
      </c>
      <c r="E669" s="2" t="s">
        <v>6</v>
      </c>
      <c r="F669" s="4">
        <v>44787.458333333336</v>
      </c>
      <c r="G669" s="2" t="s">
        <v>974</v>
      </c>
      <c r="H669" s="2" t="s">
        <v>919</v>
      </c>
      <c r="I669" s="2" t="s">
        <v>963</v>
      </c>
      <c r="J669" s="2" t="str">
        <f>YEAR(tennisbl21[[#This Row],[date]])&amp;"-"&amp;tennisbl21[[#This Row],[league]]&amp;": "&amp;tennisbl21[[#This Row],[home_team]]&amp;" vs "&amp;tennisbl21[[#This Row],[away_team]]</f>
        <v>2022-German Bundesliga: TC Bredeney vs HTC BW Krefeld</v>
      </c>
    </row>
    <row r="670" spans="1:10" ht="12.5" customHeight="1" x14ac:dyDescent="0.25">
      <c r="A670" s="2" t="s">
        <v>390</v>
      </c>
      <c r="B670" s="2" t="s">
        <v>221</v>
      </c>
      <c r="C670" s="2">
        <f>COUNTIF([1]!Table1[[#All],[name]],tennisbl21[[#This Row],[winner_name]])</f>
        <v>1</v>
      </c>
      <c r="D670" s="2">
        <f>COUNTIF([1]!Table1[[#All],[name]],tennisbl21[[#This Row],[loser_name]])</f>
        <v>1</v>
      </c>
      <c r="E670" s="2" t="s">
        <v>5</v>
      </c>
      <c r="F670" s="4">
        <v>44752.520833333336</v>
      </c>
      <c r="G670" s="2" t="s">
        <v>920</v>
      </c>
      <c r="H670" s="2" t="s">
        <v>545</v>
      </c>
      <c r="I670" s="2" t="s">
        <v>961</v>
      </c>
      <c r="J670" s="2" t="str">
        <f>YEAR(tennisbl21[[#This Row],[date]])&amp;"-"&amp;tennisbl21[[#This Row],[league]]&amp;": "&amp;tennisbl21[[#This Row],[home_team]]&amp;" vs "&amp;tennisbl21[[#This Row],[away_team]]</f>
        <v>2022-German Bundesliga 2 North: Koelner THC vs TK BW Aachen</v>
      </c>
    </row>
    <row r="671" spans="1:10" ht="12.5" customHeight="1" x14ac:dyDescent="0.25">
      <c r="A671" s="2" t="s">
        <v>100</v>
      </c>
      <c r="B671" s="2" t="s">
        <v>391</v>
      </c>
      <c r="C671" s="2">
        <f>COUNTIF([1]!Table1[[#All],[name]],tennisbl21[[#This Row],[winner_name]])</f>
        <v>1</v>
      </c>
      <c r="D671" s="2">
        <f>COUNTIF([1]!Table1[[#All],[name]],tennisbl21[[#This Row],[loser_name]])</f>
        <v>1</v>
      </c>
      <c r="E671" s="2" t="s">
        <v>261</v>
      </c>
      <c r="F671" s="4">
        <v>44752.458333333336</v>
      </c>
      <c r="G671" s="2" t="s">
        <v>920</v>
      </c>
      <c r="H671" s="2" t="s">
        <v>545</v>
      </c>
      <c r="I671" s="2" t="s">
        <v>961</v>
      </c>
      <c r="J671" s="2" t="str">
        <f>YEAR(tennisbl21[[#This Row],[date]])&amp;"-"&amp;tennisbl21[[#This Row],[league]]&amp;": "&amp;tennisbl21[[#This Row],[home_team]]&amp;" vs "&amp;tennisbl21[[#This Row],[away_team]]</f>
        <v>2022-German Bundesliga 2 North: Koelner THC vs TK BW Aachen</v>
      </c>
    </row>
    <row r="672" spans="1:10" ht="12.5" customHeight="1" x14ac:dyDescent="0.25">
      <c r="A672" s="2" t="s">
        <v>392</v>
      </c>
      <c r="B672" s="2" t="s">
        <v>393</v>
      </c>
      <c r="C672" s="2">
        <f>COUNTIF([1]!Table1[[#All],[name]],tennisbl21[[#This Row],[winner_name]])</f>
        <v>1</v>
      </c>
      <c r="D672" s="2">
        <f>COUNTIF([1]!Table1[[#All],[name]],tennisbl21[[#This Row],[loser_name]])</f>
        <v>1</v>
      </c>
      <c r="E672" s="2" t="s">
        <v>1217</v>
      </c>
      <c r="F672" s="4">
        <v>44752.520833333336</v>
      </c>
      <c r="G672" s="2" t="s">
        <v>920</v>
      </c>
      <c r="H672" s="2" t="s">
        <v>545</v>
      </c>
      <c r="I672" s="2" t="s">
        <v>961</v>
      </c>
      <c r="J672" s="2" t="str">
        <f>YEAR(tennisbl21[[#This Row],[date]])&amp;"-"&amp;tennisbl21[[#This Row],[league]]&amp;": "&amp;tennisbl21[[#This Row],[home_team]]&amp;" vs "&amp;tennisbl21[[#This Row],[away_team]]</f>
        <v>2022-German Bundesliga 2 North: Koelner THC vs TK BW Aachen</v>
      </c>
    </row>
    <row r="673" spans="1:10" ht="12.5" customHeight="1" x14ac:dyDescent="0.25">
      <c r="A673" s="2" t="s">
        <v>394</v>
      </c>
      <c r="B673" s="2" t="s">
        <v>124</v>
      </c>
      <c r="C673" s="2">
        <f>COUNTIF([1]!Table1[[#All],[name]],tennisbl21[[#This Row],[winner_name]])</f>
        <v>1</v>
      </c>
      <c r="D673" s="2">
        <f>COUNTIF([1]!Table1[[#All],[name]],tennisbl21[[#This Row],[loser_name]])</f>
        <v>1</v>
      </c>
      <c r="E673" s="2" t="s">
        <v>395</v>
      </c>
      <c r="F673" s="4">
        <v>44752.458333333336</v>
      </c>
      <c r="G673" s="2" t="s">
        <v>920</v>
      </c>
      <c r="H673" s="2" t="s">
        <v>545</v>
      </c>
      <c r="I673" s="2" t="s">
        <v>961</v>
      </c>
      <c r="J673" s="2" t="str">
        <f>YEAR(tennisbl21[[#This Row],[date]])&amp;"-"&amp;tennisbl21[[#This Row],[league]]&amp;": "&amp;tennisbl21[[#This Row],[home_team]]&amp;" vs "&amp;tennisbl21[[#This Row],[away_team]]</f>
        <v>2022-German Bundesliga 2 North: Koelner THC vs TK BW Aachen</v>
      </c>
    </row>
    <row r="674" spans="1:10" ht="12.5" customHeight="1" x14ac:dyDescent="0.25">
      <c r="A674" s="2" t="s">
        <v>42</v>
      </c>
      <c r="B674" s="2" t="s">
        <v>102</v>
      </c>
      <c r="C674" s="2">
        <f>COUNTIF([1]!Table1[[#All],[name]],tennisbl21[[#This Row],[winner_name]])</f>
        <v>1</v>
      </c>
      <c r="D674" s="2">
        <f>COUNTIF([1]!Table1[[#All],[name]],tennisbl21[[#This Row],[loser_name]])</f>
        <v>1</v>
      </c>
      <c r="E674" s="2" t="s">
        <v>397</v>
      </c>
      <c r="F674" s="4">
        <v>44752.520833333336</v>
      </c>
      <c r="G674" s="2" t="s">
        <v>920</v>
      </c>
      <c r="H674" s="2" t="s">
        <v>545</v>
      </c>
      <c r="I674" s="2" t="s">
        <v>961</v>
      </c>
      <c r="J674" s="2" t="str">
        <f>YEAR(tennisbl21[[#This Row],[date]])&amp;"-"&amp;tennisbl21[[#This Row],[league]]&amp;": "&amp;tennisbl21[[#This Row],[home_team]]&amp;" vs "&amp;tennisbl21[[#This Row],[away_team]]</f>
        <v>2022-German Bundesliga 2 North: Koelner THC vs TK BW Aachen</v>
      </c>
    </row>
    <row r="675" spans="1:10" ht="12.5" customHeight="1" x14ac:dyDescent="0.25">
      <c r="A675" s="2" t="s">
        <v>43</v>
      </c>
      <c r="B675" s="2" t="s">
        <v>233</v>
      </c>
      <c r="C675" s="2">
        <f>COUNTIF([1]!Table1[[#All],[name]],tennisbl21[[#This Row],[winner_name]])</f>
        <v>1</v>
      </c>
      <c r="D675" s="2">
        <f>COUNTIF([1]!Table1[[#All],[name]],tennisbl21[[#This Row],[loser_name]])</f>
        <v>1</v>
      </c>
      <c r="E675" s="2" t="s">
        <v>274</v>
      </c>
      <c r="F675" s="4">
        <v>44752.458333333336</v>
      </c>
      <c r="G675" s="2" t="s">
        <v>920</v>
      </c>
      <c r="H675" s="2" t="s">
        <v>545</v>
      </c>
      <c r="I675" s="2" t="s">
        <v>961</v>
      </c>
      <c r="J675" s="2" t="str">
        <f>YEAR(tennisbl21[[#This Row],[date]])&amp;"-"&amp;tennisbl21[[#This Row],[league]]&amp;": "&amp;tennisbl21[[#This Row],[home_team]]&amp;" vs "&amp;tennisbl21[[#This Row],[away_team]]</f>
        <v>2022-German Bundesliga 2 North: Koelner THC vs TK BW Aachen</v>
      </c>
    </row>
    <row r="676" spans="1:10" ht="12.5" customHeight="1" x14ac:dyDescent="0.25">
      <c r="A676" s="2" t="s">
        <v>398</v>
      </c>
      <c r="B676" s="2" t="s">
        <v>147</v>
      </c>
      <c r="C676" s="2">
        <f>COUNTIF([1]!Table1[[#All],[name]],tennisbl21[[#This Row],[winner_name]])</f>
        <v>1</v>
      </c>
      <c r="D676" s="2">
        <f>COUNTIF([1]!Table1[[#All],[name]],tennisbl21[[#This Row],[loser_name]])</f>
        <v>1</v>
      </c>
      <c r="E676" s="2" t="s">
        <v>247</v>
      </c>
      <c r="F676" s="4">
        <v>44752.520833333336</v>
      </c>
      <c r="G676" s="2" t="s">
        <v>544</v>
      </c>
      <c r="H676" s="2" t="s">
        <v>957</v>
      </c>
      <c r="I676" s="2" t="s">
        <v>961</v>
      </c>
      <c r="J676" s="2" t="str">
        <f>YEAR(tennisbl21[[#This Row],[date]])&amp;"-"&amp;tennisbl21[[#This Row],[league]]&amp;": "&amp;tennisbl21[[#This Row],[home_team]]&amp;" vs "&amp;tennisbl21[[#This Row],[away_team]]</f>
        <v>2022-German Bundesliga 2 North: Oldenburger TeV vs Bremer TC von 1912 e.V.</v>
      </c>
    </row>
    <row r="677" spans="1:10" ht="12.5" customHeight="1" x14ac:dyDescent="0.25">
      <c r="A677" s="2" t="s">
        <v>110</v>
      </c>
      <c r="B677" s="2" t="s">
        <v>399</v>
      </c>
      <c r="C677" s="2">
        <f>COUNTIF([1]!Table1[[#All],[name]],tennisbl21[[#This Row],[winner_name]])</f>
        <v>1</v>
      </c>
      <c r="D677" s="2">
        <f>COUNTIF([1]!Table1[[#All],[name]],tennisbl21[[#This Row],[loser_name]])</f>
        <v>1</v>
      </c>
      <c r="E677" s="2" t="s">
        <v>283</v>
      </c>
      <c r="F677" s="4">
        <v>44752.458333333336</v>
      </c>
      <c r="G677" s="2" t="s">
        <v>544</v>
      </c>
      <c r="H677" s="2" t="s">
        <v>957</v>
      </c>
      <c r="I677" s="2" t="s">
        <v>961</v>
      </c>
      <c r="J677" s="2" t="str">
        <f>YEAR(tennisbl21[[#This Row],[date]])&amp;"-"&amp;tennisbl21[[#This Row],[league]]&amp;": "&amp;tennisbl21[[#This Row],[home_team]]&amp;" vs "&amp;tennisbl21[[#This Row],[away_team]]</f>
        <v>2022-German Bundesliga 2 North: Oldenburger TeV vs Bremer TC von 1912 e.V.</v>
      </c>
    </row>
    <row r="678" spans="1:10" ht="12.5" customHeight="1" x14ac:dyDescent="0.25">
      <c r="A678" s="2" t="s">
        <v>144</v>
      </c>
      <c r="B678" s="2" t="s">
        <v>400</v>
      </c>
      <c r="C678" s="2">
        <f>COUNTIF([1]!Table1[[#All],[name]],tennisbl21[[#This Row],[winner_name]])</f>
        <v>1</v>
      </c>
      <c r="D678" s="2">
        <f>COUNTIF([1]!Table1[[#All],[name]],tennisbl21[[#This Row],[loser_name]])</f>
        <v>1</v>
      </c>
      <c r="E678" s="2" t="s">
        <v>276</v>
      </c>
      <c r="F678" s="4">
        <v>44752.520833333336</v>
      </c>
      <c r="G678" s="2" t="s">
        <v>544</v>
      </c>
      <c r="H678" s="2" t="s">
        <v>957</v>
      </c>
      <c r="I678" s="2" t="s">
        <v>961</v>
      </c>
      <c r="J678" s="2" t="str">
        <f>YEAR(tennisbl21[[#This Row],[date]])&amp;"-"&amp;tennisbl21[[#This Row],[league]]&amp;": "&amp;tennisbl21[[#This Row],[home_team]]&amp;" vs "&amp;tennisbl21[[#This Row],[away_team]]</f>
        <v>2022-German Bundesliga 2 North: Oldenburger TeV vs Bremer TC von 1912 e.V.</v>
      </c>
    </row>
    <row r="679" spans="1:10" ht="12.5" customHeight="1" x14ac:dyDescent="0.25">
      <c r="A679" s="2" t="s">
        <v>303</v>
      </c>
      <c r="B679" s="2" t="s">
        <v>145</v>
      </c>
      <c r="C679" s="2">
        <f>COUNTIF([1]!Table1[[#All],[name]],tennisbl21[[#This Row],[winner_name]])</f>
        <v>1</v>
      </c>
      <c r="D679" s="2">
        <f>COUNTIF([1]!Table1[[#All],[name]],tennisbl21[[#This Row],[loser_name]])</f>
        <v>1</v>
      </c>
      <c r="E679" s="2" t="s">
        <v>250</v>
      </c>
      <c r="F679" s="4">
        <v>44752.458333333336</v>
      </c>
      <c r="G679" s="2" t="s">
        <v>544</v>
      </c>
      <c r="H679" s="2" t="s">
        <v>957</v>
      </c>
      <c r="I679" s="2" t="s">
        <v>961</v>
      </c>
      <c r="J679" s="2" t="str">
        <f>YEAR(tennisbl21[[#This Row],[date]])&amp;"-"&amp;tennisbl21[[#This Row],[league]]&amp;": "&amp;tennisbl21[[#This Row],[home_team]]&amp;" vs "&amp;tennisbl21[[#This Row],[away_team]]</f>
        <v>2022-German Bundesliga 2 North: Oldenburger TeV vs Bremer TC von 1912 e.V.</v>
      </c>
    </row>
    <row r="680" spans="1:10" ht="12.5" customHeight="1" x14ac:dyDescent="0.25">
      <c r="A680" s="2" t="s">
        <v>290</v>
      </c>
      <c r="B680" s="2" t="s">
        <v>123</v>
      </c>
      <c r="C680" s="2">
        <f>COUNTIF([1]!Table1[[#All],[name]],tennisbl21[[#This Row],[winner_name]])</f>
        <v>1</v>
      </c>
      <c r="D680" s="2">
        <f>COUNTIF([1]!Table1[[#All],[name]],tennisbl21[[#This Row],[loser_name]])</f>
        <v>1</v>
      </c>
      <c r="E680" s="2" t="s">
        <v>272</v>
      </c>
      <c r="F680" s="4">
        <v>44752.520833333336</v>
      </c>
      <c r="G680" s="2" t="s">
        <v>544</v>
      </c>
      <c r="H680" s="2" t="s">
        <v>957</v>
      </c>
      <c r="I680" s="2" t="s">
        <v>961</v>
      </c>
      <c r="J680" s="2" t="str">
        <f>YEAR(tennisbl21[[#This Row],[date]])&amp;"-"&amp;tennisbl21[[#This Row],[league]]&amp;": "&amp;tennisbl21[[#This Row],[home_team]]&amp;" vs "&amp;tennisbl21[[#This Row],[away_team]]</f>
        <v>2022-German Bundesliga 2 North: Oldenburger TeV vs Bremer TC von 1912 e.V.</v>
      </c>
    </row>
    <row r="681" spans="1:10" ht="12.5" customHeight="1" x14ac:dyDescent="0.25">
      <c r="A681" s="2" t="s">
        <v>401</v>
      </c>
      <c r="B681" s="2" t="s">
        <v>563</v>
      </c>
      <c r="C681" s="2">
        <f>COUNTIF([1]!Table1[[#All],[name]],tennisbl21[[#This Row],[winner_name]])</f>
        <v>1</v>
      </c>
      <c r="D681" s="2">
        <f>COUNTIF([1]!Table1[[#All],[name]],tennisbl21[[#This Row],[loser_name]])</f>
        <v>1</v>
      </c>
      <c r="E681" s="2" t="s">
        <v>253</v>
      </c>
      <c r="F681" s="4">
        <v>44752.458333333336</v>
      </c>
      <c r="G681" s="2" t="s">
        <v>544</v>
      </c>
      <c r="H681" s="2" t="s">
        <v>957</v>
      </c>
      <c r="I681" s="2" t="s">
        <v>961</v>
      </c>
      <c r="J681" s="2" t="str">
        <f>YEAR(tennisbl21[[#This Row],[date]])&amp;"-"&amp;tennisbl21[[#This Row],[league]]&amp;": "&amp;tennisbl21[[#This Row],[home_team]]&amp;" vs "&amp;tennisbl21[[#This Row],[away_team]]</f>
        <v>2022-German Bundesliga 2 North: Oldenburger TeV vs Bremer TC von 1912 e.V.</v>
      </c>
    </row>
    <row r="682" spans="1:10" ht="12.5" customHeight="1" x14ac:dyDescent="0.25">
      <c r="A682" s="2" t="s">
        <v>120</v>
      </c>
      <c r="B682" s="2" t="s">
        <v>295</v>
      </c>
      <c r="C682" s="2">
        <f>COUNTIF([1]!Table1[[#All],[name]],tennisbl21[[#This Row],[winner_name]])</f>
        <v>1</v>
      </c>
      <c r="D682" s="2">
        <f>COUNTIF([1]!Table1[[#All],[name]],tennisbl21[[#This Row],[loser_name]])</f>
        <v>1</v>
      </c>
      <c r="E682" s="2" t="s">
        <v>1218</v>
      </c>
      <c r="F682" s="4">
        <v>44752.520833333336</v>
      </c>
      <c r="G682" s="2" t="s">
        <v>950</v>
      </c>
      <c r="H682" s="2" t="s">
        <v>970</v>
      </c>
      <c r="I682" s="2" t="s">
        <v>961</v>
      </c>
      <c r="J682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TP Versmold</v>
      </c>
    </row>
    <row r="683" spans="1:10" ht="12.5" customHeight="1" x14ac:dyDescent="0.25">
      <c r="A683" s="2" t="s">
        <v>109</v>
      </c>
      <c r="B683" s="2" t="s">
        <v>139</v>
      </c>
      <c r="C683" s="2">
        <f>COUNTIF([1]!Table1[[#All],[name]],tennisbl21[[#This Row],[winner_name]])</f>
        <v>1</v>
      </c>
      <c r="D683" s="2">
        <f>COUNTIF([1]!Table1[[#All],[name]],tennisbl21[[#This Row],[loser_name]])</f>
        <v>1</v>
      </c>
      <c r="E683" s="2" t="s">
        <v>1219</v>
      </c>
      <c r="F683" s="4">
        <v>44752.458333333336</v>
      </c>
      <c r="G683" s="2" t="s">
        <v>950</v>
      </c>
      <c r="H683" s="2" t="s">
        <v>970</v>
      </c>
      <c r="I683" s="2" t="s">
        <v>961</v>
      </c>
      <c r="J683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TP Versmold</v>
      </c>
    </row>
    <row r="684" spans="1:10" ht="12.5" customHeight="1" x14ac:dyDescent="0.25">
      <c r="A684" s="2" t="s">
        <v>402</v>
      </c>
      <c r="B684" s="2" t="s">
        <v>158</v>
      </c>
      <c r="C684" s="2">
        <f>COUNTIF([1]!Table1[[#All],[name]],tennisbl21[[#This Row],[winner_name]])</f>
        <v>1</v>
      </c>
      <c r="D684" s="2">
        <f>COUNTIF([1]!Table1[[#All],[name]],tennisbl21[[#This Row],[loser_name]])</f>
        <v>1</v>
      </c>
      <c r="E684" s="2" t="s">
        <v>1220</v>
      </c>
      <c r="F684" s="4">
        <v>44752.520833333336</v>
      </c>
      <c r="G684" s="2" t="s">
        <v>950</v>
      </c>
      <c r="H684" s="2" t="s">
        <v>970</v>
      </c>
      <c r="I684" s="2" t="s">
        <v>961</v>
      </c>
      <c r="J684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TP Versmold</v>
      </c>
    </row>
    <row r="685" spans="1:10" ht="12.5" customHeight="1" x14ac:dyDescent="0.25">
      <c r="A685" s="2" t="s">
        <v>403</v>
      </c>
      <c r="B685" s="2" t="s">
        <v>134</v>
      </c>
      <c r="C685" s="2">
        <f>COUNTIF([1]!Table1[[#All],[name]],tennisbl21[[#This Row],[winner_name]])</f>
        <v>1</v>
      </c>
      <c r="D685" s="2">
        <f>COUNTIF([1]!Table1[[#All],[name]],tennisbl21[[#This Row],[loser_name]])</f>
        <v>1</v>
      </c>
      <c r="E685" s="2" t="s">
        <v>1221</v>
      </c>
      <c r="F685" s="4">
        <v>44752.458333333336</v>
      </c>
      <c r="G685" s="2" t="s">
        <v>950</v>
      </c>
      <c r="H685" s="2" t="s">
        <v>970</v>
      </c>
      <c r="I685" s="2" t="s">
        <v>961</v>
      </c>
      <c r="J685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TP Versmold</v>
      </c>
    </row>
    <row r="686" spans="1:10" ht="12.5" customHeight="1" x14ac:dyDescent="0.25">
      <c r="A686" s="2" t="s">
        <v>404</v>
      </c>
      <c r="B686" s="2" t="s">
        <v>149</v>
      </c>
      <c r="C686" s="2">
        <f>COUNTIF([1]!Table1[[#All],[name]],tennisbl21[[#This Row],[winner_name]])</f>
        <v>1</v>
      </c>
      <c r="D686" s="2">
        <f>COUNTIF([1]!Table1[[#All],[name]],tennisbl21[[#This Row],[loser_name]])</f>
        <v>1</v>
      </c>
      <c r="E686" s="2" t="s">
        <v>265</v>
      </c>
      <c r="F686" s="4">
        <v>44752.520833333336</v>
      </c>
      <c r="G686" s="2" t="s">
        <v>950</v>
      </c>
      <c r="H686" s="2" t="s">
        <v>970</v>
      </c>
      <c r="I686" s="2" t="s">
        <v>961</v>
      </c>
      <c r="J686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TP Versmold</v>
      </c>
    </row>
    <row r="687" spans="1:10" ht="12.5" customHeight="1" x14ac:dyDescent="0.25">
      <c r="A687" s="2" t="s">
        <v>106</v>
      </c>
      <c r="B687" s="2" t="s">
        <v>159</v>
      </c>
      <c r="C687" s="2">
        <f>COUNTIF([1]!Table1[[#All],[name]],tennisbl21[[#This Row],[winner_name]])</f>
        <v>1</v>
      </c>
      <c r="D687" s="2">
        <f>COUNTIF([1]!Table1[[#All],[name]],tennisbl21[[#This Row],[loser_name]])</f>
        <v>1</v>
      </c>
      <c r="E687" s="2" t="s">
        <v>1222</v>
      </c>
      <c r="F687" s="4">
        <v>44752.458333333336</v>
      </c>
      <c r="G687" s="2" t="s">
        <v>950</v>
      </c>
      <c r="H687" s="2" t="s">
        <v>970</v>
      </c>
      <c r="I687" s="2" t="s">
        <v>961</v>
      </c>
      <c r="J687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TP Versmold</v>
      </c>
    </row>
    <row r="688" spans="1:10" ht="12.5" customHeight="1" x14ac:dyDescent="0.25">
      <c r="A688" s="2" t="s">
        <v>405</v>
      </c>
      <c r="B688" s="2" t="s">
        <v>406</v>
      </c>
      <c r="C688" s="2">
        <f>COUNTIF([1]!Table1[[#All],[name]],tennisbl21[[#This Row],[winner_name]])</f>
        <v>1</v>
      </c>
      <c r="D688" s="2">
        <f>COUNTIF([1]!Table1[[#All],[name]],tennisbl21[[#This Row],[loser_name]])</f>
        <v>1</v>
      </c>
      <c r="E688" s="2" t="s">
        <v>4</v>
      </c>
      <c r="F688" s="4">
        <v>44752.520833333336</v>
      </c>
      <c r="G688" s="2" t="s">
        <v>930</v>
      </c>
      <c r="H688" s="2" t="s">
        <v>995</v>
      </c>
      <c r="I688" s="2" t="s">
        <v>961</v>
      </c>
      <c r="J688" s="2" t="str">
        <f>YEAR(tennisbl21[[#This Row],[date]])&amp;"-"&amp;tennisbl21[[#This Row],[league]]&amp;": "&amp;tennisbl21[[#This Row],[home_team]]&amp;" vs "&amp;tennisbl21[[#This Row],[away_team]]</f>
        <v>2022-German Bundesliga 2 North: TuS Sennelager vs TC SCC Berlin</v>
      </c>
    </row>
    <row r="689" spans="1:10" ht="12.5" customHeight="1" x14ac:dyDescent="0.25">
      <c r="A689" s="2" t="s">
        <v>407</v>
      </c>
      <c r="B689" s="2" t="s">
        <v>408</v>
      </c>
      <c r="C689" s="2">
        <f>COUNTIF([1]!Table1[[#All],[name]],tennisbl21[[#This Row],[winner_name]])</f>
        <v>1</v>
      </c>
      <c r="D689" s="2">
        <f>COUNTIF([1]!Table1[[#All],[name]],tennisbl21[[#This Row],[loser_name]])</f>
        <v>1</v>
      </c>
      <c r="E689" s="2" t="s">
        <v>409</v>
      </c>
      <c r="F689" s="4">
        <v>44752.458333333336</v>
      </c>
      <c r="G689" s="2" t="s">
        <v>930</v>
      </c>
      <c r="H689" s="2" t="s">
        <v>995</v>
      </c>
      <c r="I689" s="2" t="s">
        <v>961</v>
      </c>
      <c r="J689" s="2" t="str">
        <f>YEAR(tennisbl21[[#This Row],[date]])&amp;"-"&amp;tennisbl21[[#This Row],[league]]&amp;": "&amp;tennisbl21[[#This Row],[home_team]]&amp;" vs "&amp;tennisbl21[[#This Row],[away_team]]</f>
        <v>2022-German Bundesliga 2 North: TuS Sennelager vs TC SCC Berlin</v>
      </c>
    </row>
    <row r="690" spans="1:10" ht="12.5" customHeight="1" x14ac:dyDescent="0.25">
      <c r="A690" s="2" t="s">
        <v>410</v>
      </c>
      <c r="B690" s="2" t="s">
        <v>411</v>
      </c>
      <c r="C690" s="2">
        <f>COUNTIF([1]!Table1[[#All],[name]],tennisbl21[[#This Row],[winner_name]])</f>
        <v>1</v>
      </c>
      <c r="D690" s="2">
        <f>COUNTIF([1]!Table1[[#All],[name]],tennisbl21[[#This Row],[loser_name]])</f>
        <v>0</v>
      </c>
      <c r="E690" s="2" t="s">
        <v>279</v>
      </c>
      <c r="F690" s="4">
        <v>44752.520833333336</v>
      </c>
      <c r="G690" s="2" t="s">
        <v>930</v>
      </c>
      <c r="H690" s="2" t="s">
        <v>995</v>
      </c>
      <c r="I690" s="2" t="s">
        <v>961</v>
      </c>
      <c r="J690" s="2" t="str">
        <f>YEAR(tennisbl21[[#This Row],[date]])&amp;"-"&amp;tennisbl21[[#This Row],[league]]&amp;": "&amp;tennisbl21[[#This Row],[home_team]]&amp;" vs "&amp;tennisbl21[[#This Row],[away_team]]</f>
        <v>2022-German Bundesliga 2 North: TuS Sennelager vs TC SCC Berlin</v>
      </c>
    </row>
    <row r="691" spans="1:10" ht="12.5" customHeight="1" x14ac:dyDescent="0.25">
      <c r="A691" s="2" t="s">
        <v>309</v>
      </c>
      <c r="B691" s="2" t="s">
        <v>412</v>
      </c>
      <c r="C691" s="2">
        <f>COUNTIF([1]!Table1[[#All],[name]],tennisbl21[[#This Row],[winner_name]])</f>
        <v>1</v>
      </c>
      <c r="D691" s="2">
        <f>COUNTIF([1]!Table1[[#All],[name]],tennisbl21[[#This Row],[loser_name]])</f>
        <v>1</v>
      </c>
      <c r="E691" s="2" t="s">
        <v>276</v>
      </c>
      <c r="F691" s="4">
        <v>44752.458333333336</v>
      </c>
      <c r="G691" s="2" t="s">
        <v>930</v>
      </c>
      <c r="H691" s="2" t="s">
        <v>995</v>
      </c>
      <c r="I691" s="2" t="s">
        <v>961</v>
      </c>
      <c r="J691" s="2" t="str">
        <f>YEAR(tennisbl21[[#This Row],[date]])&amp;"-"&amp;tennisbl21[[#This Row],[league]]&amp;": "&amp;tennisbl21[[#This Row],[home_team]]&amp;" vs "&amp;tennisbl21[[#This Row],[away_team]]</f>
        <v>2022-German Bundesliga 2 North: TuS Sennelager vs TC SCC Berlin</v>
      </c>
    </row>
    <row r="692" spans="1:10" ht="12.5" customHeight="1" x14ac:dyDescent="0.25">
      <c r="A692" s="2" t="s">
        <v>296</v>
      </c>
      <c r="B692" s="2" t="s">
        <v>413</v>
      </c>
      <c r="C692" s="2">
        <f>COUNTIF([1]!Table1[[#All],[name]],tennisbl21[[#This Row],[winner_name]])</f>
        <v>1</v>
      </c>
      <c r="D692" s="2">
        <f>COUNTIF([1]!Table1[[#All],[name]],tennisbl21[[#This Row],[loser_name]])</f>
        <v>0</v>
      </c>
      <c r="E692" s="2" t="s">
        <v>3</v>
      </c>
      <c r="F692" s="4">
        <v>44752.520833333336</v>
      </c>
      <c r="G692" s="2" t="s">
        <v>930</v>
      </c>
      <c r="H692" s="2" t="s">
        <v>995</v>
      </c>
      <c r="I692" s="2" t="s">
        <v>961</v>
      </c>
      <c r="J692" s="2" t="str">
        <f>YEAR(tennisbl21[[#This Row],[date]])&amp;"-"&amp;tennisbl21[[#This Row],[league]]&amp;": "&amp;tennisbl21[[#This Row],[home_team]]&amp;" vs "&amp;tennisbl21[[#This Row],[away_team]]</f>
        <v>2022-German Bundesliga 2 North: TuS Sennelager vs TC SCC Berlin</v>
      </c>
    </row>
    <row r="693" spans="1:10" ht="12.5" customHeight="1" x14ac:dyDescent="0.25">
      <c r="A693" s="2" t="s">
        <v>414</v>
      </c>
      <c r="B693" s="2" t="s">
        <v>415</v>
      </c>
      <c r="C693" s="2">
        <f>COUNTIF([1]!Table1[[#All],[name]],tennisbl21[[#This Row],[winner_name]])</f>
        <v>0</v>
      </c>
      <c r="D693" s="2">
        <f>COUNTIF([1]!Table1[[#All],[name]],tennisbl21[[#This Row],[loser_name]])</f>
        <v>1</v>
      </c>
      <c r="E693" s="2" t="s">
        <v>1080</v>
      </c>
      <c r="F693" s="4">
        <v>44752.458333333336</v>
      </c>
      <c r="G693" s="2" t="s">
        <v>930</v>
      </c>
      <c r="H693" s="2" t="s">
        <v>995</v>
      </c>
      <c r="I693" s="2" t="s">
        <v>961</v>
      </c>
      <c r="J693" s="2" t="str">
        <f>YEAR(tennisbl21[[#This Row],[date]])&amp;"-"&amp;tennisbl21[[#This Row],[league]]&amp;": "&amp;tennisbl21[[#This Row],[home_team]]&amp;" vs "&amp;tennisbl21[[#This Row],[away_team]]</f>
        <v>2022-German Bundesliga 2 North: TuS Sennelager vs TC SCC Berlin</v>
      </c>
    </row>
    <row r="694" spans="1:10" ht="12.5" customHeight="1" x14ac:dyDescent="0.25">
      <c r="A694" s="2" t="s">
        <v>120</v>
      </c>
      <c r="B694" s="2" t="s">
        <v>398</v>
      </c>
      <c r="C694" s="2">
        <f>COUNTIF([1]!Table1[[#All],[name]],tennisbl21[[#This Row],[winner_name]])</f>
        <v>1</v>
      </c>
      <c r="D694" s="2">
        <f>COUNTIF([1]!Table1[[#All],[name]],tennisbl21[[#This Row],[loser_name]])</f>
        <v>1</v>
      </c>
      <c r="E694" s="2" t="s">
        <v>249</v>
      </c>
      <c r="F694" s="4">
        <v>44757.604166666664</v>
      </c>
      <c r="G694" s="2" t="s">
        <v>970</v>
      </c>
      <c r="H694" s="2" t="s">
        <v>544</v>
      </c>
      <c r="I694" s="2" t="s">
        <v>961</v>
      </c>
      <c r="J694" s="2" t="str">
        <f>YEAR(tennisbl21[[#This Row],[date]])&amp;"-"&amp;tennisbl21[[#This Row],[league]]&amp;": "&amp;tennisbl21[[#This Row],[home_team]]&amp;" vs "&amp;tennisbl21[[#This Row],[away_team]]</f>
        <v>2022-German Bundesliga 2 North: TP Versmold vs Oldenburger TeV</v>
      </c>
    </row>
    <row r="695" spans="1:10" ht="12.5" customHeight="1" x14ac:dyDescent="0.25">
      <c r="A695" s="2" t="s">
        <v>119</v>
      </c>
      <c r="B695" s="2" t="s">
        <v>399</v>
      </c>
      <c r="C695" s="2">
        <f>COUNTIF([1]!Table1[[#All],[name]],tennisbl21[[#This Row],[winner_name]])</f>
        <v>1</v>
      </c>
      <c r="D695" s="2">
        <f>COUNTIF([1]!Table1[[#All],[name]],tennisbl21[[#This Row],[loser_name]])</f>
        <v>1</v>
      </c>
      <c r="E695" s="2" t="s">
        <v>278</v>
      </c>
      <c r="F695" s="4">
        <v>44757.541666666664</v>
      </c>
      <c r="G695" s="2" t="s">
        <v>970</v>
      </c>
      <c r="H695" s="2" t="s">
        <v>544</v>
      </c>
      <c r="I695" s="2" t="s">
        <v>961</v>
      </c>
      <c r="J695" s="2" t="str">
        <f>YEAR(tennisbl21[[#This Row],[date]])&amp;"-"&amp;tennisbl21[[#This Row],[league]]&amp;": "&amp;tennisbl21[[#This Row],[home_team]]&amp;" vs "&amp;tennisbl21[[#This Row],[away_team]]</f>
        <v>2022-German Bundesliga 2 North: TP Versmold vs Oldenburger TeV</v>
      </c>
    </row>
    <row r="696" spans="1:10" ht="12.5" customHeight="1" x14ac:dyDescent="0.25">
      <c r="A696" s="2" t="s">
        <v>139</v>
      </c>
      <c r="B696" s="2" t="s">
        <v>144</v>
      </c>
      <c r="C696" s="2">
        <f>COUNTIF([1]!Table1[[#All],[name]],tennisbl21[[#This Row],[winner_name]])</f>
        <v>1</v>
      </c>
      <c r="D696" s="2">
        <f>COUNTIF([1]!Table1[[#All],[name]],tennisbl21[[#This Row],[loser_name]])</f>
        <v>1</v>
      </c>
      <c r="E696" s="2" t="s">
        <v>321</v>
      </c>
      <c r="F696" s="4">
        <v>44757.604166666664</v>
      </c>
      <c r="G696" s="2" t="s">
        <v>970</v>
      </c>
      <c r="H696" s="2" t="s">
        <v>544</v>
      </c>
      <c r="I696" s="2" t="s">
        <v>961</v>
      </c>
      <c r="J696" s="2" t="str">
        <f>YEAR(tennisbl21[[#This Row],[date]])&amp;"-"&amp;tennisbl21[[#This Row],[league]]&amp;": "&amp;tennisbl21[[#This Row],[home_team]]&amp;" vs "&amp;tennisbl21[[#This Row],[away_team]]</f>
        <v>2022-German Bundesliga 2 North: TP Versmold vs Oldenburger TeV</v>
      </c>
    </row>
    <row r="697" spans="1:10" ht="12.5" customHeight="1" x14ac:dyDescent="0.25">
      <c r="A697" s="2" t="s">
        <v>404</v>
      </c>
      <c r="B697" s="2" t="s">
        <v>145</v>
      </c>
      <c r="C697" s="2">
        <f>COUNTIF([1]!Table1[[#All],[name]],tennisbl21[[#This Row],[winner_name]])</f>
        <v>1</v>
      </c>
      <c r="D697" s="2">
        <f>COUNTIF([1]!Table1[[#All],[name]],tennisbl21[[#This Row],[loser_name]])</f>
        <v>1</v>
      </c>
      <c r="E697" s="2" t="s">
        <v>261</v>
      </c>
      <c r="F697" s="4">
        <v>44757.541666666664</v>
      </c>
      <c r="G697" s="2" t="s">
        <v>970</v>
      </c>
      <c r="H697" s="2" t="s">
        <v>544</v>
      </c>
      <c r="I697" s="2" t="s">
        <v>961</v>
      </c>
      <c r="J697" s="2" t="str">
        <f>YEAR(tennisbl21[[#This Row],[date]])&amp;"-"&amp;tennisbl21[[#This Row],[league]]&amp;": "&amp;tennisbl21[[#This Row],[home_team]]&amp;" vs "&amp;tennisbl21[[#This Row],[away_team]]</f>
        <v>2022-German Bundesliga 2 North: TP Versmold vs Oldenburger TeV</v>
      </c>
    </row>
    <row r="698" spans="1:10" ht="12.5" customHeight="1" x14ac:dyDescent="0.25">
      <c r="A698" s="2" t="s">
        <v>123</v>
      </c>
      <c r="B698" s="2" t="s">
        <v>416</v>
      </c>
      <c r="C698" s="2">
        <f>COUNTIF([1]!Table1[[#All],[name]],tennisbl21[[#This Row],[winner_name]])</f>
        <v>1</v>
      </c>
      <c r="D698" s="2">
        <f>COUNTIF([1]!Table1[[#All],[name]],tennisbl21[[#This Row],[loser_name]])</f>
        <v>1</v>
      </c>
      <c r="E698" s="2" t="s">
        <v>6</v>
      </c>
      <c r="F698" s="4">
        <v>44757.604166666664</v>
      </c>
      <c r="G698" s="2" t="s">
        <v>970</v>
      </c>
      <c r="H698" s="2" t="s">
        <v>544</v>
      </c>
      <c r="I698" s="2" t="s">
        <v>961</v>
      </c>
      <c r="J698" s="2" t="str">
        <f>YEAR(tennisbl21[[#This Row],[date]])&amp;"-"&amp;tennisbl21[[#This Row],[league]]&amp;": "&amp;tennisbl21[[#This Row],[home_team]]&amp;" vs "&amp;tennisbl21[[#This Row],[away_team]]</f>
        <v>2022-German Bundesliga 2 North: TP Versmold vs Oldenburger TeV</v>
      </c>
    </row>
    <row r="699" spans="1:10" ht="12.5" customHeight="1" x14ac:dyDescent="0.25">
      <c r="A699" s="2" t="s">
        <v>106</v>
      </c>
      <c r="B699" s="2" t="s">
        <v>401</v>
      </c>
      <c r="C699" s="2">
        <f>COUNTIF([1]!Table1[[#All],[name]],tennisbl21[[#This Row],[winner_name]])</f>
        <v>1</v>
      </c>
      <c r="D699" s="2">
        <f>COUNTIF([1]!Table1[[#All],[name]],tennisbl21[[#This Row],[loser_name]])</f>
        <v>1</v>
      </c>
      <c r="E699" s="2" t="s">
        <v>264</v>
      </c>
      <c r="F699" s="4">
        <v>44757.541666666664</v>
      </c>
      <c r="G699" s="2" t="s">
        <v>970</v>
      </c>
      <c r="H699" s="2" t="s">
        <v>544</v>
      </c>
      <c r="I699" s="2" t="s">
        <v>961</v>
      </c>
      <c r="J699" s="2" t="str">
        <f>YEAR(tennisbl21[[#This Row],[date]])&amp;"-"&amp;tennisbl21[[#This Row],[league]]&amp;": "&amp;tennisbl21[[#This Row],[home_team]]&amp;" vs "&amp;tennisbl21[[#This Row],[away_team]]</f>
        <v>2022-German Bundesliga 2 North: TP Versmold vs Oldenburger TeV</v>
      </c>
    </row>
    <row r="700" spans="1:10" ht="12.5" customHeight="1" x14ac:dyDescent="0.25">
      <c r="A700" s="2" t="s">
        <v>405</v>
      </c>
      <c r="B700" s="2" t="s">
        <v>391</v>
      </c>
      <c r="C700" s="2">
        <f>COUNTIF([1]!Table1[[#All],[name]],tennisbl21[[#This Row],[winner_name]])</f>
        <v>1</v>
      </c>
      <c r="D700" s="2">
        <f>COUNTIF([1]!Table1[[#All],[name]],tennisbl21[[#This Row],[loser_name]])</f>
        <v>1</v>
      </c>
      <c r="E700" s="2" t="s">
        <v>1223</v>
      </c>
      <c r="F700" s="4">
        <v>44757.604166666664</v>
      </c>
      <c r="G700" s="2" t="s">
        <v>920</v>
      </c>
      <c r="H700" s="2" t="s">
        <v>995</v>
      </c>
      <c r="I700" s="2" t="s">
        <v>961</v>
      </c>
      <c r="J700" s="2" t="str">
        <f>YEAR(tennisbl21[[#This Row],[date]])&amp;"-"&amp;tennisbl21[[#This Row],[league]]&amp;": "&amp;tennisbl21[[#This Row],[home_team]]&amp;" vs "&amp;tennisbl21[[#This Row],[away_team]]</f>
        <v>2022-German Bundesliga 2 North: Koelner THC vs TC SCC Berlin</v>
      </c>
    </row>
    <row r="701" spans="1:10" ht="12.5" customHeight="1" x14ac:dyDescent="0.25">
      <c r="A701" s="2" t="s">
        <v>392</v>
      </c>
      <c r="B701" s="2" t="s">
        <v>408</v>
      </c>
      <c r="C701" s="2">
        <f>COUNTIF([1]!Table1[[#All],[name]],tennisbl21[[#This Row],[winner_name]])</f>
        <v>1</v>
      </c>
      <c r="D701" s="2">
        <f>COUNTIF([1]!Table1[[#All],[name]],tennisbl21[[#This Row],[loser_name]])</f>
        <v>1</v>
      </c>
      <c r="E701" s="2" t="s">
        <v>6</v>
      </c>
      <c r="F701" s="4">
        <v>44757.541666666664</v>
      </c>
      <c r="G701" s="2" t="s">
        <v>920</v>
      </c>
      <c r="H701" s="2" t="s">
        <v>995</v>
      </c>
      <c r="I701" s="2" t="s">
        <v>961</v>
      </c>
      <c r="J701" s="2" t="str">
        <f>YEAR(tennisbl21[[#This Row],[date]])&amp;"-"&amp;tennisbl21[[#This Row],[league]]&amp;": "&amp;tennisbl21[[#This Row],[home_team]]&amp;" vs "&amp;tennisbl21[[#This Row],[away_team]]</f>
        <v>2022-German Bundesliga 2 North: Koelner THC vs TC SCC Berlin</v>
      </c>
    </row>
    <row r="702" spans="1:10" ht="12.5" customHeight="1" x14ac:dyDescent="0.25">
      <c r="A702" s="2" t="s">
        <v>394</v>
      </c>
      <c r="B702" s="2" t="s">
        <v>412</v>
      </c>
      <c r="C702" s="2">
        <f>COUNTIF([1]!Table1[[#All],[name]],tennisbl21[[#This Row],[winner_name]])</f>
        <v>1</v>
      </c>
      <c r="D702" s="2">
        <f>COUNTIF([1]!Table1[[#All],[name]],tennisbl21[[#This Row],[loser_name]])</f>
        <v>1</v>
      </c>
      <c r="E702" s="2" t="s">
        <v>273</v>
      </c>
      <c r="F702" s="4">
        <v>44757.604166666664</v>
      </c>
      <c r="G702" s="2" t="s">
        <v>920</v>
      </c>
      <c r="H702" s="2" t="s">
        <v>995</v>
      </c>
      <c r="I702" s="2" t="s">
        <v>961</v>
      </c>
      <c r="J702" s="2" t="str">
        <f>YEAR(tennisbl21[[#This Row],[date]])&amp;"-"&amp;tennisbl21[[#This Row],[league]]&amp;": "&amp;tennisbl21[[#This Row],[home_team]]&amp;" vs "&amp;tennisbl21[[#This Row],[away_team]]</f>
        <v>2022-German Bundesliga 2 North: Koelner THC vs TC SCC Berlin</v>
      </c>
    </row>
    <row r="703" spans="1:10" ht="12.5" customHeight="1" x14ac:dyDescent="0.25">
      <c r="A703" s="2" t="s">
        <v>42</v>
      </c>
      <c r="B703" s="2" t="s">
        <v>417</v>
      </c>
      <c r="C703" s="2">
        <f>COUNTIF([1]!Table1[[#All],[name]],tennisbl21[[#This Row],[winner_name]])</f>
        <v>1</v>
      </c>
      <c r="D703" s="2">
        <f>COUNTIF([1]!Table1[[#All],[name]],tennisbl21[[#This Row],[loser_name]])</f>
        <v>1</v>
      </c>
      <c r="E703" s="2" t="s">
        <v>264</v>
      </c>
      <c r="F703" s="4">
        <v>44757.541666666664</v>
      </c>
      <c r="G703" s="2" t="s">
        <v>920</v>
      </c>
      <c r="H703" s="2" t="s">
        <v>995</v>
      </c>
      <c r="I703" s="2" t="s">
        <v>961</v>
      </c>
      <c r="J703" s="2" t="str">
        <f>YEAR(tennisbl21[[#This Row],[date]])&amp;"-"&amp;tennisbl21[[#This Row],[league]]&amp;": "&amp;tennisbl21[[#This Row],[home_team]]&amp;" vs "&amp;tennisbl21[[#This Row],[away_team]]</f>
        <v>2022-German Bundesliga 2 North: Koelner THC vs TC SCC Berlin</v>
      </c>
    </row>
    <row r="704" spans="1:10" ht="12.5" customHeight="1" x14ac:dyDescent="0.25">
      <c r="A704" s="2" t="s">
        <v>418</v>
      </c>
      <c r="B704" s="2" t="s">
        <v>419</v>
      </c>
      <c r="C704" s="2">
        <f>COUNTIF([1]!Table1[[#All],[name]],tennisbl21[[#This Row],[winner_name]])</f>
        <v>1</v>
      </c>
      <c r="D704" s="2">
        <f>COUNTIF([1]!Table1[[#All],[name]],tennisbl21[[#This Row],[loser_name]])</f>
        <v>0</v>
      </c>
      <c r="E704" s="2" t="s">
        <v>279</v>
      </c>
      <c r="F704" s="4">
        <v>44757.604166666664</v>
      </c>
      <c r="G704" s="2" t="s">
        <v>920</v>
      </c>
      <c r="H704" s="2" t="s">
        <v>995</v>
      </c>
      <c r="I704" s="2" t="s">
        <v>961</v>
      </c>
      <c r="J704" s="2" t="str">
        <f>YEAR(tennisbl21[[#This Row],[date]])&amp;"-"&amp;tennisbl21[[#This Row],[league]]&amp;": "&amp;tennisbl21[[#This Row],[home_team]]&amp;" vs "&amp;tennisbl21[[#This Row],[away_team]]</f>
        <v>2022-German Bundesliga 2 North: Koelner THC vs TC SCC Berlin</v>
      </c>
    </row>
    <row r="705" spans="1:10" ht="12.5" customHeight="1" x14ac:dyDescent="0.25">
      <c r="A705" s="2" t="s">
        <v>43</v>
      </c>
      <c r="B705" s="2" t="s">
        <v>414</v>
      </c>
      <c r="C705" s="2">
        <f>COUNTIF([1]!Table1[[#All],[name]],tennisbl21[[#This Row],[winner_name]])</f>
        <v>1</v>
      </c>
      <c r="D705" s="2">
        <f>COUNTIF([1]!Table1[[#All],[name]],tennisbl21[[#This Row],[loser_name]])</f>
        <v>0</v>
      </c>
      <c r="E705" s="2" t="s">
        <v>261</v>
      </c>
      <c r="F705" s="4">
        <v>44757.541666666664</v>
      </c>
      <c r="G705" s="2" t="s">
        <v>920</v>
      </c>
      <c r="H705" s="2" t="s">
        <v>995</v>
      </c>
      <c r="I705" s="2" t="s">
        <v>961</v>
      </c>
      <c r="J705" s="2" t="str">
        <f>YEAR(tennisbl21[[#This Row],[date]])&amp;"-"&amp;tennisbl21[[#This Row],[league]]&amp;": "&amp;tennisbl21[[#This Row],[home_team]]&amp;" vs "&amp;tennisbl21[[#This Row],[away_team]]</f>
        <v>2022-German Bundesliga 2 North: Koelner THC vs TC SCC Berlin</v>
      </c>
    </row>
    <row r="706" spans="1:10" ht="12.5" customHeight="1" x14ac:dyDescent="0.25">
      <c r="A706" s="2" t="s">
        <v>295</v>
      </c>
      <c r="B706" s="2" t="s">
        <v>420</v>
      </c>
      <c r="C706" s="2">
        <f>COUNTIF([1]!Table1[[#All],[name]],tennisbl21[[#This Row],[winner_name]])</f>
        <v>1</v>
      </c>
      <c r="D706" s="2">
        <f>COUNTIF([1]!Table1[[#All],[name]],tennisbl21[[#This Row],[loser_name]])</f>
        <v>1</v>
      </c>
      <c r="E706" s="2" t="s">
        <v>264</v>
      </c>
      <c r="F706" s="4">
        <v>44757.604166666664</v>
      </c>
      <c r="G706" s="2" t="s">
        <v>950</v>
      </c>
      <c r="H706" s="2" t="s">
        <v>969</v>
      </c>
      <c r="I706" s="2" t="s">
        <v>961</v>
      </c>
      <c r="J706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THC Bruehl</v>
      </c>
    </row>
    <row r="707" spans="1:10" ht="12.5" customHeight="1" x14ac:dyDescent="0.25">
      <c r="A707" s="2" t="s">
        <v>109</v>
      </c>
      <c r="B707" s="2" t="s">
        <v>421</v>
      </c>
      <c r="C707" s="2">
        <f>COUNTIF([1]!Table1[[#All],[name]],tennisbl21[[#This Row],[winner_name]])</f>
        <v>1</v>
      </c>
      <c r="D707" s="2">
        <f>COUNTIF([1]!Table1[[#All],[name]],tennisbl21[[#This Row],[loser_name]])</f>
        <v>1</v>
      </c>
      <c r="E707" s="2" t="s">
        <v>1153</v>
      </c>
      <c r="F707" s="4">
        <v>44757.541666666664</v>
      </c>
      <c r="G707" s="2" t="s">
        <v>950</v>
      </c>
      <c r="H707" s="2" t="s">
        <v>969</v>
      </c>
      <c r="I707" s="2" t="s">
        <v>961</v>
      </c>
      <c r="J707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THC Bruehl</v>
      </c>
    </row>
    <row r="708" spans="1:10" ht="12.5" customHeight="1" x14ac:dyDescent="0.25">
      <c r="A708" s="2" t="s">
        <v>158</v>
      </c>
      <c r="B708" s="2" t="s">
        <v>422</v>
      </c>
      <c r="C708" s="2">
        <f>COUNTIF([1]!Table1[[#All],[name]],tennisbl21[[#This Row],[winner_name]])</f>
        <v>1</v>
      </c>
      <c r="D708" s="2">
        <f>COUNTIF([1]!Table1[[#All],[name]],tennisbl21[[#This Row],[loser_name]])</f>
        <v>1</v>
      </c>
      <c r="E708" s="2" t="s">
        <v>5</v>
      </c>
      <c r="F708" s="4">
        <v>44757.604166666664</v>
      </c>
      <c r="G708" s="2" t="s">
        <v>950</v>
      </c>
      <c r="H708" s="2" t="s">
        <v>969</v>
      </c>
      <c r="I708" s="2" t="s">
        <v>961</v>
      </c>
      <c r="J708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THC Bruehl</v>
      </c>
    </row>
    <row r="709" spans="1:10" ht="12.5" customHeight="1" x14ac:dyDescent="0.25">
      <c r="A709" s="2" t="s">
        <v>423</v>
      </c>
      <c r="B709" s="2" t="s">
        <v>134</v>
      </c>
      <c r="C709" s="2">
        <f>COUNTIF([1]!Table1[[#All],[name]],tennisbl21[[#This Row],[winner_name]])</f>
        <v>1</v>
      </c>
      <c r="D709" s="2">
        <f>COUNTIF([1]!Table1[[#All],[name]],tennisbl21[[#This Row],[loser_name]])</f>
        <v>1</v>
      </c>
      <c r="E709" s="2" t="s">
        <v>261</v>
      </c>
      <c r="F709" s="4">
        <v>44757.541666666664</v>
      </c>
      <c r="G709" s="2" t="s">
        <v>950</v>
      </c>
      <c r="H709" s="2" t="s">
        <v>969</v>
      </c>
      <c r="I709" s="2" t="s">
        <v>961</v>
      </c>
      <c r="J709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THC Bruehl</v>
      </c>
    </row>
    <row r="710" spans="1:10" ht="12.5" customHeight="1" x14ac:dyDescent="0.25">
      <c r="A710" s="2" t="s">
        <v>424</v>
      </c>
      <c r="B710" s="2" t="s">
        <v>149</v>
      </c>
      <c r="C710" s="2">
        <f>COUNTIF([1]!Table1[[#All],[name]],tennisbl21[[#This Row],[winner_name]])</f>
        <v>1</v>
      </c>
      <c r="D710" s="2">
        <f>COUNTIF([1]!Table1[[#All],[name]],tennisbl21[[#This Row],[loser_name]])</f>
        <v>1</v>
      </c>
      <c r="E710" s="2" t="s">
        <v>361</v>
      </c>
      <c r="F710" s="4">
        <v>44757.604166666664</v>
      </c>
      <c r="G710" s="2" t="s">
        <v>950</v>
      </c>
      <c r="H710" s="2" t="s">
        <v>969</v>
      </c>
      <c r="I710" s="2" t="s">
        <v>961</v>
      </c>
      <c r="J710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THC Bruehl</v>
      </c>
    </row>
    <row r="711" spans="1:10" ht="12.5" customHeight="1" x14ac:dyDescent="0.25">
      <c r="A711" s="2" t="s">
        <v>159</v>
      </c>
      <c r="B711" s="2" t="s">
        <v>425</v>
      </c>
      <c r="C711" s="2">
        <f>COUNTIF([1]!Table1[[#All],[name]],tennisbl21[[#This Row],[winner_name]])</f>
        <v>1</v>
      </c>
      <c r="D711" s="2">
        <f>COUNTIF([1]!Table1[[#All],[name]],tennisbl21[[#This Row],[loser_name]])</f>
        <v>0</v>
      </c>
      <c r="E711" s="2" t="s">
        <v>255</v>
      </c>
      <c r="F711" s="4">
        <v>44757.541666666664</v>
      </c>
      <c r="G711" s="2" t="s">
        <v>950</v>
      </c>
      <c r="H711" s="2" t="s">
        <v>969</v>
      </c>
      <c r="I711" s="2" t="s">
        <v>961</v>
      </c>
      <c r="J711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THC Bruehl</v>
      </c>
    </row>
    <row r="712" spans="1:10" ht="12.5" customHeight="1" x14ac:dyDescent="0.25">
      <c r="A712" s="2" t="s">
        <v>426</v>
      </c>
      <c r="B712" s="2" t="s">
        <v>108</v>
      </c>
      <c r="C712" s="2">
        <f>COUNTIF([1]!Table1[[#All],[name]],tennisbl21[[#This Row],[winner_name]])</f>
        <v>1</v>
      </c>
      <c r="D712" s="2">
        <f>COUNTIF([1]!Table1[[#All],[name]],tennisbl21[[#This Row],[loser_name]])</f>
        <v>1</v>
      </c>
      <c r="E712" s="2" t="s">
        <v>1211</v>
      </c>
      <c r="F712" s="4">
        <v>44757.604166666664</v>
      </c>
      <c r="G712" s="2" t="s">
        <v>957</v>
      </c>
      <c r="H712" s="2" t="s">
        <v>930</v>
      </c>
      <c r="I712" s="2" t="s">
        <v>961</v>
      </c>
      <c r="J712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TuS Sennelager</v>
      </c>
    </row>
    <row r="713" spans="1:10" ht="12.5" customHeight="1" x14ac:dyDescent="0.25">
      <c r="A713" s="2" t="s">
        <v>427</v>
      </c>
      <c r="B713" s="2" t="s">
        <v>110</v>
      </c>
      <c r="C713" s="2">
        <f>COUNTIF([1]!Table1[[#All],[name]],tennisbl21[[#This Row],[winner_name]])</f>
        <v>1</v>
      </c>
      <c r="D713" s="2">
        <f>COUNTIF([1]!Table1[[#All],[name]],tennisbl21[[#This Row],[loser_name]])</f>
        <v>1</v>
      </c>
      <c r="E713" s="2" t="s">
        <v>258</v>
      </c>
      <c r="F713" s="4">
        <v>44757.541666666664</v>
      </c>
      <c r="G713" s="2" t="s">
        <v>957</v>
      </c>
      <c r="H713" s="2" t="s">
        <v>930</v>
      </c>
      <c r="I713" s="2" t="s">
        <v>961</v>
      </c>
      <c r="J713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TuS Sennelager</v>
      </c>
    </row>
    <row r="714" spans="1:10" ht="12.5" customHeight="1" x14ac:dyDescent="0.25">
      <c r="A714" s="2" t="s">
        <v>407</v>
      </c>
      <c r="B714" s="2" t="s">
        <v>400</v>
      </c>
      <c r="C714" s="2">
        <f>COUNTIF([1]!Table1[[#All],[name]],tennisbl21[[#This Row],[winner_name]])</f>
        <v>1</v>
      </c>
      <c r="D714" s="2">
        <f>COUNTIF([1]!Table1[[#All],[name]],tennisbl21[[#This Row],[loser_name]])</f>
        <v>1</v>
      </c>
      <c r="E714" s="2" t="s">
        <v>1224</v>
      </c>
      <c r="F714" s="4">
        <v>44757.604166666664</v>
      </c>
      <c r="G714" s="2" t="s">
        <v>957</v>
      </c>
      <c r="H714" s="2" t="s">
        <v>930</v>
      </c>
      <c r="I714" s="2" t="s">
        <v>961</v>
      </c>
      <c r="J714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TuS Sennelager</v>
      </c>
    </row>
    <row r="715" spans="1:10" ht="12.5" customHeight="1" x14ac:dyDescent="0.25">
      <c r="A715" s="2" t="s">
        <v>309</v>
      </c>
      <c r="B715" s="2" t="s">
        <v>303</v>
      </c>
      <c r="C715" s="2">
        <f>COUNTIF([1]!Table1[[#All],[name]],tennisbl21[[#This Row],[winner_name]])</f>
        <v>1</v>
      </c>
      <c r="D715" s="2">
        <f>COUNTIF([1]!Table1[[#All],[name]],tennisbl21[[#This Row],[loser_name]])</f>
        <v>1</v>
      </c>
      <c r="E715" s="2" t="s">
        <v>247</v>
      </c>
      <c r="F715" s="4">
        <v>44757.541666666664</v>
      </c>
      <c r="G715" s="2" t="s">
        <v>957</v>
      </c>
      <c r="H715" s="2" t="s">
        <v>930</v>
      </c>
      <c r="I715" s="2" t="s">
        <v>961</v>
      </c>
      <c r="J715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TuS Sennelager</v>
      </c>
    </row>
    <row r="716" spans="1:10" ht="12.5" customHeight="1" x14ac:dyDescent="0.25">
      <c r="A716" s="2" t="s">
        <v>290</v>
      </c>
      <c r="B716" s="2" t="s">
        <v>296</v>
      </c>
      <c r="C716" s="2">
        <f>COUNTIF([1]!Table1[[#All],[name]],tennisbl21[[#This Row],[winner_name]])</f>
        <v>1</v>
      </c>
      <c r="D716" s="2">
        <f>COUNTIF([1]!Table1[[#All],[name]],tennisbl21[[#This Row],[loser_name]])</f>
        <v>1</v>
      </c>
      <c r="E716" s="2" t="s">
        <v>6</v>
      </c>
      <c r="F716" s="4">
        <v>44757.604166666664</v>
      </c>
      <c r="G716" s="2" t="s">
        <v>957</v>
      </c>
      <c r="H716" s="2" t="s">
        <v>930</v>
      </c>
      <c r="I716" s="2" t="s">
        <v>961</v>
      </c>
      <c r="J716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TuS Sennelager</v>
      </c>
    </row>
    <row r="717" spans="1:10" ht="12.5" customHeight="1" x14ac:dyDescent="0.25">
      <c r="A717" s="2" t="s">
        <v>289</v>
      </c>
      <c r="B717" s="2" t="s">
        <v>428</v>
      </c>
      <c r="C717" s="2">
        <f>COUNTIF([1]!Table1[[#All],[name]],tennisbl21[[#This Row],[winner_name]])</f>
        <v>1</v>
      </c>
      <c r="D717" s="2">
        <f>COUNTIF([1]!Table1[[#All],[name]],tennisbl21[[#This Row],[loser_name]])</f>
        <v>1</v>
      </c>
      <c r="E717" s="2" t="s">
        <v>1225</v>
      </c>
      <c r="F717" s="4">
        <v>44757.541666666664</v>
      </c>
      <c r="G717" s="2" t="s">
        <v>957</v>
      </c>
      <c r="H717" s="2" t="s">
        <v>930</v>
      </c>
      <c r="I717" s="2" t="s">
        <v>961</v>
      </c>
      <c r="J717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TuS Sennelager</v>
      </c>
    </row>
    <row r="718" spans="1:10" ht="12.5" customHeight="1" x14ac:dyDescent="0.25">
      <c r="A718" s="2" t="s">
        <v>421</v>
      </c>
      <c r="B718" s="2" t="s">
        <v>405</v>
      </c>
      <c r="C718" s="2">
        <f>COUNTIF([1]!Table1[[#All],[name]],tennisbl21[[#This Row],[winner_name]])</f>
        <v>1</v>
      </c>
      <c r="D718" s="2">
        <f>COUNTIF([1]!Table1[[#All],[name]],tennisbl21[[#This Row],[loser_name]])</f>
        <v>1</v>
      </c>
      <c r="E718" s="2" t="s">
        <v>260</v>
      </c>
      <c r="F718" s="4">
        <v>44759.479166666664</v>
      </c>
      <c r="G718" s="2" t="s">
        <v>995</v>
      </c>
      <c r="H718" s="2" t="s">
        <v>969</v>
      </c>
      <c r="I718" s="2" t="s">
        <v>961</v>
      </c>
      <c r="J718" s="2" t="str">
        <f>YEAR(tennisbl21[[#This Row],[date]])&amp;"-"&amp;tennisbl21[[#This Row],[league]]&amp;": "&amp;tennisbl21[[#This Row],[home_team]]&amp;" vs "&amp;tennisbl21[[#This Row],[away_team]]</f>
        <v>2022-German Bundesliga 2 North: TC SCC Berlin vs THC Bruehl</v>
      </c>
    </row>
    <row r="719" spans="1:10" ht="12.5" customHeight="1" x14ac:dyDescent="0.25">
      <c r="A719" s="2" t="s">
        <v>408</v>
      </c>
      <c r="B719" s="2" t="s">
        <v>422</v>
      </c>
      <c r="C719" s="2">
        <f>COUNTIF([1]!Table1[[#All],[name]],tennisbl21[[#This Row],[winner_name]])</f>
        <v>1</v>
      </c>
      <c r="D719" s="2">
        <f>COUNTIF([1]!Table1[[#All],[name]],tennisbl21[[#This Row],[loser_name]])</f>
        <v>1</v>
      </c>
      <c r="E719" s="2" t="s">
        <v>1128</v>
      </c>
      <c r="F719" s="4">
        <v>44759.520833333336</v>
      </c>
      <c r="G719" s="2" t="s">
        <v>995</v>
      </c>
      <c r="H719" s="2" t="s">
        <v>969</v>
      </c>
      <c r="I719" s="2" t="s">
        <v>961</v>
      </c>
      <c r="J719" s="2" t="str">
        <f>YEAR(tennisbl21[[#This Row],[date]])&amp;"-"&amp;tennisbl21[[#This Row],[league]]&amp;": "&amp;tennisbl21[[#This Row],[home_team]]&amp;" vs "&amp;tennisbl21[[#This Row],[away_team]]</f>
        <v>2022-German Bundesliga 2 North: TC SCC Berlin vs THC Bruehl</v>
      </c>
    </row>
    <row r="720" spans="1:10" ht="12.5" customHeight="1" x14ac:dyDescent="0.25">
      <c r="A720" s="2" t="s">
        <v>423</v>
      </c>
      <c r="B720" s="2" t="s">
        <v>412</v>
      </c>
      <c r="C720" s="2">
        <f>COUNTIF([1]!Table1[[#All],[name]],tennisbl21[[#This Row],[winner_name]])</f>
        <v>1</v>
      </c>
      <c r="D720" s="2">
        <f>COUNTIF([1]!Table1[[#All],[name]],tennisbl21[[#This Row],[loser_name]])</f>
        <v>1</v>
      </c>
      <c r="E720" s="2" t="s">
        <v>256</v>
      </c>
      <c r="F720" s="4">
        <v>44759.458333333336</v>
      </c>
      <c r="G720" s="2" t="s">
        <v>995</v>
      </c>
      <c r="H720" s="2" t="s">
        <v>969</v>
      </c>
      <c r="I720" s="2" t="s">
        <v>961</v>
      </c>
      <c r="J720" s="2" t="str">
        <f>YEAR(tennisbl21[[#This Row],[date]])&amp;"-"&amp;tennisbl21[[#This Row],[league]]&amp;": "&amp;tennisbl21[[#This Row],[home_team]]&amp;" vs "&amp;tennisbl21[[#This Row],[away_team]]</f>
        <v>2022-German Bundesliga 2 North: TC SCC Berlin vs THC Bruehl</v>
      </c>
    </row>
    <row r="721" spans="1:10" ht="12.5" customHeight="1" x14ac:dyDescent="0.25">
      <c r="A721" s="2" t="s">
        <v>417</v>
      </c>
      <c r="B721" s="2" t="s">
        <v>432</v>
      </c>
      <c r="C721" s="2">
        <f>COUNTIF([1]!Table1[[#All],[name]],tennisbl21[[#This Row],[winner_name]])</f>
        <v>1</v>
      </c>
      <c r="D721" s="2">
        <f>COUNTIF([1]!Table1[[#All],[name]],tennisbl21[[#This Row],[loser_name]])</f>
        <v>1</v>
      </c>
      <c r="E721" s="2" t="s">
        <v>256</v>
      </c>
      <c r="F721" s="4">
        <v>44759.520833333336</v>
      </c>
      <c r="G721" s="2" t="s">
        <v>995</v>
      </c>
      <c r="H721" s="2" t="s">
        <v>969</v>
      </c>
      <c r="I721" s="2" t="s">
        <v>961</v>
      </c>
      <c r="J721" s="2" t="str">
        <f>YEAR(tennisbl21[[#This Row],[date]])&amp;"-"&amp;tennisbl21[[#This Row],[league]]&amp;": "&amp;tennisbl21[[#This Row],[home_team]]&amp;" vs "&amp;tennisbl21[[#This Row],[away_team]]</f>
        <v>2022-German Bundesliga 2 North: TC SCC Berlin vs THC Bruehl</v>
      </c>
    </row>
    <row r="722" spans="1:10" ht="12.5" customHeight="1" x14ac:dyDescent="0.25">
      <c r="A722" s="2" t="s">
        <v>431</v>
      </c>
      <c r="B722" s="2" t="s">
        <v>413</v>
      </c>
      <c r="C722" s="2">
        <f>COUNTIF([1]!Table1[[#All],[name]],tennisbl21[[#This Row],[winner_name]])</f>
        <v>1</v>
      </c>
      <c r="D722" s="2">
        <f>COUNTIF([1]!Table1[[#All],[name]],tennisbl21[[#This Row],[loser_name]])</f>
        <v>0</v>
      </c>
      <c r="E722" s="2" t="s">
        <v>265</v>
      </c>
      <c r="F722" s="4">
        <v>44759.458333333336</v>
      </c>
      <c r="G722" s="2" t="s">
        <v>995</v>
      </c>
      <c r="H722" s="2" t="s">
        <v>969</v>
      </c>
      <c r="I722" s="2" t="s">
        <v>961</v>
      </c>
      <c r="J722" s="2" t="str">
        <f>YEAR(tennisbl21[[#This Row],[date]])&amp;"-"&amp;tennisbl21[[#This Row],[league]]&amp;": "&amp;tennisbl21[[#This Row],[home_team]]&amp;" vs "&amp;tennisbl21[[#This Row],[away_team]]</f>
        <v>2022-German Bundesliga 2 North: TC SCC Berlin vs THC Bruehl</v>
      </c>
    </row>
    <row r="723" spans="1:10" ht="12.5" customHeight="1" x14ac:dyDescent="0.25">
      <c r="A723" s="2" t="s">
        <v>414</v>
      </c>
      <c r="B723" s="2" t="s">
        <v>430</v>
      </c>
      <c r="C723" s="2">
        <f>COUNTIF([1]!Table1[[#All],[name]],tennisbl21[[#This Row],[winner_name]])</f>
        <v>0</v>
      </c>
      <c r="D723" s="2">
        <f>COUNTIF([1]!Table1[[#All],[name]],tennisbl21[[#This Row],[loser_name]])</f>
        <v>0</v>
      </c>
      <c r="E723" s="2" t="s">
        <v>4</v>
      </c>
      <c r="F723" s="4">
        <v>44759.520833333336</v>
      </c>
      <c r="G723" s="2" t="s">
        <v>995</v>
      </c>
      <c r="H723" s="2" t="s">
        <v>969</v>
      </c>
      <c r="I723" s="2" t="s">
        <v>961</v>
      </c>
      <c r="J723" s="2" t="str">
        <f>YEAR(tennisbl21[[#This Row],[date]])&amp;"-"&amp;tennisbl21[[#This Row],[league]]&amp;": "&amp;tennisbl21[[#This Row],[home_team]]&amp;" vs "&amp;tennisbl21[[#This Row],[away_team]]</f>
        <v>2022-German Bundesliga 2 North: TC SCC Berlin vs THC Bruehl</v>
      </c>
    </row>
    <row r="724" spans="1:10" ht="12.5" customHeight="1" x14ac:dyDescent="0.25">
      <c r="A724" s="2" t="s">
        <v>392</v>
      </c>
      <c r="B724" s="2" t="s">
        <v>120</v>
      </c>
      <c r="C724" s="2">
        <f>COUNTIF([1]!Table1[[#All],[name]],tennisbl21[[#This Row],[winner_name]])</f>
        <v>1</v>
      </c>
      <c r="D724" s="2">
        <f>COUNTIF([1]!Table1[[#All],[name]],tennisbl21[[#This Row],[loser_name]])</f>
        <v>1</v>
      </c>
      <c r="E724" s="2" t="s">
        <v>1150</v>
      </c>
      <c r="F724" s="4">
        <v>44759.458333333336</v>
      </c>
      <c r="G724" s="2" t="s">
        <v>970</v>
      </c>
      <c r="H724" s="2" t="s">
        <v>920</v>
      </c>
      <c r="I724" s="2" t="s">
        <v>961</v>
      </c>
      <c r="J724" s="2" t="str">
        <f>YEAR(tennisbl21[[#This Row],[date]])&amp;"-"&amp;tennisbl21[[#This Row],[league]]&amp;": "&amp;tennisbl21[[#This Row],[home_team]]&amp;" vs "&amp;tennisbl21[[#This Row],[away_team]]</f>
        <v>2022-German Bundesliga 2 North: TP Versmold vs Koelner THC</v>
      </c>
    </row>
    <row r="725" spans="1:10" ht="12.5" customHeight="1" x14ac:dyDescent="0.25">
      <c r="A725" s="2" t="s">
        <v>119</v>
      </c>
      <c r="B725" s="2" t="s">
        <v>394</v>
      </c>
      <c r="C725" s="2">
        <f>COUNTIF([1]!Table1[[#All],[name]],tennisbl21[[#This Row],[winner_name]])</f>
        <v>1</v>
      </c>
      <c r="D725" s="2">
        <f>COUNTIF([1]!Table1[[#All],[name]],tennisbl21[[#This Row],[loser_name]])</f>
        <v>1</v>
      </c>
      <c r="E725" s="2" t="s">
        <v>1226</v>
      </c>
      <c r="F725" s="4">
        <v>44759.520833333336</v>
      </c>
      <c r="G725" s="2" t="s">
        <v>970</v>
      </c>
      <c r="H725" s="2" t="s">
        <v>920</v>
      </c>
      <c r="I725" s="2" t="s">
        <v>961</v>
      </c>
      <c r="J725" s="2" t="str">
        <f>YEAR(tennisbl21[[#This Row],[date]])&amp;"-"&amp;tennisbl21[[#This Row],[league]]&amp;": "&amp;tennisbl21[[#This Row],[home_team]]&amp;" vs "&amp;tennisbl21[[#This Row],[away_team]]</f>
        <v>2022-German Bundesliga 2 North: TP Versmold vs Koelner THC</v>
      </c>
    </row>
    <row r="726" spans="1:10" ht="12.5" customHeight="1" x14ac:dyDescent="0.25">
      <c r="A726" s="2" t="s">
        <v>139</v>
      </c>
      <c r="B726" s="2" t="s">
        <v>42</v>
      </c>
      <c r="C726" s="2">
        <f>COUNTIF([1]!Table1[[#All],[name]],tennisbl21[[#This Row],[winner_name]])</f>
        <v>1</v>
      </c>
      <c r="D726" s="2">
        <f>COUNTIF([1]!Table1[[#All],[name]],tennisbl21[[#This Row],[loser_name]])</f>
        <v>1</v>
      </c>
      <c r="E726" s="2" t="s">
        <v>1227</v>
      </c>
      <c r="F726" s="4">
        <v>44759.458333333336</v>
      </c>
      <c r="G726" s="2" t="s">
        <v>970</v>
      </c>
      <c r="H726" s="2" t="s">
        <v>920</v>
      </c>
      <c r="I726" s="2" t="s">
        <v>961</v>
      </c>
      <c r="J726" s="2" t="str">
        <f>YEAR(tennisbl21[[#This Row],[date]])&amp;"-"&amp;tennisbl21[[#This Row],[league]]&amp;": "&amp;tennisbl21[[#This Row],[home_team]]&amp;" vs "&amp;tennisbl21[[#This Row],[away_team]]</f>
        <v>2022-German Bundesliga 2 North: TP Versmold vs Koelner THC</v>
      </c>
    </row>
    <row r="727" spans="1:10" ht="12.5" customHeight="1" x14ac:dyDescent="0.25">
      <c r="A727" s="2" t="s">
        <v>403</v>
      </c>
      <c r="B727" s="2" t="s">
        <v>418</v>
      </c>
      <c r="C727" s="2">
        <f>COUNTIF([1]!Table1[[#All],[name]],tennisbl21[[#This Row],[winner_name]])</f>
        <v>1</v>
      </c>
      <c r="D727" s="2">
        <f>COUNTIF([1]!Table1[[#All],[name]],tennisbl21[[#This Row],[loser_name]])</f>
        <v>1</v>
      </c>
      <c r="E727" s="2" t="s">
        <v>1228</v>
      </c>
      <c r="F727" s="4">
        <v>44759.520833333336</v>
      </c>
      <c r="G727" s="2" t="s">
        <v>970</v>
      </c>
      <c r="H727" s="2" t="s">
        <v>920</v>
      </c>
      <c r="I727" s="2" t="s">
        <v>961</v>
      </c>
      <c r="J727" s="2" t="str">
        <f>YEAR(tennisbl21[[#This Row],[date]])&amp;"-"&amp;tennisbl21[[#This Row],[league]]&amp;": "&amp;tennisbl21[[#This Row],[home_team]]&amp;" vs "&amp;tennisbl21[[#This Row],[away_team]]</f>
        <v>2022-German Bundesliga 2 North: TP Versmold vs Koelner THC</v>
      </c>
    </row>
    <row r="728" spans="1:10" ht="12.5" customHeight="1" x14ac:dyDescent="0.25">
      <c r="A728" s="2" t="s">
        <v>404</v>
      </c>
      <c r="B728" s="2" t="s">
        <v>43</v>
      </c>
      <c r="C728" s="2">
        <f>COUNTIF([1]!Table1[[#All],[name]],tennisbl21[[#This Row],[winner_name]])</f>
        <v>1</v>
      </c>
      <c r="D728" s="2">
        <f>COUNTIF([1]!Table1[[#All],[name]],tennisbl21[[#This Row],[loser_name]])</f>
        <v>1</v>
      </c>
      <c r="E728" s="2" t="s">
        <v>5</v>
      </c>
      <c r="F728" s="4">
        <v>44759.458333333336</v>
      </c>
      <c r="G728" s="2" t="s">
        <v>970</v>
      </c>
      <c r="H728" s="2" t="s">
        <v>920</v>
      </c>
      <c r="I728" s="2" t="s">
        <v>961</v>
      </c>
      <c r="J728" s="2" t="str">
        <f>YEAR(tennisbl21[[#This Row],[date]])&amp;"-"&amp;tennisbl21[[#This Row],[league]]&amp;": "&amp;tennisbl21[[#This Row],[home_team]]&amp;" vs "&amp;tennisbl21[[#This Row],[away_team]]</f>
        <v>2022-German Bundesliga 2 North: TP Versmold vs Koelner THC</v>
      </c>
    </row>
    <row r="729" spans="1:10" ht="12.5" customHeight="1" x14ac:dyDescent="0.25">
      <c r="A729" s="2" t="s">
        <v>433</v>
      </c>
      <c r="B729" s="2" t="s">
        <v>106</v>
      </c>
      <c r="C729" s="2">
        <f>COUNTIF([1]!Table1[[#All],[name]],tennisbl21[[#This Row],[winner_name]])</f>
        <v>1</v>
      </c>
      <c r="D729" s="2">
        <f>COUNTIF([1]!Table1[[#All],[name]],tennisbl21[[#This Row],[loser_name]])</f>
        <v>1</v>
      </c>
      <c r="E729" s="2" t="s">
        <v>5</v>
      </c>
      <c r="F729" s="4">
        <v>44759.520833333336</v>
      </c>
      <c r="G729" s="2" t="s">
        <v>970</v>
      </c>
      <c r="H729" s="2" t="s">
        <v>920</v>
      </c>
      <c r="I729" s="2" t="s">
        <v>961</v>
      </c>
      <c r="J729" s="2" t="str">
        <f>YEAR(tennisbl21[[#This Row],[date]])&amp;"-"&amp;tennisbl21[[#This Row],[league]]&amp;": "&amp;tennisbl21[[#This Row],[home_team]]&amp;" vs "&amp;tennisbl21[[#This Row],[away_team]]</f>
        <v>2022-German Bundesliga 2 North: TP Versmold vs Koelner THC</v>
      </c>
    </row>
    <row r="730" spans="1:10" ht="12.5" customHeight="1" x14ac:dyDescent="0.25">
      <c r="A730" s="2" t="s">
        <v>295</v>
      </c>
      <c r="B730" s="2" t="s">
        <v>426</v>
      </c>
      <c r="C730" s="2">
        <f>COUNTIF([1]!Table1[[#All],[name]],tennisbl21[[#This Row],[winner_name]])</f>
        <v>1</v>
      </c>
      <c r="D730" s="2">
        <f>COUNTIF([1]!Table1[[#All],[name]],tennisbl21[[#This Row],[loser_name]])</f>
        <v>1</v>
      </c>
      <c r="E730" s="2" t="s">
        <v>5</v>
      </c>
      <c r="F730" s="4">
        <v>44759.458333333336</v>
      </c>
      <c r="G730" s="2" t="s">
        <v>957</v>
      </c>
      <c r="H730" s="2" t="s">
        <v>950</v>
      </c>
      <c r="I730" s="2" t="s">
        <v>961</v>
      </c>
      <c r="J730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LTTC Rot-Weiss Berlin</v>
      </c>
    </row>
    <row r="731" spans="1:10" ht="12.5" customHeight="1" x14ac:dyDescent="0.25">
      <c r="A731" s="2" t="s">
        <v>158</v>
      </c>
      <c r="B731" s="2" t="s">
        <v>147</v>
      </c>
      <c r="C731" s="2">
        <f>COUNTIF([1]!Table1[[#All],[name]],tennisbl21[[#This Row],[winner_name]])</f>
        <v>1</v>
      </c>
      <c r="D731" s="2">
        <f>COUNTIF([1]!Table1[[#All],[name]],tennisbl21[[#This Row],[loser_name]])</f>
        <v>1</v>
      </c>
      <c r="E731" s="2" t="s">
        <v>434</v>
      </c>
      <c r="F731" s="4">
        <v>44759.520833333336</v>
      </c>
      <c r="G731" s="2" t="s">
        <v>957</v>
      </c>
      <c r="H731" s="2" t="s">
        <v>950</v>
      </c>
      <c r="I731" s="2" t="s">
        <v>961</v>
      </c>
      <c r="J731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LTTC Rot-Weiss Berlin</v>
      </c>
    </row>
    <row r="732" spans="1:10" ht="12.5" customHeight="1" x14ac:dyDescent="0.25">
      <c r="A732" s="2" t="s">
        <v>134</v>
      </c>
      <c r="B732" s="2" t="s">
        <v>110</v>
      </c>
      <c r="C732" s="2">
        <f>COUNTIF([1]!Table1[[#All],[name]],tennisbl21[[#This Row],[winner_name]])</f>
        <v>1</v>
      </c>
      <c r="D732" s="2">
        <f>COUNTIF([1]!Table1[[#All],[name]],tennisbl21[[#This Row],[loser_name]])</f>
        <v>1</v>
      </c>
      <c r="E732" s="2" t="s">
        <v>274</v>
      </c>
      <c r="F732" s="4">
        <v>44759.458333333336</v>
      </c>
      <c r="G732" s="2" t="s">
        <v>957</v>
      </c>
      <c r="H732" s="2" t="s">
        <v>950</v>
      </c>
      <c r="I732" s="2" t="s">
        <v>961</v>
      </c>
      <c r="J732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LTTC Rot-Weiss Berlin</v>
      </c>
    </row>
    <row r="733" spans="1:10" ht="12.5" customHeight="1" x14ac:dyDescent="0.25">
      <c r="A733" s="2" t="s">
        <v>303</v>
      </c>
      <c r="B733" s="2" t="s">
        <v>149</v>
      </c>
      <c r="C733" s="2">
        <f>COUNTIF([1]!Table1[[#All],[name]],tennisbl21[[#This Row],[winner_name]])</f>
        <v>1</v>
      </c>
      <c r="D733" s="2">
        <f>COUNTIF([1]!Table1[[#All],[name]],tennisbl21[[#This Row],[loser_name]])</f>
        <v>1</v>
      </c>
      <c r="E733" s="2" t="s">
        <v>435</v>
      </c>
      <c r="F733" s="4">
        <v>44759.520833333336</v>
      </c>
      <c r="G733" s="2" t="s">
        <v>957</v>
      </c>
      <c r="H733" s="2" t="s">
        <v>950</v>
      </c>
      <c r="I733" s="2" t="s">
        <v>961</v>
      </c>
      <c r="J733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LTTC Rot-Weiss Berlin</v>
      </c>
    </row>
    <row r="734" spans="1:10" ht="12.5" customHeight="1" x14ac:dyDescent="0.25">
      <c r="A734" s="2" t="s">
        <v>159</v>
      </c>
      <c r="B734" s="2" t="s">
        <v>290</v>
      </c>
      <c r="C734" s="2">
        <f>COUNTIF([1]!Table1[[#All],[name]],tennisbl21[[#This Row],[winner_name]])</f>
        <v>1</v>
      </c>
      <c r="D734" s="2">
        <f>COUNTIF([1]!Table1[[#All],[name]],tennisbl21[[#This Row],[loser_name]])</f>
        <v>1</v>
      </c>
      <c r="E734" s="2" t="s">
        <v>436</v>
      </c>
      <c r="F734" s="4">
        <v>44759.458333333336</v>
      </c>
      <c r="G734" s="2" t="s">
        <v>957</v>
      </c>
      <c r="H734" s="2" t="s">
        <v>950</v>
      </c>
      <c r="I734" s="2" t="s">
        <v>961</v>
      </c>
      <c r="J734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LTTC Rot-Weiss Berlin</v>
      </c>
    </row>
    <row r="735" spans="1:10" ht="12.5" customHeight="1" x14ac:dyDescent="0.25">
      <c r="A735" s="2" t="s">
        <v>289</v>
      </c>
      <c r="B735" s="2" t="s">
        <v>150</v>
      </c>
      <c r="C735" s="2">
        <f>COUNTIF([1]!Table1[[#All],[name]],tennisbl21[[#This Row],[winner_name]])</f>
        <v>1</v>
      </c>
      <c r="D735" s="2">
        <f>COUNTIF([1]!Table1[[#All],[name]],tennisbl21[[#This Row],[loser_name]])</f>
        <v>1</v>
      </c>
      <c r="E735" s="2" t="s">
        <v>6</v>
      </c>
      <c r="F735" s="4">
        <v>44759.520833333336</v>
      </c>
      <c r="G735" s="2" t="s">
        <v>957</v>
      </c>
      <c r="H735" s="2" t="s">
        <v>950</v>
      </c>
      <c r="I735" s="2" t="s">
        <v>961</v>
      </c>
      <c r="J735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LTTC Rot-Weiss Berlin</v>
      </c>
    </row>
    <row r="736" spans="1:10" ht="12.5" customHeight="1" x14ac:dyDescent="0.25">
      <c r="A736" s="2" t="s">
        <v>393</v>
      </c>
      <c r="B736" s="2" t="s">
        <v>398</v>
      </c>
      <c r="C736" s="2">
        <f>COUNTIF([1]!Table1[[#All],[name]],tennisbl21[[#This Row],[winner_name]])</f>
        <v>1</v>
      </c>
      <c r="D736" s="2">
        <f>COUNTIF([1]!Table1[[#All],[name]],tennisbl21[[#This Row],[loser_name]])</f>
        <v>1</v>
      </c>
      <c r="E736" s="2" t="s">
        <v>1229</v>
      </c>
      <c r="F736" s="4">
        <v>44759.458333333336</v>
      </c>
      <c r="G736" s="2" t="s">
        <v>545</v>
      </c>
      <c r="H736" s="2" t="s">
        <v>544</v>
      </c>
      <c r="I736" s="2" t="s">
        <v>961</v>
      </c>
      <c r="J736" s="2" t="str">
        <f>YEAR(tennisbl21[[#This Row],[date]])&amp;"-"&amp;tennisbl21[[#This Row],[league]]&amp;": "&amp;tennisbl21[[#This Row],[home_team]]&amp;" vs "&amp;tennisbl21[[#This Row],[away_team]]</f>
        <v>2022-German Bundesliga 2 North: TK BW Aachen vs Oldenburger TeV</v>
      </c>
    </row>
    <row r="737" spans="1:10" ht="12.5" customHeight="1" x14ac:dyDescent="0.25">
      <c r="A737" s="2" t="s">
        <v>23</v>
      </c>
      <c r="B737" s="2" t="s">
        <v>399</v>
      </c>
      <c r="C737" s="2">
        <f>COUNTIF([1]!Table1[[#All],[name]],tennisbl21[[#This Row],[winner_name]])</f>
        <v>1</v>
      </c>
      <c r="D737" s="2">
        <f>COUNTIF([1]!Table1[[#All],[name]],tennisbl21[[#This Row],[loser_name]])</f>
        <v>1</v>
      </c>
      <c r="E737" s="2" t="s">
        <v>255</v>
      </c>
      <c r="F737" s="4">
        <v>44759.520833333336</v>
      </c>
      <c r="G737" s="2" t="s">
        <v>545</v>
      </c>
      <c r="H737" s="2" t="s">
        <v>544</v>
      </c>
      <c r="I737" s="2" t="s">
        <v>961</v>
      </c>
      <c r="J737" s="2" t="str">
        <f>YEAR(tennisbl21[[#This Row],[date]])&amp;"-"&amp;tennisbl21[[#This Row],[league]]&amp;": "&amp;tennisbl21[[#This Row],[home_team]]&amp;" vs "&amp;tennisbl21[[#This Row],[away_team]]</f>
        <v>2022-German Bundesliga 2 North: TK BW Aachen vs Oldenburger TeV</v>
      </c>
    </row>
    <row r="738" spans="1:10" ht="12.5" customHeight="1" x14ac:dyDescent="0.25">
      <c r="A738" s="2" t="s">
        <v>437</v>
      </c>
      <c r="B738" s="2" t="s">
        <v>144</v>
      </c>
      <c r="C738" s="2">
        <f>COUNTIF([1]!Table1[[#All],[name]],tennisbl21[[#This Row],[winner_name]])</f>
        <v>1</v>
      </c>
      <c r="D738" s="2">
        <f>COUNTIF([1]!Table1[[#All],[name]],tennisbl21[[#This Row],[loser_name]])</f>
        <v>1</v>
      </c>
      <c r="E738" s="2" t="s">
        <v>1230</v>
      </c>
      <c r="F738" s="4">
        <v>44759.458333333336</v>
      </c>
      <c r="G738" s="2" t="s">
        <v>545</v>
      </c>
      <c r="H738" s="2" t="s">
        <v>544</v>
      </c>
      <c r="I738" s="2" t="s">
        <v>961</v>
      </c>
      <c r="J738" s="2" t="str">
        <f>YEAR(tennisbl21[[#This Row],[date]])&amp;"-"&amp;tennisbl21[[#This Row],[league]]&amp;": "&amp;tennisbl21[[#This Row],[home_team]]&amp;" vs "&amp;tennisbl21[[#This Row],[away_team]]</f>
        <v>2022-German Bundesliga 2 North: TK BW Aachen vs Oldenburger TeV</v>
      </c>
    </row>
    <row r="739" spans="1:10" ht="12.5" customHeight="1" x14ac:dyDescent="0.25">
      <c r="A739" s="2" t="s">
        <v>99</v>
      </c>
      <c r="B739" s="2" t="s">
        <v>145</v>
      </c>
      <c r="C739" s="2">
        <f>COUNTIF([1]!Table1[[#All],[name]],tennisbl21[[#This Row],[winner_name]])</f>
        <v>1</v>
      </c>
      <c r="D739" s="2">
        <f>COUNTIF([1]!Table1[[#All],[name]],tennisbl21[[#This Row],[loser_name]])</f>
        <v>1</v>
      </c>
      <c r="E739" s="2" t="s">
        <v>5</v>
      </c>
      <c r="F739" s="4">
        <v>44759.520833333336</v>
      </c>
      <c r="G739" s="2" t="s">
        <v>545</v>
      </c>
      <c r="H739" s="2" t="s">
        <v>544</v>
      </c>
      <c r="I739" s="2" t="s">
        <v>961</v>
      </c>
      <c r="J739" s="2" t="str">
        <f>YEAR(tennisbl21[[#This Row],[date]])&amp;"-"&amp;tennisbl21[[#This Row],[league]]&amp;": "&amp;tennisbl21[[#This Row],[home_team]]&amp;" vs "&amp;tennisbl21[[#This Row],[away_team]]</f>
        <v>2022-German Bundesliga 2 North: TK BW Aachen vs Oldenburger TeV</v>
      </c>
    </row>
    <row r="740" spans="1:10" ht="12.5" customHeight="1" x14ac:dyDescent="0.25">
      <c r="A740" s="2" t="s">
        <v>123</v>
      </c>
      <c r="B740" s="2" t="s">
        <v>102</v>
      </c>
      <c r="C740" s="2">
        <f>COUNTIF([1]!Table1[[#All],[name]],tennisbl21[[#This Row],[winner_name]])</f>
        <v>1</v>
      </c>
      <c r="D740" s="2">
        <f>COUNTIF([1]!Table1[[#All],[name]],tennisbl21[[#This Row],[loser_name]])</f>
        <v>1</v>
      </c>
      <c r="E740" s="2" t="s">
        <v>1081</v>
      </c>
      <c r="F740" s="4">
        <v>44759.458333333336</v>
      </c>
      <c r="G740" s="2" t="s">
        <v>545</v>
      </c>
      <c r="H740" s="2" t="s">
        <v>544</v>
      </c>
      <c r="I740" s="2" t="s">
        <v>961</v>
      </c>
      <c r="J740" s="2" t="str">
        <f>YEAR(tennisbl21[[#This Row],[date]])&amp;"-"&amp;tennisbl21[[#This Row],[league]]&amp;": "&amp;tennisbl21[[#This Row],[home_team]]&amp;" vs "&amp;tennisbl21[[#This Row],[away_team]]</f>
        <v>2022-German Bundesliga 2 North: TK BW Aachen vs Oldenburger TeV</v>
      </c>
    </row>
    <row r="741" spans="1:10" ht="12.5" customHeight="1" x14ac:dyDescent="0.25">
      <c r="A741" s="2" t="s">
        <v>401</v>
      </c>
      <c r="B741" s="2" t="s">
        <v>438</v>
      </c>
      <c r="C741" s="2">
        <f>COUNTIF([1]!Table1[[#All],[name]],tennisbl21[[#This Row],[winner_name]])</f>
        <v>1</v>
      </c>
      <c r="D741" s="2">
        <f>COUNTIF([1]!Table1[[#All],[name]],tennisbl21[[#This Row],[loser_name]])</f>
        <v>1</v>
      </c>
      <c r="E741" s="2" t="s">
        <v>1231</v>
      </c>
      <c r="F741" s="4">
        <v>44759.520833333336</v>
      </c>
      <c r="G741" s="2" t="s">
        <v>545</v>
      </c>
      <c r="H741" s="2" t="s">
        <v>544</v>
      </c>
      <c r="I741" s="2" t="s">
        <v>961</v>
      </c>
      <c r="J741" s="2" t="str">
        <f>YEAR(tennisbl21[[#This Row],[date]])&amp;"-"&amp;tennisbl21[[#This Row],[league]]&amp;": "&amp;tennisbl21[[#This Row],[home_team]]&amp;" vs "&amp;tennisbl21[[#This Row],[away_team]]</f>
        <v>2022-German Bundesliga 2 North: TK BW Aachen vs Oldenburger TeV</v>
      </c>
    </row>
    <row r="742" spans="1:10" ht="12.5" customHeight="1" x14ac:dyDescent="0.25">
      <c r="A742" s="2" t="s">
        <v>439</v>
      </c>
      <c r="B742" s="2" t="s">
        <v>422</v>
      </c>
      <c r="C742" s="2">
        <f>COUNTIF([1]!Table1[[#All],[name]],tennisbl21[[#This Row],[winner_name]])</f>
        <v>1</v>
      </c>
      <c r="D742" s="2">
        <f>COUNTIF([1]!Table1[[#All],[name]],tennisbl21[[#This Row],[loser_name]])</f>
        <v>1</v>
      </c>
      <c r="E742" s="2" t="s">
        <v>396</v>
      </c>
      <c r="F742" s="4">
        <v>44764.458333333336</v>
      </c>
      <c r="G742" s="2" t="s">
        <v>969</v>
      </c>
      <c r="H742" s="2" t="s">
        <v>970</v>
      </c>
      <c r="I742" s="2" t="s">
        <v>961</v>
      </c>
      <c r="J742" s="2" t="str">
        <f>YEAR(tennisbl21[[#This Row],[date]])&amp;"-"&amp;tennisbl21[[#This Row],[league]]&amp;": "&amp;tennisbl21[[#This Row],[home_team]]&amp;" vs "&amp;tennisbl21[[#This Row],[away_team]]</f>
        <v>2022-German Bundesliga 2 North: THC Bruehl vs TP Versmold</v>
      </c>
    </row>
    <row r="743" spans="1:10" ht="12.5" customHeight="1" x14ac:dyDescent="0.25">
      <c r="A743" s="2" t="s">
        <v>120</v>
      </c>
      <c r="B743" s="2" t="s">
        <v>423</v>
      </c>
      <c r="C743" s="2">
        <f>COUNTIF([1]!Table1[[#All],[name]],tennisbl21[[#This Row],[winner_name]])</f>
        <v>1</v>
      </c>
      <c r="D743" s="2">
        <f>COUNTIF([1]!Table1[[#All],[name]],tennisbl21[[#This Row],[loser_name]])</f>
        <v>1</v>
      </c>
      <c r="E743" s="2" t="s">
        <v>277</v>
      </c>
      <c r="F743" s="4">
        <v>44764.541666666664</v>
      </c>
      <c r="G743" s="2" t="s">
        <v>969</v>
      </c>
      <c r="H743" s="2" t="s">
        <v>970</v>
      </c>
      <c r="I743" s="2" t="s">
        <v>961</v>
      </c>
      <c r="J743" s="2" t="str">
        <f>YEAR(tennisbl21[[#This Row],[date]])&amp;"-"&amp;tennisbl21[[#This Row],[league]]&amp;": "&amp;tennisbl21[[#This Row],[home_team]]&amp;" vs "&amp;tennisbl21[[#This Row],[away_team]]</f>
        <v>2022-German Bundesliga 2 North: THC Bruehl vs TP Versmold</v>
      </c>
    </row>
    <row r="744" spans="1:10" ht="12.5" customHeight="1" x14ac:dyDescent="0.25">
      <c r="A744" s="2" t="s">
        <v>404</v>
      </c>
      <c r="B744" s="2" t="s">
        <v>432</v>
      </c>
      <c r="C744" s="2">
        <f>COUNTIF([1]!Table1[[#All],[name]],tennisbl21[[#This Row],[winner_name]])</f>
        <v>1</v>
      </c>
      <c r="D744" s="2">
        <f>COUNTIF([1]!Table1[[#All],[name]],tennisbl21[[#This Row],[loser_name]])</f>
        <v>1</v>
      </c>
      <c r="E744" s="2" t="s">
        <v>261</v>
      </c>
      <c r="F744" s="4">
        <v>44764.604166666664</v>
      </c>
      <c r="G744" s="2" t="s">
        <v>969</v>
      </c>
      <c r="H744" s="2" t="s">
        <v>970</v>
      </c>
      <c r="I744" s="2" t="s">
        <v>961</v>
      </c>
      <c r="J744" s="2" t="str">
        <f>YEAR(tennisbl21[[#This Row],[date]])&amp;"-"&amp;tennisbl21[[#This Row],[league]]&amp;": "&amp;tennisbl21[[#This Row],[home_team]]&amp;" vs "&amp;tennisbl21[[#This Row],[away_team]]</f>
        <v>2022-German Bundesliga 2 North: THC Bruehl vs TP Versmold</v>
      </c>
    </row>
    <row r="745" spans="1:10" ht="12.5" customHeight="1" x14ac:dyDescent="0.25">
      <c r="A745" s="2" t="s">
        <v>106</v>
      </c>
      <c r="B745" s="2" t="s">
        <v>424</v>
      </c>
      <c r="C745" s="2">
        <f>COUNTIF([1]!Table1[[#All],[name]],tennisbl21[[#This Row],[winner_name]])</f>
        <v>1</v>
      </c>
      <c r="D745" s="2">
        <f>COUNTIF([1]!Table1[[#All],[name]],tennisbl21[[#This Row],[loser_name]])</f>
        <v>1</v>
      </c>
      <c r="E745" s="2" t="s">
        <v>3</v>
      </c>
      <c r="F745" s="4">
        <v>44764.541666666664</v>
      </c>
      <c r="G745" s="2" t="s">
        <v>969</v>
      </c>
      <c r="H745" s="2" t="s">
        <v>970</v>
      </c>
      <c r="I745" s="2" t="s">
        <v>961</v>
      </c>
      <c r="J745" s="2" t="str">
        <f>YEAR(tennisbl21[[#This Row],[date]])&amp;"-"&amp;tennisbl21[[#This Row],[league]]&amp;": "&amp;tennisbl21[[#This Row],[home_team]]&amp;" vs "&amp;tennisbl21[[#This Row],[away_team]]</f>
        <v>2022-German Bundesliga 2 North: THC Bruehl vs TP Versmold</v>
      </c>
    </row>
    <row r="746" spans="1:10" ht="12.5" customHeight="1" x14ac:dyDescent="0.25">
      <c r="A746" s="2" t="s">
        <v>143</v>
      </c>
      <c r="B746" s="2" t="s">
        <v>425</v>
      </c>
      <c r="C746" s="2">
        <f>COUNTIF([1]!Table1[[#All],[name]],tennisbl21[[#This Row],[winner_name]])</f>
        <v>1</v>
      </c>
      <c r="D746" s="2">
        <f>COUNTIF([1]!Table1[[#All],[name]],tennisbl21[[#This Row],[loser_name]])</f>
        <v>0</v>
      </c>
      <c r="E746" s="2" t="s">
        <v>248</v>
      </c>
      <c r="F746" s="4">
        <v>44764.604166666664</v>
      </c>
      <c r="G746" s="2" t="s">
        <v>969</v>
      </c>
      <c r="H746" s="2" t="s">
        <v>970</v>
      </c>
      <c r="I746" s="2" t="s">
        <v>961</v>
      </c>
      <c r="J746" s="2" t="str">
        <f>YEAR(tennisbl21[[#This Row],[date]])&amp;"-"&amp;tennisbl21[[#This Row],[league]]&amp;": "&amp;tennisbl21[[#This Row],[home_team]]&amp;" vs "&amp;tennisbl21[[#This Row],[away_team]]</f>
        <v>2022-German Bundesliga 2 North: THC Bruehl vs TP Versmold</v>
      </c>
    </row>
    <row r="747" spans="1:10" ht="12.5" customHeight="1" x14ac:dyDescent="0.25">
      <c r="A747" s="2" t="s">
        <v>440</v>
      </c>
      <c r="B747" s="2" t="s">
        <v>430</v>
      </c>
      <c r="C747" s="2">
        <f>COUNTIF([1]!Table1[[#All],[name]],tennisbl21[[#This Row],[winner_name]])</f>
        <v>1</v>
      </c>
      <c r="D747" s="2">
        <f>COUNTIF([1]!Table1[[#All],[name]],tennisbl21[[#This Row],[loser_name]])</f>
        <v>0</v>
      </c>
      <c r="E747" s="2" t="s">
        <v>3</v>
      </c>
      <c r="F747" s="4">
        <v>44764.541666666664</v>
      </c>
      <c r="G747" s="2" t="s">
        <v>969</v>
      </c>
      <c r="H747" s="2" t="s">
        <v>970</v>
      </c>
      <c r="I747" s="2" t="s">
        <v>961</v>
      </c>
      <c r="J747" s="2" t="str">
        <f>YEAR(tennisbl21[[#This Row],[date]])&amp;"-"&amp;tennisbl21[[#This Row],[league]]&amp;": "&amp;tennisbl21[[#This Row],[home_team]]&amp;" vs "&amp;tennisbl21[[#This Row],[away_team]]</f>
        <v>2022-German Bundesliga 2 North: THC Bruehl vs TP Versmold</v>
      </c>
    </row>
    <row r="748" spans="1:10" ht="12.5" customHeight="1" x14ac:dyDescent="0.25">
      <c r="A748" s="2" t="s">
        <v>398</v>
      </c>
      <c r="B748" s="2" t="s">
        <v>392</v>
      </c>
      <c r="C748" s="2">
        <f>COUNTIF([1]!Table1[[#All],[name]],tennisbl21[[#This Row],[winner_name]])</f>
        <v>1</v>
      </c>
      <c r="D748" s="2">
        <f>COUNTIF([1]!Table1[[#All],[name]],tennisbl21[[#This Row],[loser_name]])</f>
        <v>1</v>
      </c>
      <c r="E748" s="2" t="s">
        <v>258</v>
      </c>
      <c r="F748" s="4">
        <v>44764.604166666664</v>
      </c>
      <c r="G748" s="2" t="s">
        <v>544</v>
      </c>
      <c r="H748" s="2" t="s">
        <v>920</v>
      </c>
      <c r="I748" s="2" t="s">
        <v>961</v>
      </c>
      <c r="J748" s="2" t="str">
        <f>YEAR(tennisbl21[[#This Row],[date]])&amp;"-"&amp;tennisbl21[[#This Row],[league]]&amp;": "&amp;tennisbl21[[#This Row],[home_team]]&amp;" vs "&amp;tennisbl21[[#This Row],[away_team]]</f>
        <v>2022-German Bundesliga 2 North: Oldenburger TeV vs Koelner THC</v>
      </c>
    </row>
    <row r="749" spans="1:10" ht="12.5" customHeight="1" x14ac:dyDescent="0.25">
      <c r="A749" s="2" t="s">
        <v>394</v>
      </c>
      <c r="B749" s="2" t="s">
        <v>122</v>
      </c>
      <c r="C749" s="2">
        <f>COUNTIF([1]!Table1[[#All],[name]],tennisbl21[[#This Row],[winner_name]])</f>
        <v>1</v>
      </c>
      <c r="D749" s="2">
        <f>COUNTIF([1]!Table1[[#All],[name]],tennisbl21[[#This Row],[loser_name]])</f>
        <v>1</v>
      </c>
      <c r="E749" s="2" t="s">
        <v>278</v>
      </c>
      <c r="F749" s="4">
        <v>44764.541666666664</v>
      </c>
      <c r="G749" s="2" t="s">
        <v>544</v>
      </c>
      <c r="H749" s="2" t="s">
        <v>920</v>
      </c>
      <c r="I749" s="2" t="s">
        <v>961</v>
      </c>
      <c r="J749" s="2" t="str">
        <f>YEAR(tennisbl21[[#This Row],[date]])&amp;"-"&amp;tennisbl21[[#This Row],[league]]&amp;": "&amp;tennisbl21[[#This Row],[home_team]]&amp;" vs "&amp;tennisbl21[[#This Row],[away_team]]</f>
        <v>2022-German Bundesliga 2 North: Oldenburger TeV vs Koelner THC</v>
      </c>
    </row>
    <row r="750" spans="1:10" ht="12.5" customHeight="1" x14ac:dyDescent="0.25">
      <c r="A750" s="2" t="s">
        <v>43</v>
      </c>
      <c r="B750" s="2" t="s">
        <v>144</v>
      </c>
      <c r="C750" s="2">
        <f>COUNTIF([1]!Table1[[#All],[name]],tennisbl21[[#This Row],[winner_name]])</f>
        <v>1</v>
      </c>
      <c r="D750" s="2">
        <f>COUNTIF([1]!Table1[[#All],[name]],tennisbl21[[#This Row],[loser_name]])</f>
        <v>1</v>
      </c>
      <c r="E750" s="2" t="s">
        <v>435</v>
      </c>
      <c r="F750" s="4">
        <v>44764.604166666664</v>
      </c>
      <c r="G750" s="2" t="s">
        <v>544</v>
      </c>
      <c r="H750" s="2" t="s">
        <v>920</v>
      </c>
      <c r="I750" s="2" t="s">
        <v>961</v>
      </c>
      <c r="J750" s="2" t="str">
        <f>YEAR(tennisbl21[[#This Row],[date]])&amp;"-"&amp;tennisbl21[[#This Row],[league]]&amp;": "&amp;tennisbl21[[#This Row],[home_team]]&amp;" vs "&amp;tennisbl21[[#This Row],[away_team]]</f>
        <v>2022-German Bundesliga 2 North: Oldenburger TeV vs Koelner THC</v>
      </c>
    </row>
    <row r="751" spans="1:10" ht="12.5" customHeight="1" x14ac:dyDescent="0.25">
      <c r="A751" s="2" t="s">
        <v>44</v>
      </c>
      <c r="B751" s="2" t="s">
        <v>145</v>
      </c>
      <c r="C751" s="2">
        <f>COUNTIF([1]!Table1[[#All],[name]],tennisbl21[[#This Row],[winner_name]])</f>
        <v>1</v>
      </c>
      <c r="D751" s="2">
        <f>COUNTIF([1]!Table1[[#All],[name]],tennisbl21[[#This Row],[loser_name]])</f>
        <v>1</v>
      </c>
      <c r="E751" s="2" t="s">
        <v>4</v>
      </c>
      <c r="F751" s="4">
        <v>44764.541666666664</v>
      </c>
      <c r="G751" s="2" t="s">
        <v>544</v>
      </c>
      <c r="H751" s="2" t="s">
        <v>920</v>
      </c>
      <c r="I751" s="2" t="s">
        <v>961</v>
      </c>
      <c r="J751" s="2" t="str">
        <f>YEAR(tennisbl21[[#This Row],[date]])&amp;"-"&amp;tennisbl21[[#This Row],[league]]&amp;": "&amp;tennisbl21[[#This Row],[home_team]]&amp;" vs "&amp;tennisbl21[[#This Row],[away_team]]</f>
        <v>2022-German Bundesliga 2 North: Oldenburger TeV vs Koelner THC</v>
      </c>
    </row>
    <row r="752" spans="1:10" ht="12.5" customHeight="1" x14ac:dyDescent="0.25">
      <c r="A752" s="2" t="s">
        <v>123</v>
      </c>
      <c r="B752" s="2" t="s">
        <v>73</v>
      </c>
      <c r="C752" s="2">
        <f>COUNTIF([1]!Table1[[#All],[name]],tennisbl21[[#This Row],[winner_name]])</f>
        <v>1</v>
      </c>
      <c r="D752" s="2">
        <f>COUNTIF([1]!Table1[[#All],[name]],tennisbl21[[#This Row],[loser_name]])</f>
        <v>1</v>
      </c>
      <c r="E752" s="2" t="s">
        <v>441</v>
      </c>
      <c r="F752" s="4">
        <v>44764.604166666664</v>
      </c>
      <c r="G752" s="2" t="s">
        <v>544</v>
      </c>
      <c r="H752" s="2" t="s">
        <v>920</v>
      </c>
      <c r="I752" s="2" t="s">
        <v>961</v>
      </c>
      <c r="J752" s="2" t="str">
        <f>YEAR(tennisbl21[[#This Row],[date]])&amp;"-"&amp;tennisbl21[[#This Row],[league]]&amp;": "&amp;tennisbl21[[#This Row],[home_team]]&amp;" vs "&amp;tennisbl21[[#This Row],[away_team]]</f>
        <v>2022-German Bundesliga 2 North: Oldenburger TeV vs Koelner THC</v>
      </c>
    </row>
    <row r="753" spans="1:10" ht="12.5" customHeight="1" x14ac:dyDescent="0.25">
      <c r="A753" s="2" t="s">
        <v>442</v>
      </c>
      <c r="B753" s="2" t="s">
        <v>401</v>
      </c>
      <c r="C753" s="2">
        <f>COUNTIF([1]!Table1[[#All],[name]],tennisbl21[[#This Row],[winner_name]])</f>
        <v>1</v>
      </c>
      <c r="D753" s="2">
        <f>COUNTIF([1]!Table1[[#All],[name]],tennisbl21[[#This Row],[loser_name]])</f>
        <v>1</v>
      </c>
      <c r="E753" s="2" t="s">
        <v>1232</v>
      </c>
      <c r="F753" s="4">
        <v>44764.541666666664</v>
      </c>
      <c r="G753" s="2" t="s">
        <v>544</v>
      </c>
      <c r="H753" s="2" t="s">
        <v>920</v>
      </c>
      <c r="I753" s="2" t="s">
        <v>961</v>
      </c>
      <c r="J753" s="2" t="str">
        <f>YEAR(tennisbl21[[#This Row],[date]])&amp;"-"&amp;tennisbl21[[#This Row],[league]]&amp;": "&amp;tennisbl21[[#This Row],[home_team]]&amp;" vs "&amp;tennisbl21[[#This Row],[away_team]]</f>
        <v>2022-German Bundesliga 2 North: Oldenburger TeV vs Koelner THC</v>
      </c>
    </row>
    <row r="754" spans="1:10" ht="12.5" customHeight="1" x14ac:dyDescent="0.25">
      <c r="A754" s="2" t="s">
        <v>108</v>
      </c>
      <c r="B754" s="2" t="s">
        <v>295</v>
      </c>
      <c r="C754" s="2">
        <f>COUNTIF([1]!Table1[[#All],[name]],tennisbl21[[#This Row],[winner_name]])</f>
        <v>1</v>
      </c>
      <c r="D754" s="2">
        <f>COUNTIF([1]!Table1[[#All],[name]],tennisbl21[[#This Row],[loser_name]])</f>
        <v>1</v>
      </c>
      <c r="E754" s="2" t="s">
        <v>1229</v>
      </c>
      <c r="F754" s="4">
        <v>44764.604166666664</v>
      </c>
      <c r="G754" s="2" t="s">
        <v>930</v>
      </c>
      <c r="H754" s="2" t="s">
        <v>950</v>
      </c>
      <c r="I754" s="2" t="s">
        <v>961</v>
      </c>
      <c r="J754" s="2" t="str">
        <f>YEAR(tennisbl21[[#This Row],[date]])&amp;"-"&amp;tennisbl21[[#This Row],[league]]&amp;": "&amp;tennisbl21[[#This Row],[home_team]]&amp;" vs "&amp;tennisbl21[[#This Row],[away_team]]</f>
        <v>2022-German Bundesliga 2 North: TuS Sennelager vs LTTC Rot-Weiss Berlin</v>
      </c>
    </row>
    <row r="755" spans="1:10" ht="12.5" customHeight="1" x14ac:dyDescent="0.25">
      <c r="A755" s="2" t="s">
        <v>407</v>
      </c>
      <c r="B755" s="2" t="s">
        <v>443</v>
      </c>
      <c r="C755" s="2">
        <f>COUNTIF([1]!Table1[[#All],[name]],tennisbl21[[#This Row],[winner_name]])</f>
        <v>1</v>
      </c>
      <c r="D755" s="2">
        <f>COUNTIF([1]!Table1[[#All],[name]],tennisbl21[[#This Row],[loser_name]])</f>
        <v>1</v>
      </c>
      <c r="E755" s="2" t="s">
        <v>1233</v>
      </c>
      <c r="F755" s="4">
        <v>44764.541666666664</v>
      </c>
      <c r="G755" s="2" t="s">
        <v>930</v>
      </c>
      <c r="H755" s="2" t="s">
        <v>950</v>
      </c>
      <c r="I755" s="2" t="s">
        <v>961</v>
      </c>
      <c r="J755" s="2" t="str">
        <f>YEAR(tennisbl21[[#This Row],[date]])&amp;"-"&amp;tennisbl21[[#This Row],[league]]&amp;": "&amp;tennisbl21[[#This Row],[home_team]]&amp;" vs "&amp;tennisbl21[[#This Row],[away_team]]</f>
        <v>2022-German Bundesliga 2 North: TuS Sennelager vs LTTC Rot-Weiss Berlin</v>
      </c>
    </row>
    <row r="756" spans="1:10" ht="12.5" customHeight="1" x14ac:dyDescent="0.25">
      <c r="A756" s="2" t="s">
        <v>309</v>
      </c>
      <c r="B756" s="2" t="s">
        <v>109</v>
      </c>
      <c r="C756" s="2">
        <f>COUNTIF([1]!Table1[[#All],[name]],tennisbl21[[#This Row],[winner_name]])</f>
        <v>1</v>
      </c>
      <c r="D756" s="2">
        <f>COUNTIF([1]!Table1[[#All],[name]],tennisbl21[[#This Row],[loser_name]])</f>
        <v>1</v>
      </c>
      <c r="E756" s="2" t="s">
        <v>261</v>
      </c>
      <c r="F756" s="4">
        <v>44764.604166666664</v>
      </c>
      <c r="G756" s="2" t="s">
        <v>930</v>
      </c>
      <c r="H756" s="2" t="s">
        <v>950</v>
      </c>
      <c r="I756" s="2" t="s">
        <v>961</v>
      </c>
      <c r="J756" s="2" t="str">
        <f>YEAR(tennisbl21[[#This Row],[date]])&amp;"-"&amp;tennisbl21[[#This Row],[league]]&amp;": "&amp;tennisbl21[[#This Row],[home_team]]&amp;" vs "&amp;tennisbl21[[#This Row],[away_team]]</f>
        <v>2022-German Bundesliga 2 North: TuS Sennelager vs LTTC Rot-Weiss Berlin</v>
      </c>
    </row>
    <row r="757" spans="1:10" ht="12.5" customHeight="1" x14ac:dyDescent="0.25">
      <c r="A757" s="2" t="s">
        <v>296</v>
      </c>
      <c r="B757" s="2" t="s">
        <v>158</v>
      </c>
      <c r="C757" s="2">
        <f>COUNTIF([1]!Table1[[#All],[name]],tennisbl21[[#This Row],[winner_name]])</f>
        <v>1</v>
      </c>
      <c r="D757" s="2">
        <f>COUNTIF([1]!Table1[[#All],[name]],tennisbl21[[#This Row],[loser_name]])</f>
        <v>1</v>
      </c>
      <c r="E757" s="2" t="s">
        <v>1234</v>
      </c>
      <c r="F757" s="4">
        <v>44764.541666666664</v>
      </c>
      <c r="G757" s="2" t="s">
        <v>930</v>
      </c>
      <c r="H757" s="2" t="s">
        <v>950</v>
      </c>
      <c r="I757" s="2" t="s">
        <v>961</v>
      </c>
      <c r="J757" s="2" t="str">
        <f>YEAR(tennisbl21[[#This Row],[date]])&amp;"-"&amp;tennisbl21[[#This Row],[league]]&amp;": "&amp;tennisbl21[[#This Row],[home_team]]&amp;" vs "&amp;tennisbl21[[#This Row],[away_team]]</f>
        <v>2022-German Bundesliga 2 North: TuS Sennelager vs LTTC Rot-Weiss Berlin</v>
      </c>
    </row>
    <row r="758" spans="1:10" ht="12.5" customHeight="1" x14ac:dyDescent="0.25">
      <c r="A758" s="2" t="s">
        <v>134</v>
      </c>
      <c r="B758" s="2" t="s">
        <v>444</v>
      </c>
      <c r="C758" s="2">
        <f>COUNTIF([1]!Table1[[#All],[name]],tennisbl21[[#This Row],[winner_name]])</f>
        <v>1</v>
      </c>
      <c r="D758" s="2">
        <f>COUNTIF([1]!Table1[[#All],[name]],tennisbl21[[#This Row],[loser_name]])</f>
        <v>1</v>
      </c>
      <c r="E758" s="2" t="s">
        <v>263</v>
      </c>
      <c r="F758" s="4">
        <v>44764.604166666664</v>
      </c>
      <c r="G758" s="2" t="s">
        <v>930</v>
      </c>
      <c r="H758" s="2" t="s">
        <v>950</v>
      </c>
      <c r="I758" s="2" t="s">
        <v>961</v>
      </c>
      <c r="J758" s="2" t="str">
        <f>YEAR(tennisbl21[[#This Row],[date]])&amp;"-"&amp;tennisbl21[[#This Row],[league]]&amp;": "&amp;tennisbl21[[#This Row],[home_team]]&amp;" vs "&amp;tennisbl21[[#This Row],[away_team]]</f>
        <v>2022-German Bundesliga 2 North: TuS Sennelager vs LTTC Rot-Weiss Berlin</v>
      </c>
    </row>
    <row r="759" spans="1:10" ht="12.5" customHeight="1" x14ac:dyDescent="0.25">
      <c r="A759" s="2" t="s">
        <v>428</v>
      </c>
      <c r="B759" s="2" t="s">
        <v>159</v>
      </c>
      <c r="C759" s="2">
        <f>COUNTIF([1]!Table1[[#All],[name]],tennisbl21[[#This Row],[winner_name]])</f>
        <v>1</v>
      </c>
      <c r="D759" s="2">
        <f>COUNTIF([1]!Table1[[#All],[name]],tennisbl21[[#This Row],[loser_name]])</f>
        <v>1</v>
      </c>
      <c r="E759" s="2" t="s">
        <v>247</v>
      </c>
      <c r="F759" s="4">
        <v>44764.541666666664</v>
      </c>
      <c r="G759" s="2" t="s">
        <v>930</v>
      </c>
      <c r="H759" s="2" t="s">
        <v>950</v>
      </c>
      <c r="I759" s="2" t="s">
        <v>961</v>
      </c>
      <c r="J759" s="2" t="str">
        <f>YEAR(tennisbl21[[#This Row],[date]])&amp;"-"&amp;tennisbl21[[#This Row],[league]]&amp;": "&amp;tennisbl21[[#This Row],[home_team]]&amp;" vs "&amp;tennisbl21[[#This Row],[away_team]]</f>
        <v>2022-German Bundesliga 2 North: TuS Sennelager vs LTTC Rot-Weiss Berlin</v>
      </c>
    </row>
    <row r="760" spans="1:10" ht="12.5" customHeight="1" x14ac:dyDescent="0.25">
      <c r="A760" s="2" t="s">
        <v>147</v>
      </c>
      <c r="B760" s="2" t="s">
        <v>23</v>
      </c>
      <c r="C760" s="2">
        <f>COUNTIF([1]!Table1[[#All],[name]],tennisbl21[[#This Row],[winner_name]])</f>
        <v>1</v>
      </c>
      <c r="D760" s="2">
        <f>COUNTIF([1]!Table1[[#All],[name]],tennisbl21[[#This Row],[loser_name]])</f>
        <v>1</v>
      </c>
      <c r="E760" s="2" t="s">
        <v>250</v>
      </c>
      <c r="F760" s="4">
        <v>44764.604166666664</v>
      </c>
      <c r="G760" s="2" t="s">
        <v>545</v>
      </c>
      <c r="H760" s="2" t="s">
        <v>957</v>
      </c>
      <c r="I760" s="2" t="s">
        <v>961</v>
      </c>
      <c r="J760" s="2" t="str">
        <f>YEAR(tennisbl21[[#This Row],[date]])&amp;"-"&amp;tennisbl21[[#This Row],[league]]&amp;": "&amp;tennisbl21[[#This Row],[home_team]]&amp;" vs "&amp;tennisbl21[[#This Row],[away_team]]</f>
        <v>2022-German Bundesliga 2 North: TK BW Aachen vs Bremer TC von 1912 e.V.</v>
      </c>
    </row>
    <row r="761" spans="1:10" ht="12.5" customHeight="1" x14ac:dyDescent="0.25">
      <c r="A761" s="2" t="s">
        <v>437</v>
      </c>
      <c r="B761" s="2" t="s">
        <v>110</v>
      </c>
      <c r="C761" s="2">
        <f>COUNTIF([1]!Table1[[#All],[name]],tennisbl21[[#This Row],[winner_name]])</f>
        <v>1</v>
      </c>
      <c r="D761" s="2">
        <f>COUNTIF([1]!Table1[[#All],[name]],tennisbl21[[#This Row],[loser_name]])</f>
        <v>1</v>
      </c>
      <c r="E761" s="2" t="s">
        <v>278</v>
      </c>
      <c r="F761" s="4">
        <v>44764.541666666664</v>
      </c>
      <c r="G761" s="2" t="s">
        <v>545</v>
      </c>
      <c r="H761" s="2" t="s">
        <v>957</v>
      </c>
      <c r="I761" s="2" t="s">
        <v>961</v>
      </c>
      <c r="J761" s="2" t="str">
        <f>YEAR(tennisbl21[[#This Row],[date]])&amp;"-"&amp;tennisbl21[[#This Row],[league]]&amp;": "&amp;tennisbl21[[#This Row],[home_team]]&amp;" vs "&amp;tennisbl21[[#This Row],[away_team]]</f>
        <v>2022-German Bundesliga 2 North: TK BW Aachen vs Bremer TC von 1912 e.V.</v>
      </c>
    </row>
    <row r="762" spans="1:10" ht="12.5" customHeight="1" x14ac:dyDescent="0.25">
      <c r="A762" s="2" t="s">
        <v>445</v>
      </c>
      <c r="B762" s="2" t="s">
        <v>446</v>
      </c>
      <c r="C762" s="2">
        <f>COUNTIF([1]!Table1[[#All],[name]],tennisbl21[[#This Row],[winner_name]])</f>
        <v>1</v>
      </c>
      <c r="D762" s="2">
        <f>COUNTIF([1]!Table1[[#All],[name]],tennisbl21[[#This Row],[loser_name]])</f>
        <v>1</v>
      </c>
      <c r="E762" s="2" t="s">
        <v>6</v>
      </c>
      <c r="F762" s="4">
        <v>44764.604166666664</v>
      </c>
      <c r="G762" s="2" t="s">
        <v>545</v>
      </c>
      <c r="H762" s="2" t="s">
        <v>957</v>
      </c>
      <c r="I762" s="2" t="s">
        <v>961</v>
      </c>
      <c r="J762" s="2" t="str">
        <f>YEAR(tennisbl21[[#This Row],[date]])&amp;"-"&amp;tennisbl21[[#This Row],[league]]&amp;": "&amp;tennisbl21[[#This Row],[home_team]]&amp;" vs "&amp;tennisbl21[[#This Row],[away_team]]</f>
        <v>2022-German Bundesliga 2 North: TK BW Aachen vs Bremer TC von 1912 e.V.</v>
      </c>
    </row>
    <row r="763" spans="1:10" ht="12.5" customHeight="1" x14ac:dyDescent="0.25">
      <c r="A763" s="2" t="s">
        <v>99</v>
      </c>
      <c r="B763" s="2" t="s">
        <v>400</v>
      </c>
      <c r="C763" s="2">
        <f>COUNTIF([1]!Table1[[#All],[name]],tennisbl21[[#This Row],[winner_name]])</f>
        <v>1</v>
      </c>
      <c r="D763" s="2">
        <f>COUNTIF([1]!Table1[[#All],[name]],tennisbl21[[#This Row],[loser_name]])</f>
        <v>1</v>
      </c>
      <c r="E763" s="2" t="s">
        <v>1235</v>
      </c>
      <c r="F763" s="4">
        <v>44764.541666666664</v>
      </c>
      <c r="G763" s="2" t="s">
        <v>545</v>
      </c>
      <c r="H763" s="2" t="s">
        <v>957</v>
      </c>
      <c r="I763" s="2" t="s">
        <v>961</v>
      </c>
      <c r="J763" s="2" t="str">
        <f>YEAR(tennisbl21[[#This Row],[date]])&amp;"-"&amp;tennisbl21[[#This Row],[league]]&amp;": "&amp;tennisbl21[[#This Row],[home_team]]&amp;" vs "&amp;tennisbl21[[#This Row],[away_team]]</f>
        <v>2022-German Bundesliga 2 North: TK BW Aachen vs Bremer TC von 1912 e.V.</v>
      </c>
    </row>
    <row r="764" spans="1:10" ht="12.5" customHeight="1" x14ac:dyDescent="0.25">
      <c r="A764" s="2" t="s">
        <v>290</v>
      </c>
      <c r="B764" s="2" t="s">
        <v>102</v>
      </c>
      <c r="C764" s="2">
        <f>COUNTIF([1]!Table1[[#All],[name]],tennisbl21[[#This Row],[winner_name]])</f>
        <v>1</v>
      </c>
      <c r="D764" s="2">
        <f>COUNTIF([1]!Table1[[#All],[name]],tennisbl21[[#This Row],[loser_name]])</f>
        <v>1</v>
      </c>
      <c r="E764" s="2" t="s">
        <v>285</v>
      </c>
      <c r="F764" s="4">
        <v>44764.604166666664</v>
      </c>
      <c r="G764" s="2" t="s">
        <v>545</v>
      </c>
      <c r="H764" s="2" t="s">
        <v>957</v>
      </c>
      <c r="I764" s="2" t="s">
        <v>961</v>
      </c>
      <c r="J764" s="2" t="str">
        <f>YEAR(tennisbl21[[#This Row],[date]])&amp;"-"&amp;tennisbl21[[#This Row],[league]]&amp;": "&amp;tennisbl21[[#This Row],[home_team]]&amp;" vs "&amp;tennisbl21[[#This Row],[away_team]]</f>
        <v>2022-German Bundesliga 2 North: TK BW Aachen vs Bremer TC von 1912 e.V.</v>
      </c>
    </row>
    <row r="765" spans="1:10" ht="12.5" customHeight="1" x14ac:dyDescent="0.25">
      <c r="A765" s="2" t="s">
        <v>233</v>
      </c>
      <c r="B765" s="2" t="s">
        <v>308</v>
      </c>
      <c r="C765" s="2">
        <f>COUNTIF([1]!Table1[[#All],[name]],tennisbl21[[#This Row],[winner_name]])</f>
        <v>1</v>
      </c>
      <c r="D765" s="2">
        <f>COUNTIF([1]!Table1[[#All],[name]],tennisbl21[[#This Row],[loser_name]])</f>
        <v>1</v>
      </c>
      <c r="E765" s="2" t="s">
        <v>397</v>
      </c>
      <c r="F765" s="4">
        <v>44764.541666666664</v>
      </c>
      <c r="G765" s="2" t="s">
        <v>545</v>
      </c>
      <c r="H765" s="2" t="s">
        <v>957</v>
      </c>
      <c r="I765" s="2" t="s">
        <v>961</v>
      </c>
      <c r="J765" s="2" t="str">
        <f>YEAR(tennisbl21[[#This Row],[date]])&amp;"-"&amp;tennisbl21[[#This Row],[league]]&amp;": "&amp;tennisbl21[[#This Row],[home_team]]&amp;" vs "&amp;tennisbl21[[#This Row],[away_team]]</f>
        <v>2022-German Bundesliga 2 North: TK BW Aachen vs Bremer TC von 1912 e.V.</v>
      </c>
    </row>
    <row r="766" spans="1:10" ht="12.5" customHeight="1" x14ac:dyDescent="0.25">
      <c r="A766" s="2" t="s">
        <v>439</v>
      </c>
      <c r="B766" s="2" t="s">
        <v>129</v>
      </c>
      <c r="C766" s="2">
        <f>COUNTIF([1]!Table1[[#All],[name]],tennisbl21[[#This Row],[winner_name]])</f>
        <v>1</v>
      </c>
      <c r="D766" s="2">
        <f>COUNTIF([1]!Table1[[#All],[name]],tennisbl21[[#This Row],[loser_name]])</f>
        <v>1</v>
      </c>
      <c r="E766" s="2" t="s">
        <v>250</v>
      </c>
      <c r="F766" s="4">
        <v>44766.479166666664</v>
      </c>
      <c r="G766" s="2" t="s">
        <v>970</v>
      </c>
      <c r="H766" s="2" t="s">
        <v>545</v>
      </c>
      <c r="I766" s="2" t="s">
        <v>961</v>
      </c>
      <c r="J766" s="2" t="str">
        <f>YEAR(tennisbl21[[#This Row],[date]])&amp;"-"&amp;tennisbl21[[#This Row],[league]]&amp;": "&amp;tennisbl21[[#This Row],[home_team]]&amp;" vs "&amp;tennisbl21[[#This Row],[away_team]]</f>
        <v>2022-German Bundesliga 2 North: TP Versmold vs TK BW Aachen</v>
      </c>
    </row>
    <row r="767" spans="1:10" ht="12.5" customHeight="1" x14ac:dyDescent="0.25">
      <c r="A767" s="2" t="s">
        <v>390</v>
      </c>
      <c r="B767" s="2" t="s">
        <v>404</v>
      </c>
      <c r="C767" s="2">
        <f>COUNTIF([1]!Table1[[#All],[name]],tennisbl21[[#This Row],[winner_name]])</f>
        <v>1</v>
      </c>
      <c r="D767" s="2">
        <f>COUNTIF([1]!Table1[[#All],[name]],tennisbl21[[#This Row],[loser_name]])</f>
        <v>1</v>
      </c>
      <c r="E767" s="2" t="s">
        <v>264</v>
      </c>
      <c r="F767" s="4">
        <v>44766.520833333336</v>
      </c>
      <c r="G767" s="2" t="s">
        <v>970</v>
      </c>
      <c r="H767" s="2" t="s">
        <v>545</v>
      </c>
      <c r="I767" s="2" t="s">
        <v>961</v>
      </c>
      <c r="J767" s="2" t="str">
        <f>YEAR(tennisbl21[[#This Row],[date]])&amp;"-"&amp;tennisbl21[[#This Row],[league]]&amp;": "&amp;tennisbl21[[#This Row],[home_team]]&amp;" vs "&amp;tennisbl21[[#This Row],[away_team]]</f>
        <v>2022-German Bundesliga 2 North: TP Versmold vs TK BW Aachen</v>
      </c>
    </row>
    <row r="768" spans="1:10" ht="12.5" customHeight="1" x14ac:dyDescent="0.25">
      <c r="A768" s="2" t="s">
        <v>100</v>
      </c>
      <c r="B768" s="2" t="s">
        <v>447</v>
      </c>
      <c r="C768" s="2">
        <f>COUNTIF([1]!Table1[[#All],[name]],tennisbl21[[#This Row],[winner_name]])</f>
        <v>1</v>
      </c>
      <c r="D768" s="2">
        <f>COUNTIF([1]!Table1[[#All],[name]],tennisbl21[[#This Row],[loser_name]])</f>
        <v>1</v>
      </c>
      <c r="E768" s="2" t="s">
        <v>250</v>
      </c>
      <c r="F768" s="4">
        <v>44766.458333333336</v>
      </c>
      <c r="G768" s="2" t="s">
        <v>970</v>
      </c>
      <c r="H768" s="2" t="s">
        <v>545</v>
      </c>
      <c r="I768" s="2" t="s">
        <v>961</v>
      </c>
      <c r="J768" s="2" t="str">
        <f>YEAR(tennisbl21[[#This Row],[date]])&amp;"-"&amp;tennisbl21[[#This Row],[league]]&amp;": "&amp;tennisbl21[[#This Row],[home_team]]&amp;" vs "&amp;tennisbl21[[#This Row],[away_team]]</f>
        <v>2022-German Bundesliga 2 North: TP Versmold vs TK BW Aachen</v>
      </c>
    </row>
    <row r="769" spans="1:10" ht="12.5" customHeight="1" x14ac:dyDescent="0.25">
      <c r="A769" s="2" t="s">
        <v>437</v>
      </c>
      <c r="B769" s="2" t="s">
        <v>143</v>
      </c>
      <c r="C769" s="2">
        <f>COUNTIF([1]!Table1[[#All],[name]],tennisbl21[[#This Row],[winner_name]])</f>
        <v>1</v>
      </c>
      <c r="D769" s="2">
        <f>COUNTIF([1]!Table1[[#All],[name]],tennisbl21[[#This Row],[loser_name]])</f>
        <v>1</v>
      </c>
      <c r="E769" s="2" t="s">
        <v>448</v>
      </c>
      <c r="F769" s="4">
        <v>44766.520833333336</v>
      </c>
      <c r="G769" s="2" t="s">
        <v>970</v>
      </c>
      <c r="H769" s="2" t="s">
        <v>545</v>
      </c>
      <c r="I769" s="2" t="s">
        <v>961</v>
      </c>
      <c r="J769" s="2" t="str">
        <f>YEAR(tennisbl21[[#This Row],[date]])&amp;"-"&amp;tennisbl21[[#This Row],[league]]&amp;": "&amp;tennisbl21[[#This Row],[home_team]]&amp;" vs "&amp;tennisbl21[[#This Row],[away_team]]</f>
        <v>2022-German Bundesliga 2 North: TP Versmold vs TK BW Aachen</v>
      </c>
    </row>
    <row r="770" spans="1:10" ht="12.5" customHeight="1" x14ac:dyDescent="0.25">
      <c r="A770" s="2" t="s">
        <v>99</v>
      </c>
      <c r="B770" s="2" t="s">
        <v>440</v>
      </c>
      <c r="C770" s="2">
        <f>COUNTIF([1]!Table1[[#All],[name]],tennisbl21[[#This Row],[winner_name]])</f>
        <v>1</v>
      </c>
      <c r="D770" s="2">
        <f>COUNTIF([1]!Table1[[#All],[name]],tennisbl21[[#This Row],[loser_name]])</f>
        <v>1</v>
      </c>
      <c r="E770" s="2" t="s">
        <v>246</v>
      </c>
      <c r="F770" s="4">
        <v>44766.458333333336</v>
      </c>
      <c r="G770" s="2" t="s">
        <v>970</v>
      </c>
      <c r="H770" s="2" t="s">
        <v>545</v>
      </c>
      <c r="I770" s="2" t="s">
        <v>961</v>
      </c>
      <c r="J770" s="2" t="str">
        <f>YEAR(tennisbl21[[#This Row],[date]])&amp;"-"&amp;tennisbl21[[#This Row],[league]]&amp;": "&amp;tennisbl21[[#This Row],[home_team]]&amp;" vs "&amp;tennisbl21[[#This Row],[away_team]]</f>
        <v>2022-German Bundesliga 2 North: TP Versmold vs TK BW Aachen</v>
      </c>
    </row>
    <row r="771" spans="1:10" ht="12.5" customHeight="1" x14ac:dyDescent="0.25">
      <c r="A771" s="2" t="s">
        <v>102</v>
      </c>
      <c r="B771" s="2" t="s">
        <v>449</v>
      </c>
      <c r="C771" s="2">
        <f>COUNTIF([1]!Table1[[#All],[name]],tennisbl21[[#This Row],[winner_name]])</f>
        <v>1</v>
      </c>
      <c r="D771" s="2">
        <f>COUNTIF([1]!Table1[[#All],[name]],tennisbl21[[#This Row],[loser_name]])</f>
        <v>1</v>
      </c>
      <c r="E771" s="2" t="s">
        <v>6</v>
      </c>
      <c r="F771" s="4">
        <v>44766.520833333336</v>
      </c>
      <c r="G771" s="2" t="s">
        <v>970</v>
      </c>
      <c r="H771" s="2" t="s">
        <v>545</v>
      </c>
      <c r="I771" s="2" t="s">
        <v>961</v>
      </c>
      <c r="J771" s="2" t="str">
        <f>YEAR(tennisbl21[[#This Row],[date]])&amp;"-"&amp;tennisbl21[[#This Row],[league]]&amp;": "&amp;tennisbl21[[#This Row],[home_team]]&amp;" vs "&amp;tennisbl21[[#This Row],[away_team]]</f>
        <v>2022-German Bundesliga 2 North: TP Versmold vs TK BW Aachen</v>
      </c>
    </row>
    <row r="772" spans="1:10" ht="12.5" customHeight="1" x14ac:dyDescent="0.25">
      <c r="A772" s="2" t="s">
        <v>450</v>
      </c>
      <c r="B772" s="2" t="s">
        <v>392</v>
      </c>
      <c r="C772" s="2">
        <f>COUNTIF([1]!Table1[[#All],[name]],tennisbl21[[#This Row],[winner_name]])</f>
        <v>1</v>
      </c>
      <c r="D772" s="2">
        <f>COUNTIF([1]!Table1[[#All],[name]],tennisbl21[[#This Row],[loser_name]])</f>
        <v>1</v>
      </c>
      <c r="E772" s="2" t="s">
        <v>1236</v>
      </c>
      <c r="F772" s="4">
        <v>44766.458333333336</v>
      </c>
      <c r="G772" s="2" t="s">
        <v>920</v>
      </c>
      <c r="H772" s="2" t="s">
        <v>930</v>
      </c>
      <c r="I772" s="2" t="s">
        <v>961</v>
      </c>
      <c r="J772" s="2" t="str">
        <f>YEAR(tennisbl21[[#This Row],[date]])&amp;"-"&amp;tennisbl21[[#This Row],[league]]&amp;": "&amp;tennisbl21[[#This Row],[home_team]]&amp;" vs "&amp;tennisbl21[[#This Row],[away_team]]</f>
        <v>2022-German Bundesliga 2 North: Koelner THC vs TuS Sennelager</v>
      </c>
    </row>
    <row r="773" spans="1:10" ht="12.5" customHeight="1" x14ac:dyDescent="0.25">
      <c r="A773" s="2" t="s">
        <v>394</v>
      </c>
      <c r="B773" s="2" t="s">
        <v>407</v>
      </c>
      <c r="C773" s="2">
        <f>COUNTIF([1]!Table1[[#All],[name]],tennisbl21[[#This Row],[winner_name]])</f>
        <v>1</v>
      </c>
      <c r="D773" s="2">
        <f>COUNTIF([1]!Table1[[#All],[name]],tennisbl21[[#This Row],[loser_name]])</f>
        <v>1</v>
      </c>
      <c r="E773" s="2" t="s">
        <v>263</v>
      </c>
      <c r="F773" s="4">
        <v>44766.520833333336</v>
      </c>
      <c r="G773" s="2" t="s">
        <v>920</v>
      </c>
      <c r="H773" s="2" t="s">
        <v>930</v>
      </c>
      <c r="I773" s="2" t="s">
        <v>961</v>
      </c>
      <c r="J773" s="2" t="str">
        <f>YEAR(tennisbl21[[#This Row],[date]])&amp;"-"&amp;tennisbl21[[#This Row],[league]]&amp;": "&amp;tennisbl21[[#This Row],[home_team]]&amp;" vs "&amp;tennisbl21[[#This Row],[away_team]]</f>
        <v>2022-German Bundesliga 2 North: Koelner THC vs TuS Sennelager</v>
      </c>
    </row>
    <row r="774" spans="1:10" ht="12.5" customHeight="1" x14ac:dyDescent="0.25">
      <c r="A774" s="2" t="s">
        <v>43</v>
      </c>
      <c r="B774" s="2" t="s">
        <v>309</v>
      </c>
      <c r="C774" s="2">
        <f>COUNTIF([1]!Table1[[#All],[name]],tennisbl21[[#This Row],[winner_name]])</f>
        <v>1</v>
      </c>
      <c r="D774" s="2">
        <f>COUNTIF([1]!Table1[[#All],[name]],tennisbl21[[#This Row],[loser_name]])</f>
        <v>1</v>
      </c>
      <c r="E774" s="2" t="s">
        <v>278</v>
      </c>
      <c r="F774" s="4">
        <v>44766.458333333336</v>
      </c>
      <c r="G774" s="2" t="s">
        <v>920</v>
      </c>
      <c r="H774" s="2" t="s">
        <v>930</v>
      </c>
      <c r="I774" s="2" t="s">
        <v>961</v>
      </c>
      <c r="J774" s="2" t="str">
        <f>YEAR(tennisbl21[[#This Row],[date]])&amp;"-"&amp;tennisbl21[[#This Row],[league]]&amp;": "&amp;tennisbl21[[#This Row],[home_team]]&amp;" vs "&amp;tennisbl21[[#This Row],[away_team]]</f>
        <v>2022-German Bundesliga 2 North: Koelner THC vs TuS Sennelager</v>
      </c>
    </row>
    <row r="775" spans="1:10" ht="12.5" customHeight="1" x14ac:dyDescent="0.25">
      <c r="A775" s="2" t="s">
        <v>44</v>
      </c>
      <c r="B775" s="2" t="s">
        <v>296</v>
      </c>
      <c r="C775" s="2">
        <f>COUNTIF([1]!Table1[[#All],[name]],tennisbl21[[#This Row],[winner_name]])</f>
        <v>1</v>
      </c>
      <c r="D775" s="2">
        <f>COUNTIF([1]!Table1[[#All],[name]],tennisbl21[[#This Row],[loser_name]])</f>
        <v>1</v>
      </c>
      <c r="E775" s="2" t="s">
        <v>1237</v>
      </c>
      <c r="F775" s="4">
        <v>44766.520833333336</v>
      </c>
      <c r="G775" s="2" t="s">
        <v>920</v>
      </c>
      <c r="H775" s="2" t="s">
        <v>930</v>
      </c>
      <c r="I775" s="2" t="s">
        <v>961</v>
      </c>
      <c r="J775" s="2" t="str">
        <f>YEAR(tennisbl21[[#This Row],[date]])&amp;"-"&amp;tennisbl21[[#This Row],[league]]&amp;": "&amp;tennisbl21[[#This Row],[home_team]]&amp;" vs "&amp;tennisbl21[[#This Row],[away_team]]</f>
        <v>2022-German Bundesliga 2 North: Koelner THC vs TuS Sennelager</v>
      </c>
    </row>
    <row r="776" spans="1:10" ht="12.5" customHeight="1" x14ac:dyDescent="0.25">
      <c r="A776" s="2" t="s">
        <v>73</v>
      </c>
      <c r="B776" s="2" t="s">
        <v>444</v>
      </c>
      <c r="C776" s="2">
        <f>COUNTIF([1]!Table1[[#All],[name]],tennisbl21[[#This Row],[winner_name]])</f>
        <v>1</v>
      </c>
      <c r="D776" s="2">
        <f>COUNTIF([1]!Table1[[#All],[name]],tennisbl21[[#This Row],[loser_name]])</f>
        <v>1</v>
      </c>
      <c r="E776" s="2" t="s">
        <v>263</v>
      </c>
      <c r="F776" s="4">
        <v>44766.458333333336</v>
      </c>
      <c r="G776" s="2" t="s">
        <v>920</v>
      </c>
      <c r="H776" s="2" t="s">
        <v>930</v>
      </c>
      <c r="I776" s="2" t="s">
        <v>961</v>
      </c>
      <c r="J776" s="2" t="str">
        <f>YEAR(tennisbl21[[#This Row],[date]])&amp;"-"&amp;tennisbl21[[#This Row],[league]]&amp;": "&amp;tennisbl21[[#This Row],[home_team]]&amp;" vs "&amp;tennisbl21[[#This Row],[away_team]]</f>
        <v>2022-German Bundesliga 2 North: Koelner THC vs TuS Sennelager</v>
      </c>
    </row>
    <row r="777" spans="1:10" ht="12.5" customHeight="1" x14ac:dyDescent="0.25">
      <c r="A777" s="2" t="s">
        <v>442</v>
      </c>
      <c r="B777" s="2" t="s">
        <v>428</v>
      </c>
      <c r="C777" s="2">
        <f>COUNTIF([1]!Table1[[#All],[name]],tennisbl21[[#This Row],[winner_name]])</f>
        <v>1</v>
      </c>
      <c r="D777" s="2">
        <f>COUNTIF([1]!Table1[[#All],[name]],tennisbl21[[#This Row],[loser_name]])</f>
        <v>1</v>
      </c>
      <c r="E777" s="2" t="s">
        <v>260</v>
      </c>
      <c r="F777" s="4">
        <v>44766.520833333336</v>
      </c>
      <c r="G777" s="2" t="s">
        <v>920</v>
      </c>
      <c r="H777" s="2" t="s">
        <v>930</v>
      </c>
      <c r="I777" s="2" t="s">
        <v>961</v>
      </c>
      <c r="J777" s="2" t="str">
        <f>YEAR(tennisbl21[[#This Row],[date]])&amp;"-"&amp;tennisbl21[[#This Row],[league]]&amp;": "&amp;tennisbl21[[#This Row],[home_team]]&amp;" vs "&amp;tennisbl21[[#This Row],[away_team]]</f>
        <v>2022-German Bundesliga 2 North: Koelner THC vs TuS Sennelager</v>
      </c>
    </row>
    <row r="778" spans="1:10" ht="12.5" customHeight="1" x14ac:dyDescent="0.25">
      <c r="A778" s="2" t="s">
        <v>451</v>
      </c>
      <c r="B778" s="2" t="s">
        <v>398</v>
      </c>
      <c r="C778" s="2">
        <f>COUNTIF([1]!Table1[[#All],[name]],tennisbl21[[#This Row],[winner_name]])</f>
        <v>1</v>
      </c>
      <c r="D778" s="2">
        <f>COUNTIF([1]!Table1[[#All],[name]],tennisbl21[[#This Row],[loser_name]])</f>
        <v>1</v>
      </c>
      <c r="E778" s="2" t="s">
        <v>253</v>
      </c>
      <c r="F778" s="4">
        <v>44766.458333333336</v>
      </c>
      <c r="G778" s="2" t="s">
        <v>969</v>
      </c>
      <c r="H778" s="2" t="s">
        <v>544</v>
      </c>
      <c r="I778" s="2" t="s">
        <v>961</v>
      </c>
      <c r="J778" s="2" t="str">
        <f>YEAR(tennisbl21[[#This Row],[date]])&amp;"-"&amp;tennisbl21[[#This Row],[league]]&amp;": "&amp;tennisbl21[[#This Row],[home_team]]&amp;" vs "&amp;tennisbl21[[#This Row],[away_team]]</f>
        <v>2022-German Bundesliga 2 North: THC Bruehl vs Oldenburger TeV</v>
      </c>
    </row>
    <row r="779" spans="1:10" ht="12.5" customHeight="1" x14ac:dyDescent="0.25">
      <c r="A779" s="2" t="s">
        <v>422</v>
      </c>
      <c r="B779" s="2" t="s">
        <v>122</v>
      </c>
      <c r="C779" s="2">
        <f>COUNTIF([1]!Table1[[#All],[name]],tennisbl21[[#This Row],[winner_name]])</f>
        <v>1</v>
      </c>
      <c r="D779" s="2">
        <f>COUNTIF([1]!Table1[[#All],[name]],tennisbl21[[#This Row],[loser_name]])</f>
        <v>1</v>
      </c>
      <c r="E779" s="2" t="s">
        <v>247</v>
      </c>
      <c r="F779" s="4">
        <v>44766.520833333336</v>
      </c>
      <c r="G779" s="2" t="s">
        <v>969</v>
      </c>
      <c r="H779" s="2" t="s">
        <v>544</v>
      </c>
      <c r="I779" s="2" t="s">
        <v>961</v>
      </c>
      <c r="J779" s="2" t="str">
        <f>YEAR(tennisbl21[[#This Row],[date]])&amp;"-"&amp;tennisbl21[[#This Row],[league]]&amp;": "&amp;tennisbl21[[#This Row],[home_team]]&amp;" vs "&amp;tennisbl21[[#This Row],[away_team]]</f>
        <v>2022-German Bundesliga 2 North: THC Bruehl vs Oldenburger TeV</v>
      </c>
    </row>
    <row r="780" spans="1:10" ht="12.5" customHeight="1" x14ac:dyDescent="0.25">
      <c r="A780" s="2" t="s">
        <v>423</v>
      </c>
      <c r="B780" s="2" t="s">
        <v>144</v>
      </c>
      <c r="C780" s="2">
        <f>COUNTIF([1]!Table1[[#All],[name]],tennisbl21[[#This Row],[winner_name]])</f>
        <v>1</v>
      </c>
      <c r="D780" s="2">
        <f>COUNTIF([1]!Table1[[#All],[name]],tennisbl21[[#This Row],[loser_name]])</f>
        <v>1</v>
      </c>
      <c r="E780" s="2" t="s">
        <v>279</v>
      </c>
      <c r="F780" s="4">
        <v>44766.458333333336</v>
      </c>
      <c r="G780" s="2" t="s">
        <v>969</v>
      </c>
      <c r="H780" s="2" t="s">
        <v>544</v>
      </c>
      <c r="I780" s="2" t="s">
        <v>961</v>
      </c>
      <c r="J780" s="2" t="str">
        <f>YEAR(tennisbl21[[#This Row],[date]])&amp;"-"&amp;tennisbl21[[#This Row],[league]]&amp;": "&amp;tennisbl21[[#This Row],[home_team]]&amp;" vs "&amp;tennisbl21[[#This Row],[away_team]]</f>
        <v>2022-German Bundesliga 2 North: THC Bruehl vs Oldenburger TeV</v>
      </c>
    </row>
    <row r="781" spans="1:10" ht="12.5" customHeight="1" x14ac:dyDescent="0.25">
      <c r="A781" s="2" t="s">
        <v>145</v>
      </c>
      <c r="B781" s="2" t="s">
        <v>432</v>
      </c>
      <c r="C781" s="2">
        <f>COUNTIF([1]!Table1[[#All],[name]],tennisbl21[[#This Row],[winner_name]])</f>
        <v>1</v>
      </c>
      <c r="D781" s="2">
        <f>COUNTIF([1]!Table1[[#All],[name]],tennisbl21[[#This Row],[loser_name]])</f>
        <v>1</v>
      </c>
      <c r="E781" s="2" t="s">
        <v>1238</v>
      </c>
      <c r="F781" s="4">
        <v>44766.520833333336</v>
      </c>
      <c r="G781" s="2" t="s">
        <v>969</v>
      </c>
      <c r="H781" s="2" t="s">
        <v>544</v>
      </c>
      <c r="I781" s="2" t="s">
        <v>961</v>
      </c>
      <c r="J781" s="2" t="str">
        <f>YEAR(tennisbl21[[#This Row],[date]])&amp;"-"&amp;tennisbl21[[#This Row],[league]]&amp;": "&amp;tennisbl21[[#This Row],[home_team]]&amp;" vs "&amp;tennisbl21[[#This Row],[away_team]]</f>
        <v>2022-German Bundesliga 2 North: THC Bruehl vs Oldenburger TeV</v>
      </c>
    </row>
    <row r="782" spans="1:10" ht="12.5" customHeight="1" x14ac:dyDescent="0.25">
      <c r="A782" s="2" t="s">
        <v>424</v>
      </c>
      <c r="B782" s="2" t="s">
        <v>123</v>
      </c>
      <c r="C782" s="2">
        <f>COUNTIF([1]!Table1[[#All],[name]],tennisbl21[[#This Row],[winner_name]])</f>
        <v>1</v>
      </c>
      <c r="D782" s="2">
        <f>COUNTIF([1]!Table1[[#All],[name]],tennisbl21[[#This Row],[loser_name]])</f>
        <v>1</v>
      </c>
      <c r="E782" s="2" t="s">
        <v>249</v>
      </c>
      <c r="F782" s="4">
        <v>44766.458333333336</v>
      </c>
      <c r="G782" s="2" t="s">
        <v>969</v>
      </c>
      <c r="H782" s="2" t="s">
        <v>544</v>
      </c>
      <c r="I782" s="2" t="s">
        <v>961</v>
      </c>
      <c r="J782" s="2" t="str">
        <f>YEAR(tennisbl21[[#This Row],[date]])&amp;"-"&amp;tennisbl21[[#This Row],[league]]&amp;": "&amp;tennisbl21[[#This Row],[home_team]]&amp;" vs "&amp;tennisbl21[[#This Row],[away_team]]</f>
        <v>2022-German Bundesliga 2 North: THC Bruehl vs Oldenburger TeV</v>
      </c>
    </row>
    <row r="783" spans="1:10" ht="12.5" customHeight="1" x14ac:dyDescent="0.25">
      <c r="A783" s="2" t="s">
        <v>401</v>
      </c>
      <c r="B783" s="2" t="s">
        <v>425</v>
      </c>
      <c r="C783" s="2">
        <f>COUNTIF([1]!Table1[[#All],[name]],tennisbl21[[#This Row],[winner_name]])</f>
        <v>1</v>
      </c>
      <c r="D783" s="2">
        <f>COUNTIF([1]!Table1[[#All],[name]],tennisbl21[[#This Row],[loser_name]])</f>
        <v>0</v>
      </c>
      <c r="E783" s="2" t="s">
        <v>258</v>
      </c>
      <c r="F783" s="4">
        <v>44766.520833333336</v>
      </c>
      <c r="G783" s="2" t="s">
        <v>969</v>
      </c>
      <c r="H783" s="2" t="s">
        <v>544</v>
      </c>
      <c r="I783" s="2" t="s">
        <v>961</v>
      </c>
      <c r="J783" s="2" t="str">
        <f>YEAR(tennisbl21[[#This Row],[date]])&amp;"-"&amp;tennisbl21[[#This Row],[league]]&amp;": "&amp;tennisbl21[[#This Row],[home_team]]&amp;" vs "&amp;tennisbl21[[#This Row],[away_team]]</f>
        <v>2022-German Bundesliga 2 North: THC Bruehl vs Oldenburger TeV</v>
      </c>
    </row>
    <row r="784" spans="1:10" ht="12.5" customHeight="1" x14ac:dyDescent="0.25">
      <c r="A784" s="2" t="s">
        <v>295</v>
      </c>
      <c r="B784" s="2" t="s">
        <v>405</v>
      </c>
      <c r="C784" s="2">
        <f>COUNTIF([1]!Table1[[#All],[name]],tennisbl21[[#This Row],[winner_name]])</f>
        <v>1</v>
      </c>
      <c r="D784" s="2">
        <f>COUNTIF([1]!Table1[[#All],[name]],tennisbl21[[#This Row],[loser_name]])</f>
        <v>1</v>
      </c>
      <c r="E784" s="2" t="s">
        <v>280</v>
      </c>
      <c r="F784" s="4">
        <v>44766.458333333336</v>
      </c>
      <c r="G784" s="2" t="s">
        <v>950</v>
      </c>
      <c r="H784" s="2" t="s">
        <v>995</v>
      </c>
      <c r="I784" s="2" t="s">
        <v>961</v>
      </c>
      <c r="J784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TC SCC Berlin</v>
      </c>
    </row>
    <row r="785" spans="1:10" ht="12.5" customHeight="1" x14ac:dyDescent="0.25">
      <c r="A785" s="2" t="s">
        <v>109</v>
      </c>
      <c r="B785" s="2" t="s">
        <v>452</v>
      </c>
      <c r="C785" s="2">
        <f>COUNTIF([1]!Table1[[#All],[name]],tennisbl21[[#This Row],[winner_name]])</f>
        <v>1</v>
      </c>
      <c r="D785" s="2">
        <f>COUNTIF([1]!Table1[[#All],[name]],tennisbl21[[#This Row],[loser_name]])</f>
        <v>1</v>
      </c>
      <c r="E785" s="2" t="s">
        <v>279</v>
      </c>
      <c r="F785" s="4">
        <v>44766.520833333336</v>
      </c>
      <c r="G785" s="2" t="s">
        <v>950</v>
      </c>
      <c r="H785" s="2" t="s">
        <v>995</v>
      </c>
      <c r="I785" s="2" t="s">
        <v>961</v>
      </c>
      <c r="J785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TC SCC Berlin</v>
      </c>
    </row>
    <row r="786" spans="1:10" ht="12.5" customHeight="1" x14ac:dyDescent="0.25">
      <c r="A786" s="2" t="s">
        <v>158</v>
      </c>
      <c r="B786" s="2" t="s">
        <v>408</v>
      </c>
      <c r="C786" s="2">
        <f>COUNTIF([1]!Table1[[#All],[name]],tennisbl21[[#This Row],[winner_name]])</f>
        <v>1</v>
      </c>
      <c r="D786" s="2">
        <f>COUNTIF([1]!Table1[[#All],[name]],tennisbl21[[#This Row],[loser_name]])</f>
        <v>1</v>
      </c>
      <c r="E786" s="2" t="s">
        <v>247</v>
      </c>
      <c r="F786" s="4">
        <v>44766.458333333336</v>
      </c>
      <c r="G786" s="2" t="s">
        <v>950</v>
      </c>
      <c r="H786" s="2" t="s">
        <v>995</v>
      </c>
      <c r="I786" s="2" t="s">
        <v>961</v>
      </c>
      <c r="J786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TC SCC Berlin</v>
      </c>
    </row>
    <row r="787" spans="1:10" ht="12.5" customHeight="1" x14ac:dyDescent="0.25">
      <c r="A787" s="2" t="s">
        <v>134</v>
      </c>
      <c r="B787" s="2" t="s">
        <v>417</v>
      </c>
      <c r="C787" s="2">
        <f>COUNTIF([1]!Table1[[#All],[name]],tennisbl21[[#This Row],[winner_name]])</f>
        <v>1</v>
      </c>
      <c r="D787" s="2">
        <f>COUNTIF([1]!Table1[[#All],[name]],tennisbl21[[#This Row],[loser_name]])</f>
        <v>1</v>
      </c>
      <c r="E787" s="2" t="s">
        <v>256</v>
      </c>
      <c r="F787" s="4">
        <v>44766.520833333336</v>
      </c>
      <c r="G787" s="2" t="s">
        <v>950</v>
      </c>
      <c r="H787" s="2" t="s">
        <v>995</v>
      </c>
      <c r="I787" s="2" t="s">
        <v>961</v>
      </c>
      <c r="J787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TC SCC Berlin</v>
      </c>
    </row>
    <row r="788" spans="1:10" ht="12.5" customHeight="1" x14ac:dyDescent="0.25">
      <c r="A788" s="2" t="s">
        <v>413</v>
      </c>
      <c r="B788" s="2" t="s">
        <v>149</v>
      </c>
      <c r="C788" s="2">
        <f>COUNTIF([1]!Table1[[#All],[name]],tennisbl21[[#This Row],[winner_name]])</f>
        <v>0</v>
      </c>
      <c r="D788" s="2">
        <f>COUNTIF([1]!Table1[[#All],[name]],tennisbl21[[#This Row],[loser_name]])</f>
        <v>1</v>
      </c>
      <c r="E788" s="2" t="s">
        <v>276</v>
      </c>
      <c r="F788" s="4">
        <v>44766.458333333336</v>
      </c>
      <c r="G788" s="2" t="s">
        <v>950</v>
      </c>
      <c r="H788" s="2" t="s">
        <v>995</v>
      </c>
      <c r="I788" s="2" t="s">
        <v>961</v>
      </c>
      <c r="J788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TC SCC Berlin</v>
      </c>
    </row>
    <row r="789" spans="1:10" ht="12.5" customHeight="1" x14ac:dyDescent="0.25">
      <c r="A789" s="2" t="s">
        <v>159</v>
      </c>
      <c r="B789" s="2" t="s">
        <v>414</v>
      </c>
      <c r="C789" s="2">
        <f>COUNTIF([1]!Table1[[#All],[name]],tennisbl21[[#This Row],[winner_name]])</f>
        <v>1</v>
      </c>
      <c r="D789" s="2">
        <f>COUNTIF([1]!Table1[[#All],[name]],tennisbl21[[#This Row],[loser_name]])</f>
        <v>0</v>
      </c>
      <c r="E789" s="2" t="s">
        <v>277</v>
      </c>
      <c r="F789" s="4">
        <v>44766.520833333336</v>
      </c>
      <c r="G789" s="2" t="s">
        <v>950</v>
      </c>
      <c r="H789" s="2" t="s">
        <v>995</v>
      </c>
      <c r="I789" s="2" t="s">
        <v>961</v>
      </c>
      <c r="J789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TC SCC Berlin</v>
      </c>
    </row>
    <row r="790" spans="1:10" ht="12.5" customHeight="1" x14ac:dyDescent="0.25">
      <c r="A790" s="2" t="s">
        <v>453</v>
      </c>
      <c r="B790" s="2" t="s">
        <v>110</v>
      </c>
      <c r="C790" s="2">
        <f>COUNTIF([1]!Table1[[#All],[name]],tennisbl21[[#This Row],[winner_name]])</f>
        <v>1</v>
      </c>
      <c r="D790" s="2">
        <f>COUNTIF([1]!Table1[[#All],[name]],tennisbl21[[#This Row],[loser_name]])</f>
        <v>1</v>
      </c>
      <c r="E790" s="2" t="s">
        <v>274</v>
      </c>
      <c r="F790" s="4">
        <v>44766.458333333336</v>
      </c>
      <c r="G790" s="2" t="s">
        <v>995</v>
      </c>
      <c r="H790" s="2" t="s">
        <v>957</v>
      </c>
      <c r="I790" s="2" t="s">
        <v>961</v>
      </c>
      <c r="J790" s="2" t="str">
        <f>YEAR(tennisbl21[[#This Row],[date]])&amp;"-"&amp;tennisbl21[[#This Row],[league]]&amp;": "&amp;tennisbl21[[#This Row],[home_team]]&amp;" vs "&amp;tennisbl21[[#This Row],[away_team]]</f>
        <v>2022-German Bundesliga 2 North: TC SCC Berlin vs Bremer TC von 1912 e.V.</v>
      </c>
    </row>
    <row r="791" spans="1:10" ht="12.5" customHeight="1" x14ac:dyDescent="0.25">
      <c r="A791" s="2" t="s">
        <v>445</v>
      </c>
      <c r="B791" s="2" t="s">
        <v>452</v>
      </c>
      <c r="C791" s="2">
        <f>COUNTIF([1]!Table1[[#All],[name]],tennisbl21[[#This Row],[winner_name]])</f>
        <v>1</v>
      </c>
      <c r="D791" s="2">
        <f>COUNTIF([1]!Table1[[#All],[name]],tennisbl21[[#This Row],[loser_name]])</f>
        <v>1</v>
      </c>
      <c r="E791" s="2" t="s">
        <v>1239</v>
      </c>
      <c r="F791" s="4">
        <v>44766.520833333336</v>
      </c>
      <c r="G791" s="2" t="s">
        <v>995</v>
      </c>
      <c r="H791" s="2" t="s">
        <v>957</v>
      </c>
      <c r="I791" s="2" t="s">
        <v>961</v>
      </c>
      <c r="J791" s="2" t="str">
        <f>YEAR(tennisbl21[[#This Row],[date]])&amp;"-"&amp;tennisbl21[[#This Row],[league]]&amp;": "&amp;tennisbl21[[#This Row],[home_team]]&amp;" vs "&amp;tennisbl21[[#This Row],[away_team]]</f>
        <v>2022-German Bundesliga 2 North: TC SCC Berlin vs Bremer TC von 1912 e.V.</v>
      </c>
    </row>
    <row r="792" spans="1:10" ht="12.5" customHeight="1" x14ac:dyDescent="0.25">
      <c r="A792" s="2" t="s">
        <v>111</v>
      </c>
      <c r="B792" s="2" t="s">
        <v>408</v>
      </c>
      <c r="C792" s="2">
        <f>COUNTIF([1]!Table1[[#All],[name]],tennisbl21[[#This Row],[winner_name]])</f>
        <v>1</v>
      </c>
      <c r="D792" s="2">
        <f>COUNTIF([1]!Table1[[#All],[name]],tennisbl21[[#This Row],[loser_name]])</f>
        <v>1</v>
      </c>
      <c r="E792" s="2" t="s">
        <v>264</v>
      </c>
      <c r="F792" s="4">
        <v>44766.458333333336</v>
      </c>
      <c r="G792" s="2" t="s">
        <v>995</v>
      </c>
      <c r="H792" s="2" t="s">
        <v>957</v>
      </c>
      <c r="I792" s="2" t="s">
        <v>961</v>
      </c>
      <c r="J792" s="2" t="str">
        <f>YEAR(tennisbl21[[#This Row],[date]])&amp;"-"&amp;tennisbl21[[#This Row],[league]]&amp;": "&amp;tennisbl21[[#This Row],[home_team]]&amp;" vs "&amp;tennisbl21[[#This Row],[away_team]]</f>
        <v>2022-German Bundesliga 2 North: TC SCC Berlin vs Bremer TC von 1912 e.V.</v>
      </c>
    </row>
    <row r="793" spans="1:10" ht="12.5" customHeight="1" x14ac:dyDescent="0.25">
      <c r="A793" s="2" t="s">
        <v>303</v>
      </c>
      <c r="B793" s="2" t="s">
        <v>417</v>
      </c>
      <c r="C793" s="2">
        <f>COUNTIF([1]!Table1[[#All],[name]],tennisbl21[[#This Row],[winner_name]])</f>
        <v>1</v>
      </c>
      <c r="D793" s="2">
        <f>COUNTIF([1]!Table1[[#All],[name]],tennisbl21[[#This Row],[loser_name]])</f>
        <v>1</v>
      </c>
      <c r="E793" s="2" t="s">
        <v>247</v>
      </c>
      <c r="F793" s="4">
        <v>44766.520833333336</v>
      </c>
      <c r="G793" s="2" t="s">
        <v>995</v>
      </c>
      <c r="H793" s="2" t="s">
        <v>957</v>
      </c>
      <c r="I793" s="2" t="s">
        <v>961</v>
      </c>
      <c r="J793" s="2" t="str">
        <f>YEAR(tennisbl21[[#This Row],[date]])&amp;"-"&amp;tennisbl21[[#This Row],[league]]&amp;": "&amp;tennisbl21[[#This Row],[home_team]]&amp;" vs "&amp;tennisbl21[[#This Row],[away_team]]</f>
        <v>2022-German Bundesliga 2 North: TC SCC Berlin vs Bremer TC von 1912 e.V.</v>
      </c>
    </row>
    <row r="794" spans="1:10" ht="12.5" customHeight="1" x14ac:dyDescent="0.25">
      <c r="A794" s="2" t="s">
        <v>290</v>
      </c>
      <c r="B794" s="2" t="s">
        <v>413</v>
      </c>
      <c r="C794" s="2">
        <f>COUNTIF([1]!Table1[[#All],[name]],tennisbl21[[#This Row],[winner_name]])</f>
        <v>1</v>
      </c>
      <c r="D794" s="2">
        <f>COUNTIF([1]!Table1[[#All],[name]],tennisbl21[[#This Row],[loser_name]])</f>
        <v>0</v>
      </c>
      <c r="E794" s="2" t="s">
        <v>274</v>
      </c>
      <c r="F794" s="4">
        <v>44766.458333333336</v>
      </c>
      <c r="G794" s="2" t="s">
        <v>995</v>
      </c>
      <c r="H794" s="2" t="s">
        <v>957</v>
      </c>
      <c r="I794" s="2" t="s">
        <v>961</v>
      </c>
      <c r="J794" s="2" t="str">
        <f>YEAR(tennisbl21[[#This Row],[date]])&amp;"-"&amp;tennisbl21[[#This Row],[league]]&amp;": "&amp;tennisbl21[[#This Row],[home_team]]&amp;" vs "&amp;tennisbl21[[#This Row],[away_team]]</f>
        <v>2022-German Bundesliga 2 North: TC SCC Berlin vs Bremer TC von 1912 e.V.</v>
      </c>
    </row>
    <row r="795" spans="1:10" ht="12.5" customHeight="1" x14ac:dyDescent="0.25">
      <c r="A795" s="2" t="s">
        <v>414</v>
      </c>
      <c r="B795" s="2" t="s">
        <v>308</v>
      </c>
      <c r="C795" s="2">
        <f>COUNTIF([1]!Table1[[#All],[name]],tennisbl21[[#This Row],[winner_name]])</f>
        <v>0</v>
      </c>
      <c r="D795" s="2">
        <f>COUNTIF([1]!Table1[[#All],[name]],tennisbl21[[#This Row],[loser_name]])</f>
        <v>1</v>
      </c>
      <c r="E795" s="2" t="s">
        <v>261</v>
      </c>
      <c r="F795" s="4">
        <v>44766.520833333336</v>
      </c>
      <c r="G795" s="2" t="s">
        <v>995</v>
      </c>
      <c r="H795" s="2" t="s">
        <v>957</v>
      </c>
      <c r="I795" s="2" t="s">
        <v>961</v>
      </c>
      <c r="J795" s="2" t="str">
        <f>YEAR(tennisbl21[[#This Row],[date]])&amp;"-"&amp;tennisbl21[[#This Row],[league]]&amp;": "&amp;tennisbl21[[#This Row],[home_team]]&amp;" vs "&amp;tennisbl21[[#This Row],[away_team]]</f>
        <v>2022-German Bundesliga 2 North: TC SCC Berlin vs Bremer TC von 1912 e.V.</v>
      </c>
    </row>
    <row r="796" spans="1:10" ht="12.5" customHeight="1" x14ac:dyDescent="0.25">
      <c r="A796" s="2" t="s">
        <v>392</v>
      </c>
      <c r="B796" s="2" t="s">
        <v>109</v>
      </c>
      <c r="C796" s="2">
        <f>COUNTIF([1]!Table1[[#All],[name]],tennisbl21[[#This Row],[winner_name]])</f>
        <v>1</v>
      </c>
      <c r="D796" s="2">
        <f>COUNTIF([1]!Table1[[#All],[name]],tennisbl21[[#This Row],[loser_name]])</f>
        <v>1</v>
      </c>
      <c r="E796" s="2" t="s">
        <v>264</v>
      </c>
      <c r="F796" s="4">
        <v>44771.458333333336</v>
      </c>
      <c r="G796" s="2" t="s">
        <v>920</v>
      </c>
      <c r="H796" s="2" t="s">
        <v>950</v>
      </c>
      <c r="I796" s="2" t="s">
        <v>961</v>
      </c>
      <c r="J796" s="2" t="str">
        <f>YEAR(tennisbl21[[#This Row],[date]])&amp;"-"&amp;tennisbl21[[#This Row],[league]]&amp;": "&amp;tennisbl21[[#This Row],[home_team]]&amp;" vs "&amp;tennisbl21[[#This Row],[away_team]]</f>
        <v>2022-German Bundesliga 2 North: Koelner THC vs LTTC Rot-Weiss Berlin</v>
      </c>
    </row>
    <row r="797" spans="1:10" ht="12.5" customHeight="1" x14ac:dyDescent="0.25">
      <c r="A797" s="2" t="s">
        <v>394</v>
      </c>
      <c r="B797" s="2" t="s">
        <v>158</v>
      </c>
      <c r="C797" s="2">
        <f>COUNTIF([1]!Table1[[#All],[name]],tennisbl21[[#This Row],[winner_name]])</f>
        <v>1</v>
      </c>
      <c r="D797" s="2">
        <f>COUNTIF([1]!Table1[[#All],[name]],tennisbl21[[#This Row],[loser_name]])</f>
        <v>1</v>
      </c>
      <c r="E797" s="2" t="s">
        <v>1167</v>
      </c>
      <c r="F797" s="4">
        <v>44771.541666666664</v>
      </c>
      <c r="G797" s="2" t="s">
        <v>920</v>
      </c>
      <c r="H797" s="2" t="s">
        <v>950</v>
      </c>
      <c r="I797" s="2" t="s">
        <v>961</v>
      </c>
      <c r="J797" s="2" t="str">
        <f>YEAR(tennisbl21[[#This Row],[date]])&amp;"-"&amp;tennisbl21[[#This Row],[league]]&amp;": "&amp;tennisbl21[[#This Row],[home_team]]&amp;" vs "&amp;tennisbl21[[#This Row],[away_team]]</f>
        <v>2022-German Bundesliga 2 North: Koelner THC vs LTTC Rot-Weiss Berlin</v>
      </c>
    </row>
    <row r="798" spans="1:10" ht="12.5" customHeight="1" x14ac:dyDescent="0.25">
      <c r="A798" s="2" t="s">
        <v>134</v>
      </c>
      <c r="B798" s="2" t="s">
        <v>42</v>
      </c>
      <c r="C798" s="2">
        <f>COUNTIF([1]!Table1[[#All],[name]],tennisbl21[[#This Row],[winner_name]])</f>
        <v>1</v>
      </c>
      <c r="D798" s="2">
        <f>COUNTIF([1]!Table1[[#All],[name]],tennisbl21[[#This Row],[loser_name]])</f>
        <v>1</v>
      </c>
      <c r="E798" s="2" t="s">
        <v>282</v>
      </c>
      <c r="F798" s="4">
        <v>44771.604166666664</v>
      </c>
      <c r="G798" s="2" t="s">
        <v>920</v>
      </c>
      <c r="H798" s="2" t="s">
        <v>950</v>
      </c>
      <c r="I798" s="2" t="s">
        <v>961</v>
      </c>
      <c r="J798" s="2" t="str">
        <f>YEAR(tennisbl21[[#This Row],[date]])&amp;"-"&amp;tennisbl21[[#This Row],[league]]&amp;": "&amp;tennisbl21[[#This Row],[home_team]]&amp;" vs "&amp;tennisbl21[[#This Row],[away_team]]</f>
        <v>2022-German Bundesliga 2 North: Koelner THC vs LTTC Rot-Weiss Berlin</v>
      </c>
    </row>
    <row r="799" spans="1:10" ht="12.5" customHeight="1" x14ac:dyDescent="0.25">
      <c r="A799" s="2" t="s">
        <v>418</v>
      </c>
      <c r="B799" s="2" t="s">
        <v>149</v>
      </c>
      <c r="C799" s="2">
        <f>COUNTIF([1]!Table1[[#All],[name]],tennisbl21[[#This Row],[winner_name]])</f>
        <v>1</v>
      </c>
      <c r="D799" s="2">
        <f>COUNTIF([1]!Table1[[#All],[name]],tennisbl21[[#This Row],[loser_name]])</f>
        <v>1</v>
      </c>
      <c r="E799" s="2" t="s">
        <v>389</v>
      </c>
      <c r="F799" s="4">
        <v>44771.541666666664</v>
      </c>
      <c r="G799" s="2" t="s">
        <v>920</v>
      </c>
      <c r="H799" s="2" t="s">
        <v>950</v>
      </c>
      <c r="I799" s="2" t="s">
        <v>961</v>
      </c>
      <c r="J799" s="2" t="str">
        <f>YEAR(tennisbl21[[#This Row],[date]])&amp;"-"&amp;tennisbl21[[#This Row],[league]]&amp;": "&amp;tennisbl21[[#This Row],[home_team]]&amp;" vs "&amp;tennisbl21[[#This Row],[away_team]]</f>
        <v>2022-German Bundesliga 2 North: Koelner THC vs LTTC Rot-Weiss Berlin</v>
      </c>
    </row>
    <row r="800" spans="1:10" ht="12.5" customHeight="1" x14ac:dyDescent="0.25">
      <c r="A800" s="2" t="s">
        <v>159</v>
      </c>
      <c r="B800" s="2" t="s">
        <v>73</v>
      </c>
      <c r="C800" s="2">
        <f>COUNTIF([1]!Table1[[#All],[name]],tennisbl21[[#This Row],[winner_name]])</f>
        <v>1</v>
      </c>
      <c r="D800" s="2">
        <f>COUNTIF([1]!Table1[[#All],[name]],tennisbl21[[#This Row],[loser_name]])</f>
        <v>1</v>
      </c>
      <c r="E800" s="2" t="s">
        <v>1240</v>
      </c>
      <c r="F800" s="4">
        <v>44771.604166666664</v>
      </c>
      <c r="G800" s="2" t="s">
        <v>920</v>
      </c>
      <c r="H800" s="2" t="s">
        <v>950</v>
      </c>
      <c r="I800" s="2" t="s">
        <v>961</v>
      </c>
      <c r="J800" s="2" t="str">
        <f>YEAR(tennisbl21[[#This Row],[date]])&amp;"-"&amp;tennisbl21[[#This Row],[league]]&amp;": "&amp;tennisbl21[[#This Row],[home_team]]&amp;" vs "&amp;tennisbl21[[#This Row],[away_team]]</f>
        <v>2022-German Bundesliga 2 North: Koelner THC vs LTTC Rot-Weiss Berlin</v>
      </c>
    </row>
    <row r="801" spans="1:10" ht="12.5" customHeight="1" x14ac:dyDescent="0.25">
      <c r="A801" s="2" t="s">
        <v>433</v>
      </c>
      <c r="B801" s="2" t="s">
        <v>454</v>
      </c>
      <c r="C801" s="2">
        <f>COUNTIF([1]!Table1[[#All],[name]],tennisbl21[[#This Row],[winner_name]])</f>
        <v>1</v>
      </c>
      <c r="D801" s="2">
        <f>COUNTIF([1]!Table1[[#All],[name]],tennisbl21[[#This Row],[loser_name]])</f>
        <v>1</v>
      </c>
      <c r="E801" s="2" t="s">
        <v>283</v>
      </c>
      <c r="F801" s="4">
        <v>44771.541666666664</v>
      </c>
      <c r="G801" s="2" t="s">
        <v>920</v>
      </c>
      <c r="H801" s="2" t="s">
        <v>950</v>
      </c>
      <c r="I801" s="2" t="s">
        <v>961</v>
      </c>
      <c r="J801" s="2" t="str">
        <f>YEAR(tennisbl21[[#This Row],[date]])&amp;"-"&amp;tennisbl21[[#This Row],[league]]&amp;": "&amp;tennisbl21[[#This Row],[home_team]]&amp;" vs "&amp;tennisbl21[[#This Row],[away_team]]</f>
        <v>2022-German Bundesliga 2 North: Koelner THC vs LTTC Rot-Weiss Berlin</v>
      </c>
    </row>
    <row r="802" spans="1:10" ht="12.5" customHeight="1" x14ac:dyDescent="0.25">
      <c r="A802" s="2" t="s">
        <v>119</v>
      </c>
      <c r="B802" s="2" t="s">
        <v>427</v>
      </c>
      <c r="C802" s="2">
        <f>COUNTIF([1]!Table1[[#All],[name]],tennisbl21[[#This Row],[winner_name]])</f>
        <v>1</v>
      </c>
      <c r="D802" s="2">
        <f>COUNTIF([1]!Table1[[#All],[name]],tennisbl21[[#This Row],[loser_name]])</f>
        <v>1</v>
      </c>
      <c r="E802" s="2" t="s">
        <v>247</v>
      </c>
      <c r="F802" s="4">
        <v>44771.604166666664</v>
      </c>
      <c r="G802" s="2" t="s">
        <v>930</v>
      </c>
      <c r="H802" s="2" t="s">
        <v>970</v>
      </c>
      <c r="I802" s="2" t="s">
        <v>961</v>
      </c>
      <c r="J802" s="2" t="str">
        <f>YEAR(tennisbl21[[#This Row],[date]])&amp;"-"&amp;tennisbl21[[#This Row],[league]]&amp;": "&amp;tennisbl21[[#This Row],[home_team]]&amp;" vs "&amp;tennisbl21[[#This Row],[away_team]]</f>
        <v>2022-German Bundesliga 2 North: TuS Sennelager vs TP Versmold</v>
      </c>
    </row>
    <row r="803" spans="1:10" ht="12.5" customHeight="1" x14ac:dyDescent="0.25">
      <c r="A803" s="2" t="s">
        <v>139</v>
      </c>
      <c r="B803" s="2" t="s">
        <v>410</v>
      </c>
      <c r="C803" s="2">
        <f>COUNTIF([1]!Table1[[#All],[name]],tennisbl21[[#This Row],[winner_name]])</f>
        <v>1</v>
      </c>
      <c r="D803" s="2">
        <f>COUNTIF([1]!Table1[[#All],[name]],tennisbl21[[#This Row],[loser_name]])</f>
        <v>1</v>
      </c>
      <c r="E803" s="2" t="s">
        <v>263</v>
      </c>
      <c r="F803" s="4">
        <v>44771.541666666664</v>
      </c>
      <c r="G803" s="2" t="s">
        <v>930</v>
      </c>
      <c r="H803" s="2" t="s">
        <v>970</v>
      </c>
      <c r="I803" s="2" t="s">
        <v>961</v>
      </c>
      <c r="J803" s="2" t="str">
        <f>YEAR(tennisbl21[[#This Row],[date]])&amp;"-"&amp;tennisbl21[[#This Row],[league]]&amp;": "&amp;tennisbl21[[#This Row],[home_team]]&amp;" vs "&amp;tennisbl21[[#This Row],[away_team]]</f>
        <v>2022-German Bundesliga 2 North: TuS Sennelager vs TP Versmold</v>
      </c>
    </row>
    <row r="804" spans="1:10" ht="12.5" customHeight="1" x14ac:dyDescent="0.25">
      <c r="A804" s="2" t="s">
        <v>402</v>
      </c>
      <c r="B804" s="2" t="s">
        <v>309</v>
      </c>
      <c r="C804" s="2">
        <f>COUNTIF([1]!Table1[[#All],[name]],tennisbl21[[#This Row],[winner_name]])</f>
        <v>1</v>
      </c>
      <c r="D804" s="2">
        <f>COUNTIF([1]!Table1[[#All],[name]],tennisbl21[[#This Row],[loser_name]])</f>
        <v>1</v>
      </c>
      <c r="E804" s="2" t="s">
        <v>4</v>
      </c>
      <c r="F804" s="4">
        <v>44771.604166666664</v>
      </c>
      <c r="G804" s="2" t="s">
        <v>930</v>
      </c>
      <c r="H804" s="2" t="s">
        <v>970</v>
      </c>
      <c r="I804" s="2" t="s">
        <v>961</v>
      </c>
      <c r="J804" s="2" t="str">
        <f>YEAR(tennisbl21[[#This Row],[date]])&amp;"-"&amp;tennisbl21[[#This Row],[league]]&amp;": "&amp;tennisbl21[[#This Row],[home_team]]&amp;" vs "&amp;tennisbl21[[#This Row],[away_team]]</f>
        <v>2022-German Bundesliga 2 North: TuS Sennelager vs TP Versmold</v>
      </c>
    </row>
    <row r="805" spans="1:10" ht="12.5" customHeight="1" x14ac:dyDescent="0.25">
      <c r="A805" s="2" t="s">
        <v>404</v>
      </c>
      <c r="B805" s="2" t="s">
        <v>444</v>
      </c>
      <c r="C805" s="2">
        <f>COUNTIF([1]!Table1[[#All],[name]],tennisbl21[[#This Row],[winner_name]])</f>
        <v>1</v>
      </c>
      <c r="D805" s="2">
        <f>COUNTIF([1]!Table1[[#All],[name]],tennisbl21[[#This Row],[loser_name]])</f>
        <v>1</v>
      </c>
      <c r="E805" s="2" t="s">
        <v>277</v>
      </c>
      <c r="F805" s="4">
        <v>44771.541666666664</v>
      </c>
      <c r="G805" s="2" t="s">
        <v>930</v>
      </c>
      <c r="H805" s="2" t="s">
        <v>970</v>
      </c>
      <c r="I805" s="2" t="s">
        <v>961</v>
      </c>
      <c r="J805" s="2" t="str">
        <f>YEAR(tennisbl21[[#This Row],[date]])&amp;"-"&amp;tennisbl21[[#This Row],[league]]&amp;": "&amp;tennisbl21[[#This Row],[home_team]]&amp;" vs "&amp;tennisbl21[[#This Row],[away_team]]</f>
        <v>2022-German Bundesliga 2 North: TuS Sennelager vs TP Versmold</v>
      </c>
    </row>
    <row r="806" spans="1:10" ht="12.5" customHeight="1" x14ac:dyDescent="0.25">
      <c r="A806" s="2" t="s">
        <v>447</v>
      </c>
      <c r="B806" s="2" t="s">
        <v>428</v>
      </c>
      <c r="C806" s="2">
        <f>COUNTIF([1]!Table1[[#All],[name]],tennisbl21[[#This Row],[winner_name]])</f>
        <v>1</v>
      </c>
      <c r="D806" s="2">
        <f>COUNTIF([1]!Table1[[#All],[name]],tennisbl21[[#This Row],[loser_name]])</f>
        <v>1</v>
      </c>
      <c r="E806" s="2" t="s">
        <v>1241</v>
      </c>
      <c r="F806" s="4">
        <v>44771.604166666664</v>
      </c>
      <c r="G806" s="2" t="s">
        <v>930</v>
      </c>
      <c r="H806" s="2" t="s">
        <v>970</v>
      </c>
      <c r="I806" s="2" t="s">
        <v>961</v>
      </c>
      <c r="J806" s="2" t="str">
        <f>YEAR(tennisbl21[[#This Row],[date]])&amp;"-"&amp;tennisbl21[[#This Row],[league]]&amp;": "&amp;tennisbl21[[#This Row],[home_team]]&amp;" vs "&amp;tennisbl21[[#This Row],[away_team]]</f>
        <v>2022-German Bundesliga 2 North: TuS Sennelager vs TP Versmold</v>
      </c>
    </row>
    <row r="807" spans="1:10" ht="12.5" customHeight="1" x14ac:dyDescent="0.25">
      <c r="A807" s="2" t="s">
        <v>143</v>
      </c>
      <c r="B807" s="2" t="s">
        <v>27</v>
      </c>
      <c r="C807" s="2">
        <f>COUNTIF([1]!Table1[[#All],[name]],tennisbl21[[#This Row],[winner_name]])</f>
        <v>1</v>
      </c>
      <c r="D807" s="2">
        <f>COUNTIF([1]!Table1[[#All],[name]],tennisbl21[[#This Row],[loser_name]])</f>
        <v>1</v>
      </c>
      <c r="E807" s="2" t="s">
        <v>4</v>
      </c>
      <c r="F807" s="4">
        <v>44771.541666666664</v>
      </c>
      <c r="G807" s="2" t="s">
        <v>930</v>
      </c>
      <c r="H807" s="2" t="s">
        <v>970</v>
      </c>
      <c r="I807" s="2" t="s">
        <v>961</v>
      </c>
      <c r="J807" s="2" t="str">
        <f>YEAR(tennisbl21[[#This Row],[date]])&amp;"-"&amp;tennisbl21[[#This Row],[league]]&amp;": "&amp;tennisbl21[[#This Row],[home_team]]&amp;" vs "&amp;tennisbl21[[#This Row],[away_team]]</f>
        <v>2022-German Bundesliga 2 North: TuS Sennelager vs TP Versmold</v>
      </c>
    </row>
    <row r="808" spans="1:10" ht="12.5" customHeight="1" x14ac:dyDescent="0.25">
      <c r="A808" s="2" t="s">
        <v>129</v>
      </c>
      <c r="B808" s="2" t="s">
        <v>421</v>
      </c>
      <c r="C808" s="2">
        <f>COUNTIF([1]!Table1[[#All],[name]],tennisbl21[[#This Row],[winner_name]])</f>
        <v>1</v>
      </c>
      <c r="D808" s="2">
        <f>COUNTIF([1]!Table1[[#All],[name]],tennisbl21[[#This Row],[loser_name]])</f>
        <v>1</v>
      </c>
      <c r="E808" s="2" t="s">
        <v>1242</v>
      </c>
      <c r="F808" s="4">
        <v>44771.604166666664</v>
      </c>
      <c r="G808" s="2" t="s">
        <v>545</v>
      </c>
      <c r="H808" s="2" t="s">
        <v>969</v>
      </c>
      <c r="I808" s="2" t="s">
        <v>961</v>
      </c>
      <c r="J808" s="2" t="str">
        <f>YEAR(tennisbl21[[#This Row],[date]])&amp;"-"&amp;tennisbl21[[#This Row],[league]]&amp;": "&amp;tennisbl21[[#This Row],[home_team]]&amp;" vs "&amp;tennisbl21[[#This Row],[away_team]]</f>
        <v>2022-German Bundesliga 2 North: TK BW Aachen vs THC Bruehl</v>
      </c>
    </row>
    <row r="809" spans="1:10" ht="12.5" customHeight="1" x14ac:dyDescent="0.25">
      <c r="A809" s="2" t="s">
        <v>390</v>
      </c>
      <c r="B809" s="2" t="s">
        <v>455</v>
      </c>
      <c r="C809" s="2">
        <f>COUNTIF([1]!Table1[[#All],[name]],tennisbl21[[#This Row],[winner_name]])</f>
        <v>1</v>
      </c>
      <c r="D809" s="2">
        <f>COUNTIF([1]!Table1[[#All],[name]],tennisbl21[[#This Row],[loser_name]])</f>
        <v>1</v>
      </c>
      <c r="E809" s="2" t="s">
        <v>1243</v>
      </c>
      <c r="F809" s="4">
        <v>44771.541666666664</v>
      </c>
      <c r="G809" s="2" t="s">
        <v>545</v>
      </c>
      <c r="H809" s="2" t="s">
        <v>969</v>
      </c>
      <c r="I809" s="2" t="s">
        <v>961</v>
      </c>
      <c r="J809" s="2" t="str">
        <f>YEAR(tennisbl21[[#This Row],[date]])&amp;"-"&amp;tennisbl21[[#This Row],[league]]&amp;": "&amp;tennisbl21[[#This Row],[home_team]]&amp;" vs "&amp;tennisbl21[[#This Row],[away_team]]</f>
        <v>2022-German Bundesliga 2 North: TK BW Aachen vs THC Bruehl</v>
      </c>
    </row>
    <row r="810" spans="1:10" ht="12.5" customHeight="1" x14ac:dyDescent="0.25">
      <c r="A810" s="2" t="s">
        <v>100</v>
      </c>
      <c r="B810" s="2" t="s">
        <v>422</v>
      </c>
      <c r="C810" s="2">
        <f>COUNTIF([1]!Table1[[#All],[name]],tennisbl21[[#This Row],[winner_name]])</f>
        <v>1</v>
      </c>
      <c r="D810" s="2">
        <f>COUNTIF([1]!Table1[[#All],[name]],tennisbl21[[#This Row],[loser_name]])</f>
        <v>1</v>
      </c>
      <c r="E810" s="2" t="s">
        <v>6</v>
      </c>
      <c r="F810" s="4">
        <v>44771.604166666664</v>
      </c>
      <c r="G810" s="2" t="s">
        <v>545</v>
      </c>
      <c r="H810" s="2" t="s">
        <v>969</v>
      </c>
      <c r="I810" s="2" t="s">
        <v>961</v>
      </c>
      <c r="J810" s="2" t="str">
        <f>YEAR(tennisbl21[[#This Row],[date]])&amp;"-"&amp;tennisbl21[[#This Row],[league]]&amp;": "&amp;tennisbl21[[#This Row],[home_team]]&amp;" vs "&amp;tennisbl21[[#This Row],[away_team]]</f>
        <v>2022-German Bundesliga 2 North: TK BW Aachen vs THC Bruehl</v>
      </c>
    </row>
    <row r="811" spans="1:10" ht="12.5" customHeight="1" x14ac:dyDescent="0.25">
      <c r="A811" s="2" t="s">
        <v>99</v>
      </c>
      <c r="B811" s="2" t="s">
        <v>432</v>
      </c>
      <c r="C811" s="2">
        <f>COUNTIF([1]!Table1[[#All],[name]],tennisbl21[[#This Row],[winner_name]])</f>
        <v>1</v>
      </c>
      <c r="D811" s="2">
        <f>COUNTIF([1]!Table1[[#All],[name]],tennisbl21[[#This Row],[loser_name]])</f>
        <v>1</v>
      </c>
      <c r="E811" s="2" t="s">
        <v>1213</v>
      </c>
      <c r="F811" s="4">
        <v>44771.541666666664</v>
      </c>
      <c r="G811" s="2" t="s">
        <v>545</v>
      </c>
      <c r="H811" s="2" t="s">
        <v>969</v>
      </c>
      <c r="I811" s="2" t="s">
        <v>961</v>
      </c>
      <c r="J811" s="2" t="str">
        <f>YEAR(tennisbl21[[#This Row],[date]])&amp;"-"&amp;tennisbl21[[#This Row],[league]]&amp;": "&amp;tennisbl21[[#This Row],[home_team]]&amp;" vs "&amp;tennisbl21[[#This Row],[away_team]]</f>
        <v>2022-German Bundesliga 2 North: TK BW Aachen vs THC Bruehl</v>
      </c>
    </row>
    <row r="812" spans="1:10" ht="12.5" customHeight="1" x14ac:dyDescent="0.25">
      <c r="A812" s="2" t="s">
        <v>456</v>
      </c>
      <c r="B812" s="2" t="s">
        <v>103</v>
      </c>
      <c r="C812" s="2">
        <f>COUNTIF([1]!Table1[[#All],[name]],tennisbl21[[#This Row],[winner_name]])</f>
        <v>1</v>
      </c>
      <c r="D812" s="2">
        <f>COUNTIF([1]!Table1[[#All],[name]],tennisbl21[[#This Row],[loser_name]])</f>
        <v>1</v>
      </c>
      <c r="E812" s="2" t="s">
        <v>4</v>
      </c>
      <c r="F812" s="4">
        <v>44771.604166666664</v>
      </c>
      <c r="G812" s="2" t="s">
        <v>545</v>
      </c>
      <c r="H812" s="2" t="s">
        <v>969</v>
      </c>
      <c r="I812" s="2" t="s">
        <v>961</v>
      </c>
      <c r="J812" s="2" t="str">
        <f>YEAR(tennisbl21[[#This Row],[date]])&amp;"-"&amp;tennisbl21[[#This Row],[league]]&amp;": "&amp;tennisbl21[[#This Row],[home_team]]&amp;" vs "&amp;tennisbl21[[#This Row],[away_team]]</f>
        <v>2022-German Bundesliga 2 North: TK BW Aachen vs THC Bruehl</v>
      </c>
    </row>
    <row r="813" spans="1:10" ht="12.5" customHeight="1" x14ac:dyDescent="0.25">
      <c r="A813" s="2" t="s">
        <v>233</v>
      </c>
      <c r="B813" s="2" t="s">
        <v>430</v>
      </c>
      <c r="C813" s="2">
        <f>COUNTIF([1]!Table1[[#All],[name]],tennisbl21[[#This Row],[winner_name]])</f>
        <v>1</v>
      </c>
      <c r="D813" s="2">
        <f>COUNTIF([1]!Table1[[#All],[name]],tennisbl21[[#This Row],[loser_name]])</f>
        <v>0</v>
      </c>
      <c r="E813" s="2" t="s">
        <v>4</v>
      </c>
      <c r="F813" s="4">
        <v>44771.541666666664</v>
      </c>
      <c r="G813" s="2" t="s">
        <v>545</v>
      </c>
      <c r="H813" s="2" t="s">
        <v>969</v>
      </c>
      <c r="I813" s="2" t="s">
        <v>961</v>
      </c>
      <c r="J813" s="2" t="str">
        <f>YEAR(tennisbl21[[#This Row],[date]])&amp;"-"&amp;tennisbl21[[#This Row],[league]]&amp;": "&amp;tennisbl21[[#This Row],[home_team]]&amp;" vs "&amp;tennisbl21[[#This Row],[away_team]]</f>
        <v>2022-German Bundesliga 2 North: TK BW Aachen vs THC Bruehl</v>
      </c>
    </row>
    <row r="814" spans="1:10" ht="12.5" customHeight="1" x14ac:dyDescent="0.25">
      <c r="A814" s="2" t="s">
        <v>390</v>
      </c>
      <c r="B814" s="2" t="s">
        <v>453</v>
      </c>
      <c r="C814" s="2">
        <f>COUNTIF([1]!Table1[[#All],[name]],tennisbl21[[#This Row],[winner_name]])</f>
        <v>1</v>
      </c>
      <c r="D814" s="2">
        <f>COUNTIF([1]!Table1[[#All],[name]],tennisbl21[[#This Row],[loser_name]])</f>
        <v>1</v>
      </c>
      <c r="E814" s="2" t="s">
        <v>273</v>
      </c>
      <c r="F814" s="4">
        <v>44773.520833333336</v>
      </c>
      <c r="G814" s="2" t="s">
        <v>995</v>
      </c>
      <c r="H814" s="2" t="s">
        <v>545</v>
      </c>
      <c r="I814" s="2" t="s">
        <v>961</v>
      </c>
      <c r="J814" s="2" t="str">
        <f>YEAR(tennisbl21[[#This Row],[date]])&amp;"-"&amp;tennisbl21[[#This Row],[league]]&amp;": "&amp;tennisbl21[[#This Row],[home_team]]&amp;" vs "&amp;tennisbl21[[#This Row],[away_team]]</f>
        <v>2022-German Bundesliga 2 North: TC SCC Berlin vs TK BW Aachen</v>
      </c>
    </row>
    <row r="815" spans="1:10" ht="12.5" customHeight="1" x14ac:dyDescent="0.25">
      <c r="A815" s="2" t="s">
        <v>393</v>
      </c>
      <c r="B815" s="2" t="s">
        <v>452</v>
      </c>
      <c r="C815" s="2">
        <f>COUNTIF([1]!Table1[[#All],[name]],tennisbl21[[#This Row],[winner_name]])</f>
        <v>1</v>
      </c>
      <c r="D815" s="2">
        <f>COUNTIF([1]!Table1[[#All],[name]],tennisbl21[[#This Row],[loser_name]])</f>
        <v>1</v>
      </c>
      <c r="E815" s="2" t="s">
        <v>1244</v>
      </c>
      <c r="F815" s="4">
        <v>44773.458333333336</v>
      </c>
      <c r="G815" s="2" t="s">
        <v>995</v>
      </c>
      <c r="H815" s="2" t="s">
        <v>545</v>
      </c>
      <c r="I815" s="2" t="s">
        <v>961</v>
      </c>
      <c r="J815" s="2" t="str">
        <f>YEAR(tennisbl21[[#This Row],[date]])&amp;"-"&amp;tennisbl21[[#This Row],[league]]&amp;": "&amp;tennisbl21[[#This Row],[home_team]]&amp;" vs "&amp;tennisbl21[[#This Row],[away_team]]</f>
        <v>2022-German Bundesliga 2 North: TC SCC Berlin vs TK BW Aachen</v>
      </c>
    </row>
    <row r="816" spans="1:10" ht="12.5" customHeight="1" x14ac:dyDescent="0.25">
      <c r="A816" s="2" t="s">
        <v>408</v>
      </c>
      <c r="B816" s="2" t="s">
        <v>124</v>
      </c>
      <c r="C816" s="2">
        <f>COUNTIF([1]!Table1[[#All],[name]],tennisbl21[[#This Row],[winner_name]])</f>
        <v>1</v>
      </c>
      <c r="D816" s="2">
        <f>COUNTIF([1]!Table1[[#All],[name]],tennisbl21[[#This Row],[loser_name]])</f>
        <v>1</v>
      </c>
      <c r="E816" s="2" t="s">
        <v>1245</v>
      </c>
      <c r="F816" s="4">
        <v>44773.520833333336</v>
      </c>
      <c r="G816" s="2" t="s">
        <v>995</v>
      </c>
      <c r="H816" s="2" t="s">
        <v>545</v>
      </c>
      <c r="I816" s="2" t="s">
        <v>961</v>
      </c>
      <c r="J816" s="2" t="str">
        <f>YEAR(tennisbl21[[#This Row],[date]])&amp;"-"&amp;tennisbl21[[#This Row],[league]]&amp;": "&amp;tennisbl21[[#This Row],[home_team]]&amp;" vs "&amp;tennisbl21[[#This Row],[away_team]]</f>
        <v>2022-German Bundesliga 2 North: TC SCC Berlin vs TK BW Aachen</v>
      </c>
    </row>
    <row r="817" spans="1:10" ht="12.5" customHeight="1" x14ac:dyDescent="0.25">
      <c r="A817" s="2" t="s">
        <v>99</v>
      </c>
      <c r="B817" s="2" t="s">
        <v>417</v>
      </c>
      <c r="C817" s="2">
        <f>COUNTIF([1]!Table1[[#All],[name]],tennisbl21[[#This Row],[winner_name]])</f>
        <v>1</v>
      </c>
      <c r="D817" s="2">
        <f>COUNTIF([1]!Table1[[#All],[name]],tennisbl21[[#This Row],[loser_name]])</f>
        <v>1</v>
      </c>
      <c r="E817" s="2" t="s">
        <v>6</v>
      </c>
      <c r="F817" s="4">
        <v>44773.458333333336</v>
      </c>
      <c r="G817" s="2" t="s">
        <v>995</v>
      </c>
      <c r="H817" s="2" t="s">
        <v>545</v>
      </c>
      <c r="I817" s="2" t="s">
        <v>961</v>
      </c>
      <c r="J817" s="2" t="str">
        <f>YEAR(tennisbl21[[#This Row],[date]])&amp;"-"&amp;tennisbl21[[#This Row],[league]]&amp;": "&amp;tennisbl21[[#This Row],[home_team]]&amp;" vs "&amp;tennisbl21[[#This Row],[away_team]]</f>
        <v>2022-German Bundesliga 2 North: TC SCC Berlin vs TK BW Aachen</v>
      </c>
    </row>
    <row r="818" spans="1:10" ht="12.5" customHeight="1" x14ac:dyDescent="0.25">
      <c r="A818" s="2" t="s">
        <v>102</v>
      </c>
      <c r="B818" s="2" t="s">
        <v>413</v>
      </c>
      <c r="C818" s="2">
        <f>COUNTIF([1]!Table1[[#All],[name]],tennisbl21[[#This Row],[winner_name]])</f>
        <v>1</v>
      </c>
      <c r="D818" s="2">
        <f>COUNTIF([1]!Table1[[#All],[name]],tennisbl21[[#This Row],[loser_name]])</f>
        <v>0</v>
      </c>
      <c r="E818" s="2" t="s">
        <v>6</v>
      </c>
      <c r="F818" s="4">
        <v>44773.520833333336</v>
      </c>
      <c r="G818" s="2" t="s">
        <v>995</v>
      </c>
      <c r="H818" s="2" t="s">
        <v>545</v>
      </c>
      <c r="I818" s="2" t="s">
        <v>961</v>
      </c>
      <c r="J818" s="2" t="str">
        <f>YEAR(tennisbl21[[#This Row],[date]])&amp;"-"&amp;tennisbl21[[#This Row],[league]]&amp;": "&amp;tennisbl21[[#This Row],[home_team]]&amp;" vs "&amp;tennisbl21[[#This Row],[away_team]]</f>
        <v>2022-German Bundesliga 2 North: TC SCC Berlin vs TK BW Aachen</v>
      </c>
    </row>
    <row r="819" spans="1:10" ht="12.5" customHeight="1" x14ac:dyDescent="0.25">
      <c r="A819" s="2" t="s">
        <v>103</v>
      </c>
      <c r="B819" s="2" t="s">
        <v>414</v>
      </c>
      <c r="C819" s="2">
        <f>COUNTIF([1]!Table1[[#All],[name]],tennisbl21[[#This Row],[winner_name]])</f>
        <v>1</v>
      </c>
      <c r="D819" s="2">
        <f>COUNTIF([1]!Table1[[#All],[name]],tennisbl21[[#This Row],[loser_name]])</f>
        <v>0</v>
      </c>
      <c r="E819" s="2" t="s">
        <v>264</v>
      </c>
      <c r="F819" s="4">
        <v>44773.458333333336</v>
      </c>
      <c r="G819" s="2" t="s">
        <v>995</v>
      </c>
      <c r="H819" s="2" t="s">
        <v>545</v>
      </c>
      <c r="I819" s="2" t="s">
        <v>961</v>
      </c>
      <c r="J819" s="2" t="str">
        <f>YEAR(tennisbl21[[#This Row],[date]])&amp;"-"&amp;tennisbl21[[#This Row],[league]]&amp;": "&amp;tennisbl21[[#This Row],[home_team]]&amp;" vs "&amp;tennisbl21[[#This Row],[away_team]]</f>
        <v>2022-German Bundesliga 2 North: TC SCC Berlin vs TK BW Aachen</v>
      </c>
    </row>
    <row r="820" spans="1:10" ht="12.5" customHeight="1" x14ac:dyDescent="0.25">
      <c r="A820" s="2" t="s">
        <v>295</v>
      </c>
      <c r="B820" s="2" t="s">
        <v>398</v>
      </c>
      <c r="C820" s="2">
        <f>COUNTIF([1]!Table1[[#All],[name]],tennisbl21[[#This Row],[winner_name]])</f>
        <v>1</v>
      </c>
      <c r="D820" s="2">
        <f>COUNTIF([1]!Table1[[#All],[name]],tennisbl21[[#This Row],[loser_name]])</f>
        <v>1</v>
      </c>
      <c r="E820" s="2" t="s">
        <v>265</v>
      </c>
      <c r="F820" s="4">
        <v>44773.520833333336</v>
      </c>
      <c r="G820" s="2" t="s">
        <v>544</v>
      </c>
      <c r="H820" s="2" t="s">
        <v>950</v>
      </c>
      <c r="I820" s="2" t="s">
        <v>961</v>
      </c>
      <c r="J820" s="2" t="str">
        <f>YEAR(tennisbl21[[#This Row],[date]])&amp;"-"&amp;tennisbl21[[#This Row],[league]]&amp;": "&amp;tennisbl21[[#This Row],[home_team]]&amp;" vs "&amp;tennisbl21[[#This Row],[away_team]]</f>
        <v>2022-German Bundesliga 2 North: Oldenburger TeV vs LTTC Rot-Weiss Berlin</v>
      </c>
    </row>
    <row r="821" spans="1:10" ht="12.5" customHeight="1" x14ac:dyDescent="0.25">
      <c r="A821" s="2" t="s">
        <v>109</v>
      </c>
      <c r="B821" s="2" t="s">
        <v>399</v>
      </c>
      <c r="C821" s="2">
        <f>COUNTIF([1]!Table1[[#All],[name]],tennisbl21[[#This Row],[winner_name]])</f>
        <v>1</v>
      </c>
      <c r="D821" s="2">
        <f>COUNTIF([1]!Table1[[#All],[name]],tennisbl21[[#This Row],[loser_name]])</f>
        <v>1</v>
      </c>
      <c r="E821" s="2" t="s">
        <v>264</v>
      </c>
      <c r="F821" s="4">
        <v>44773.458333333336</v>
      </c>
      <c r="G821" s="2" t="s">
        <v>544</v>
      </c>
      <c r="H821" s="2" t="s">
        <v>950</v>
      </c>
      <c r="I821" s="2" t="s">
        <v>961</v>
      </c>
      <c r="J821" s="2" t="str">
        <f>YEAR(tennisbl21[[#This Row],[date]])&amp;"-"&amp;tennisbl21[[#This Row],[league]]&amp;": "&amp;tennisbl21[[#This Row],[home_team]]&amp;" vs "&amp;tennisbl21[[#This Row],[away_team]]</f>
        <v>2022-German Bundesliga 2 North: Oldenburger TeV vs LTTC Rot-Weiss Berlin</v>
      </c>
    </row>
    <row r="822" spans="1:10" ht="12.5" customHeight="1" x14ac:dyDescent="0.25">
      <c r="A822" s="2" t="s">
        <v>158</v>
      </c>
      <c r="B822" s="2" t="s">
        <v>144</v>
      </c>
      <c r="C822" s="2">
        <f>COUNTIF([1]!Table1[[#All],[name]],tennisbl21[[#This Row],[winner_name]])</f>
        <v>1</v>
      </c>
      <c r="D822" s="2">
        <f>COUNTIF([1]!Table1[[#All],[name]],tennisbl21[[#This Row],[loser_name]])</f>
        <v>1</v>
      </c>
      <c r="E822" s="2" t="s">
        <v>250</v>
      </c>
      <c r="F822" s="4">
        <v>44773.520833333336</v>
      </c>
      <c r="G822" s="2" t="s">
        <v>544</v>
      </c>
      <c r="H822" s="2" t="s">
        <v>950</v>
      </c>
      <c r="I822" s="2" t="s">
        <v>961</v>
      </c>
      <c r="J822" s="2" t="str">
        <f>YEAR(tennisbl21[[#This Row],[date]])&amp;"-"&amp;tennisbl21[[#This Row],[league]]&amp;": "&amp;tennisbl21[[#This Row],[home_team]]&amp;" vs "&amp;tennisbl21[[#This Row],[away_team]]</f>
        <v>2022-German Bundesliga 2 North: Oldenburger TeV vs LTTC Rot-Weiss Berlin</v>
      </c>
    </row>
    <row r="823" spans="1:10" ht="12.5" customHeight="1" x14ac:dyDescent="0.25">
      <c r="A823" s="2" t="s">
        <v>134</v>
      </c>
      <c r="B823" s="2" t="s">
        <v>145</v>
      </c>
      <c r="C823" s="2">
        <f>COUNTIF([1]!Table1[[#All],[name]],tennisbl21[[#This Row],[winner_name]])</f>
        <v>1</v>
      </c>
      <c r="D823" s="2">
        <f>COUNTIF([1]!Table1[[#All],[name]],tennisbl21[[#This Row],[loser_name]])</f>
        <v>1</v>
      </c>
      <c r="E823" s="2" t="s">
        <v>255</v>
      </c>
      <c r="F823" s="4">
        <v>44773.458333333336</v>
      </c>
      <c r="G823" s="2" t="s">
        <v>544</v>
      </c>
      <c r="H823" s="2" t="s">
        <v>950</v>
      </c>
      <c r="I823" s="2" t="s">
        <v>961</v>
      </c>
      <c r="J823" s="2" t="str">
        <f>YEAR(tennisbl21[[#This Row],[date]])&amp;"-"&amp;tennisbl21[[#This Row],[league]]&amp;": "&amp;tennisbl21[[#This Row],[home_team]]&amp;" vs "&amp;tennisbl21[[#This Row],[away_team]]</f>
        <v>2022-German Bundesliga 2 North: Oldenburger TeV vs LTTC Rot-Weiss Berlin</v>
      </c>
    </row>
    <row r="824" spans="1:10" ht="12.5" customHeight="1" x14ac:dyDescent="0.25">
      <c r="A824" s="2" t="s">
        <v>123</v>
      </c>
      <c r="B824" s="2" t="s">
        <v>149</v>
      </c>
      <c r="C824" s="2">
        <f>COUNTIF([1]!Table1[[#All],[name]],tennisbl21[[#This Row],[winner_name]])</f>
        <v>1</v>
      </c>
      <c r="D824" s="2">
        <f>COUNTIF([1]!Table1[[#All],[name]],tennisbl21[[#This Row],[loser_name]])</f>
        <v>1</v>
      </c>
      <c r="E824" s="2" t="s">
        <v>1246</v>
      </c>
      <c r="F824" s="4">
        <v>44773.520833333336</v>
      </c>
      <c r="G824" s="2" t="s">
        <v>544</v>
      </c>
      <c r="H824" s="2" t="s">
        <v>950</v>
      </c>
      <c r="I824" s="2" t="s">
        <v>961</v>
      </c>
      <c r="J824" s="2" t="str">
        <f>YEAR(tennisbl21[[#This Row],[date]])&amp;"-"&amp;tennisbl21[[#This Row],[league]]&amp;": "&amp;tennisbl21[[#This Row],[home_team]]&amp;" vs "&amp;tennisbl21[[#This Row],[away_team]]</f>
        <v>2022-German Bundesliga 2 North: Oldenburger TeV vs LTTC Rot-Weiss Berlin</v>
      </c>
    </row>
    <row r="825" spans="1:10" ht="12.5" customHeight="1" x14ac:dyDescent="0.25">
      <c r="A825" s="2" t="s">
        <v>401</v>
      </c>
      <c r="B825" s="2" t="s">
        <v>159</v>
      </c>
      <c r="C825" s="2">
        <f>COUNTIF([1]!Table1[[#All],[name]],tennisbl21[[#This Row],[winner_name]])</f>
        <v>1</v>
      </c>
      <c r="D825" s="2">
        <f>COUNTIF([1]!Table1[[#All],[name]],tennisbl21[[#This Row],[loser_name]])</f>
        <v>1</v>
      </c>
      <c r="E825" s="2" t="s">
        <v>1247</v>
      </c>
      <c r="F825" s="4">
        <v>44773.458333333336</v>
      </c>
      <c r="G825" s="2" t="s">
        <v>544</v>
      </c>
      <c r="H825" s="2" t="s">
        <v>950</v>
      </c>
      <c r="I825" s="2" t="s">
        <v>961</v>
      </c>
      <c r="J825" s="2" t="str">
        <f>YEAR(tennisbl21[[#This Row],[date]])&amp;"-"&amp;tennisbl21[[#This Row],[league]]&amp;": "&amp;tennisbl21[[#This Row],[home_team]]&amp;" vs "&amp;tennisbl21[[#This Row],[away_team]]</f>
        <v>2022-German Bundesliga 2 North: Oldenburger TeV vs LTTC Rot-Weiss Berlin</v>
      </c>
    </row>
    <row r="826" spans="1:10" ht="12.5" customHeight="1" x14ac:dyDescent="0.25">
      <c r="A826" s="2" t="s">
        <v>410</v>
      </c>
      <c r="B826" s="2" t="s">
        <v>421</v>
      </c>
      <c r="C826" s="2">
        <f>COUNTIF([1]!Table1[[#All],[name]],tennisbl21[[#This Row],[winner_name]])</f>
        <v>1</v>
      </c>
      <c r="D826" s="2">
        <f>COUNTIF([1]!Table1[[#All],[name]],tennisbl21[[#This Row],[loser_name]])</f>
        <v>1</v>
      </c>
      <c r="E826" s="2" t="s">
        <v>6</v>
      </c>
      <c r="F826" s="4">
        <v>44773.520833333336</v>
      </c>
      <c r="G826" s="2" t="s">
        <v>930</v>
      </c>
      <c r="H826" s="2" t="s">
        <v>969</v>
      </c>
      <c r="I826" s="2" t="s">
        <v>961</v>
      </c>
      <c r="J826" s="2" t="str">
        <f>YEAR(tennisbl21[[#This Row],[date]])&amp;"-"&amp;tennisbl21[[#This Row],[league]]&amp;": "&amp;tennisbl21[[#This Row],[home_team]]&amp;" vs "&amp;tennisbl21[[#This Row],[away_team]]</f>
        <v>2022-German Bundesliga 2 North: TuS Sennelager vs THC Bruehl</v>
      </c>
    </row>
    <row r="827" spans="1:10" ht="12.5" customHeight="1" x14ac:dyDescent="0.25">
      <c r="A827" s="2" t="s">
        <v>309</v>
      </c>
      <c r="B827" s="2" t="s">
        <v>455</v>
      </c>
      <c r="C827" s="2">
        <f>COUNTIF([1]!Table1[[#All],[name]],tennisbl21[[#This Row],[winner_name]])</f>
        <v>1</v>
      </c>
      <c r="D827" s="2">
        <f>COUNTIF([1]!Table1[[#All],[name]],tennisbl21[[#This Row],[loser_name]])</f>
        <v>1</v>
      </c>
      <c r="E827" s="2" t="s">
        <v>273</v>
      </c>
      <c r="F827" s="4">
        <v>44773.458333333336</v>
      </c>
      <c r="G827" s="2" t="s">
        <v>930</v>
      </c>
      <c r="H827" s="2" t="s">
        <v>969</v>
      </c>
      <c r="I827" s="2" t="s">
        <v>961</v>
      </c>
      <c r="J827" s="2" t="str">
        <f>YEAR(tennisbl21[[#This Row],[date]])&amp;"-"&amp;tennisbl21[[#This Row],[league]]&amp;": "&amp;tennisbl21[[#This Row],[home_team]]&amp;" vs "&amp;tennisbl21[[#This Row],[away_team]]</f>
        <v>2022-German Bundesliga 2 North: TuS Sennelager vs THC Bruehl</v>
      </c>
    </row>
    <row r="828" spans="1:10" ht="12.5" customHeight="1" x14ac:dyDescent="0.25">
      <c r="A828" s="2" t="s">
        <v>296</v>
      </c>
      <c r="B828" s="2" t="s">
        <v>422</v>
      </c>
      <c r="C828" s="2">
        <f>COUNTIF([1]!Table1[[#All],[name]],tennisbl21[[#This Row],[winner_name]])</f>
        <v>1</v>
      </c>
      <c r="D828" s="2">
        <f>COUNTIF([1]!Table1[[#All],[name]],tennisbl21[[#This Row],[loser_name]])</f>
        <v>1</v>
      </c>
      <c r="E828" s="2" t="s">
        <v>1248</v>
      </c>
      <c r="F828" s="4">
        <v>44773.520833333336</v>
      </c>
      <c r="G828" s="2" t="s">
        <v>930</v>
      </c>
      <c r="H828" s="2" t="s">
        <v>969</v>
      </c>
      <c r="I828" s="2" t="s">
        <v>961</v>
      </c>
      <c r="J828" s="2" t="str">
        <f>YEAR(tennisbl21[[#This Row],[date]])&amp;"-"&amp;tennisbl21[[#This Row],[league]]&amp;": "&amp;tennisbl21[[#This Row],[home_team]]&amp;" vs "&amp;tennisbl21[[#This Row],[away_team]]</f>
        <v>2022-German Bundesliga 2 North: TuS Sennelager vs THC Bruehl</v>
      </c>
    </row>
    <row r="829" spans="1:10" ht="12.5" customHeight="1" x14ac:dyDescent="0.25">
      <c r="A829" s="2" t="s">
        <v>415</v>
      </c>
      <c r="B829" s="2" t="s">
        <v>432</v>
      </c>
      <c r="C829" s="2">
        <f>COUNTIF([1]!Table1[[#All],[name]],tennisbl21[[#This Row],[winner_name]])</f>
        <v>1</v>
      </c>
      <c r="D829" s="2">
        <f>COUNTIF([1]!Table1[[#All],[name]],tennisbl21[[#This Row],[loser_name]])</f>
        <v>1</v>
      </c>
      <c r="E829" s="2" t="s">
        <v>457</v>
      </c>
      <c r="F829" s="4">
        <v>44773.458333333336</v>
      </c>
      <c r="G829" s="2" t="s">
        <v>930</v>
      </c>
      <c r="H829" s="2" t="s">
        <v>969</v>
      </c>
      <c r="I829" s="2" t="s">
        <v>961</v>
      </c>
      <c r="J829" s="2" t="str">
        <f>YEAR(tennisbl21[[#This Row],[date]])&amp;"-"&amp;tennisbl21[[#This Row],[league]]&amp;": "&amp;tennisbl21[[#This Row],[home_team]]&amp;" vs "&amp;tennisbl21[[#This Row],[away_team]]</f>
        <v>2022-German Bundesliga 2 North: TuS Sennelager vs THC Bruehl</v>
      </c>
    </row>
    <row r="830" spans="1:10" ht="12.5" customHeight="1" x14ac:dyDescent="0.25">
      <c r="A830" s="2" t="s">
        <v>444</v>
      </c>
      <c r="B830" s="2" t="s">
        <v>424</v>
      </c>
      <c r="C830" s="2">
        <f>COUNTIF([1]!Table1[[#All],[name]],tennisbl21[[#This Row],[winner_name]])</f>
        <v>1</v>
      </c>
      <c r="D830" s="2">
        <f>COUNTIF([1]!Table1[[#All],[name]],tennisbl21[[#This Row],[loser_name]])</f>
        <v>1</v>
      </c>
      <c r="E830" s="2" t="s">
        <v>1249</v>
      </c>
      <c r="F830" s="4">
        <v>44773.520833333336</v>
      </c>
      <c r="G830" s="2" t="s">
        <v>930</v>
      </c>
      <c r="H830" s="2" t="s">
        <v>969</v>
      </c>
      <c r="I830" s="2" t="s">
        <v>961</v>
      </c>
      <c r="J830" s="2" t="str">
        <f>YEAR(tennisbl21[[#This Row],[date]])&amp;"-"&amp;tennisbl21[[#This Row],[league]]&amp;": "&amp;tennisbl21[[#This Row],[home_team]]&amp;" vs "&amp;tennisbl21[[#This Row],[away_team]]</f>
        <v>2022-German Bundesliga 2 North: TuS Sennelager vs THC Bruehl</v>
      </c>
    </row>
    <row r="831" spans="1:10" ht="12.5" customHeight="1" x14ac:dyDescent="0.25">
      <c r="A831" s="2" t="s">
        <v>456</v>
      </c>
      <c r="B831" s="2" t="s">
        <v>428</v>
      </c>
      <c r="C831" s="2">
        <f>COUNTIF([1]!Table1[[#All],[name]],tennisbl21[[#This Row],[winner_name]])</f>
        <v>1</v>
      </c>
      <c r="D831" s="2">
        <f>COUNTIF([1]!Table1[[#All],[name]],tennisbl21[[#This Row],[loser_name]])</f>
        <v>1</v>
      </c>
      <c r="E831" s="2" t="s">
        <v>1250</v>
      </c>
      <c r="F831" s="4">
        <v>44773.458333333336</v>
      </c>
      <c r="G831" s="2" t="s">
        <v>930</v>
      </c>
      <c r="H831" s="2" t="s">
        <v>969</v>
      </c>
      <c r="I831" s="2" t="s">
        <v>961</v>
      </c>
      <c r="J831" s="2" t="str">
        <f>YEAR(tennisbl21[[#This Row],[date]])&amp;"-"&amp;tennisbl21[[#This Row],[league]]&amp;": "&amp;tennisbl21[[#This Row],[home_team]]&amp;" vs "&amp;tennisbl21[[#This Row],[away_team]]</f>
        <v>2022-German Bundesliga 2 North: TuS Sennelager vs THC Bruehl</v>
      </c>
    </row>
    <row r="832" spans="1:10" ht="12.5" customHeight="1" x14ac:dyDescent="0.25">
      <c r="A832" s="2" t="s">
        <v>391</v>
      </c>
      <c r="B832" s="2" t="s">
        <v>110</v>
      </c>
      <c r="C832" s="2">
        <f>COUNTIF([1]!Table1[[#All],[name]],tennisbl21[[#This Row],[winner_name]])</f>
        <v>1</v>
      </c>
      <c r="D832" s="2">
        <f>COUNTIF([1]!Table1[[#All],[name]],tennisbl21[[#This Row],[loser_name]])</f>
        <v>1</v>
      </c>
      <c r="E832" s="2" t="s">
        <v>255</v>
      </c>
      <c r="F832" s="4">
        <v>44773.520833333336</v>
      </c>
      <c r="G832" s="2" t="s">
        <v>957</v>
      </c>
      <c r="H832" s="2" t="s">
        <v>920</v>
      </c>
      <c r="I832" s="2" t="s">
        <v>961</v>
      </c>
      <c r="J832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Koelner THC</v>
      </c>
    </row>
    <row r="833" spans="1:10" ht="12.5" customHeight="1" x14ac:dyDescent="0.25">
      <c r="A833" s="2" t="s">
        <v>445</v>
      </c>
      <c r="B833" s="2" t="s">
        <v>392</v>
      </c>
      <c r="C833" s="2">
        <f>COUNTIF([1]!Table1[[#All],[name]],tennisbl21[[#This Row],[winner_name]])</f>
        <v>1</v>
      </c>
      <c r="D833" s="2">
        <f>COUNTIF([1]!Table1[[#All],[name]],tennisbl21[[#This Row],[loser_name]])</f>
        <v>1</v>
      </c>
      <c r="E833" s="2" t="s">
        <v>458</v>
      </c>
      <c r="F833" s="4">
        <v>44773.458333333336</v>
      </c>
      <c r="G833" s="2" t="s">
        <v>957</v>
      </c>
      <c r="H833" s="2" t="s">
        <v>920</v>
      </c>
      <c r="I833" s="2" t="s">
        <v>961</v>
      </c>
      <c r="J833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Koelner THC</v>
      </c>
    </row>
    <row r="834" spans="1:10" ht="12.5" customHeight="1" x14ac:dyDescent="0.25">
      <c r="A834" s="2" t="s">
        <v>111</v>
      </c>
      <c r="B834" s="2" t="s">
        <v>394</v>
      </c>
      <c r="C834" s="2">
        <f>COUNTIF([1]!Table1[[#All],[name]],tennisbl21[[#This Row],[winner_name]])</f>
        <v>1</v>
      </c>
      <c r="D834" s="2">
        <f>COUNTIF([1]!Table1[[#All],[name]],tennisbl21[[#This Row],[loser_name]])</f>
        <v>1</v>
      </c>
      <c r="E834" s="2" t="s">
        <v>1076</v>
      </c>
      <c r="F834" s="4">
        <v>44773.520833333336</v>
      </c>
      <c r="G834" s="2" t="s">
        <v>957</v>
      </c>
      <c r="H834" s="2" t="s">
        <v>920</v>
      </c>
      <c r="I834" s="2" t="s">
        <v>961</v>
      </c>
      <c r="J834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Koelner THC</v>
      </c>
    </row>
    <row r="835" spans="1:10" ht="12.5" customHeight="1" x14ac:dyDescent="0.25">
      <c r="A835" s="2" t="s">
        <v>418</v>
      </c>
      <c r="B835" s="2" t="s">
        <v>303</v>
      </c>
      <c r="C835" s="2">
        <f>COUNTIF([1]!Table1[[#All],[name]],tennisbl21[[#This Row],[winner_name]])</f>
        <v>1</v>
      </c>
      <c r="D835" s="2">
        <f>COUNTIF([1]!Table1[[#All],[name]],tennisbl21[[#This Row],[loser_name]])</f>
        <v>1</v>
      </c>
      <c r="E835" s="2" t="s">
        <v>5</v>
      </c>
      <c r="F835" s="4">
        <v>44773.458333333336</v>
      </c>
      <c r="G835" s="2" t="s">
        <v>957</v>
      </c>
      <c r="H835" s="2" t="s">
        <v>920</v>
      </c>
      <c r="I835" s="2" t="s">
        <v>961</v>
      </c>
      <c r="J835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Koelner THC</v>
      </c>
    </row>
    <row r="836" spans="1:10" ht="12.5" customHeight="1" x14ac:dyDescent="0.25">
      <c r="A836" s="2" t="s">
        <v>43</v>
      </c>
      <c r="B836" s="2" t="s">
        <v>290</v>
      </c>
      <c r="C836" s="2">
        <f>COUNTIF([1]!Table1[[#All],[name]],tennisbl21[[#This Row],[winner_name]])</f>
        <v>1</v>
      </c>
      <c r="D836" s="2">
        <f>COUNTIF([1]!Table1[[#All],[name]],tennisbl21[[#This Row],[loser_name]])</f>
        <v>1</v>
      </c>
      <c r="E836" s="2" t="s">
        <v>255</v>
      </c>
      <c r="F836" s="4">
        <v>44773.520833333336</v>
      </c>
      <c r="G836" s="2" t="s">
        <v>957</v>
      </c>
      <c r="H836" s="2" t="s">
        <v>920</v>
      </c>
      <c r="I836" s="2" t="s">
        <v>961</v>
      </c>
      <c r="J836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Koelner THC</v>
      </c>
    </row>
    <row r="837" spans="1:10" ht="12.5" customHeight="1" x14ac:dyDescent="0.25">
      <c r="A837" s="2" t="s">
        <v>433</v>
      </c>
      <c r="B837" s="2" t="s">
        <v>308</v>
      </c>
      <c r="C837" s="2">
        <f>COUNTIF([1]!Table1[[#All],[name]],tennisbl21[[#This Row],[winner_name]])</f>
        <v>1</v>
      </c>
      <c r="D837" s="2">
        <f>COUNTIF([1]!Table1[[#All],[name]],tennisbl21[[#This Row],[loser_name]])</f>
        <v>1</v>
      </c>
      <c r="E837" s="2" t="s">
        <v>397</v>
      </c>
      <c r="F837" s="4">
        <v>44773.458333333336</v>
      </c>
      <c r="G837" s="2" t="s">
        <v>957</v>
      </c>
      <c r="H837" s="2" t="s">
        <v>920</v>
      </c>
      <c r="I837" s="2" t="s">
        <v>961</v>
      </c>
      <c r="J837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Koelner THC</v>
      </c>
    </row>
    <row r="838" spans="1:10" ht="12.5" customHeight="1" x14ac:dyDescent="0.25">
      <c r="A838" s="2" t="s">
        <v>139</v>
      </c>
      <c r="B838" s="2" t="s">
        <v>452</v>
      </c>
      <c r="C838" s="2">
        <f>COUNTIF([1]!Table1[[#All],[name]],tennisbl21[[#This Row],[winner_name]])</f>
        <v>1</v>
      </c>
      <c r="D838" s="2">
        <f>COUNTIF([1]!Table1[[#All],[name]],tennisbl21[[#This Row],[loser_name]])</f>
        <v>1</v>
      </c>
      <c r="E838" s="2" t="s">
        <v>1049</v>
      </c>
      <c r="F838" s="4">
        <v>44778.604166666664</v>
      </c>
      <c r="G838" s="2" t="s">
        <v>970</v>
      </c>
      <c r="H838" s="2" t="s">
        <v>995</v>
      </c>
      <c r="I838" s="2" t="s">
        <v>961</v>
      </c>
      <c r="J838" s="2" t="str">
        <f>YEAR(tennisbl21[[#This Row],[date]])&amp;"-"&amp;tennisbl21[[#This Row],[league]]&amp;": "&amp;tennisbl21[[#This Row],[home_team]]&amp;" vs "&amp;tennisbl21[[#This Row],[away_team]]</f>
        <v>2022-German Bundesliga 2 North: TP Versmold vs TC SCC Berlin</v>
      </c>
    </row>
    <row r="839" spans="1:10" ht="12.5" customHeight="1" x14ac:dyDescent="0.25">
      <c r="A839" s="2" t="s">
        <v>402</v>
      </c>
      <c r="B839" s="2" t="s">
        <v>408</v>
      </c>
      <c r="C839" s="2">
        <f>COUNTIF([1]!Table1[[#All],[name]],tennisbl21[[#This Row],[winner_name]])</f>
        <v>1</v>
      </c>
      <c r="D839" s="2">
        <f>COUNTIF([1]!Table1[[#All],[name]],tennisbl21[[#This Row],[loser_name]])</f>
        <v>1</v>
      </c>
      <c r="E839" s="2" t="s">
        <v>1251</v>
      </c>
      <c r="F839" s="4">
        <v>44778.541666666664</v>
      </c>
      <c r="G839" s="2" t="s">
        <v>970</v>
      </c>
      <c r="H839" s="2" t="s">
        <v>995</v>
      </c>
      <c r="I839" s="2" t="s">
        <v>961</v>
      </c>
      <c r="J839" s="2" t="str">
        <f>YEAR(tennisbl21[[#This Row],[date]])&amp;"-"&amp;tennisbl21[[#This Row],[league]]&amp;": "&amp;tennisbl21[[#This Row],[home_team]]&amp;" vs "&amp;tennisbl21[[#This Row],[away_team]]</f>
        <v>2022-German Bundesliga 2 North: TP Versmold vs TC SCC Berlin</v>
      </c>
    </row>
    <row r="840" spans="1:10" ht="12.5" customHeight="1" x14ac:dyDescent="0.25">
      <c r="A840" s="2" t="s">
        <v>403</v>
      </c>
      <c r="B840" s="2" t="s">
        <v>417</v>
      </c>
      <c r="C840" s="2">
        <f>COUNTIF([1]!Table1[[#All],[name]],tennisbl21[[#This Row],[winner_name]])</f>
        <v>1</v>
      </c>
      <c r="D840" s="2">
        <f>COUNTIF([1]!Table1[[#All],[name]],tennisbl21[[#This Row],[loser_name]])</f>
        <v>1</v>
      </c>
      <c r="E840" s="2" t="s">
        <v>459</v>
      </c>
      <c r="F840" s="4">
        <v>44778.604166666664</v>
      </c>
      <c r="G840" s="2" t="s">
        <v>970</v>
      </c>
      <c r="H840" s="2" t="s">
        <v>995</v>
      </c>
      <c r="I840" s="2" t="s">
        <v>961</v>
      </c>
      <c r="J840" s="2" t="str">
        <f>YEAR(tennisbl21[[#This Row],[date]])&amp;"-"&amp;tennisbl21[[#This Row],[league]]&amp;": "&amp;tennisbl21[[#This Row],[home_team]]&amp;" vs "&amp;tennisbl21[[#This Row],[away_team]]</f>
        <v>2022-German Bundesliga 2 North: TP Versmold vs TC SCC Berlin</v>
      </c>
    </row>
    <row r="841" spans="1:10" ht="12.5" customHeight="1" x14ac:dyDescent="0.25">
      <c r="A841" s="2" t="s">
        <v>419</v>
      </c>
      <c r="B841" s="2" t="s">
        <v>404</v>
      </c>
      <c r="C841" s="2">
        <f>COUNTIF([1]!Table1[[#All],[name]],tennisbl21[[#This Row],[winner_name]])</f>
        <v>0</v>
      </c>
      <c r="D841" s="2">
        <f>COUNTIF([1]!Table1[[#All],[name]],tennisbl21[[#This Row],[loser_name]])</f>
        <v>1</v>
      </c>
      <c r="E841" s="2" t="s">
        <v>1252</v>
      </c>
      <c r="F841" s="4">
        <v>44778.541666666664</v>
      </c>
      <c r="G841" s="2" t="s">
        <v>970</v>
      </c>
      <c r="H841" s="2" t="s">
        <v>995</v>
      </c>
      <c r="I841" s="2" t="s">
        <v>961</v>
      </c>
      <c r="J841" s="2" t="str">
        <f>YEAR(tennisbl21[[#This Row],[date]])&amp;"-"&amp;tennisbl21[[#This Row],[league]]&amp;": "&amp;tennisbl21[[#This Row],[home_team]]&amp;" vs "&amp;tennisbl21[[#This Row],[away_team]]</f>
        <v>2022-German Bundesliga 2 North: TP Versmold vs TC SCC Berlin</v>
      </c>
    </row>
    <row r="842" spans="1:10" ht="12.5" customHeight="1" x14ac:dyDescent="0.25">
      <c r="A842" s="2" t="s">
        <v>416</v>
      </c>
      <c r="B842" s="2" t="s">
        <v>414</v>
      </c>
      <c r="C842" s="2">
        <f>COUNTIF([1]!Table1[[#All],[name]],tennisbl21[[#This Row],[winner_name]])</f>
        <v>1</v>
      </c>
      <c r="D842" s="2">
        <f>COUNTIF([1]!Table1[[#All],[name]],tennisbl21[[#This Row],[loser_name]])</f>
        <v>0</v>
      </c>
      <c r="E842" s="2" t="s">
        <v>3</v>
      </c>
      <c r="F842" s="4">
        <v>44778.604166666664</v>
      </c>
      <c r="G842" s="2" t="s">
        <v>970</v>
      </c>
      <c r="H842" s="2" t="s">
        <v>995</v>
      </c>
      <c r="I842" s="2" t="s">
        <v>961</v>
      </c>
      <c r="J842" s="2" t="str">
        <f>YEAR(tennisbl21[[#This Row],[date]])&amp;"-"&amp;tennisbl21[[#This Row],[league]]&amp;": "&amp;tennisbl21[[#This Row],[home_team]]&amp;" vs "&amp;tennisbl21[[#This Row],[away_team]]</f>
        <v>2022-German Bundesliga 2 North: TP Versmold vs TC SCC Berlin</v>
      </c>
    </row>
    <row r="843" spans="1:10" ht="12.5" customHeight="1" x14ac:dyDescent="0.25">
      <c r="A843" s="2" t="s">
        <v>143</v>
      </c>
      <c r="B843" s="2" t="s">
        <v>460</v>
      </c>
      <c r="C843" s="2">
        <f>COUNTIF([1]!Table1[[#All],[name]],tennisbl21[[#This Row],[winner_name]])</f>
        <v>1</v>
      </c>
      <c r="D843" s="2">
        <f>COUNTIF([1]!Table1[[#All],[name]],tennisbl21[[#This Row],[loser_name]])</f>
        <v>1</v>
      </c>
      <c r="E843" s="2" t="s">
        <v>275</v>
      </c>
      <c r="F843" s="4">
        <v>44778.541666666664</v>
      </c>
      <c r="G843" s="2" t="s">
        <v>970</v>
      </c>
      <c r="H843" s="2" t="s">
        <v>995</v>
      </c>
      <c r="I843" s="2" t="s">
        <v>961</v>
      </c>
      <c r="J843" s="2" t="str">
        <f>YEAR(tennisbl21[[#This Row],[date]])&amp;"-"&amp;tennisbl21[[#This Row],[league]]&amp;": "&amp;tennisbl21[[#This Row],[home_team]]&amp;" vs "&amp;tennisbl21[[#This Row],[away_team]]</f>
        <v>2022-German Bundesliga 2 North: TP Versmold vs TC SCC Berlin</v>
      </c>
    </row>
    <row r="844" spans="1:10" ht="12.5" customHeight="1" x14ac:dyDescent="0.25">
      <c r="A844" s="2" t="s">
        <v>421</v>
      </c>
      <c r="B844" s="2" t="s">
        <v>110</v>
      </c>
      <c r="C844" s="2">
        <f>COUNTIF([1]!Table1[[#All],[name]],tennisbl21[[#This Row],[winner_name]])</f>
        <v>1</v>
      </c>
      <c r="D844" s="2">
        <f>COUNTIF([1]!Table1[[#All],[name]],tennisbl21[[#This Row],[loser_name]])</f>
        <v>1</v>
      </c>
      <c r="E844" s="2" t="s">
        <v>461</v>
      </c>
      <c r="F844" s="4">
        <v>44778.604166666664</v>
      </c>
      <c r="G844" s="2" t="s">
        <v>969</v>
      </c>
      <c r="H844" s="2" t="s">
        <v>957</v>
      </c>
      <c r="I844" s="2" t="s">
        <v>961</v>
      </c>
      <c r="J844" s="2" t="str">
        <f>YEAR(tennisbl21[[#This Row],[date]])&amp;"-"&amp;tennisbl21[[#This Row],[league]]&amp;": "&amp;tennisbl21[[#This Row],[home_team]]&amp;" vs "&amp;tennisbl21[[#This Row],[away_team]]</f>
        <v>2022-German Bundesliga 2 North: THC Bruehl vs Bremer TC von 1912 e.V.</v>
      </c>
    </row>
    <row r="845" spans="1:10" ht="12.5" customHeight="1" x14ac:dyDescent="0.25">
      <c r="A845" s="2" t="s">
        <v>445</v>
      </c>
      <c r="B845" s="2" t="s">
        <v>455</v>
      </c>
      <c r="C845" s="2">
        <f>COUNTIF([1]!Table1[[#All],[name]],tennisbl21[[#This Row],[winner_name]])</f>
        <v>1</v>
      </c>
      <c r="D845" s="2">
        <f>COUNTIF([1]!Table1[[#All],[name]],tennisbl21[[#This Row],[loser_name]])</f>
        <v>1</v>
      </c>
      <c r="E845" s="2" t="s">
        <v>272</v>
      </c>
      <c r="F845" s="4">
        <v>44778.541666666664</v>
      </c>
      <c r="G845" s="2" t="s">
        <v>969</v>
      </c>
      <c r="H845" s="2" t="s">
        <v>957</v>
      </c>
      <c r="I845" s="2" t="s">
        <v>961</v>
      </c>
      <c r="J845" s="2" t="str">
        <f>YEAR(tennisbl21[[#This Row],[date]])&amp;"-"&amp;tennisbl21[[#This Row],[league]]&amp;": "&amp;tennisbl21[[#This Row],[home_team]]&amp;" vs "&amp;tennisbl21[[#This Row],[away_team]]</f>
        <v>2022-German Bundesliga 2 North: THC Bruehl vs Bremer TC von 1912 e.V.</v>
      </c>
    </row>
    <row r="846" spans="1:10" ht="12.5" customHeight="1" x14ac:dyDescent="0.25">
      <c r="A846" s="2" t="s">
        <v>422</v>
      </c>
      <c r="B846" s="2" t="s">
        <v>400</v>
      </c>
      <c r="C846" s="2">
        <f>COUNTIF([1]!Table1[[#All],[name]],tennisbl21[[#This Row],[winner_name]])</f>
        <v>1</v>
      </c>
      <c r="D846" s="2">
        <f>COUNTIF([1]!Table1[[#All],[name]],tennisbl21[[#This Row],[loser_name]])</f>
        <v>1</v>
      </c>
      <c r="E846" s="2" t="s">
        <v>1253</v>
      </c>
      <c r="F846" s="4">
        <v>44778.604166666664</v>
      </c>
      <c r="G846" s="2" t="s">
        <v>969</v>
      </c>
      <c r="H846" s="2" t="s">
        <v>957</v>
      </c>
      <c r="I846" s="2" t="s">
        <v>961</v>
      </c>
      <c r="J846" s="2" t="str">
        <f>YEAR(tennisbl21[[#This Row],[date]])&amp;"-"&amp;tennisbl21[[#This Row],[league]]&amp;": "&amp;tennisbl21[[#This Row],[home_team]]&amp;" vs "&amp;tennisbl21[[#This Row],[away_team]]</f>
        <v>2022-German Bundesliga 2 North: THC Bruehl vs Bremer TC von 1912 e.V.</v>
      </c>
    </row>
    <row r="847" spans="1:10" ht="12.5" customHeight="1" x14ac:dyDescent="0.25">
      <c r="A847" s="2" t="s">
        <v>111</v>
      </c>
      <c r="B847" s="2" t="s">
        <v>462</v>
      </c>
      <c r="C847" s="2">
        <f>COUNTIF([1]!Table1[[#All],[name]],tennisbl21[[#This Row],[winner_name]])</f>
        <v>1</v>
      </c>
      <c r="D847" s="2">
        <f>COUNTIF([1]!Table1[[#All],[name]],tennisbl21[[#This Row],[loser_name]])</f>
        <v>1</v>
      </c>
      <c r="E847" s="2" t="s">
        <v>275</v>
      </c>
      <c r="F847" s="4">
        <v>44778.541666666664</v>
      </c>
      <c r="G847" s="2" t="s">
        <v>969</v>
      </c>
      <c r="H847" s="2" t="s">
        <v>957</v>
      </c>
      <c r="I847" s="2" t="s">
        <v>961</v>
      </c>
      <c r="J847" s="2" t="str">
        <f>YEAR(tennisbl21[[#This Row],[date]])&amp;"-"&amp;tennisbl21[[#This Row],[league]]&amp;": "&amp;tennisbl21[[#This Row],[home_team]]&amp;" vs "&amp;tennisbl21[[#This Row],[away_team]]</f>
        <v>2022-German Bundesliga 2 North: THC Bruehl vs Bremer TC von 1912 e.V.</v>
      </c>
    </row>
    <row r="848" spans="1:10" ht="12.5" customHeight="1" x14ac:dyDescent="0.25">
      <c r="A848" s="2" t="s">
        <v>303</v>
      </c>
      <c r="B848" s="2" t="s">
        <v>456</v>
      </c>
      <c r="C848" s="2">
        <f>COUNTIF([1]!Table1[[#All],[name]],tennisbl21[[#This Row],[winner_name]])</f>
        <v>1</v>
      </c>
      <c r="D848" s="2">
        <f>COUNTIF([1]!Table1[[#All],[name]],tennisbl21[[#This Row],[loser_name]])</f>
        <v>1</v>
      </c>
      <c r="E848" s="2" t="s">
        <v>250</v>
      </c>
      <c r="F848" s="4">
        <v>44778.604166666664</v>
      </c>
      <c r="G848" s="2" t="s">
        <v>969</v>
      </c>
      <c r="H848" s="2" t="s">
        <v>957</v>
      </c>
      <c r="I848" s="2" t="s">
        <v>961</v>
      </c>
      <c r="J848" s="2" t="str">
        <f>YEAR(tennisbl21[[#This Row],[date]])&amp;"-"&amp;tennisbl21[[#This Row],[league]]&amp;": "&amp;tennisbl21[[#This Row],[home_team]]&amp;" vs "&amp;tennisbl21[[#This Row],[away_team]]</f>
        <v>2022-German Bundesliga 2 North: THC Bruehl vs Bremer TC von 1912 e.V.</v>
      </c>
    </row>
    <row r="849" spans="1:10" ht="12.5" customHeight="1" x14ac:dyDescent="0.25">
      <c r="A849" s="2" t="s">
        <v>290</v>
      </c>
      <c r="B849" s="2" t="s">
        <v>430</v>
      </c>
      <c r="C849" s="2">
        <f>COUNTIF([1]!Table1[[#All],[name]],tennisbl21[[#This Row],[winner_name]])</f>
        <v>1</v>
      </c>
      <c r="D849" s="2">
        <f>COUNTIF([1]!Table1[[#All],[name]],tennisbl21[[#This Row],[loser_name]])</f>
        <v>0</v>
      </c>
      <c r="E849" s="2" t="s">
        <v>255</v>
      </c>
      <c r="F849" s="4">
        <v>44778.541666666664</v>
      </c>
      <c r="G849" s="2" t="s">
        <v>969</v>
      </c>
      <c r="H849" s="2" t="s">
        <v>957</v>
      </c>
      <c r="I849" s="2" t="s">
        <v>961</v>
      </c>
      <c r="J849" s="2" t="str">
        <f>YEAR(tennisbl21[[#This Row],[date]])&amp;"-"&amp;tennisbl21[[#This Row],[league]]&amp;": "&amp;tennisbl21[[#This Row],[home_team]]&amp;" vs "&amp;tennisbl21[[#This Row],[away_team]]</f>
        <v>2022-German Bundesliga 2 North: THC Bruehl vs Bremer TC von 1912 e.V.</v>
      </c>
    </row>
    <row r="850" spans="1:10" ht="12.5" customHeight="1" x14ac:dyDescent="0.25">
      <c r="A850" s="2" t="s">
        <v>406</v>
      </c>
      <c r="B850" s="2" t="s">
        <v>398</v>
      </c>
      <c r="C850" s="2">
        <f>COUNTIF([1]!Table1[[#All],[name]],tennisbl21[[#This Row],[winner_name]])</f>
        <v>1</v>
      </c>
      <c r="D850" s="2">
        <f>COUNTIF([1]!Table1[[#All],[name]],tennisbl21[[#This Row],[loser_name]])</f>
        <v>1</v>
      </c>
      <c r="E850" s="2" t="s">
        <v>1254</v>
      </c>
      <c r="F850" s="4">
        <v>44778.604166666664</v>
      </c>
      <c r="G850" s="2" t="s">
        <v>544</v>
      </c>
      <c r="H850" s="2" t="s">
        <v>930</v>
      </c>
      <c r="I850" s="2" t="s">
        <v>961</v>
      </c>
      <c r="J850" s="2" t="str">
        <f>YEAR(tennisbl21[[#This Row],[date]])&amp;"-"&amp;tennisbl21[[#This Row],[league]]&amp;": "&amp;tennisbl21[[#This Row],[home_team]]&amp;" vs "&amp;tennisbl21[[#This Row],[away_team]]</f>
        <v>2022-German Bundesliga 2 North: Oldenburger TeV vs TuS Sennelager</v>
      </c>
    </row>
    <row r="851" spans="1:10" ht="12.5" customHeight="1" x14ac:dyDescent="0.25">
      <c r="A851" s="2" t="s">
        <v>108</v>
      </c>
      <c r="B851" s="2" t="s">
        <v>144</v>
      </c>
      <c r="C851" s="2">
        <f>COUNTIF([1]!Table1[[#All],[name]],tennisbl21[[#This Row],[winner_name]])</f>
        <v>1</v>
      </c>
      <c r="D851" s="2">
        <f>COUNTIF([1]!Table1[[#All],[name]],tennisbl21[[#This Row],[loser_name]])</f>
        <v>1</v>
      </c>
      <c r="E851" s="2" t="s">
        <v>258</v>
      </c>
      <c r="F851" s="4">
        <v>44778.541666666664</v>
      </c>
      <c r="G851" s="2" t="s">
        <v>544</v>
      </c>
      <c r="H851" s="2" t="s">
        <v>930</v>
      </c>
      <c r="I851" s="2" t="s">
        <v>961</v>
      </c>
      <c r="J851" s="2" t="str">
        <f>YEAR(tennisbl21[[#This Row],[date]])&amp;"-"&amp;tennisbl21[[#This Row],[league]]&amp;": "&amp;tennisbl21[[#This Row],[home_team]]&amp;" vs "&amp;tennisbl21[[#This Row],[away_team]]</f>
        <v>2022-German Bundesliga 2 North: Oldenburger TeV vs TuS Sennelager</v>
      </c>
    </row>
    <row r="852" spans="1:10" ht="12.5" customHeight="1" x14ac:dyDescent="0.25">
      <c r="A852" s="2" t="s">
        <v>427</v>
      </c>
      <c r="B852" s="2" t="s">
        <v>145</v>
      </c>
      <c r="C852" s="2">
        <f>COUNTIF([1]!Table1[[#All],[name]],tennisbl21[[#This Row],[winner_name]])</f>
        <v>1</v>
      </c>
      <c r="D852" s="2">
        <f>COUNTIF([1]!Table1[[#All],[name]],tennisbl21[[#This Row],[loser_name]])</f>
        <v>1</v>
      </c>
      <c r="E852" s="2" t="s">
        <v>264</v>
      </c>
      <c r="F852" s="4">
        <v>44778.604166666664</v>
      </c>
      <c r="G852" s="2" t="s">
        <v>544</v>
      </c>
      <c r="H852" s="2" t="s">
        <v>930</v>
      </c>
      <c r="I852" s="2" t="s">
        <v>961</v>
      </c>
      <c r="J852" s="2" t="str">
        <f>YEAR(tennisbl21[[#This Row],[date]])&amp;"-"&amp;tennisbl21[[#This Row],[league]]&amp;": "&amp;tennisbl21[[#This Row],[home_team]]&amp;" vs "&amp;tennisbl21[[#This Row],[away_team]]</f>
        <v>2022-German Bundesliga 2 North: Oldenburger TeV vs TuS Sennelager</v>
      </c>
    </row>
    <row r="853" spans="1:10" ht="12.5" customHeight="1" x14ac:dyDescent="0.25">
      <c r="A853" s="2" t="s">
        <v>309</v>
      </c>
      <c r="B853" s="2" t="s">
        <v>463</v>
      </c>
      <c r="C853" s="2">
        <f>COUNTIF([1]!Table1[[#All],[name]],tennisbl21[[#This Row],[winner_name]])</f>
        <v>1</v>
      </c>
      <c r="D853" s="2">
        <f>COUNTIF([1]!Table1[[#All],[name]],tennisbl21[[#This Row],[loser_name]])</f>
        <v>1</v>
      </c>
      <c r="E853" s="2" t="s">
        <v>276</v>
      </c>
      <c r="F853" s="4">
        <v>44778.541666666664</v>
      </c>
      <c r="G853" s="2" t="s">
        <v>544</v>
      </c>
      <c r="H853" s="2" t="s">
        <v>930</v>
      </c>
      <c r="I853" s="2" t="s">
        <v>961</v>
      </c>
      <c r="J853" s="2" t="str">
        <f>YEAR(tennisbl21[[#This Row],[date]])&amp;"-"&amp;tennisbl21[[#This Row],[league]]&amp;": "&amp;tennisbl21[[#This Row],[home_team]]&amp;" vs "&amp;tennisbl21[[#This Row],[away_team]]</f>
        <v>2022-German Bundesliga 2 North: Oldenburger TeV vs TuS Sennelager</v>
      </c>
    </row>
    <row r="854" spans="1:10" ht="12.5" customHeight="1" x14ac:dyDescent="0.25">
      <c r="A854" s="2" t="s">
        <v>123</v>
      </c>
      <c r="B854" s="2" t="s">
        <v>428</v>
      </c>
      <c r="C854" s="2">
        <f>COUNTIF([1]!Table1[[#All],[name]],tennisbl21[[#This Row],[winner_name]])</f>
        <v>1</v>
      </c>
      <c r="D854" s="2">
        <f>COUNTIF([1]!Table1[[#All],[name]],tennisbl21[[#This Row],[loser_name]])</f>
        <v>1</v>
      </c>
      <c r="E854" s="2" t="s">
        <v>1255</v>
      </c>
      <c r="F854" s="4">
        <v>44778.604166666664</v>
      </c>
      <c r="G854" s="2" t="s">
        <v>544</v>
      </c>
      <c r="H854" s="2" t="s">
        <v>930</v>
      </c>
      <c r="I854" s="2" t="s">
        <v>961</v>
      </c>
      <c r="J854" s="2" t="str">
        <f>YEAR(tennisbl21[[#This Row],[date]])&amp;"-"&amp;tennisbl21[[#This Row],[league]]&amp;": "&amp;tennisbl21[[#This Row],[home_team]]&amp;" vs "&amp;tennisbl21[[#This Row],[away_team]]</f>
        <v>2022-German Bundesliga 2 North: Oldenburger TeV vs TuS Sennelager</v>
      </c>
    </row>
    <row r="855" spans="1:10" ht="12.5" customHeight="1" x14ac:dyDescent="0.25">
      <c r="A855" s="2" t="s">
        <v>464</v>
      </c>
      <c r="B855" s="2" t="s">
        <v>401</v>
      </c>
      <c r="C855" s="2">
        <f>COUNTIF([1]!Table1[[#All],[name]],tennisbl21[[#This Row],[winner_name]])</f>
        <v>1</v>
      </c>
      <c r="D855" s="2">
        <f>COUNTIF([1]!Table1[[#All],[name]],tennisbl21[[#This Row],[loser_name]])</f>
        <v>1</v>
      </c>
      <c r="E855" s="2" t="s">
        <v>465</v>
      </c>
      <c r="F855" s="4">
        <v>44778.541666666664</v>
      </c>
      <c r="G855" s="2" t="s">
        <v>544</v>
      </c>
      <c r="H855" s="2" t="s">
        <v>930</v>
      </c>
      <c r="I855" s="2" t="s">
        <v>961</v>
      </c>
      <c r="J855" s="2" t="str">
        <f>YEAR(tennisbl21[[#This Row],[date]])&amp;"-"&amp;tennisbl21[[#This Row],[league]]&amp;": "&amp;tennisbl21[[#This Row],[home_team]]&amp;" vs "&amp;tennisbl21[[#This Row],[away_team]]</f>
        <v>2022-German Bundesliga 2 North: Oldenburger TeV vs TuS Sennelager</v>
      </c>
    </row>
    <row r="856" spans="1:10" ht="12.5" customHeight="1" x14ac:dyDescent="0.25">
      <c r="A856" s="2" t="s">
        <v>158</v>
      </c>
      <c r="B856" s="2" t="s">
        <v>390</v>
      </c>
      <c r="C856" s="2">
        <f>COUNTIF([1]!Table1[[#All],[name]],tennisbl21[[#This Row],[winner_name]])</f>
        <v>1</v>
      </c>
      <c r="D856" s="2">
        <f>COUNTIF([1]!Table1[[#All],[name]],tennisbl21[[#This Row],[loser_name]])</f>
        <v>1</v>
      </c>
      <c r="E856" s="2" t="s">
        <v>466</v>
      </c>
      <c r="F856" s="4">
        <v>44778.604166666664</v>
      </c>
      <c r="G856" s="2" t="s">
        <v>950</v>
      </c>
      <c r="H856" s="2" t="s">
        <v>545</v>
      </c>
      <c r="I856" s="2" t="s">
        <v>961</v>
      </c>
      <c r="J856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TK BW Aachen</v>
      </c>
    </row>
    <row r="857" spans="1:10" ht="12.5" customHeight="1" x14ac:dyDescent="0.25">
      <c r="A857" s="2" t="s">
        <v>100</v>
      </c>
      <c r="B857" s="2" t="s">
        <v>134</v>
      </c>
      <c r="C857" s="2">
        <f>COUNTIF([1]!Table1[[#All],[name]],tennisbl21[[#This Row],[winner_name]])</f>
        <v>1</v>
      </c>
      <c r="D857" s="2">
        <f>COUNTIF([1]!Table1[[#All],[name]],tennisbl21[[#This Row],[loser_name]])</f>
        <v>1</v>
      </c>
      <c r="E857" s="2" t="s">
        <v>467</v>
      </c>
      <c r="F857" s="4">
        <v>44778.541666666664</v>
      </c>
      <c r="G857" s="2" t="s">
        <v>950</v>
      </c>
      <c r="H857" s="2" t="s">
        <v>545</v>
      </c>
      <c r="I857" s="2" t="s">
        <v>961</v>
      </c>
      <c r="J857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TK BW Aachen</v>
      </c>
    </row>
    <row r="858" spans="1:10" ht="12.5" customHeight="1" x14ac:dyDescent="0.25">
      <c r="A858" s="2" t="s">
        <v>393</v>
      </c>
      <c r="B858" s="2" t="s">
        <v>149</v>
      </c>
      <c r="C858" s="2">
        <f>COUNTIF([1]!Table1[[#All],[name]],tennisbl21[[#This Row],[winner_name]])</f>
        <v>1</v>
      </c>
      <c r="D858" s="2">
        <f>COUNTIF([1]!Table1[[#All],[name]],tennisbl21[[#This Row],[loser_name]])</f>
        <v>1</v>
      </c>
      <c r="E858" s="2" t="s">
        <v>258</v>
      </c>
      <c r="F858" s="4">
        <v>44778.604166666664</v>
      </c>
      <c r="G858" s="2" t="s">
        <v>950</v>
      </c>
      <c r="H858" s="2" t="s">
        <v>545</v>
      </c>
      <c r="I858" s="2" t="s">
        <v>961</v>
      </c>
      <c r="J858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TK BW Aachen</v>
      </c>
    </row>
    <row r="859" spans="1:10" ht="12.5" customHeight="1" x14ac:dyDescent="0.25">
      <c r="A859" s="2" t="s">
        <v>102</v>
      </c>
      <c r="B859" s="2" t="s">
        <v>159</v>
      </c>
      <c r="C859" s="2">
        <f>COUNTIF([1]!Table1[[#All],[name]],tennisbl21[[#This Row],[winner_name]])</f>
        <v>1</v>
      </c>
      <c r="D859" s="2">
        <f>COUNTIF([1]!Table1[[#All],[name]],tennisbl21[[#This Row],[loser_name]])</f>
        <v>1</v>
      </c>
      <c r="E859" s="2" t="s">
        <v>1256</v>
      </c>
      <c r="F859" s="4">
        <v>44778.541666666664</v>
      </c>
      <c r="G859" s="2" t="s">
        <v>950</v>
      </c>
      <c r="H859" s="2" t="s">
        <v>545</v>
      </c>
      <c r="I859" s="2" t="s">
        <v>961</v>
      </c>
      <c r="J859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TK BW Aachen</v>
      </c>
    </row>
    <row r="860" spans="1:10" ht="12.5" customHeight="1" x14ac:dyDescent="0.25">
      <c r="A860" s="2" t="s">
        <v>103</v>
      </c>
      <c r="B860" s="2" t="s">
        <v>454</v>
      </c>
      <c r="C860" s="2">
        <f>COUNTIF([1]!Table1[[#All],[name]],tennisbl21[[#This Row],[winner_name]])</f>
        <v>1</v>
      </c>
      <c r="D860" s="2">
        <f>COUNTIF([1]!Table1[[#All],[name]],tennisbl21[[#This Row],[loser_name]])</f>
        <v>1</v>
      </c>
      <c r="E860" s="2" t="s">
        <v>249</v>
      </c>
      <c r="F860" s="4">
        <v>44778.604166666664</v>
      </c>
      <c r="G860" s="2" t="s">
        <v>950</v>
      </c>
      <c r="H860" s="2" t="s">
        <v>545</v>
      </c>
      <c r="I860" s="2" t="s">
        <v>961</v>
      </c>
      <c r="J860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TK BW Aachen</v>
      </c>
    </row>
    <row r="861" spans="1:10" ht="12.5" customHeight="1" x14ac:dyDescent="0.25">
      <c r="A861" s="2" t="s">
        <v>233</v>
      </c>
      <c r="B861" s="2" t="s">
        <v>160</v>
      </c>
      <c r="C861" s="2">
        <f>COUNTIF([1]!Table1[[#All],[name]],tennisbl21[[#This Row],[winner_name]])</f>
        <v>1</v>
      </c>
      <c r="D861" s="2">
        <f>COUNTIF([1]!Table1[[#All],[name]],tennisbl21[[#This Row],[loser_name]])</f>
        <v>1</v>
      </c>
      <c r="E861" s="2" t="s">
        <v>273</v>
      </c>
      <c r="F861" s="4">
        <v>44778.541666666664</v>
      </c>
      <c r="G861" s="2" t="s">
        <v>950</v>
      </c>
      <c r="H861" s="2" t="s">
        <v>545</v>
      </c>
      <c r="I861" s="2" t="s">
        <v>961</v>
      </c>
      <c r="J861" s="2" t="str">
        <f>YEAR(tennisbl21[[#This Row],[date]])&amp;"-"&amp;tennisbl21[[#This Row],[league]]&amp;": "&amp;tennisbl21[[#This Row],[home_team]]&amp;" vs "&amp;tennisbl21[[#This Row],[away_team]]</f>
        <v>2022-German Bundesliga 2 North: LTTC Rot-Weiss Berlin vs TK BW Aachen</v>
      </c>
    </row>
    <row r="862" spans="1:10" ht="12.5" customHeight="1" x14ac:dyDescent="0.25">
      <c r="A862" s="2" t="s">
        <v>398</v>
      </c>
      <c r="B862" s="2" t="s">
        <v>452</v>
      </c>
      <c r="C862" s="2">
        <f>COUNTIF([1]!Table1[[#All],[name]],tennisbl21[[#This Row],[winner_name]])</f>
        <v>1</v>
      </c>
      <c r="D862" s="2">
        <f>COUNTIF([1]!Table1[[#All],[name]],tennisbl21[[#This Row],[loser_name]])</f>
        <v>1</v>
      </c>
      <c r="E862" s="2" t="s">
        <v>263</v>
      </c>
      <c r="F862" s="4">
        <v>44780.520833333336</v>
      </c>
      <c r="G862" s="2" t="s">
        <v>995</v>
      </c>
      <c r="H862" s="2" t="s">
        <v>544</v>
      </c>
      <c r="I862" s="2" t="s">
        <v>961</v>
      </c>
      <c r="J862" s="2" t="str">
        <f>YEAR(tennisbl21[[#This Row],[date]])&amp;"-"&amp;tennisbl21[[#This Row],[league]]&amp;": "&amp;tennisbl21[[#This Row],[home_team]]&amp;" vs "&amp;tennisbl21[[#This Row],[away_team]]</f>
        <v>2022-German Bundesliga 2 North: TC SCC Berlin vs Oldenburger TeV</v>
      </c>
    </row>
    <row r="863" spans="1:10" ht="12.5" customHeight="1" x14ac:dyDescent="0.25">
      <c r="A863" s="2" t="s">
        <v>567</v>
      </c>
      <c r="B863" s="2" t="s">
        <v>408</v>
      </c>
      <c r="C863" s="2">
        <f>COUNTIF([1]!Table1[[#All],[name]],tennisbl21[[#This Row],[winner_name]])</f>
        <v>1</v>
      </c>
      <c r="D863" s="2">
        <f>COUNTIF([1]!Table1[[#All],[name]],tennisbl21[[#This Row],[loser_name]])</f>
        <v>1</v>
      </c>
      <c r="E863" s="2" t="s">
        <v>277</v>
      </c>
      <c r="F863" s="4">
        <v>44780.458333333336</v>
      </c>
      <c r="G863" s="2" t="s">
        <v>995</v>
      </c>
      <c r="H863" s="2" t="s">
        <v>544</v>
      </c>
      <c r="I863" s="2" t="s">
        <v>961</v>
      </c>
      <c r="J863" s="2" t="str">
        <f>YEAR(tennisbl21[[#This Row],[date]])&amp;"-"&amp;tennisbl21[[#This Row],[league]]&amp;": "&amp;tennisbl21[[#This Row],[home_team]]&amp;" vs "&amp;tennisbl21[[#This Row],[away_team]]</f>
        <v>2022-German Bundesliga 2 North: TC SCC Berlin vs Oldenburger TeV</v>
      </c>
    </row>
    <row r="864" spans="1:10" ht="12.5" customHeight="1" x14ac:dyDescent="0.25">
      <c r="A864" s="2" t="s">
        <v>144</v>
      </c>
      <c r="B864" s="2" t="s">
        <v>413</v>
      </c>
      <c r="C864" s="2">
        <f>COUNTIF([1]!Table1[[#All],[name]],tennisbl21[[#This Row],[winner_name]])</f>
        <v>1</v>
      </c>
      <c r="D864" s="2">
        <f>COUNTIF([1]!Table1[[#All],[name]],tennisbl21[[#This Row],[loser_name]])</f>
        <v>0</v>
      </c>
      <c r="E864" s="2" t="s">
        <v>4</v>
      </c>
      <c r="F864" s="4">
        <v>44780.520833333336</v>
      </c>
      <c r="G864" s="2" t="s">
        <v>995</v>
      </c>
      <c r="H864" s="2" t="s">
        <v>544</v>
      </c>
      <c r="I864" s="2" t="s">
        <v>961</v>
      </c>
      <c r="J864" s="2" t="str">
        <f>YEAR(tennisbl21[[#This Row],[date]])&amp;"-"&amp;tennisbl21[[#This Row],[league]]&amp;": "&amp;tennisbl21[[#This Row],[home_team]]&amp;" vs "&amp;tennisbl21[[#This Row],[away_team]]</f>
        <v>2022-German Bundesliga 2 North: TC SCC Berlin vs Oldenburger TeV</v>
      </c>
    </row>
    <row r="865" spans="1:10" ht="12.5" customHeight="1" x14ac:dyDescent="0.25">
      <c r="A865" s="2" t="s">
        <v>145</v>
      </c>
      <c r="B865" s="2" t="s">
        <v>419</v>
      </c>
      <c r="C865" s="2">
        <f>COUNTIF([1]!Table1[[#All],[name]],tennisbl21[[#This Row],[winner_name]])</f>
        <v>1</v>
      </c>
      <c r="D865" s="2">
        <f>COUNTIF([1]!Table1[[#All],[name]],tennisbl21[[#This Row],[loser_name]])</f>
        <v>0</v>
      </c>
      <c r="E865" s="2" t="s">
        <v>4</v>
      </c>
      <c r="F865" s="4">
        <v>44780.458333333336</v>
      </c>
      <c r="G865" s="2" t="s">
        <v>995</v>
      </c>
      <c r="H865" s="2" t="s">
        <v>544</v>
      </c>
      <c r="I865" s="2" t="s">
        <v>961</v>
      </c>
      <c r="J865" s="2" t="str">
        <f>YEAR(tennisbl21[[#This Row],[date]])&amp;"-"&amp;tennisbl21[[#This Row],[league]]&amp;": "&amp;tennisbl21[[#This Row],[home_team]]&amp;" vs "&amp;tennisbl21[[#This Row],[away_team]]</f>
        <v>2022-German Bundesliga 2 North: TC SCC Berlin vs Oldenburger TeV</v>
      </c>
    </row>
    <row r="866" spans="1:10" ht="12.5" customHeight="1" x14ac:dyDescent="0.25">
      <c r="A866" s="2" t="s">
        <v>123</v>
      </c>
      <c r="B866" s="2" t="s">
        <v>414</v>
      </c>
      <c r="C866" s="2">
        <f>COUNTIF([1]!Table1[[#All],[name]],tennisbl21[[#This Row],[winner_name]])</f>
        <v>1</v>
      </c>
      <c r="D866" s="2">
        <f>COUNTIF([1]!Table1[[#All],[name]],tennisbl21[[#This Row],[loser_name]])</f>
        <v>0</v>
      </c>
      <c r="E866" s="2" t="s">
        <v>3</v>
      </c>
      <c r="F866" s="4">
        <v>44780.520833333336</v>
      </c>
      <c r="G866" s="2" t="s">
        <v>995</v>
      </c>
      <c r="H866" s="2" t="s">
        <v>544</v>
      </c>
      <c r="I866" s="2" t="s">
        <v>961</v>
      </c>
      <c r="J866" s="2" t="str">
        <f>YEAR(tennisbl21[[#This Row],[date]])&amp;"-"&amp;tennisbl21[[#This Row],[league]]&amp;": "&amp;tennisbl21[[#This Row],[home_team]]&amp;" vs "&amp;tennisbl21[[#This Row],[away_team]]</f>
        <v>2022-German Bundesliga 2 North: TC SCC Berlin vs Oldenburger TeV</v>
      </c>
    </row>
    <row r="867" spans="1:10" ht="12.5" customHeight="1" x14ac:dyDescent="0.25">
      <c r="A867" s="2" t="s">
        <v>401</v>
      </c>
      <c r="B867" s="2" t="s">
        <v>460</v>
      </c>
      <c r="C867" s="2">
        <f>COUNTIF([1]!Table1[[#All],[name]],tennisbl21[[#This Row],[winner_name]])</f>
        <v>1</v>
      </c>
      <c r="D867" s="2">
        <f>COUNTIF([1]!Table1[[#All],[name]],tennisbl21[[#This Row],[loser_name]])</f>
        <v>1</v>
      </c>
      <c r="E867" s="2" t="s">
        <v>277</v>
      </c>
      <c r="F867" s="4">
        <v>44780.458333333336</v>
      </c>
      <c r="G867" s="2" t="s">
        <v>995</v>
      </c>
      <c r="H867" s="2" t="s">
        <v>544</v>
      </c>
      <c r="I867" s="2" t="s">
        <v>961</v>
      </c>
      <c r="J867" s="2" t="str">
        <f>YEAR(tennisbl21[[#This Row],[date]])&amp;"-"&amp;tennisbl21[[#This Row],[league]]&amp;": "&amp;tennisbl21[[#This Row],[home_team]]&amp;" vs "&amp;tennisbl21[[#This Row],[away_team]]</f>
        <v>2022-German Bundesliga 2 North: TC SCC Berlin vs Oldenburger TeV</v>
      </c>
    </row>
    <row r="868" spans="1:10" ht="12.5" customHeight="1" x14ac:dyDescent="0.25">
      <c r="A868" s="2" t="s">
        <v>421</v>
      </c>
      <c r="B868" s="2" t="s">
        <v>392</v>
      </c>
      <c r="C868" s="2">
        <f>COUNTIF([1]!Table1[[#All],[name]],tennisbl21[[#This Row],[winner_name]])</f>
        <v>1</v>
      </c>
      <c r="D868" s="2">
        <f>COUNTIF([1]!Table1[[#All],[name]],tennisbl21[[#This Row],[loser_name]])</f>
        <v>1</v>
      </c>
      <c r="E868" s="2" t="s">
        <v>1257</v>
      </c>
      <c r="F868" s="4">
        <v>44780.520833333336</v>
      </c>
      <c r="G868" s="2" t="s">
        <v>969</v>
      </c>
      <c r="H868" s="2" t="s">
        <v>920</v>
      </c>
      <c r="I868" s="2" t="s">
        <v>961</v>
      </c>
      <c r="J868" s="2" t="str">
        <f>YEAR(tennisbl21[[#This Row],[date]])&amp;"-"&amp;tennisbl21[[#This Row],[league]]&amp;": "&amp;tennisbl21[[#This Row],[home_team]]&amp;" vs "&amp;tennisbl21[[#This Row],[away_team]]</f>
        <v>2022-German Bundesliga 2 North: THC Bruehl vs Koelner THC</v>
      </c>
    </row>
    <row r="869" spans="1:10" ht="12.5" customHeight="1" x14ac:dyDescent="0.25">
      <c r="A869" s="2" t="s">
        <v>394</v>
      </c>
      <c r="B869" s="2" t="s">
        <v>455</v>
      </c>
      <c r="C869" s="2">
        <f>COUNTIF([1]!Table1[[#All],[name]],tennisbl21[[#This Row],[winner_name]])</f>
        <v>1</v>
      </c>
      <c r="D869" s="2">
        <f>COUNTIF([1]!Table1[[#All],[name]],tennisbl21[[#This Row],[loser_name]])</f>
        <v>1</v>
      </c>
      <c r="E869" s="2" t="s">
        <v>4</v>
      </c>
      <c r="F869" s="4">
        <v>44780.458333333336</v>
      </c>
      <c r="G869" s="2" t="s">
        <v>969</v>
      </c>
      <c r="H869" s="2" t="s">
        <v>920</v>
      </c>
      <c r="I869" s="2" t="s">
        <v>961</v>
      </c>
      <c r="J869" s="2" t="str">
        <f>YEAR(tennisbl21[[#This Row],[date]])&amp;"-"&amp;tennisbl21[[#This Row],[league]]&amp;": "&amp;tennisbl21[[#This Row],[home_team]]&amp;" vs "&amp;tennisbl21[[#This Row],[away_team]]</f>
        <v>2022-German Bundesliga 2 North: THC Bruehl vs Koelner THC</v>
      </c>
    </row>
    <row r="870" spans="1:10" ht="12.5" customHeight="1" x14ac:dyDescent="0.25">
      <c r="A870" s="2" t="s">
        <v>422</v>
      </c>
      <c r="B870" s="2" t="s">
        <v>42</v>
      </c>
      <c r="C870" s="2">
        <f>COUNTIF([1]!Table1[[#All],[name]],tennisbl21[[#This Row],[winner_name]])</f>
        <v>1</v>
      </c>
      <c r="D870" s="2">
        <f>COUNTIF([1]!Table1[[#All],[name]],tennisbl21[[#This Row],[loser_name]])</f>
        <v>1</v>
      </c>
      <c r="E870" s="2" t="s">
        <v>1258</v>
      </c>
      <c r="F870" s="4">
        <v>44780.520833333336</v>
      </c>
      <c r="G870" s="2" t="s">
        <v>969</v>
      </c>
      <c r="H870" s="2" t="s">
        <v>920</v>
      </c>
      <c r="I870" s="2" t="s">
        <v>961</v>
      </c>
      <c r="J870" s="2" t="str">
        <f>YEAR(tennisbl21[[#This Row],[date]])&amp;"-"&amp;tennisbl21[[#This Row],[league]]&amp;": "&amp;tennisbl21[[#This Row],[home_team]]&amp;" vs "&amp;tennisbl21[[#This Row],[away_team]]</f>
        <v>2022-German Bundesliga 2 North: THC Bruehl vs Koelner THC</v>
      </c>
    </row>
    <row r="871" spans="1:10" ht="12.5" customHeight="1" x14ac:dyDescent="0.25">
      <c r="A871" s="2" t="s">
        <v>432</v>
      </c>
      <c r="B871" s="2" t="s">
        <v>43</v>
      </c>
      <c r="C871" s="2">
        <f>COUNTIF([1]!Table1[[#All],[name]],tennisbl21[[#This Row],[winner_name]])</f>
        <v>1</v>
      </c>
      <c r="D871" s="2">
        <f>COUNTIF([1]!Table1[[#All],[name]],tennisbl21[[#This Row],[loser_name]])</f>
        <v>1</v>
      </c>
      <c r="E871" s="2" t="s">
        <v>281</v>
      </c>
      <c r="F871" s="4">
        <v>44780.458333333336</v>
      </c>
      <c r="G871" s="2" t="s">
        <v>969</v>
      </c>
      <c r="H871" s="2" t="s">
        <v>920</v>
      </c>
      <c r="I871" s="2" t="s">
        <v>961</v>
      </c>
      <c r="J871" s="2" t="str">
        <f>YEAR(tennisbl21[[#This Row],[date]])&amp;"-"&amp;tennisbl21[[#This Row],[league]]&amp;": "&amp;tennisbl21[[#This Row],[home_team]]&amp;" vs "&amp;tennisbl21[[#This Row],[away_team]]</f>
        <v>2022-German Bundesliga 2 North: THC Bruehl vs Koelner THC</v>
      </c>
    </row>
    <row r="872" spans="1:10" ht="12.5" customHeight="1" x14ac:dyDescent="0.25">
      <c r="A872" s="2" t="s">
        <v>462</v>
      </c>
      <c r="B872" s="2" t="s">
        <v>310</v>
      </c>
      <c r="C872" s="2">
        <f>COUNTIF([1]!Table1[[#All],[name]],tennisbl21[[#This Row],[winner_name]])</f>
        <v>1</v>
      </c>
      <c r="D872" s="2">
        <f>COUNTIF([1]!Table1[[#All],[name]],tennisbl21[[#This Row],[loser_name]])</f>
        <v>1</v>
      </c>
      <c r="E872" s="2" t="s">
        <v>260</v>
      </c>
      <c r="F872" s="4">
        <v>44780.520833333336</v>
      </c>
      <c r="G872" s="2" t="s">
        <v>969</v>
      </c>
      <c r="H872" s="2" t="s">
        <v>920</v>
      </c>
      <c r="I872" s="2" t="s">
        <v>961</v>
      </c>
      <c r="J872" s="2" t="str">
        <f>YEAR(tennisbl21[[#This Row],[date]])&amp;"-"&amp;tennisbl21[[#This Row],[league]]&amp;": "&amp;tennisbl21[[#This Row],[home_team]]&amp;" vs "&amp;tennisbl21[[#This Row],[away_team]]</f>
        <v>2022-German Bundesliga 2 North: THC Bruehl vs Koelner THC</v>
      </c>
    </row>
    <row r="873" spans="1:10" ht="12.5" customHeight="1" x14ac:dyDescent="0.25">
      <c r="A873" s="2" t="s">
        <v>433</v>
      </c>
      <c r="B873" s="2" t="s">
        <v>456</v>
      </c>
      <c r="C873" s="2">
        <f>COUNTIF([1]!Table1[[#All],[name]],tennisbl21[[#This Row],[winner_name]])</f>
        <v>1</v>
      </c>
      <c r="D873" s="2">
        <f>COUNTIF([1]!Table1[[#All],[name]],tennisbl21[[#This Row],[loser_name]])</f>
        <v>1</v>
      </c>
      <c r="E873" s="2" t="s">
        <v>337</v>
      </c>
      <c r="F873" s="4">
        <v>44780.458333333336</v>
      </c>
      <c r="G873" s="2" t="s">
        <v>969</v>
      </c>
      <c r="H873" s="2" t="s">
        <v>920</v>
      </c>
      <c r="I873" s="2" t="s">
        <v>961</v>
      </c>
      <c r="J873" s="2" t="str">
        <f>YEAR(tennisbl21[[#This Row],[date]])&amp;"-"&amp;tennisbl21[[#This Row],[league]]&amp;": "&amp;tennisbl21[[#This Row],[home_team]]&amp;" vs "&amp;tennisbl21[[#This Row],[away_team]]</f>
        <v>2022-German Bundesliga 2 North: THC Bruehl vs Koelner THC</v>
      </c>
    </row>
    <row r="874" spans="1:10" ht="12.5" customHeight="1" x14ac:dyDescent="0.25">
      <c r="A874" s="2" t="s">
        <v>445</v>
      </c>
      <c r="B874" s="2" t="s">
        <v>139</v>
      </c>
      <c r="C874" s="2">
        <f>COUNTIF([1]!Table1[[#All],[name]],tennisbl21[[#This Row],[winner_name]])</f>
        <v>1</v>
      </c>
      <c r="D874" s="2">
        <f>COUNTIF([1]!Table1[[#All],[name]],tennisbl21[[#This Row],[loser_name]])</f>
        <v>1</v>
      </c>
      <c r="E874" s="2" t="s">
        <v>274</v>
      </c>
      <c r="F874" s="4">
        <v>44780.520833333336</v>
      </c>
      <c r="G874" s="2" t="s">
        <v>957</v>
      </c>
      <c r="H874" s="2" t="s">
        <v>970</v>
      </c>
      <c r="I874" s="2" t="s">
        <v>961</v>
      </c>
      <c r="J874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TP Versmold</v>
      </c>
    </row>
    <row r="875" spans="1:10" ht="12.5" customHeight="1" x14ac:dyDescent="0.25">
      <c r="A875" s="2" t="s">
        <v>402</v>
      </c>
      <c r="B875" s="2" t="s">
        <v>400</v>
      </c>
      <c r="C875" s="2">
        <f>COUNTIF([1]!Table1[[#All],[name]],tennisbl21[[#This Row],[winner_name]])</f>
        <v>1</v>
      </c>
      <c r="D875" s="2">
        <f>COUNTIF([1]!Table1[[#All],[name]],tennisbl21[[#This Row],[loser_name]])</f>
        <v>1</v>
      </c>
      <c r="E875" s="2" t="s">
        <v>1043</v>
      </c>
      <c r="F875" s="4">
        <v>44780.458333333336</v>
      </c>
      <c r="G875" s="2" t="s">
        <v>957</v>
      </c>
      <c r="H875" s="2" t="s">
        <v>970</v>
      </c>
      <c r="I875" s="2" t="s">
        <v>961</v>
      </c>
      <c r="J875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TP Versmold</v>
      </c>
    </row>
    <row r="876" spans="1:10" ht="12.5" customHeight="1" x14ac:dyDescent="0.25">
      <c r="A876" s="2" t="s">
        <v>403</v>
      </c>
      <c r="B876" s="2" t="s">
        <v>111</v>
      </c>
      <c r="C876" s="2">
        <f>COUNTIF([1]!Table1[[#All],[name]],tennisbl21[[#This Row],[winner_name]])</f>
        <v>1</v>
      </c>
      <c r="D876" s="2">
        <f>COUNTIF([1]!Table1[[#All],[name]],tennisbl21[[#This Row],[loser_name]])</f>
        <v>1</v>
      </c>
      <c r="E876" s="2" t="s">
        <v>1044</v>
      </c>
      <c r="F876" s="4">
        <v>44780.520833333336</v>
      </c>
      <c r="G876" s="2" t="s">
        <v>957</v>
      </c>
      <c r="H876" s="2" t="s">
        <v>970</v>
      </c>
      <c r="I876" s="2" t="s">
        <v>961</v>
      </c>
      <c r="J876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TP Versmold</v>
      </c>
    </row>
    <row r="877" spans="1:10" ht="12.5" customHeight="1" x14ac:dyDescent="0.25">
      <c r="A877" s="2" t="s">
        <v>404</v>
      </c>
      <c r="B877" s="2" t="s">
        <v>303</v>
      </c>
      <c r="C877" s="2">
        <f>COUNTIF([1]!Table1[[#All],[name]],tennisbl21[[#This Row],[winner_name]])</f>
        <v>1</v>
      </c>
      <c r="D877" s="2">
        <f>COUNTIF([1]!Table1[[#All],[name]],tennisbl21[[#This Row],[loser_name]])</f>
        <v>1</v>
      </c>
      <c r="E877" s="2" t="s">
        <v>261</v>
      </c>
      <c r="F877" s="4">
        <v>44780.458333333336</v>
      </c>
      <c r="G877" s="2" t="s">
        <v>957</v>
      </c>
      <c r="H877" s="2" t="s">
        <v>970</v>
      </c>
      <c r="I877" s="2" t="s">
        <v>961</v>
      </c>
      <c r="J877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TP Versmold</v>
      </c>
    </row>
    <row r="878" spans="1:10" ht="12.5" customHeight="1" x14ac:dyDescent="0.25">
      <c r="A878" s="2" t="s">
        <v>416</v>
      </c>
      <c r="B878" s="2" t="s">
        <v>308</v>
      </c>
      <c r="C878" s="2">
        <f>COUNTIF([1]!Table1[[#All],[name]],tennisbl21[[#This Row],[winner_name]])</f>
        <v>1</v>
      </c>
      <c r="D878" s="2">
        <f>COUNTIF([1]!Table1[[#All],[name]],tennisbl21[[#This Row],[loser_name]])</f>
        <v>1</v>
      </c>
      <c r="E878" s="2" t="s">
        <v>276</v>
      </c>
      <c r="F878" s="4">
        <v>44780.520833333336</v>
      </c>
      <c r="G878" s="2" t="s">
        <v>957</v>
      </c>
      <c r="H878" s="2" t="s">
        <v>970</v>
      </c>
      <c r="I878" s="2" t="s">
        <v>961</v>
      </c>
      <c r="J878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TP Versmold</v>
      </c>
    </row>
    <row r="879" spans="1:10" ht="12.5" customHeight="1" x14ac:dyDescent="0.25">
      <c r="A879" s="2" t="s">
        <v>143</v>
      </c>
      <c r="B879" s="2" t="s">
        <v>563</v>
      </c>
      <c r="C879" s="2">
        <f>COUNTIF([1]!Table1[[#All],[name]],tennisbl21[[#This Row],[winner_name]])</f>
        <v>1</v>
      </c>
      <c r="D879" s="2">
        <f>COUNTIF([1]!Table1[[#All],[name]],tennisbl21[[#This Row],[loser_name]])</f>
        <v>1</v>
      </c>
      <c r="E879" s="2" t="s">
        <v>250</v>
      </c>
      <c r="F879" s="4">
        <v>44780.458333333336</v>
      </c>
      <c r="G879" s="2" t="s">
        <v>957</v>
      </c>
      <c r="H879" s="2" t="s">
        <v>970</v>
      </c>
      <c r="I879" s="2" t="s">
        <v>961</v>
      </c>
      <c r="J879" s="2" t="str">
        <f>YEAR(tennisbl21[[#This Row],[date]])&amp;"-"&amp;tennisbl21[[#This Row],[league]]&amp;": "&amp;tennisbl21[[#This Row],[home_team]]&amp;" vs "&amp;tennisbl21[[#This Row],[away_team]]</f>
        <v>2022-German Bundesliga 2 North: Bremer TC von 1912 e.V. vs TP Versmold</v>
      </c>
    </row>
    <row r="880" spans="1:10" ht="12.5" customHeight="1" x14ac:dyDescent="0.25">
      <c r="A880" s="2" t="s">
        <v>406</v>
      </c>
      <c r="B880" s="2" t="s">
        <v>390</v>
      </c>
      <c r="C880" s="2">
        <f>COUNTIF([1]!Table1[[#All],[name]],tennisbl21[[#This Row],[winner_name]])</f>
        <v>1</v>
      </c>
      <c r="D880" s="2">
        <f>COUNTIF([1]!Table1[[#All],[name]],tennisbl21[[#This Row],[loser_name]])</f>
        <v>1</v>
      </c>
      <c r="E880" s="2" t="s">
        <v>5</v>
      </c>
      <c r="F880" s="4">
        <v>44780.520833333336</v>
      </c>
      <c r="G880" s="2" t="s">
        <v>545</v>
      </c>
      <c r="H880" s="2" t="s">
        <v>930</v>
      </c>
      <c r="I880" s="2" t="s">
        <v>961</v>
      </c>
      <c r="J880" s="2" t="str">
        <f>YEAR(tennisbl21[[#This Row],[date]])&amp;"-"&amp;tennisbl21[[#This Row],[league]]&amp;": "&amp;tennisbl21[[#This Row],[home_team]]&amp;" vs "&amp;tennisbl21[[#This Row],[away_team]]</f>
        <v>2022-German Bundesliga 2 North: TK BW Aachen vs TuS Sennelager</v>
      </c>
    </row>
    <row r="881" spans="1:10" ht="12.5" customHeight="1" x14ac:dyDescent="0.25">
      <c r="A881" s="2" t="s">
        <v>108</v>
      </c>
      <c r="B881" s="2" t="s">
        <v>393</v>
      </c>
      <c r="C881" s="2">
        <f>COUNTIF([1]!Table1[[#All],[name]],tennisbl21[[#This Row],[winner_name]])</f>
        <v>1</v>
      </c>
      <c r="D881" s="2">
        <f>COUNTIF([1]!Table1[[#All],[name]],tennisbl21[[#This Row],[loser_name]])</f>
        <v>1</v>
      </c>
      <c r="E881" s="2" t="s">
        <v>6</v>
      </c>
      <c r="F881" s="4">
        <v>44780.458333333336</v>
      </c>
      <c r="G881" s="2" t="s">
        <v>545</v>
      </c>
      <c r="H881" s="2" t="s">
        <v>930</v>
      </c>
      <c r="I881" s="2" t="s">
        <v>961</v>
      </c>
      <c r="J881" s="2" t="str">
        <f>YEAR(tennisbl21[[#This Row],[date]])&amp;"-"&amp;tennisbl21[[#This Row],[league]]&amp;": "&amp;tennisbl21[[#This Row],[home_team]]&amp;" vs "&amp;tennisbl21[[#This Row],[away_team]]</f>
        <v>2022-German Bundesliga 2 North: TK BW Aachen vs TuS Sennelager</v>
      </c>
    </row>
    <row r="882" spans="1:10" ht="12.5" customHeight="1" x14ac:dyDescent="0.25">
      <c r="A882" s="2" t="s">
        <v>437</v>
      </c>
      <c r="B882" s="2" t="s">
        <v>427</v>
      </c>
      <c r="C882" s="2">
        <f>COUNTIF([1]!Table1[[#All],[name]],tennisbl21[[#This Row],[winner_name]])</f>
        <v>1</v>
      </c>
      <c r="D882" s="2">
        <f>COUNTIF([1]!Table1[[#All],[name]],tennisbl21[[#This Row],[loser_name]])</f>
        <v>1</v>
      </c>
      <c r="E882" s="2" t="s">
        <v>461</v>
      </c>
      <c r="F882" s="4">
        <v>44780.520833333336</v>
      </c>
      <c r="G882" s="2" t="s">
        <v>545</v>
      </c>
      <c r="H882" s="2" t="s">
        <v>930</v>
      </c>
      <c r="I882" s="2" t="s">
        <v>961</v>
      </c>
      <c r="J882" s="2" t="str">
        <f>YEAR(tennisbl21[[#This Row],[date]])&amp;"-"&amp;tennisbl21[[#This Row],[league]]&amp;": "&amp;tennisbl21[[#This Row],[home_team]]&amp;" vs "&amp;tennisbl21[[#This Row],[away_team]]</f>
        <v>2022-German Bundesliga 2 North: TK BW Aachen vs TuS Sennelager</v>
      </c>
    </row>
    <row r="883" spans="1:10" ht="12.5" customHeight="1" x14ac:dyDescent="0.25">
      <c r="A883" s="2" t="s">
        <v>444</v>
      </c>
      <c r="B883" s="2" t="s">
        <v>102</v>
      </c>
      <c r="C883" s="2">
        <f>COUNTIF([1]!Table1[[#All],[name]],tennisbl21[[#This Row],[winner_name]])</f>
        <v>1</v>
      </c>
      <c r="D883" s="2">
        <f>COUNTIF([1]!Table1[[#All],[name]],tennisbl21[[#This Row],[loser_name]])</f>
        <v>1</v>
      </c>
      <c r="E883" s="2" t="s">
        <v>1259</v>
      </c>
      <c r="F883" s="4">
        <v>44780.458333333336</v>
      </c>
      <c r="G883" s="2" t="s">
        <v>545</v>
      </c>
      <c r="H883" s="2" t="s">
        <v>930</v>
      </c>
      <c r="I883" s="2" t="s">
        <v>961</v>
      </c>
      <c r="J883" s="2" t="str">
        <f>YEAR(tennisbl21[[#This Row],[date]])&amp;"-"&amp;tennisbl21[[#This Row],[league]]&amp;": "&amp;tennisbl21[[#This Row],[home_team]]&amp;" vs "&amp;tennisbl21[[#This Row],[away_team]]</f>
        <v>2022-German Bundesliga 2 North: TK BW Aachen vs TuS Sennelager</v>
      </c>
    </row>
    <row r="884" spans="1:10" ht="12.5" customHeight="1" x14ac:dyDescent="0.25">
      <c r="A884" s="2" t="s">
        <v>103</v>
      </c>
      <c r="B884" s="2" t="s">
        <v>428</v>
      </c>
      <c r="C884" s="2">
        <f>COUNTIF([1]!Table1[[#All],[name]],tennisbl21[[#This Row],[winner_name]])</f>
        <v>1</v>
      </c>
      <c r="D884" s="2">
        <f>COUNTIF([1]!Table1[[#All],[name]],tennisbl21[[#This Row],[loser_name]])</f>
        <v>1</v>
      </c>
      <c r="E884" s="2" t="s">
        <v>263</v>
      </c>
      <c r="F884" s="4">
        <v>44780.520833333336</v>
      </c>
      <c r="G884" s="2" t="s">
        <v>545</v>
      </c>
      <c r="H884" s="2" t="s">
        <v>930</v>
      </c>
      <c r="I884" s="2" t="s">
        <v>961</v>
      </c>
      <c r="J884" s="2" t="str">
        <f>YEAR(tennisbl21[[#This Row],[date]])&amp;"-"&amp;tennisbl21[[#This Row],[league]]&amp;": "&amp;tennisbl21[[#This Row],[home_team]]&amp;" vs "&amp;tennisbl21[[#This Row],[away_team]]</f>
        <v>2022-German Bundesliga 2 North: TK BW Aachen vs TuS Sennelager</v>
      </c>
    </row>
    <row r="885" spans="1:10" ht="12.5" customHeight="1" x14ac:dyDescent="0.25">
      <c r="A885" s="2" t="s">
        <v>233</v>
      </c>
      <c r="B885" s="2" t="s">
        <v>27</v>
      </c>
      <c r="C885" s="2">
        <f>COUNTIF([1]!Table1[[#All],[name]],tennisbl21[[#This Row],[winner_name]])</f>
        <v>1</v>
      </c>
      <c r="D885" s="2">
        <f>COUNTIF([1]!Table1[[#All],[name]],tennisbl21[[#This Row],[loser_name]])</f>
        <v>1</v>
      </c>
      <c r="E885" s="2" t="s">
        <v>277</v>
      </c>
      <c r="F885" s="4">
        <v>44780.458333333336</v>
      </c>
      <c r="G885" s="2" t="s">
        <v>545</v>
      </c>
      <c r="H885" s="2" t="s">
        <v>930</v>
      </c>
      <c r="I885" s="2" t="s">
        <v>961</v>
      </c>
      <c r="J885" s="2" t="str">
        <f>YEAR(tennisbl21[[#This Row],[date]])&amp;"-"&amp;tennisbl21[[#This Row],[league]]&amp;": "&amp;tennisbl21[[#This Row],[home_team]]&amp;" vs "&amp;tennisbl21[[#This Row],[away_team]]</f>
        <v>2022-German Bundesliga 2 North: TK BW Aachen vs TuS Sennelager</v>
      </c>
    </row>
    <row r="886" spans="1:10" ht="12.5" customHeight="1" x14ac:dyDescent="0.25">
      <c r="A886" s="2" t="s">
        <v>174</v>
      </c>
      <c r="B886" s="2" t="s">
        <v>210</v>
      </c>
      <c r="C886" s="2">
        <f>COUNTIF([1]!Table1[[#All],[name]],tennisbl21[[#This Row],[winner_name]])</f>
        <v>1</v>
      </c>
      <c r="D886" s="2">
        <f>COUNTIF([1]!Table1[[#All],[name]],tennisbl21[[#This Row],[loser_name]])</f>
        <v>1</v>
      </c>
      <c r="E886" s="2" t="s">
        <v>6</v>
      </c>
      <c r="F886" s="4">
        <v>44759.520833333336</v>
      </c>
      <c r="G886" s="2" t="s">
        <v>991</v>
      </c>
      <c r="H886" s="2" t="s">
        <v>958</v>
      </c>
      <c r="I886" s="2" t="s">
        <v>962</v>
      </c>
      <c r="J886" s="2" t="str">
        <f>YEAR(tennisbl21[[#This Row],[date]])&amp;"-"&amp;tennisbl21[[#This Row],[league]]&amp;": "&amp;tennisbl21[[#This Row],[home_team]]&amp;" vs "&amp;tennisbl21[[#This Row],[away_team]]</f>
        <v>2022-German Bundesliga 2 South: TC BW Oberweier vs TC Weinheim 1902 1902</v>
      </c>
    </row>
    <row r="887" spans="1:10" ht="12.5" customHeight="1" x14ac:dyDescent="0.25">
      <c r="A887" s="2" t="s">
        <v>468</v>
      </c>
      <c r="B887" s="2" t="s">
        <v>240</v>
      </c>
      <c r="C887" s="2">
        <f>COUNTIF([1]!Table1[[#All],[name]],tennisbl21[[#This Row],[winner_name]])</f>
        <v>1</v>
      </c>
      <c r="D887" s="2">
        <f>COUNTIF([1]!Table1[[#All],[name]],tennisbl21[[#This Row],[loser_name]])</f>
        <v>1</v>
      </c>
      <c r="E887" s="2" t="s">
        <v>265</v>
      </c>
      <c r="F887" s="4">
        <v>44759.458333333336</v>
      </c>
      <c r="G887" s="2" t="s">
        <v>991</v>
      </c>
      <c r="H887" s="2" t="s">
        <v>958</v>
      </c>
      <c r="I887" s="2" t="s">
        <v>962</v>
      </c>
      <c r="J887" s="2" t="str">
        <f>YEAR(tennisbl21[[#This Row],[date]])&amp;"-"&amp;tennisbl21[[#This Row],[league]]&amp;": "&amp;tennisbl21[[#This Row],[home_team]]&amp;" vs "&amp;tennisbl21[[#This Row],[away_team]]</f>
        <v>2022-German Bundesliga 2 South: TC BW Oberweier vs TC Weinheim 1902 1902</v>
      </c>
    </row>
    <row r="888" spans="1:10" ht="12.5" customHeight="1" x14ac:dyDescent="0.25">
      <c r="A888" s="2" t="s">
        <v>162</v>
      </c>
      <c r="B888" s="2" t="s">
        <v>469</v>
      </c>
      <c r="C888" s="2">
        <f>COUNTIF([1]!Table1[[#All],[name]],tennisbl21[[#This Row],[winner_name]])</f>
        <v>1</v>
      </c>
      <c r="D888" s="2">
        <f>COUNTIF([1]!Table1[[#All],[name]],tennisbl21[[#This Row],[loser_name]])</f>
        <v>1</v>
      </c>
      <c r="E888" s="2" t="s">
        <v>278</v>
      </c>
      <c r="F888" s="4">
        <v>44759.520833333336</v>
      </c>
      <c r="G888" s="2" t="s">
        <v>991</v>
      </c>
      <c r="H888" s="2" t="s">
        <v>958</v>
      </c>
      <c r="I888" s="2" t="s">
        <v>962</v>
      </c>
      <c r="J888" s="2" t="str">
        <f>YEAR(tennisbl21[[#This Row],[date]])&amp;"-"&amp;tennisbl21[[#This Row],[league]]&amp;": "&amp;tennisbl21[[#This Row],[home_team]]&amp;" vs "&amp;tennisbl21[[#This Row],[away_team]]</f>
        <v>2022-German Bundesliga 2 South: TC BW Oberweier vs TC Weinheim 1902 1902</v>
      </c>
    </row>
    <row r="889" spans="1:10" ht="12.5" customHeight="1" x14ac:dyDescent="0.25">
      <c r="A889" s="2" t="s">
        <v>163</v>
      </c>
      <c r="B889" s="2" t="s">
        <v>176</v>
      </c>
      <c r="C889" s="2">
        <f>COUNTIF([1]!Table1[[#All],[name]],tennisbl21[[#This Row],[winner_name]])</f>
        <v>1</v>
      </c>
      <c r="D889" s="2">
        <f>COUNTIF([1]!Table1[[#All],[name]],tennisbl21[[#This Row],[loser_name]])</f>
        <v>1</v>
      </c>
      <c r="E889" s="2" t="s">
        <v>258</v>
      </c>
      <c r="F889" s="4">
        <v>44759.458333333336</v>
      </c>
      <c r="G889" s="2" t="s">
        <v>991</v>
      </c>
      <c r="H889" s="2" t="s">
        <v>958</v>
      </c>
      <c r="I889" s="2" t="s">
        <v>962</v>
      </c>
      <c r="J889" s="2" t="str">
        <f>YEAR(tennisbl21[[#This Row],[date]])&amp;"-"&amp;tennisbl21[[#This Row],[league]]&amp;": "&amp;tennisbl21[[#This Row],[home_team]]&amp;" vs "&amp;tennisbl21[[#This Row],[away_team]]</f>
        <v>2022-German Bundesliga 2 South: TC BW Oberweier vs TC Weinheim 1902 1902</v>
      </c>
    </row>
    <row r="890" spans="1:10" ht="12.5" customHeight="1" x14ac:dyDescent="0.25">
      <c r="A890" s="2" t="s">
        <v>470</v>
      </c>
      <c r="B890" s="2" t="s">
        <v>175</v>
      </c>
      <c r="C890" s="2">
        <f>COUNTIF([1]!Table1[[#All],[name]],tennisbl21[[#This Row],[winner_name]])</f>
        <v>1</v>
      </c>
      <c r="D890" s="2">
        <f>COUNTIF([1]!Table1[[#All],[name]],tennisbl21[[#This Row],[loser_name]])</f>
        <v>1</v>
      </c>
      <c r="E890" s="2" t="s">
        <v>264</v>
      </c>
      <c r="F890" s="4">
        <v>44759.520833333336</v>
      </c>
      <c r="G890" s="2" t="s">
        <v>991</v>
      </c>
      <c r="H890" s="2" t="s">
        <v>958</v>
      </c>
      <c r="I890" s="2" t="s">
        <v>962</v>
      </c>
      <c r="J890" s="2" t="str">
        <f>YEAR(tennisbl21[[#This Row],[date]])&amp;"-"&amp;tennisbl21[[#This Row],[league]]&amp;": "&amp;tennisbl21[[#This Row],[home_team]]&amp;" vs "&amp;tennisbl21[[#This Row],[away_team]]</f>
        <v>2022-German Bundesliga 2 South: TC BW Oberweier vs TC Weinheim 1902 1902</v>
      </c>
    </row>
    <row r="891" spans="1:10" ht="12.5" customHeight="1" x14ac:dyDescent="0.25">
      <c r="A891" s="2" t="s">
        <v>471</v>
      </c>
      <c r="B891" s="2" t="s">
        <v>177</v>
      </c>
      <c r="C891" s="2">
        <f>COUNTIF([1]!Table1[[#All],[name]],tennisbl21[[#This Row],[winner_name]])</f>
        <v>1</v>
      </c>
      <c r="D891" s="2">
        <f>COUNTIF([1]!Table1[[#All],[name]],tennisbl21[[#This Row],[loser_name]])</f>
        <v>1</v>
      </c>
      <c r="E891" s="2" t="s">
        <v>264</v>
      </c>
      <c r="F891" s="4">
        <v>44759.458333333336</v>
      </c>
      <c r="G891" s="2" t="s">
        <v>991</v>
      </c>
      <c r="H891" s="2" t="s">
        <v>958</v>
      </c>
      <c r="I891" s="2" t="s">
        <v>962</v>
      </c>
      <c r="J891" s="2" t="str">
        <f>YEAR(tennisbl21[[#This Row],[date]])&amp;"-"&amp;tennisbl21[[#This Row],[league]]&amp;": "&amp;tennisbl21[[#This Row],[home_team]]&amp;" vs "&amp;tennisbl21[[#This Row],[away_team]]</f>
        <v>2022-German Bundesliga 2 South: TC BW Oberweier vs TC Weinheim 1902 1902</v>
      </c>
    </row>
    <row r="892" spans="1:10" ht="12.5" customHeight="1" x14ac:dyDescent="0.25">
      <c r="A892" s="2" t="s">
        <v>195</v>
      </c>
      <c r="B892" s="2" t="s">
        <v>20</v>
      </c>
      <c r="C892" s="2">
        <f>COUNTIF([1]!Table1[[#All],[name]],tennisbl21[[#This Row],[winner_name]])</f>
        <v>1</v>
      </c>
      <c r="D892" s="2">
        <f>COUNTIF([1]!Table1[[#All],[name]],tennisbl21[[#This Row],[loser_name]])</f>
        <v>1</v>
      </c>
      <c r="E892" s="2" t="s">
        <v>1242</v>
      </c>
      <c r="F892" s="4">
        <v>44759.520833333336</v>
      </c>
      <c r="G892" s="2" t="s">
        <v>929</v>
      </c>
      <c r="H892" s="2" t="s">
        <v>954</v>
      </c>
      <c r="I892" s="2" t="s">
        <v>962</v>
      </c>
      <c r="J892" s="2" t="str">
        <f>YEAR(tennisbl21[[#This Row],[date]])&amp;"-"&amp;tennisbl21[[#This Row],[league]]&amp;": "&amp;tennisbl21[[#This Row],[home_team]]&amp;" vs "&amp;tennisbl21[[#This Row],[away_team]]</f>
        <v>2022-German Bundesliga 2 South: TV Reutlingen vs TC Wolfsberg Pforzheim</v>
      </c>
    </row>
    <row r="893" spans="1:10" ht="12.5" customHeight="1" x14ac:dyDescent="0.25">
      <c r="A893" s="2" t="s">
        <v>472</v>
      </c>
      <c r="B893" s="2" t="s">
        <v>171</v>
      </c>
      <c r="C893" s="2">
        <f>COUNTIF([1]!Table1[[#All],[name]],tennisbl21[[#This Row],[winner_name]])</f>
        <v>1</v>
      </c>
      <c r="D893" s="2">
        <f>COUNTIF([1]!Table1[[#All],[name]],tennisbl21[[#This Row],[loser_name]])</f>
        <v>1</v>
      </c>
      <c r="E893" s="2" t="s">
        <v>366</v>
      </c>
      <c r="F893" s="4">
        <v>44759.458333333336</v>
      </c>
      <c r="G893" s="2" t="s">
        <v>929</v>
      </c>
      <c r="H893" s="2" t="s">
        <v>954</v>
      </c>
      <c r="I893" s="2" t="s">
        <v>962</v>
      </c>
      <c r="J893" s="2" t="str">
        <f>YEAR(tennisbl21[[#This Row],[date]])&amp;"-"&amp;tennisbl21[[#This Row],[league]]&amp;": "&amp;tennisbl21[[#This Row],[home_team]]&amp;" vs "&amp;tennisbl21[[#This Row],[away_team]]</f>
        <v>2022-German Bundesliga 2 South: TV Reutlingen vs TC Wolfsberg Pforzheim</v>
      </c>
    </row>
    <row r="894" spans="1:10" ht="12.5" customHeight="1" x14ac:dyDescent="0.25">
      <c r="A894" s="2" t="s">
        <v>313</v>
      </c>
      <c r="B894" s="2" t="s">
        <v>473</v>
      </c>
      <c r="C894" s="2">
        <f>COUNTIF([1]!Table1[[#All],[name]],tennisbl21[[#This Row],[winner_name]])</f>
        <v>1</v>
      </c>
      <c r="D894" s="2">
        <f>COUNTIF([1]!Table1[[#All],[name]],tennisbl21[[#This Row],[loser_name]])</f>
        <v>1</v>
      </c>
      <c r="E894" s="2" t="s">
        <v>1260</v>
      </c>
      <c r="F894" s="4">
        <v>44759.520833333336</v>
      </c>
      <c r="G894" s="2" t="s">
        <v>929</v>
      </c>
      <c r="H894" s="2" t="s">
        <v>954</v>
      </c>
      <c r="I894" s="2" t="s">
        <v>962</v>
      </c>
      <c r="J894" s="2" t="str">
        <f>YEAR(tennisbl21[[#This Row],[date]])&amp;"-"&amp;tennisbl21[[#This Row],[league]]&amp;": "&amp;tennisbl21[[#This Row],[home_team]]&amp;" vs "&amp;tennisbl21[[#This Row],[away_team]]</f>
        <v>2022-German Bundesliga 2 South: TV Reutlingen vs TC Wolfsberg Pforzheim</v>
      </c>
    </row>
    <row r="895" spans="1:10" ht="12.5" customHeight="1" x14ac:dyDescent="0.25">
      <c r="A895" s="2" t="s">
        <v>474</v>
      </c>
      <c r="B895" s="2" t="s">
        <v>170</v>
      </c>
      <c r="C895" s="2">
        <f>COUNTIF([1]!Table1[[#All],[name]],tennisbl21[[#This Row],[winner_name]])</f>
        <v>1</v>
      </c>
      <c r="D895" s="2">
        <f>COUNTIF([1]!Table1[[#All],[name]],tennisbl21[[#This Row],[loser_name]])</f>
        <v>1</v>
      </c>
      <c r="E895" s="2" t="s">
        <v>326</v>
      </c>
      <c r="F895" s="4">
        <v>44759.458333333336</v>
      </c>
      <c r="G895" s="2" t="s">
        <v>929</v>
      </c>
      <c r="H895" s="2" t="s">
        <v>954</v>
      </c>
      <c r="I895" s="2" t="s">
        <v>962</v>
      </c>
      <c r="J895" s="2" t="str">
        <f>YEAR(tennisbl21[[#This Row],[date]])&amp;"-"&amp;tennisbl21[[#This Row],[league]]&amp;": "&amp;tennisbl21[[#This Row],[home_team]]&amp;" vs "&amp;tennisbl21[[#This Row],[away_team]]</f>
        <v>2022-German Bundesliga 2 South: TV Reutlingen vs TC Wolfsberg Pforzheim</v>
      </c>
    </row>
    <row r="896" spans="1:10" ht="12.5" customHeight="1" x14ac:dyDescent="0.25">
      <c r="A896" s="2" t="s">
        <v>476</v>
      </c>
      <c r="B896" s="2" t="s">
        <v>475</v>
      </c>
      <c r="C896" s="2">
        <f>COUNTIF([1]!Table1[[#All],[name]],tennisbl21[[#This Row],[winner_name]])</f>
        <v>1</v>
      </c>
      <c r="D896" s="2">
        <f>COUNTIF([1]!Table1[[#All],[name]],tennisbl21[[#This Row],[loser_name]])</f>
        <v>1</v>
      </c>
      <c r="E896" s="2" t="s">
        <v>247</v>
      </c>
      <c r="F896" s="4">
        <v>44759.520833333336</v>
      </c>
      <c r="G896" s="2" t="s">
        <v>929</v>
      </c>
      <c r="H896" s="2" t="s">
        <v>954</v>
      </c>
      <c r="I896" s="2" t="s">
        <v>962</v>
      </c>
      <c r="J896" s="2" t="str">
        <f>YEAR(tennisbl21[[#This Row],[date]])&amp;"-"&amp;tennisbl21[[#This Row],[league]]&amp;": "&amp;tennisbl21[[#This Row],[home_team]]&amp;" vs "&amp;tennisbl21[[#This Row],[away_team]]</f>
        <v>2022-German Bundesliga 2 South: TV Reutlingen vs TC Wolfsberg Pforzheim</v>
      </c>
    </row>
    <row r="897" spans="1:10" ht="12.5" customHeight="1" x14ac:dyDescent="0.25">
      <c r="A897" s="2" t="s">
        <v>477</v>
      </c>
      <c r="B897" s="2" t="s">
        <v>478</v>
      </c>
      <c r="C897" s="2">
        <f>COUNTIF([1]!Table1[[#All],[name]],tennisbl21[[#This Row],[winner_name]])</f>
        <v>1</v>
      </c>
      <c r="D897" s="2">
        <f>COUNTIF([1]!Table1[[#All],[name]],tennisbl21[[#This Row],[loser_name]])</f>
        <v>1</v>
      </c>
      <c r="E897" s="2" t="s">
        <v>247</v>
      </c>
      <c r="F897" s="4">
        <v>44759.458333333336</v>
      </c>
      <c r="G897" s="2" t="s">
        <v>929</v>
      </c>
      <c r="H897" s="2" t="s">
        <v>954</v>
      </c>
      <c r="I897" s="2" t="s">
        <v>962</v>
      </c>
      <c r="J897" s="2" t="str">
        <f>YEAR(tennisbl21[[#This Row],[date]])&amp;"-"&amp;tennisbl21[[#This Row],[league]]&amp;": "&amp;tennisbl21[[#This Row],[home_team]]&amp;" vs "&amp;tennisbl21[[#This Row],[away_team]]</f>
        <v>2022-German Bundesliga 2 South: TV Reutlingen vs TC Wolfsberg Pforzheim</v>
      </c>
    </row>
    <row r="898" spans="1:10" ht="12.5" customHeight="1" x14ac:dyDescent="0.25">
      <c r="A898" s="2" t="s">
        <v>479</v>
      </c>
      <c r="B898" s="2" t="s">
        <v>480</v>
      </c>
      <c r="C898" s="2">
        <f>COUNTIF([1]!Table1[[#All],[name]],tennisbl21[[#This Row],[winner_name]])</f>
        <v>0</v>
      </c>
      <c r="D898" s="2">
        <f>COUNTIF([1]!Table1[[#All],[name]],tennisbl21[[#This Row],[loser_name]])</f>
        <v>1</v>
      </c>
      <c r="E898" s="2" t="s">
        <v>279</v>
      </c>
      <c r="F898" s="4">
        <v>44759.520833333336</v>
      </c>
      <c r="G898" s="2" t="s">
        <v>547</v>
      </c>
      <c r="H898" s="2" t="s">
        <v>979</v>
      </c>
      <c r="I898" s="2" t="s">
        <v>962</v>
      </c>
      <c r="J898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Augsburg</v>
      </c>
    </row>
    <row r="899" spans="1:10" ht="12.5" customHeight="1" x14ac:dyDescent="0.25">
      <c r="A899" s="2" t="s">
        <v>234</v>
      </c>
      <c r="B899" s="2" t="s">
        <v>168</v>
      </c>
      <c r="C899" s="2">
        <f>COUNTIF([1]!Table1[[#All],[name]],tennisbl21[[#This Row],[winner_name]])</f>
        <v>1</v>
      </c>
      <c r="D899" s="2">
        <f>COUNTIF([1]!Table1[[#All],[name]],tennisbl21[[#This Row],[loser_name]])</f>
        <v>1</v>
      </c>
      <c r="E899" s="2" t="s">
        <v>1049</v>
      </c>
      <c r="F899" s="4">
        <v>44759.458333333336</v>
      </c>
      <c r="G899" s="2" t="s">
        <v>547</v>
      </c>
      <c r="H899" s="2" t="s">
        <v>979</v>
      </c>
      <c r="I899" s="2" t="s">
        <v>962</v>
      </c>
      <c r="J899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Augsburg</v>
      </c>
    </row>
    <row r="900" spans="1:10" ht="12.5" customHeight="1" x14ac:dyDescent="0.25">
      <c r="A900" s="2" t="s">
        <v>189</v>
      </c>
      <c r="B900" s="2" t="s">
        <v>166</v>
      </c>
      <c r="C900" s="2">
        <f>COUNTIF([1]!Table1[[#All],[name]],tennisbl21[[#This Row],[winner_name]])</f>
        <v>1</v>
      </c>
      <c r="D900" s="2">
        <f>COUNTIF([1]!Table1[[#All],[name]],tennisbl21[[#This Row],[loser_name]])</f>
        <v>1</v>
      </c>
      <c r="E900" s="2" t="s">
        <v>1261</v>
      </c>
      <c r="F900" s="4">
        <v>44759.520833333336</v>
      </c>
      <c r="G900" s="2" t="s">
        <v>547</v>
      </c>
      <c r="H900" s="2" t="s">
        <v>979</v>
      </c>
      <c r="I900" s="2" t="s">
        <v>962</v>
      </c>
      <c r="J900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Augsburg</v>
      </c>
    </row>
    <row r="901" spans="1:10" ht="12.5" customHeight="1" x14ac:dyDescent="0.25">
      <c r="A901" s="2" t="s">
        <v>192</v>
      </c>
      <c r="B901" s="2" t="s">
        <v>481</v>
      </c>
      <c r="C901" s="2">
        <f>COUNTIF([1]!Table1[[#All],[name]],tennisbl21[[#This Row],[winner_name]])</f>
        <v>1</v>
      </c>
      <c r="D901" s="2">
        <f>COUNTIF([1]!Table1[[#All],[name]],tennisbl21[[#This Row],[loser_name]])</f>
        <v>1</v>
      </c>
      <c r="E901" s="2" t="s">
        <v>272</v>
      </c>
      <c r="F901" s="4">
        <v>44759.458333333336</v>
      </c>
      <c r="G901" s="2" t="s">
        <v>547</v>
      </c>
      <c r="H901" s="2" t="s">
        <v>979</v>
      </c>
      <c r="I901" s="2" t="s">
        <v>962</v>
      </c>
      <c r="J901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Augsburg</v>
      </c>
    </row>
    <row r="902" spans="1:10" ht="12.5" customHeight="1" x14ac:dyDescent="0.25">
      <c r="A902" s="2" t="s">
        <v>482</v>
      </c>
      <c r="B902" s="2" t="s">
        <v>483</v>
      </c>
      <c r="C902" s="2">
        <f>COUNTIF([1]!Table1[[#All],[name]],tennisbl21[[#This Row],[winner_name]])</f>
        <v>1</v>
      </c>
      <c r="D902" s="2">
        <f>COUNTIF([1]!Table1[[#All],[name]],tennisbl21[[#This Row],[loser_name]])</f>
        <v>1</v>
      </c>
      <c r="E902" s="2" t="s">
        <v>1048</v>
      </c>
      <c r="F902" s="4">
        <v>44759.520833333336</v>
      </c>
      <c r="G902" s="2" t="s">
        <v>547</v>
      </c>
      <c r="H902" s="2" t="s">
        <v>979</v>
      </c>
      <c r="I902" s="2" t="s">
        <v>962</v>
      </c>
      <c r="J902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Augsburg</v>
      </c>
    </row>
    <row r="903" spans="1:10" ht="12.5" customHeight="1" x14ac:dyDescent="0.25">
      <c r="A903" s="2" t="s">
        <v>484</v>
      </c>
      <c r="B903" s="2" t="s">
        <v>485</v>
      </c>
      <c r="C903" s="2">
        <f>COUNTIF([1]!Table1[[#All],[name]],tennisbl21[[#This Row],[winner_name]])</f>
        <v>1</v>
      </c>
      <c r="D903" s="2">
        <f>COUNTIF([1]!Table1[[#All],[name]],tennisbl21[[#This Row],[loser_name]])</f>
        <v>1</v>
      </c>
      <c r="E903" s="2" t="s">
        <v>250</v>
      </c>
      <c r="F903" s="4">
        <v>44759.458333333336</v>
      </c>
      <c r="G903" s="2" t="s">
        <v>547</v>
      </c>
      <c r="H903" s="2" t="s">
        <v>979</v>
      </c>
      <c r="I903" s="2" t="s">
        <v>962</v>
      </c>
      <c r="J903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Augsburg</v>
      </c>
    </row>
    <row r="904" spans="1:10" ht="12.5" customHeight="1" x14ac:dyDescent="0.25">
      <c r="A904" s="2" t="s">
        <v>184</v>
      </c>
      <c r="B904" s="2" t="s">
        <v>486</v>
      </c>
      <c r="C904" s="2">
        <f>COUNTIF([1]!Table1[[#All],[name]],tennisbl21[[#This Row],[winner_name]])</f>
        <v>1</v>
      </c>
      <c r="D904" s="2">
        <f>COUNTIF([1]!Table1[[#All],[name]],tennisbl21[[#This Row],[loser_name]])</f>
        <v>1</v>
      </c>
      <c r="E904" s="2" t="s">
        <v>4</v>
      </c>
      <c r="F904" s="4">
        <v>44759.520833333336</v>
      </c>
      <c r="G904" s="2" t="s">
        <v>987</v>
      </c>
      <c r="H904" s="2" t="s">
        <v>548</v>
      </c>
      <c r="I904" s="2" t="s">
        <v>962</v>
      </c>
      <c r="J904" s="2" t="str">
        <f>YEAR(tennisbl21[[#This Row],[date]])&amp;"-"&amp;tennisbl21[[#This Row],[league]]&amp;": "&amp;tennisbl21[[#This Row],[home_team]]&amp;" vs "&amp;tennisbl21[[#This Row],[away_team]]</f>
        <v>2022-German Bundesliga 2 South: TC BW Wuerzburg vs FTC Palmengarten</v>
      </c>
    </row>
    <row r="905" spans="1:10" ht="12.5" customHeight="1" x14ac:dyDescent="0.25">
      <c r="A905" s="2" t="s">
        <v>487</v>
      </c>
      <c r="B905" s="2" t="s">
        <v>488</v>
      </c>
      <c r="C905" s="2">
        <f>COUNTIF([1]!Table1[[#All],[name]],tennisbl21[[#This Row],[winner_name]])</f>
        <v>1</v>
      </c>
      <c r="D905" s="2">
        <f>COUNTIF([1]!Table1[[#All],[name]],tennisbl21[[#This Row],[loser_name]])</f>
        <v>1</v>
      </c>
      <c r="E905" s="2" t="s">
        <v>247</v>
      </c>
      <c r="F905" s="4">
        <v>44759.458333333336</v>
      </c>
      <c r="G905" s="2" t="s">
        <v>987</v>
      </c>
      <c r="H905" s="2" t="s">
        <v>548</v>
      </c>
      <c r="I905" s="2" t="s">
        <v>962</v>
      </c>
      <c r="J905" s="2" t="str">
        <f>YEAR(tennisbl21[[#This Row],[date]])&amp;"-"&amp;tennisbl21[[#This Row],[league]]&amp;": "&amp;tennisbl21[[#This Row],[home_team]]&amp;" vs "&amp;tennisbl21[[#This Row],[away_team]]</f>
        <v>2022-German Bundesliga 2 South: TC BW Wuerzburg vs FTC Palmengarten</v>
      </c>
    </row>
    <row r="906" spans="1:10" ht="12.5" customHeight="1" x14ac:dyDescent="0.25">
      <c r="A906" s="2" t="s">
        <v>489</v>
      </c>
      <c r="B906" s="2" t="s">
        <v>490</v>
      </c>
      <c r="C906" s="2">
        <f>COUNTIF([1]!Table1[[#All],[name]],tennisbl21[[#This Row],[winner_name]])</f>
        <v>1</v>
      </c>
      <c r="D906" s="2">
        <f>COUNTIF([1]!Table1[[#All],[name]],tennisbl21[[#This Row],[loser_name]])</f>
        <v>1</v>
      </c>
      <c r="E906" s="2" t="s">
        <v>1262</v>
      </c>
      <c r="F906" s="4">
        <v>44759.520833333336</v>
      </c>
      <c r="G906" s="2" t="s">
        <v>987</v>
      </c>
      <c r="H906" s="2" t="s">
        <v>548</v>
      </c>
      <c r="I906" s="2" t="s">
        <v>962</v>
      </c>
      <c r="J906" s="2" t="str">
        <f>YEAR(tennisbl21[[#This Row],[date]])&amp;"-"&amp;tennisbl21[[#This Row],[league]]&amp;": "&amp;tennisbl21[[#This Row],[home_team]]&amp;" vs "&amp;tennisbl21[[#This Row],[away_team]]</f>
        <v>2022-German Bundesliga 2 South: TC BW Wuerzburg vs FTC Palmengarten</v>
      </c>
    </row>
    <row r="907" spans="1:10" ht="12.5" customHeight="1" x14ac:dyDescent="0.25">
      <c r="A907" s="2" t="s">
        <v>182</v>
      </c>
      <c r="B907" s="2" t="s">
        <v>146</v>
      </c>
      <c r="C907" s="2">
        <f>COUNTIF([1]!Table1[[#All],[name]],tennisbl21[[#This Row],[winner_name]])</f>
        <v>1</v>
      </c>
      <c r="D907" s="2">
        <f>COUNTIF([1]!Table1[[#All],[name]],tennisbl21[[#This Row],[loser_name]])</f>
        <v>1</v>
      </c>
      <c r="E907" s="2" t="s">
        <v>1133</v>
      </c>
      <c r="F907" s="4">
        <v>44759.458333333336</v>
      </c>
      <c r="G907" s="2" t="s">
        <v>987</v>
      </c>
      <c r="H907" s="2" t="s">
        <v>548</v>
      </c>
      <c r="I907" s="2" t="s">
        <v>962</v>
      </c>
      <c r="J907" s="2" t="str">
        <f>YEAR(tennisbl21[[#This Row],[date]])&amp;"-"&amp;tennisbl21[[#This Row],[league]]&amp;": "&amp;tennisbl21[[#This Row],[home_team]]&amp;" vs "&amp;tennisbl21[[#This Row],[away_team]]</f>
        <v>2022-German Bundesliga 2 South: TC BW Wuerzburg vs FTC Palmengarten</v>
      </c>
    </row>
    <row r="908" spans="1:10" ht="12.5" customHeight="1" x14ac:dyDescent="0.25">
      <c r="A908" s="2" t="s">
        <v>491</v>
      </c>
      <c r="B908" s="2" t="s">
        <v>185</v>
      </c>
      <c r="C908" s="2">
        <f>COUNTIF([1]!Table1[[#All],[name]],tennisbl21[[#This Row],[winner_name]])</f>
        <v>1</v>
      </c>
      <c r="D908" s="2">
        <f>COUNTIF([1]!Table1[[#All],[name]],tennisbl21[[#This Row],[loser_name]])</f>
        <v>1</v>
      </c>
      <c r="E908" s="2" t="s">
        <v>274</v>
      </c>
      <c r="F908" s="4">
        <v>44759.520833333336</v>
      </c>
      <c r="G908" s="2" t="s">
        <v>987</v>
      </c>
      <c r="H908" s="2" t="s">
        <v>548</v>
      </c>
      <c r="I908" s="2" t="s">
        <v>962</v>
      </c>
      <c r="J908" s="2" t="str">
        <f>YEAR(tennisbl21[[#This Row],[date]])&amp;"-"&amp;tennisbl21[[#This Row],[league]]&amp;": "&amp;tennisbl21[[#This Row],[home_team]]&amp;" vs "&amp;tennisbl21[[#This Row],[away_team]]</f>
        <v>2022-German Bundesliga 2 South: TC BW Wuerzburg vs FTC Palmengarten</v>
      </c>
    </row>
    <row r="909" spans="1:10" ht="12.5" customHeight="1" x14ac:dyDescent="0.25">
      <c r="A909" s="2" t="s">
        <v>492</v>
      </c>
      <c r="B909" s="2" t="s">
        <v>493</v>
      </c>
      <c r="C909" s="2">
        <f>COUNTIF([1]!Table1[[#All],[name]],tennisbl21[[#This Row],[winner_name]])</f>
        <v>1</v>
      </c>
      <c r="D909" s="2">
        <f>COUNTIF([1]!Table1[[#All],[name]],tennisbl21[[#This Row],[loser_name]])</f>
        <v>1</v>
      </c>
      <c r="E909" s="2" t="s">
        <v>5</v>
      </c>
      <c r="F909" s="4">
        <v>44759.458333333336</v>
      </c>
      <c r="G909" s="2" t="s">
        <v>987</v>
      </c>
      <c r="H909" s="2" t="s">
        <v>548</v>
      </c>
      <c r="I909" s="2" t="s">
        <v>962</v>
      </c>
      <c r="J909" s="2" t="str">
        <f>YEAR(tennisbl21[[#This Row],[date]])&amp;"-"&amp;tennisbl21[[#This Row],[league]]&amp;": "&amp;tennisbl21[[#This Row],[home_team]]&amp;" vs "&amp;tennisbl21[[#This Row],[away_team]]</f>
        <v>2022-German Bundesliga 2 South: TC BW Wuerzburg vs FTC Palmengarten</v>
      </c>
    </row>
    <row r="910" spans="1:10" ht="12.5" customHeight="1" x14ac:dyDescent="0.25">
      <c r="A910" s="2" t="s">
        <v>494</v>
      </c>
      <c r="B910" s="2" t="s">
        <v>179</v>
      </c>
      <c r="C910" s="2">
        <f>COUNTIF([1]!Table1[[#All],[name]],tennisbl21[[#This Row],[winner_name]])</f>
        <v>1</v>
      </c>
      <c r="D910" s="2">
        <f>COUNTIF([1]!Table1[[#All],[name]],tennisbl21[[#This Row],[loser_name]])</f>
        <v>1</v>
      </c>
      <c r="E910" s="2" t="s">
        <v>1185</v>
      </c>
      <c r="F910" s="4">
        <v>44759.520833333336</v>
      </c>
      <c r="G910" s="2" t="s">
        <v>966</v>
      </c>
      <c r="H910" s="2" t="s">
        <v>915</v>
      </c>
      <c r="I910" s="2" t="s">
        <v>962</v>
      </c>
      <c r="J910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1. FC Nuernberg</v>
      </c>
    </row>
    <row r="911" spans="1:10" ht="12.5" customHeight="1" x14ac:dyDescent="0.25">
      <c r="A911" s="2" t="s">
        <v>206</v>
      </c>
      <c r="B911" s="2" t="s">
        <v>495</v>
      </c>
      <c r="C911" s="2">
        <f>COUNTIF([1]!Table1[[#All],[name]],tennisbl21[[#This Row],[winner_name]])</f>
        <v>1</v>
      </c>
      <c r="D911" s="2">
        <f>COUNTIF([1]!Table1[[#All],[name]],tennisbl21[[#This Row],[loser_name]])</f>
        <v>1</v>
      </c>
      <c r="E911" s="2" t="s">
        <v>496</v>
      </c>
      <c r="F911" s="4">
        <v>44759.458333333336</v>
      </c>
      <c r="G911" s="2" t="s">
        <v>966</v>
      </c>
      <c r="H911" s="2" t="s">
        <v>915</v>
      </c>
      <c r="I911" s="2" t="s">
        <v>962</v>
      </c>
      <c r="J911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1. FC Nuernberg</v>
      </c>
    </row>
    <row r="912" spans="1:10" ht="12.5" customHeight="1" x14ac:dyDescent="0.25">
      <c r="A912" s="2" t="s">
        <v>497</v>
      </c>
      <c r="B912" s="2" t="s">
        <v>205</v>
      </c>
      <c r="C912" s="2">
        <f>COUNTIF([1]!Table1[[#All],[name]],tennisbl21[[#This Row],[winner_name]])</f>
        <v>1</v>
      </c>
      <c r="D912" s="2">
        <f>COUNTIF([1]!Table1[[#All],[name]],tennisbl21[[#This Row],[loser_name]])</f>
        <v>1</v>
      </c>
      <c r="E912" s="2" t="s">
        <v>277</v>
      </c>
      <c r="F912" s="4">
        <v>44759.520833333336</v>
      </c>
      <c r="G912" s="2" t="s">
        <v>966</v>
      </c>
      <c r="H912" s="2" t="s">
        <v>915</v>
      </c>
      <c r="I912" s="2" t="s">
        <v>962</v>
      </c>
      <c r="J912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1. FC Nuernberg</v>
      </c>
    </row>
    <row r="913" spans="1:10" ht="12.5" customHeight="1" x14ac:dyDescent="0.25">
      <c r="A913" s="2" t="s">
        <v>181</v>
      </c>
      <c r="B913" s="2" t="s">
        <v>498</v>
      </c>
      <c r="C913" s="2">
        <f>COUNTIF([1]!Table1[[#All],[name]],tennisbl21[[#This Row],[winner_name]])</f>
        <v>1</v>
      </c>
      <c r="D913" s="2">
        <f>COUNTIF([1]!Table1[[#All],[name]],tennisbl21[[#This Row],[loser_name]])</f>
        <v>1</v>
      </c>
      <c r="E913" s="2" t="s">
        <v>265</v>
      </c>
      <c r="F913" s="4">
        <v>44759.458333333336</v>
      </c>
      <c r="G913" s="2" t="s">
        <v>966</v>
      </c>
      <c r="H913" s="2" t="s">
        <v>915</v>
      </c>
      <c r="I913" s="2" t="s">
        <v>962</v>
      </c>
      <c r="J913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1. FC Nuernberg</v>
      </c>
    </row>
    <row r="914" spans="1:10" ht="12.5" customHeight="1" x14ac:dyDescent="0.25">
      <c r="A914" s="2" t="s">
        <v>499</v>
      </c>
      <c r="B914" s="2" t="s">
        <v>180</v>
      </c>
      <c r="C914" s="2">
        <f>COUNTIF([1]!Table1[[#All],[name]],tennisbl21[[#This Row],[winner_name]])</f>
        <v>1</v>
      </c>
      <c r="D914" s="2">
        <f>COUNTIF([1]!Table1[[#All],[name]],tennisbl21[[#This Row],[loser_name]])</f>
        <v>1</v>
      </c>
      <c r="E914" s="2" t="s">
        <v>260</v>
      </c>
      <c r="F914" s="4">
        <v>44759.520833333336</v>
      </c>
      <c r="G914" s="2" t="s">
        <v>966</v>
      </c>
      <c r="H914" s="2" t="s">
        <v>915</v>
      </c>
      <c r="I914" s="2" t="s">
        <v>962</v>
      </c>
      <c r="J914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1. FC Nuernberg</v>
      </c>
    </row>
    <row r="915" spans="1:10" ht="12.5" customHeight="1" x14ac:dyDescent="0.25">
      <c r="A915" s="2" t="s">
        <v>500</v>
      </c>
      <c r="B915" s="2" t="s">
        <v>501</v>
      </c>
      <c r="C915" s="2">
        <f>COUNTIF([1]!Table1[[#All],[name]],tennisbl21[[#This Row],[winner_name]])</f>
        <v>1</v>
      </c>
      <c r="D915" s="2">
        <f>COUNTIF([1]!Table1[[#All],[name]],tennisbl21[[#This Row],[loser_name]])</f>
        <v>0</v>
      </c>
      <c r="E915" s="2" t="s">
        <v>1263</v>
      </c>
      <c r="F915" s="4">
        <v>44759.458333333336</v>
      </c>
      <c r="G915" s="2" t="s">
        <v>966</v>
      </c>
      <c r="H915" s="2" t="s">
        <v>915</v>
      </c>
      <c r="I915" s="2" t="s">
        <v>962</v>
      </c>
      <c r="J915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1. FC Nuernberg</v>
      </c>
    </row>
    <row r="916" spans="1:10" ht="12.5" customHeight="1" x14ac:dyDescent="0.25">
      <c r="A916" s="2" t="s">
        <v>480</v>
      </c>
      <c r="B916" s="2" t="s">
        <v>494</v>
      </c>
      <c r="C916" s="2">
        <f>COUNTIF([1]!Table1[[#All],[name]],tennisbl21[[#This Row],[winner_name]])</f>
        <v>1</v>
      </c>
      <c r="D916" s="2">
        <f>COUNTIF([1]!Table1[[#All],[name]],tennisbl21[[#This Row],[loser_name]])</f>
        <v>1</v>
      </c>
      <c r="E916" s="2" t="s">
        <v>1264</v>
      </c>
      <c r="F916" s="4">
        <v>44764.604166666664</v>
      </c>
      <c r="G916" s="2" t="s">
        <v>915</v>
      </c>
      <c r="H916" s="2" t="s">
        <v>547</v>
      </c>
      <c r="I916" s="2" t="s">
        <v>962</v>
      </c>
      <c r="J916" s="2" t="str">
        <f>YEAR(tennisbl21[[#This Row],[date]])&amp;"-"&amp;tennisbl21[[#This Row],[league]]&amp;": "&amp;tennisbl21[[#This Row],[home_team]]&amp;" vs "&amp;tennisbl21[[#This Row],[away_team]]</f>
        <v>2022-German Bundesliga 2 South: 1. FC Nuernberg vs SpVgg Hainsacker</v>
      </c>
    </row>
    <row r="917" spans="1:10" ht="12.5" customHeight="1" x14ac:dyDescent="0.25">
      <c r="A917" s="2" t="s">
        <v>168</v>
      </c>
      <c r="B917" s="2" t="s">
        <v>495</v>
      </c>
      <c r="C917" s="2">
        <f>COUNTIF([1]!Table1[[#All],[name]],tennisbl21[[#This Row],[winner_name]])</f>
        <v>1</v>
      </c>
      <c r="D917" s="2">
        <f>COUNTIF([1]!Table1[[#All],[name]],tennisbl21[[#This Row],[loser_name]])</f>
        <v>1</v>
      </c>
      <c r="E917" s="2" t="s">
        <v>264</v>
      </c>
      <c r="F917" s="4">
        <v>44764.541666666664</v>
      </c>
      <c r="G917" s="2" t="s">
        <v>915</v>
      </c>
      <c r="H917" s="2" t="s">
        <v>547</v>
      </c>
      <c r="I917" s="2" t="s">
        <v>962</v>
      </c>
      <c r="J917" s="2" t="str">
        <f>YEAR(tennisbl21[[#This Row],[date]])&amp;"-"&amp;tennisbl21[[#This Row],[league]]&amp;": "&amp;tennisbl21[[#This Row],[home_team]]&amp;" vs "&amp;tennisbl21[[#This Row],[away_team]]</f>
        <v>2022-German Bundesliga 2 South: 1. FC Nuernberg vs SpVgg Hainsacker</v>
      </c>
    </row>
    <row r="918" spans="1:10" ht="12.5" customHeight="1" x14ac:dyDescent="0.25">
      <c r="A918" s="2" t="s">
        <v>166</v>
      </c>
      <c r="B918" s="2" t="s">
        <v>497</v>
      </c>
      <c r="C918" s="2">
        <f>COUNTIF([1]!Table1[[#All],[name]],tennisbl21[[#This Row],[winner_name]])</f>
        <v>1</v>
      </c>
      <c r="D918" s="2">
        <f>COUNTIF([1]!Table1[[#All],[name]],tennisbl21[[#This Row],[loser_name]])</f>
        <v>1</v>
      </c>
      <c r="E918" s="2" t="s">
        <v>1265</v>
      </c>
      <c r="F918" s="4">
        <v>44764.604166666664</v>
      </c>
      <c r="G918" s="2" t="s">
        <v>915</v>
      </c>
      <c r="H918" s="2" t="s">
        <v>547</v>
      </c>
      <c r="I918" s="2" t="s">
        <v>962</v>
      </c>
      <c r="J918" s="2" t="str">
        <f>YEAR(tennisbl21[[#This Row],[date]])&amp;"-"&amp;tennisbl21[[#This Row],[league]]&amp;": "&amp;tennisbl21[[#This Row],[home_team]]&amp;" vs "&amp;tennisbl21[[#This Row],[away_team]]</f>
        <v>2022-German Bundesliga 2 South: 1. FC Nuernberg vs SpVgg Hainsacker</v>
      </c>
    </row>
    <row r="919" spans="1:10" ht="12.5" customHeight="1" x14ac:dyDescent="0.25">
      <c r="A919" s="2" t="s">
        <v>317</v>
      </c>
      <c r="B919" s="2" t="s">
        <v>481</v>
      </c>
      <c r="C919" s="2">
        <f>COUNTIF([1]!Table1[[#All],[name]],tennisbl21[[#This Row],[winner_name]])</f>
        <v>1</v>
      </c>
      <c r="D919" s="2">
        <f>COUNTIF([1]!Table1[[#All],[name]],tennisbl21[[#This Row],[loser_name]])</f>
        <v>1</v>
      </c>
      <c r="E919" s="2" t="s">
        <v>1266</v>
      </c>
      <c r="F919" s="4">
        <v>44764.541666666664</v>
      </c>
      <c r="G919" s="2" t="s">
        <v>915</v>
      </c>
      <c r="H919" s="2" t="s">
        <v>547</v>
      </c>
      <c r="I919" s="2" t="s">
        <v>962</v>
      </c>
      <c r="J919" s="2" t="str">
        <f>YEAR(tennisbl21[[#This Row],[date]])&amp;"-"&amp;tennisbl21[[#This Row],[league]]&amp;": "&amp;tennisbl21[[#This Row],[home_team]]&amp;" vs "&amp;tennisbl21[[#This Row],[away_team]]</f>
        <v>2022-German Bundesliga 2 South: 1. FC Nuernberg vs SpVgg Hainsacker</v>
      </c>
    </row>
    <row r="920" spans="1:10" ht="12.5" customHeight="1" x14ac:dyDescent="0.25">
      <c r="A920" s="2" t="s">
        <v>482</v>
      </c>
      <c r="B920" s="2" t="s">
        <v>499</v>
      </c>
      <c r="C920" s="2">
        <f>COUNTIF([1]!Table1[[#All],[name]],tennisbl21[[#This Row],[winner_name]])</f>
        <v>1</v>
      </c>
      <c r="D920" s="2">
        <f>COUNTIF([1]!Table1[[#All],[name]],tennisbl21[[#This Row],[loser_name]])</f>
        <v>1</v>
      </c>
      <c r="E920" s="2" t="s">
        <v>1267</v>
      </c>
      <c r="F920" s="4">
        <v>44764.604166666664</v>
      </c>
      <c r="G920" s="2" t="s">
        <v>915</v>
      </c>
      <c r="H920" s="2" t="s">
        <v>547</v>
      </c>
      <c r="I920" s="2" t="s">
        <v>962</v>
      </c>
      <c r="J920" s="2" t="str">
        <f>YEAR(tennisbl21[[#This Row],[date]])&amp;"-"&amp;tennisbl21[[#This Row],[league]]&amp;": "&amp;tennisbl21[[#This Row],[home_team]]&amp;" vs "&amp;tennisbl21[[#This Row],[away_team]]</f>
        <v>2022-German Bundesliga 2 South: 1. FC Nuernberg vs SpVgg Hainsacker</v>
      </c>
    </row>
    <row r="921" spans="1:10" ht="12.5" customHeight="1" x14ac:dyDescent="0.25">
      <c r="A921" s="2" t="s">
        <v>485</v>
      </c>
      <c r="B921" s="2" t="s">
        <v>500</v>
      </c>
      <c r="C921" s="2">
        <f>COUNTIF([1]!Table1[[#All],[name]],tennisbl21[[#This Row],[winner_name]])</f>
        <v>1</v>
      </c>
      <c r="D921" s="2">
        <f>COUNTIF([1]!Table1[[#All],[name]],tennisbl21[[#This Row],[loser_name]])</f>
        <v>1</v>
      </c>
      <c r="E921" s="2" t="s">
        <v>6</v>
      </c>
      <c r="F921" s="4">
        <v>44764.541666666664</v>
      </c>
      <c r="G921" s="2" t="s">
        <v>915</v>
      </c>
      <c r="H921" s="2" t="s">
        <v>547</v>
      </c>
      <c r="I921" s="2" t="s">
        <v>962</v>
      </c>
      <c r="J921" s="2" t="str">
        <f>YEAR(tennisbl21[[#This Row],[date]])&amp;"-"&amp;tennisbl21[[#This Row],[league]]&amp;": "&amp;tennisbl21[[#This Row],[home_team]]&amp;" vs "&amp;tennisbl21[[#This Row],[away_team]]</f>
        <v>2022-German Bundesliga 2 South: 1. FC Nuernberg vs SpVgg Hainsacker</v>
      </c>
    </row>
    <row r="922" spans="1:10" ht="12.5" customHeight="1" x14ac:dyDescent="0.25">
      <c r="A922" s="2" t="s">
        <v>502</v>
      </c>
      <c r="B922" s="2" t="s">
        <v>479</v>
      </c>
      <c r="C922" s="2">
        <f>COUNTIF([1]!Table1[[#All],[name]],tennisbl21[[#This Row],[winner_name]])</f>
        <v>1</v>
      </c>
      <c r="D922" s="2">
        <f>COUNTIF([1]!Table1[[#All],[name]],tennisbl21[[#This Row],[loser_name]])</f>
        <v>0</v>
      </c>
      <c r="E922" s="2" t="s">
        <v>1268</v>
      </c>
      <c r="F922" s="4">
        <v>44764.604166666664</v>
      </c>
      <c r="G922" s="2" t="s">
        <v>979</v>
      </c>
      <c r="H922" s="2" t="s">
        <v>548</v>
      </c>
      <c r="I922" s="2" t="s">
        <v>962</v>
      </c>
      <c r="J922" s="2" t="str">
        <f>YEAR(tennisbl21[[#This Row],[date]])&amp;"-"&amp;tennisbl21[[#This Row],[league]]&amp;": "&amp;tennisbl21[[#This Row],[home_team]]&amp;" vs "&amp;tennisbl21[[#This Row],[away_team]]</f>
        <v>2022-German Bundesliga 2 South: TC Augsburg vs FTC Palmengarten</v>
      </c>
    </row>
    <row r="923" spans="1:10" ht="12.5" customHeight="1" x14ac:dyDescent="0.25">
      <c r="A923" s="2" t="s">
        <v>486</v>
      </c>
      <c r="B923" s="2" t="s">
        <v>234</v>
      </c>
      <c r="C923" s="2">
        <f>COUNTIF([1]!Table1[[#All],[name]],tennisbl21[[#This Row],[winner_name]])</f>
        <v>1</v>
      </c>
      <c r="D923" s="2">
        <f>COUNTIF([1]!Table1[[#All],[name]],tennisbl21[[#This Row],[loser_name]])</f>
        <v>1</v>
      </c>
      <c r="E923" s="2" t="s">
        <v>6</v>
      </c>
      <c r="F923" s="4">
        <v>44764.541666666664</v>
      </c>
      <c r="G923" s="2" t="s">
        <v>979</v>
      </c>
      <c r="H923" s="2" t="s">
        <v>548</v>
      </c>
      <c r="I923" s="2" t="s">
        <v>962</v>
      </c>
      <c r="J923" s="2" t="str">
        <f>YEAR(tennisbl21[[#This Row],[date]])&amp;"-"&amp;tennisbl21[[#This Row],[league]]&amp;": "&amp;tennisbl21[[#This Row],[home_team]]&amp;" vs "&amp;tennisbl21[[#This Row],[away_team]]</f>
        <v>2022-German Bundesliga 2 South: TC Augsburg vs FTC Palmengarten</v>
      </c>
    </row>
    <row r="924" spans="1:10" ht="12.5" customHeight="1" x14ac:dyDescent="0.25">
      <c r="A924" s="2" t="s">
        <v>487</v>
      </c>
      <c r="B924" s="2" t="s">
        <v>189</v>
      </c>
      <c r="C924" s="2">
        <f>COUNTIF([1]!Table1[[#All],[name]],tennisbl21[[#This Row],[winner_name]])</f>
        <v>1</v>
      </c>
      <c r="D924" s="2">
        <f>COUNTIF([1]!Table1[[#All],[name]],tennisbl21[[#This Row],[loser_name]])</f>
        <v>1</v>
      </c>
      <c r="E924" s="2" t="s">
        <v>277</v>
      </c>
      <c r="F924" s="4">
        <v>44764.604166666664</v>
      </c>
      <c r="G924" s="2" t="s">
        <v>979</v>
      </c>
      <c r="H924" s="2" t="s">
        <v>548</v>
      </c>
      <c r="I924" s="2" t="s">
        <v>962</v>
      </c>
      <c r="J924" s="2" t="str">
        <f>YEAR(tennisbl21[[#This Row],[date]])&amp;"-"&amp;tennisbl21[[#This Row],[league]]&amp;": "&amp;tennisbl21[[#This Row],[home_team]]&amp;" vs "&amp;tennisbl21[[#This Row],[away_team]]</f>
        <v>2022-German Bundesliga 2 South: TC Augsburg vs FTC Palmengarten</v>
      </c>
    </row>
    <row r="925" spans="1:10" ht="12.5" customHeight="1" x14ac:dyDescent="0.25">
      <c r="A925" s="2" t="s">
        <v>489</v>
      </c>
      <c r="B925" s="2" t="s">
        <v>190</v>
      </c>
      <c r="C925" s="2">
        <f>COUNTIF([1]!Table1[[#All],[name]],tennisbl21[[#This Row],[winner_name]])</f>
        <v>1</v>
      </c>
      <c r="D925" s="2">
        <f>COUNTIF([1]!Table1[[#All],[name]],tennisbl21[[#This Row],[loser_name]])</f>
        <v>1</v>
      </c>
      <c r="E925" s="2" t="s">
        <v>277</v>
      </c>
      <c r="F925" s="4">
        <v>44764.541666666664</v>
      </c>
      <c r="G925" s="2" t="s">
        <v>979</v>
      </c>
      <c r="H925" s="2" t="s">
        <v>548</v>
      </c>
      <c r="I925" s="2" t="s">
        <v>962</v>
      </c>
      <c r="J925" s="2" t="str">
        <f>YEAR(tennisbl21[[#This Row],[date]])&amp;"-"&amp;tennisbl21[[#This Row],[league]]&amp;": "&amp;tennisbl21[[#This Row],[home_team]]&amp;" vs "&amp;tennisbl21[[#This Row],[away_team]]</f>
        <v>2022-German Bundesliga 2 South: TC Augsburg vs FTC Palmengarten</v>
      </c>
    </row>
    <row r="926" spans="1:10" ht="12.5" customHeight="1" x14ac:dyDescent="0.25">
      <c r="A926" s="2" t="s">
        <v>491</v>
      </c>
      <c r="B926" s="2" t="s">
        <v>192</v>
      </c>
      <c r="C926" s="2">
        <f>COUNTIF([1]!Table1[[#All],[name]],tennisbl21[[#This Row],[winner_name]])</f>
        <v>1</v>
      </c>
      <c r="D926" s="2">
        <f>COUNTIF([1]!Table1[[#All],[name]],tennisbl21[[#This Row],[loser_name]])</f>
        <v>1</v>
      </c>
      <c r="E926" s="2" t="s">
        <v>503</v>
      </c>
      <c r="F926" s="4">
        <v>44764.604166666664</v>
      </c>
      <c r="G926" s="2" t="s">
        <v>979</v>
      </c>
      <c r="H926" s="2" t="s">
        <v>548</v>
      </c>
      <c r="I926" s="2" t="s">
        <v>962</v>
      </c>
      <c r="J926" s="2" t="str">
        <f>YEAR(tennisbl21[[#This Row],[date]])&amp;"-"&amp;tennisbl21[[#This Row],[league]]&amp;": "&amp;tennisbl21[[#This Row],[home_team]]&amp;" vs "&amp;tennisbl21[[#This Row],[away_team]]</f>
        <v>2022-German Bundesliga 2 South: TC Augsburg vs FTC Palmengarten</v>
      </c>
    </row>
    <row r="927" spans="1:10" ht="12.5" customHeight="1" x14ac:dyDescent="0.25">
      <c r="A927" s="2" t="s">
        <v>484</v>
      </c>
      <c r="B927" s="2" t="s">
        <v>504</v>
      </c>
      <c r="C927" s="2">
        <f>COUNTIF([1]!Table1[[#All],[name]],tennisbl21[[#This Row],[winner_name]])</f>
        <v>1</v>
      </c>
      <c r="D927" s="2">
        <f>COUNTIF([1]!Table1[[#All],[name]],tennisbl21[[#This Row],[loser_name]])</f>
        <v>1</v>
      </c>
      <c r="E927" s="2" t="s">
        <v>276</v>
      </c>
      <c r="F927" s="4">
        <v>44764.541666666664</v>
      </c>
      <c r="G927" s="2" t="s">
        <v>979</v>
      </c>
      <c r="H927" s="2" t="s">
        <v>548</v>
      </c>
      <c r="I927" s="2" t="s">
        <v>962</v>
      </c>
      <c r="J927" s="2" t="str">
        <f>YEAR(tennisbl21[[#This Row],[date]])&amp;"-"&amp;tennisbl21[[#This Row],[league]]&amp;": "&amp;tennisbl21[[#This Row],[home_team]]&amp;" vs "&amp;tennisbl21[[#This Row],[away_team]]</f>
        <v>2022-German Bundesliga 2 South: TC Augsburg vs FTC Palmengarten</v>
      </c>
    </row>
    <row r="928" spans="1:10" ht="12.5" customHeight="1" x14ac:dyDescent="0.25">
      <c r="A928" s="2" t="s">
        <v>174</v>
      </c>
      <c r="B928" s="2" t="s">
        <v>179</v>
      </c>
      <c r="C928" s="2">
        <f>COUNTIF([1]!Table1[[#All],[name]],tennisbl21[[#This Row],[winner_name]])</f>
        <v>1</v>
      </c>
      <c r="D928" s="2">
        <f>COUNTIF([1]!Table1[[#All],[name]],tennisbl21[[#This Row],[loser_name]])</f>
        <v>1</v>
      </c>
      <c r="E928" s="2" t="s">
        <v>277</v>
      </c>
      <c r="F928" s="4">
        <v>44764.604166666664</v>
      </c>
      <c r="G928" s="2" t="s">
        <v>958</v>
      </c>
      <c r="H928" s="2" t="s">
        <v>966</v>
      </c>
      <c r="I928" s="2" t="s">
        <v>962</v>
      </c>
      <c r="J928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TEC Waldau Stuttgart</v>
      </c>
    </row>
    <row r="929" spans="1:10" ht="12.5" customHeight="1" x14ac:dyDescent="0.25">
      <c r="A929" s="2" t="s">
        <v>206</v>
      </c>
      <c r="B929" s="2" t="s">
        <v>468</v>
      </c>
      <c r="C929" s="2">
        <f>COUNTIF([1]!Table1[[#All],[name]],tennisbl21[[#This Row],[winner_name]])</f>
        <v>1</v>
      </c>
      <c r="D929" s="2">
        <f>COUNTIF([1]!Table1[[#All],[name]],tennisbl21[[#This Row],[loser_name]])</f>
        <v>1</v>
      </c>
      <c r="E929" s="2" t="s">
        <v>272</v>
      </c>
      <c r="F929" s="4">
        <v>44764.541666666664</v>
      </c>
      <c r="G929" s="2" t="s">
        <v>958</v>
      </c>
      <c r="H929" s="2" t="s">
        <v>966</v>
      </c>
      <c r="I929" s="2" t="s">
        <v>962</v>
      </c>
      <c r="J929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TEC Waldau Stuttgart</v>
      </c>
    </row>
    <row r="930" spans="1:10" ht="12.5" customHeight="1" x14ac:dyDescent="0.25">
      <c r="A930" s="2" t="s">
        <v>162</v>
      </c>
      <c r="B930" s="2" t="s">
        <v>205</v>
      </c>
      <c r="C930" s="2">
        <f>COUNTIF([1]!Table1[[#All],[name]],tennisbl21[[#This Row],[winner_name]])</f>
        <v>1</v>
      </c>
      <c r="D930" s="2">
        <f>COUNTIF([1]!Table1[[#All],[name]],tennisbl21[[#This Row],[loser_name]])</f>
        <v>1</v>
      </c>
      <c r="E930" s="2" t="s">
        <v>505</v>
      </c>
      <c r="F930" s="4">
        <v>44764.604166666664</v>
      </c>
      <c r="G930" s="2" t="s">
        <v>958</v>
      </c>
      <c r="H930" s="2" t="s">
        <v>966</v>
      </c>
      <c r="I930" s="2" t="s">
        <v>962</v>
      </c>
      <c r="J930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TEC Waldau Stuttgart</v>
      </c>
    </row>
    <row r="931" spans="1:10" ht="12.5" customHeight="1" x14ac:dyDescent="0.25">
      <c r="A931" s="2" t="s">
        <v>163</v>
      </c>
      <c r="B931" s="2" t="s">
        <v>181</v>
      </c>
      <c r="C931" s="2">
        <f>COUNTIF([1]!Table1[[#All],[name]],tennisbl21[[#This Row],[winner_name]])</f>
        <v>1</v>
      </c>
      <c r="D931" s="2">
        <f>COUNTIF([1]!Table1[[#All],[name]],tennisbl21[[#This Row],[loser_name]])</f>
        <v>1</v>
      </c>
      <c r="E931" s="2" t="s">
        <v>258</v>
      </c>
      <c r="F931" s="4">
        <v>44764.541666666664</v>
      </c>
      <c r="G931" s="2" t="s">
        <v>958</v>
      </c>
      <c r="H931" s="2" t="s">
        <v>966</v>
      </c>
      <c r="I931" s="2" t="s">
        <v>962</v>
      </c>
      <c r="J931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TEC Waldau Stuttgart</v>
      </c>
    </row>
    <row r="932" spans="1:10" ht="12.5" customHeight="1" x14ac:dyDescent="0.25">
      <c r="A932" s="2" t="s">
        <v>501</v>
      </c>
      <c r="B932" s="2" t="s">
        <v>470</v>
      </c>
      <c r="C932" s="2">
        <f>COUNTIF([1]!Table1[[#All],[name]],tennisbl21[[#This Row],[winner_name]])</f>
        <v>0</v>
      </c>
      <c r="D932" s="2">
        <f>COUNTIF([1]!Table1[[#All],[name]],tennisbl21[[#This Row],[loser_name]])</f>
        <v>1</v>
      </c>
      <c r="E932" s="2" t="s">
        <v>263</v>
      </c>
      <c r="F932" s="4">
        <v>44764.604166666664</v>
      </c>
      <c r="G932" s="2" t="s">
        <v>958</v>
      </c>
      <c r="H932" s="2" t="s">
        <v>966</v>
      </c>
      <c r="I932" s="2" t="s">
        <v>962</v>
      </c>
      <c r="J932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TEC Waldau Stuttgart</v>
      </c>
    </row>
    <row r="933" spans="1:10" ht="12.5" customHeight="1" x14ac:dyDescent="0.25">
      <c r="A933" s="2" t="s">
        <v>507</v>
      </c>
      <c r="B933" s="2" t="s">
        <v>506</v>
      </c>
      <c r="C933" s="2">
        <f>COUNTIF([1]!Table1[[#All],[name]],tennisbl21[[#This Row],[winner_name]])</f>
        <v>1</v>
      </c>
      <c r="D933" s="2">
        <f>COUNTIF([1]!Table1[[#All],[name]],tennisbl21[[#This Row],[loser_name]])</f>
        <v>1</v>
      </c>
      <c r="E933" s="2" t="s">
        <v>250</v>
      </c>
      <c r="F933" s="4">
        <v>44764.541666666664</v>
      </c>
      <c r="G933" s="2" t="s">
        <v>958</v>
      </c>
      <c r="H933" s="2" t="s">
        <v>966</v>
      </c>
      <c r="I933" s="2" t="s">
        <v>962</v>
      </c>
      <c r="J933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TEC Waldau Stuttgart</v>
      </c>
    </row>
    <row r="934" spans="1:10" ht="12.5" customHeight="1" x14ac:dyDescent="0.25">
      <c r="A934" s="2" t="s">
        <v>20</v>
      </c>
      <c r="B934" s="2" t="s">
        <v>508</v>
      </c>
      <c r="C934" s="2">
        <f>COUNTIF([1]!Table1[[#All],[name]],tennisbl21[[#This Row],[winner_name]])</f>
        <v>1</v>
      </c>
      <c r="D934" s="2">
        <f>COUNTIF([1]!Table1[[#All],[name]],tennisbl21[[#This Row],[loser_name]])</f>
        <v>1</v>
      </c>
      <c r="E934" s="2" t="s">
        <v>256</v>
      </c>
      <c r="F934" s="4">
        <v>44764.604166666664</v>
      </c>
      <c r="G934" s="2" t="s">
        <v>987</v>
      </c>
      <c r="H934" s="2" t="s">
        <v>954</v>
      </c>
      <c r="I934" s="2" t="s">
        <v>962</v>
      </c>
      <c r="J934" s="2" t="str">
        <f>YEAR(tennisbl21[[#This Row],[date]])&amp;"-"&amp;tennisbl21[[#This Row],[league]]&amp;": "&amp;tennisbl21[[#This Row],[home_team]]&amp;" vs "&amp;tennisbl21[[#This Row],[away_team]]</f>
        <v>2022-German Bundesliga 2 South: TC BW Wuerzburg vs TC Wolfsberg Pforzheim</v>
      </c>
    </row>
    <row r="935" spans="1:10" ht="12.5" customHeight="1" x14ac:dyDescent="0.25">
      <c r="A935" s="2" t="s">
        <v>171</v>
      </c>
      <c r="B935" s="2" t="s">
        <v>488</v>
      </c>
      <c r="C935" s="2">
        <f>COUNTIF([1]!Table1[[#All],[name]],tennisbl21[[#This Row],[winner_name]])</f>
        <v>1</v>
      </c>
      <c r="D935" s="2">
        <f>COUNTIF([1]!Table1[[#All],[name]],tennisbl21[[#This Row],[loser_name]])</f>
        <v>1</v>
      </c>
      <c r="E935" s="2" t="s">
        <v>261</v>
      </c>
      <c r="F935" s="4">
        <v>44764.541666666664</v>
      </c>
      <c r="G935" s="2" t="s">
        <v>987</v>
      </c>
      <c r="H935" s="2" t="s">
        <v>954</v>
      </c>
      <c r="I935" s="2" t="s">
        <v>962</v>
      </c>
      <c r="J935" s="2" t="str">
        <f>YEAR(tennisbl21[[#This Row],[date]])&amp;"-"&amp;tennisbl21[[#This Row],[league]]&amp;": "&amp;tennisbl21[[#This Row],[home_team]]&amp;" vs "&amp;tennisbl21[[#This Row],[away_team]]</f>
        <v>2022-German Bundesliga 2 South: TC BW Wuerzburg vs TC Wolfsberg Pforzheim</v>
      </c>
    </row>
    <row r="936" spans="1:10" ht="12.5" customHeight="1" x14ac:dyDescent="0.25">
      <c r="A936" s="2" t="s">
        <v>313</v>
      </c>
      <c r="B936" s="2" t="s">
        <v>509</v>
      </c>
      <c r="C936" s="2">
        <f>COUNTIF([1]!Table1[[#All],[name]],tennisbl21[[#This Row],[winner_name]])</f>
        <v>1</v>
      </c>
      <c r="D936" s="2">
        <f>COUNTIF([1]!Table1[[#All],[name]],tennisbl21[[#This Row],[loser_name]])</f>
        <v>1</v>
      </c>
      <c r="E936" s="2" t="s">
        <v>1269</v>
      </c>
      <c r="F936" s="4">
        <v>44764.604166666664</v>
      </c>
      <c r="G936" s="2" t="s">
        <v>987</v>
      </c>
      <c r="H936" s="2" t="s">
        <v>954</v>
      </c>
      <c r="I936" s="2" t="s">
        <v>962</v>
      </c>
      <c r="J936" s="2" t="str">
        <f>YEAR(tennisbl21[[#This Row],[date]])&amp;"-"&amp;tennisbl21[[#This Row],[league]]&amp;": "&amp;tennisbl21[[#This Row],[home_team]]&amp;" vs "&amp;tennisbl21[[#This Row],[away_team]]</f>
        <v>2022-German Bundesliga 2 South: TC BW Wuerzburg vs TC Wolfsberg Pforzheim</v>
      </c>
    </row>
    <row r="937" spans="1:10" ht="12.5" customHeight="1" x14ac:dyDescent="0.25">
      <c r="A937" s="2" t="s">
        <v>475</v>
      </c>
      <c r="B937" s="2" t="s">
        <v>182</v>
      </c>
      <c r="C937" s="2">
        <f>COUNTIF([1]!Table1[[#All],[name]],tennisbl21[[#This Row],[winner_name]])</f>
        <v>1</v>
      </c>
      <c r="D937" s="2">
        <f>COUNTIF([1]!Table1[[#All],[name]],tennisbl21[[#This Row],[loser_name]])</f>
        <v>1</v>
      </c>
      <c r="E937" s="2" t="s">
        <v>276</v>
      </c>
      <c r="F937" s="4">
        <v>44764.541666666664</v>
      </c>
      <c r="G937" s="2" t="s">
        <v>987</v>
      </c>
      <c r="H937" s="2" t="s">
        <v>954</v>
      </c>
      <c r="I937" s="2" t="s">
        <v>962</v>
      </c>
      <c r="J937" s="2" t="str">
        <f>YEAR(tennisbl21[[#This Row],[date]])&amp;"-"&amp;tennisbl21[[#This Row],[league]]&amp;": "&amp;tennisbl21[[#This Row],[home_team]]&amp;" vs "&amp;tennisbl21[[#This Row],[away_team]]</f>
        <v>2022-German Bundesliga 2 South: TC BW Wuerzburg vs TC Wolfsberg Pforzheim</v>
      </c>
    </row>
    <row r="938" spans="1:10" ht="12.5" customHeight="1" x14ac:dyDescent="0.25">
      <c r="A938" s="2" t="s">
        <v>185</v>
      </c>
      <c r="B938" s="2" t="s">
        <v>510</v>
      </c>
      <c r="C938" s="2">
        <f>COUNTIF([1]!Table1[[#All],[name]],tennisbl21[[#This Row],[winner_name]])</f>
        <v>1</v>
      </c>
      <c r="D938" s="2">
        <f>COUNTIF([1]!Table1[[#All],[name]],tennisbl21[[#This Row],[loser_name]])</f>
        <v>1</v>
      </c>
      <c r="E938" s="2" t="s">
        <v>255</v>
      </c>
      <c r="F938" s="4">
        <v>44764.604166666664</v>
      </c>
      <c r="G938" s="2" t="s">
        <v>987</v>
      </c>
      <c r="H938" s="2" t="s">
        <v>954</v>
      </c>
      <c r="I938" s="2" t="s">
        <v>962</v>
      </c>
      <c r="J938" s="2" t="str">
        <f>YEAR(tennisbl21[[#This Row],[date]])&amp;"-"&amp;tennisbl21[[#This Row],[league]]&amp;": "&amp;tennisbl21[[#This Row],[home_team]]&amp;" vs "&amp;tennisbl21[[#This Row],[away_team]]</f>
        <v>2022-German Bundesliga 2 South: TC BW Wuerzburg vs TC Wolfsberg Pforzheim</v>
      </c>
    </row>
    <row r="939" spans="1:10" ht="12.5" customHeight="1" x14ac:dyDescent="0.25">
      <c r="A939" s="2" t="s">
        <v>511</v>
      </c>
      <c r="B939" s="2" t="s">
        <v>198</v>
      </c>
      <c r="C939" s="2">
        <f>COUNTIF([1]!Table1[[#All],[name]],tennisbl21[[#This Row],[winner_name]])</f>
        <v>1</v>
      </c>
      <c r="D939" s="2">
        <f>COUNTIF([1]!Table1[[#All],[name]],tennisbl21[[#This Row],[loser_name]])</f>
        <v>1</v>
      </c>
      <c r="E939" s="2" t="s">
        <v>1270</v>
      </c>
      <c r="F939" s="4">
        <v>44764.541666666664</v>
      </c>
      <c r="G939" s="2" t="s">
        <v>987</v>
      </c>
      <c r="H939" s="2" t="s">
        <v>954</v>
      </c>
      <c r="I939" s="2" t="s">
        <v>962</v>
      </c>
      <c r="J939" s="2" t="str">
        <f>YEAR(tennisbl21[[#This Row],[date]])&amp;"-"&amp;tennisbl21[[#This Row],[league]]&amp;": "&amp;tennisbl21[[#This Row],[home_team]]&amp;" vs "&amp;tennisbl21[[#This Row],[away_team]]</f>
        <v>2022-German Bundesliga 2 South: TC BW Wuerzburg vs TC Wolfsberg Pforzheim</v>
      </c>
    </row>
    <row r="940" spans="1:10" ht="12.5" customHeight="1" x14ac:dyDescent="0.25">
      <c r="A940" s="2" t="s">
        <v>512</v>
      </c>
      <c r="B940" s="2" t="s">
        <v>210</v>
      </c>
      <c r="C940" s="2">
        <f>COUNTIF([1]!Table1[[#All],[name]],tennisbl21[[#This Row],[winner_name]])</f>
        <v>1</v>
      </c>
      <c r="D940" s="2">
        <f>COUNTIF([1]!Table1[[#All],[name]],tennisbl21[[#This Row],[loser_name]])</f>
        <v>1</v>
      </c>
      <c r="E940" s="2" t="s">
        <v>247</v>
      </c>
      <c r="F940" s="4">
        <v>44765.520833333336</v>
      </c>
      <c r="G940" s="2" t="s">
        <v>929</v>
      </c>
      <c r="H940" s="2" t="s">
        <v>991</v>
      </c>
      <c r="I940" s="2" t="s">
        <v>962</v>
      </c>
      <c r="J940" s="2" t="str">
        <f>YEAR(tennisbl21[[#This Row],[date]])&amp;"-"&amp;tennisbl21[[#This Row],[league]]&amp;": "&amp;tennisbl21[[#This Row],[home_team]]&amp;" vs "&amp;tennisbl21[[#This Row],[away_team]]</f>
        <v>2022-German Bundesliga 2 South: TV Reutlingen vs TC BW Oberweier</v>
      </c>
    </row>
    <row r="941" spans="1:10" ht="12.5" customHeight="1" x14ac:dyDescent="0.25">
      <c r="A941" s="2" t="s">
        <v>195</v>
      </c>
      <c r="B941" s="2" t="s">
        <v>299</v>
      </c>
      <c r="C941" s="2">
        <f>COUNTIF([1]!Table1[[#All],[name]],tennisbl21[[#This Row],[winner_name]])</f>
        <v>1</v>
      </c>
      <c r="D941" s="2">
        <f>COUNTIF([1]!Table1[[#All],[name]],tennisbl21[[#This Row],[loser_name]])</f>
        <v>1</v>
      </c>
      <c r="E941" s="2" t="s">
        <v>255</v>
      </c>
      <c r="F941" s="4">
        <v>44765.458333333336</v>
      </c>
      <c r="G941" s="2" t="s">
        <v>929</v>
      </c>
      <c r="H941" s="2" t="s">
        <v>991</v>
      </c>
      <c r="I941" s="2" t="s">
        <v>962</v>
      </c>
      <c r="J941" s="2" t="str">
        <f>YEAR(tennisbl21[[#This Row],[date]])&amp;"-"&amp;tennisbl21[[#This Row],[league]]&amp;": "&amp;tennisbl21[[#This Row],[home_team]]&amp;" vs "&amp;tennisbl21[[#This Row],[away_team]]</f>
        <v>2022-German Bundesliga 2 South: TV Reutlingen vs TC BW Oberweier</v>
      </c>
    </row>
    <row r="942" spans="1:10" ht="12.5" customHeight="1" x14ac:dyDescent="0.25">
      <c r="A942" s="2" t="s">
        <v>513</v>
      </c>
      <c r="B942" s="2" t="s">
        <v>476</v>
      </c>
      <c r="C942" s="2">
        <f>COUNTIF([1]!Table1[[#All],[name]],tennisbl21[[#This Row],[winner_name]])</f>
        <v>1</v>
      </c>
      <c r="D942" s="2">
        <f>COUNTIF([1]!Table1[[#All],[name]],tennisbl21[[#This Row],[loser_name]])</f>
        <v>1</v>
      </c>
      <c r="E942" s="2" t="s">
        <v>1247</v>
      </c>
      <c r="F942" s="4">
        <v>44765.520833333336</v>
      </c>
      <c r="G942" s="2" t="s">
        <v>929</v>
      </c>
      <c r="H942" s="2" t="s">
        <v>991</v>
      </c>
      <c r="I942" s="2" t="s">
        <v>962</v>
      </c>
      <c r="J942" s="2" t="str">
        <f>YEAR(tennisbl21[[#This Row],[date]])&amp;"-"&amp;tennisbl21[[#This Row],[league]]&amp;": "&amp;tennisbl21[[#This Row],[home_team]]&amp;" vs "&amp;tennisbl21[[#This Row],[away_team]]</f>
        <v>2022-German Bundesliga 2 South: TV Reutlingen vs TC BW Oberweier</v>
      </c>
    </row>
    <row r="943" spans="1:10" ht="12.5" customHeight="1" x14ac:dyDescent="0.25">
      <c r="A943" s="2" t="s">
        <v>514</v>
      </c>
      <c r="B943" s="2" t="s">
        <v>176</v>
      </c>
      <c r="C943" s="2">
        <f>COUNTIF([1]!Table1[[#All],[name]],tennisbl21[[#This Row],[winner_name]])</f>
        <v>1</v>
      </c>
      <c r="D943" s="2">
        <f>COUNTIF([1]!Table1[[#All],[name]],tennisbl21[[#This Row],[loser_name]])</f>
        <v>1</v>
      </c>
      <c r="E943" s="2" t="s">
        <v>250</v>
      </c>
      <c r="F943" s="4">
        <v>44765.458333333336</v>
      </c>
      <c r="G943" s="2" t="s">
        <v>929</v>
      </c>
      <c r="H943" s="2" t="s">
        <v>991</v>
      </c>
      <c r="I943" s="2" t="s">
        <v>962</v>
      </c>
      <c r="J943" s="2" t="str">
        <f>YEAR(tennisbl21[[#This Row],[date]])&amp;"-"&amp;tennisbl21[[#This Row],[league]]&amp;": "&amp;tennisbl21[[#This Row],[home_team]]&amp;" vs "&amp;tennisbl21[[#This Row],[away_team]]</f>
        <v>2022-German Bundesliga 2 South: TV Reutlingen vs TC BW Oberweier</v>
      </c>
    </row>
    <row r="944" spans="1:10" ht="12.5" customHeight="1" x14ac:dyDescent="0.25">
      <c r="A944" s="2" t="s">
        <v>478</v>
      </c>
      <c r="B944" s="2" t="s">
        <v>515</v>
      </c>
      <c r="C944" s="2">
        <f>COUNTIF([1]!Table1[[#All],[name]],tennisbl21[[#This Row],[winner_name]])</f>
        <v>1</v>
      </c>
      <c r="D944" s="2">
        <f>COUNTIF([1]!Table1[[#All],[name]],tennisbl21[[#This Row],[loser_name]])</f>
        <v>1</v>
      </c>
      <c r="E944" s="2" t="s">
        <v>283</v>
      </c>
      <c r="F944" s="4">
        <v>44765.520833333336</v>
      </c>
      <c r="G944" s="2" t="s">
        <v>929</v>
      </c>
      <c r="H944" s="2" t="s">
        <v>991</v>
      </c>
      <c r="I944" s="2" t="s">
        <v>962</v>
      </c>
      <c r="J944" s="2" t="str">
        <f>YEAR(tennisbl21[[#This Row],[date]])&amp;"-"&amp;tennisbl21[[#This Row],[league]]&amp;": "&amp;tennisbl21[[#This Row],[home_team]]&amp;" vs "&amp;tennisbl21[[#This Row],[away_team]]</f>
        <v>2022-German Bundesliga 2 South: TV Reutlingen vs TC BW Oberweier</v>
      </c>
    </row>
    <row r="945" spans="1:10" ht="12.5" customHeight="1" x14ac:dyDescent="0.25">
      <c r="A945" s="2" t="s">
        <v>197</v>
      </c>
      <c r="B945" s="2" t="s">
        <v>175</v>
      </c>
      <c r="C945" s="2">
        <f>COUNTIF([1]!Table1[[#All],[name]],tennisbl21[[#This Row],[winner_name]])</f>
        <v>1</v>
      </c>
      <c r="D945" s="2">
        <f>COUNTIF([1]!Table1[[#All],[name]],tennisbl21[[#This Row],[loser_name]])</f>
        <v>1</v>
      </c>
      <c r="E945" s="2" t="s">
        <v>261</v>
      </c>
      <c r="F945" s="4">
        <v>44765.458333333336</v>
      </c>
      <c r="G945" s="2" t="s">
        <v>929</v>
      </c>
      <c r="H945" s="2" t="s">
        <v>991</v>
      </c>
      <c r="I945" s="2" t="s">
        <v>962</v>
      </c>
      <c r="J945" s="2" t="str">
        <f>YEAR(tennisbl21[[#This Row],[date]])&amp;"-"&amp;tennisbl21[[#This Row],[league]]&amp;": "&amp;tennisbl21[[#This Row],[home_team]]&amp;" vs "&amp;tennisbl21[[#This Row],[away_team]]</f>
        <v>2022-German Bundesliga 2 South: TV Reutlingen vs TC BW Oberweier</v>
      </c>
    </row>
    <row r="946" spans="1:10" ht="12.5" customHeight="1" x14ac:dyDescent="0.25">
      <c r="A946" s="2" t="s">
        <v>174</v>
      </c>
      <c r="B946" s="2" t="s">
        <v>494</v>
      </c>
      <c r="C946" s="2">
        <f>COUNTIF([1]!Table1[[#All],[name]],tennisbl21[[#This Row],[winner_name]])</f>
        <v>1</v>
      </c>
      <c r="D946" s="2">
        <f>COUNTIF([1]!Table1[[#All],[name]],tennisbl21[[#This Row],[loser_name]])</f>
        <v>1</v>
      </c>
      <c r="E946" s="2" t="s">
        <v>1143</v>
      </c>
      <c r="F946" s="4">
        <v>44766.520833333336</v>
      </c>
      <c r="G946" s="2" t="s">
        <v>915</v>
      </c>
      <c r="H946" s="2" t="s">
        <v>958</v>
      </c>
      <c r="I946" s="2" t="s">
        <v>962</v>
      </c>
      <c r="J946" s="2" t="str">
        <f>YEAR(tennisbl21[[#This Row],[date]])&amp;"-"&amp;tennisbl21[[#This Row],[league]]&amp;": "&amp;tennisbl21[[#This Row],[home_team]]&amp;" vs "&amp;tennisbl21[[#This Row],[away_team]]</f>
        <v>2022-German Bundesliga 2 South: 1. FC Nuernberg vs TC Weinheim 1902 1902</v>
      </c>
    </row>
    <row r="947" spans="1:10" ht="12.5" customHeight="1" x14ac:dyDescent="0.25">
      <c r="A947" s="2" t="s">
        <v>495</v>
      </c>
      <c r="B947" s="2" t="s">
        <v>468</v>
      </c>
      <c r="C947" s="2">
        <f>COUNTIF([1]!Table1[[#All],[name]],tennisbl21[[#This Row],[winner_name]])</f>
        <v>1</v>
      </c>
      <c r="D947" s="2">
        <f>COUNTIF([1]!Table1[[#All],[name]],tennisbl21[[#This Row],[loser_name]])</f>
        <v>1</v>
      </c>
      <c r="E947" s="2" t="s">
        <v>258</v>
      </c>
      <c r="F947" s="4">
        <v>44766.458333333336</v>
      </c>
      <c r="G947" s="2" t="s">
        <v>915</v>
      </c>
      <c r="H947" s="2" t="s">
        <v>958</v>
      </c>
      <c r="I947" s="2" t="s">
        <v>962</v>
      </c>
      <c r="J947" s="2" t="str">
        <f>YEAR(tennisbl21[[#This Row],[date]])&amp;"-"&amp;tennisbl21[[#This Row],[league]]&amp;": "&amp;tennisbl21[[#This Row],[home_team]]&amp;" vs "&amp;tennisbl21[[#This Row],[away_team]]</f>
        <v>2022-German Bundesliga 2 South: 1. FC Nuernberg vs TC Weinheim 1902 1902</v>
      </c>
    </row>
    <row r="948" spans="1:10" ht="12.5" customHeight="1" x14ac:dyDescent="0.25">
      <c r="A948" s="2" t="s">
        <v>162</v>
      </c>
      <c r="B948" s="2" t="s">
        <v>497</v>
      </c>
      <c r="C948" s="2">
        <f>COUNTIF([1]!Table1[[#All],[name]],tennisbl21[[#This Row],[winner_name]])</f>
        <v>1</v>
      </c>
      <c r="D948" s="2">
        <f>COUNTIF([1]!Table1[[#All],[name]],tennisbl21[[#This Row],[loser_name]])</f>
        <v>1</v>
      </c>
      <c r="E948" s="2" t="s">
        <v>1271</v>
      </c>
      <c r="F948" s="4">
        <v>44766.520833333336</v>
      </c>
      <c r="G948" s="2" t="s">
        <v>915</v>
      </c>
      <c r="H948" s="2" t="s">
        <v>958</v>
      </c>
      <c r="I948" s="2" t="s">
        <v>962</v>
      </c>
      <c r="J948" s="2" t="str">
        <f>YEAR(tennisbl21[[#This Row],[date]])&amp;"-"&amp;tennisbl21[[#This Row],[league]]&amp;": "&amp;tennisbl21[[#This Row],[home_team]]&amp;" vs "&amp;tennisbl21[[#This Row],[away_team]]</f>
        <v>2022-German Bundesliga 2 South: 1. FC Nuernberg vs TC Weinheim 1902 1902</v>
      </c>
    </row>
    <row r="949" spans="1:10" ht="12.5" customHeight="1" x14ac:dyDescent="0.25">
      <c r="A949" s="2" t="s">
        <v>317</v>
      </c>
      <c r="B949" s="2" t="s">
        <v>163</v>
      </c>
      <c r="C949" s="2">
        <f>COUNTIF([1]!Table1[[#All],[name]],tennisbl21[[#This Row],[winner_name]])</f>
        <v>1</v>
      </c>
      <c r="D949" s="2">
        <f>COUNTIF([1]!Table1[[#All],[name]],tennisbl21[[#This Row],[loser_name]])</f>
        <v>1</v>
      </c>
      <c r="E949" s="2" t="s">
        <v>435</v>
      </c>
      <c r="F949" s="4">
        <v>44766.458333333336</v>
      </c>
      <c r="G949" s="2" t="s">
        <v>915</v>
      </c>
      <c r="H949" s="2" t="s">
        <v>958</v>
      </c>
      <c r="I949" s="2" t="s">
        <v>962</v>
      </c>
      <c r="J949" s="2" t="str">
        <f>YEAR(tennisbl21[[#This Row],[date]])&amp;"-"&amp;tennisbl21[[#This Row],[league]]&amp;": "&amp;tennisbl21[[#This Row],[home_team]]&amp;" vs "&amp;tennisbl21[[#This Row],[away_team]]</f>
        <v>2022-German Bundesliga 2 South: 1. FC Nuernberg vs TC Weinheim 1902 1902</v>
      </c>
    </row>
    <row r="950" spans="1:10" ht="12.5" customHeight="1" x14ac:dyDescent="0.25">
      <c r="A950" s="2" t="s">
        <v>470</v>
      </c>
      <c r="B950" s="2" t="s">
        <v>499</v>
      </c>
      <c r="C950" s="2">
        <f>COUNTIF([1]!Table1[[#All],[name]],tennisbl21[[#This Row],[winner_name]])</f>
        <v>1</v>
      </c>
      <c r="D950" s="2">
        <f>COUNTIF([1]!Table1[[#All],[name]],tennisbl21[[#This Row],[loser_name]])</f>
        <v>1</v>
      </c>
      <c r="E950" s="2" t="s">
        <v>282</v>
      </c>
      <c r="F950" s="4">
        <v>44766.520833333336</v>
      </c>
      <c r="G950" s="2" t="s">
        <v>915</v>
      </c>
      <c r="H950" s="2" t="s">
        <v>958</v>
      </c>
      <c r="I950" s="2" t="s">
        <v>962</v>
      </c>
      <c r="J950" s="2" t="str">
        <f>YEAR(tennisbl21[[#This Row],[date]])&amp;"-"&amp;tennisbl21[[#This Row],[league]]&amp;": "&amp;tennisbl21[[#This Row],[home_team]]&amp;" vs "&amp;tennisbl21[[#This Row],[away_team]]</f>
        <v>2022-German Bundesliga 2 South: 1. FC Nuernberg vs TC Weinheim 1902 1902</v>
      </c>
    </row>
    <row r="951" spans="1:10" ht="12.5" customHeight="1" x14ac:dyDescent="0.25">
      <c r="A951" s="2" t="s">
        <v>471</v>
      </c>
      <c r="B951" s="2" t="s">
        <v>500</v>
      </c>
      <c r="C951" s="2">
        <f>COUNTIF([1]!Table1[[#All],[name]],tennisbl21[[#This Row],[winner_name]])</f>
        <v>1</v>
      </c>
      <c r="D951" s="2">
        <f>COUNTIF([1]!Table1[[#All],[name]],tennisbl21[[#This Row],[loser_name]])</f>
        <v>1</v>
      </c>
      <c r="E951" s="2" t="s">
        <v>250</v>
      </c>
      <c r="F951" s="4">
        <v>44766.458333333336</v>
      </c>
      <c r="G951" s="2" t="s">
        <v>915</v>
      </c>
      <c r="H951" s="2" t="s">
        <v>958</v>
      </c>
      <c r="I951" s="2" t="s">
        <v>962</v>
      </c>
      <c r="J951" s="2" t="str">
        <f>YEAR(tennisbl21[[#This Row],[date]])&amp;"-"&amp;tennisbl21[[#This Row],[league]]&amp;": "&amp;tennisbl21[[#This Row],[home_team]]&amp;" vs "&amp;tennisbl21[[#This Row],[away_team]]</f>
        <v>2022-German Bundesliga 2 South: 1. FC Nuernberg vs TC Weinheim 1902 1902</v>
      </c>
    </row>
    <row r="952" spans="1:10" ht="12.5" customHeight="1" x14ac:dyDescent="0.25">
      <c r="A952" s="2" t="s">
        <v>502</v>
      </c>
      <c r="B952" s="2" t="s">
        <v>512</v>
      </c>
      <c r="C952" s="2">
        <f>COUNTIF([1]!Table1[[#All],[name]],tennisbl21[[#This Row],[winner_name]])</f>
        <v>1</v>
      </c>
      <c r="D952" s="2">
        <f>COUNTIF([1]!Table1[[#All],[name]],tennisbl21[[#This Row],[loser_name]])</f>
        <v>1</v>
      </c>
      <c r="E952" s="2" t="s">
        <v>1272</v>
      </c>
      <c r="F952" s="4">
        <v>44766.520833333336</v>
      </c>
      <c r="G952" s="2" t="s">
        <v>548</v>
      </c>
      <c r="H952" s="2" t="s">
        <v>929</v>
      </c>
      <c r="I952" s="2" t="s">
        <v>962</v>
      </c>
      <c r="J952" s="2" t="str">
        <f>YEAR(tennisbl21[[#This Row],[date]])&amp;"-"&amp;tennisbl21[[#This Row],[league]]&amp;": "&amp;tennisbl21[[#This Row],[home_team]]&amp;" vs "&amp;tennisbl21[[#This Row],[away_team]]</f>
        <v>2022-German Bundesliga 2 South: FTC Palmengarten vs TV Reutlingen</v>
      </c>
    </row>
    <row r="953" spans="1:10" ht="12.5" customHeight="1" x14ac:dyDescent="0.25">
      <c r="A953" s="2" t="s">
        <v>195</v>
      </c>
      <c r="B953" s="2" t="s">
        <v>486</v>
      </c>
      <c r="C953" s="2">
        <f>COUNTIF([1]!Table1[[#All],[name]],tennisbl21[[#This Row],[winner_name]])</f>
        <v>1</v>
      </c>
      <c r="D953" s="2">
        <f>COUNTIF([1]!Table1[[#All],[name]],tennisbl21[[#This Row],[loser_name]])</f>
        <v>1</v>
      </c>
      <c r="E953" s="2" t="s">
        <v>1273</v>
      </c>
      <c r="F953" s="4">
        <v>44766.458333333336</v>
      </c>
      <c r="G953" s="2" t="s">
        <v>548</v>
      </c>
      <c r="H953" s="2" t="s">
        <v>929</v>
      </c>
      <c r="I953" s="2" t="s">
        <v>962</v>
      </c>
      <c r="J953" s="2" t="str">
        <f>YEAR(tennisbl21[[#This Row],[date]])&amp;"-"&amp;tennisbl21[[#This Row],[league]]&amp;": "&amp;tennisbl21[[#This Row],[home_team]]&amp;" vs "&amp;tennisbl21[[#This Row],[away_team]]</f>
        <v>2022-German Bundesliga 2 South: FTC Palmengarten vs TV Reutlingen</v>
      </c>
    </row>
    <row r="954" spans="1:10" ht="12.5" customHeight="1" x14ac:dyDescent="0.25">
      <c r="A954" s="2" t="s">
        <v>487</v>
      </c>
      <c r="B954" s="2" t="s">
        <v>476</v>
      </c>
      <c r="C954" s="2">
        <f>COUNTIF([1]!Table1[[#All],[name]],tennisbl21[[#This Row],[winner_name]])</f>
        <v>1</v>
      </c>
      <c r="D954" s="2">
        <f>COUNTIF([1]!Table1[[#All],[name]],tennisbl21[[#This Row],[loser_name]])</f>
        <v>1</v>
      </c>
      <c r="E954" s="2" t="s">
        <v>255</v>
      </c>
      <c r="F954" s="4">
        <v>44766.520833333336</v>
      </c>
      <c r="G954" s="2" t="s">
        <v>548</v>
      </c>
      <c r="H954" s="2" t="s">
        <v>929</v>
      </c>
      <c r="I954" s="2" t="s">
        <v>962</v>
      </c>
      <c r="J954" s="2" t="str">
        <f>YEAR(tennisbl21[[#This Row],[date]])&amp;"-"&amp;tennisbl21[[#This Row],[league]]&amp;": "&amp;tennisbl21[[#This Row],[home_team]]&amp;" vs "&amp;tennisbl21[[#This Row],[away_team]]</f>
        <v>2022-German Bundesliga 2 South: FTC Palmengarten vs TV Reutlingen</v>
      </c>
    </row>
    <row r="955" spans="1:10" ht="12.5" customHeight="1" x14ac:dyDescent="0.25">
      <c r="A955" s="2" t="s">
        <v>514</v>
      </c>
      <c r="B955" s="2" t="s">
        <v>489</v>
      </c>
      <c r="C955" s="2">
        <f>COUNTIF([1]!Table1[[#All],[name]],tennisbl21[[#This Row],[winner_name]])</f>
        <v>1</v>
      </c>
      <c r="D955" s="2">
        <f>COUNTIF([1]!Table1[[#All],[name]],tennisbl21[[#This Row],[loser_name]])</f>
        <v>1</v>
      </c>
      <c r="E955" s="2" t="s">
        <v>1274</v>
      </c>
      <c r="F955" s="4">
        <v>44766.458333333336</v>
      </c>
      <c r="G955" s="2" t="s">
        <v>548</v>
      </c>
      <c r="H955" s="2" t="s">
        <v>929</v>
      </c>
      <c r="I955" s="2" t="s">
        <v>962</v>
      </c>
      <c r="J955" s="2" t="str">
        <f>YEAR(tennisbl21[[#This Row],[date]])&amp;"-"&amp;tennisbl21[[#This Row],[league]]&amp;": "&amp;tennisbl21[[#This Row],[home_team]]&amp;" vs "&amp;tennisbl21[[#This Row],[away_team]]</f>
        <v>2022-German Bundesliga 2 South: FTC Palmengarten vs TV Reutlingen</v>
      </c>
    </row>
    <row r="956" spans="1:10" ht="12.5" customHeight="1" x14ac:dyDescent="0.25">
      <c r="A956" s="2" t="s">
        <v>146</v>
      </c>
      <c r="B956" s="2" t="s">
        <v>478</v>
      </c>
      <c r="C956" s="2">
        <f>COUNTIF([1]!Table1[[#All],[name]],tennisbl21[[#This Row],[winner_name]])</f>
        <v>1</v>
      </c>
      <c r="D956" s="2">
        <f>COUNTIF([1]!Table1[[#All],[name]],tennisbl21[[#This Row],[loser_name]])</f>
        <v>1</v>
      </c>
      <c r="E956" s="2" t="s">
        <v>1050</v>
      </c>
      <c r="F956" s="4">
        <v>44766.520833333336</v>
      </c>
      <c r="G956" s="2" t="s">
        <v>548</v>
      </c>
      <c r="H956" s="2" t="s">
        <v>929</v>
      </c>
      <c r="I956" s="2" t="s">
        <v>962</v>
      </c>
      <c r="J956" s="2" t="str">
        <f>YEAR(tennisbl21[[#This Row],[date]])&amp;"-"&amp;tennisbl21[[#This Row],[league]]&amp;": "&amp;tennisbl21[[#This Row],[home_team]]&amp;" vs "&amp;tennisbl21[[#This Row],[away_team]]</f>
        <v>2022-German Bundesliga 2 South: FTC Palmengarten vs TV Reutlingen</v>
      </c>
    </row>
    <row r="957" spans="1:10" ht="12.5" customHeight="1" x14ac:dyDescent="0.25">
      <c r="A957" s="2" t="s">
        <v>197</v>
      </c>
      <c r="B957" s="2" t="s">
        <v>491</v>
      </c>
      <c r="C957" s="2">
        <f>COUNTIF([1]!Table1[[#All],[name]],tennisbl21[[#This Row],[winner_name]])</f>
        <v>1</v>
      </c>
      <c r="D957" s="2">
        <f>COUNTIF([1]!Table1[[#All],[name]],tennisbl21[[#This Row],[loser_name]])</f>
        <v>1</v>
      </c>
      <c r="E957" s="2" t="s">
        <v>281</v>
      </c>
      <c r="F957" s="4">
        <v>44766.458333333336</v>
      </c>
      <c r="G957" s="2" t="s">
        <v>548</v>
      </c>
      <c r="H957" s="2" t="s">
        <v>929</v>
      </c>
      <c r="I957" s="2" t="s">
        <v>962</v>
      </c>
      <c r="J957" s="2" t="str">
        <f>YEAR(tennisbl21[[#This Row],[date]])&amp;"-"&amp;tennisbl21[[#This Row],[league]]&amp;": "&amp;tennisbl21[[#This Row],[home_team]]&amp;" vs "&amp;tennisbl21[[#This Row],[away_team]]</f>
        <v>2022-German Bundesliga 2 South: FTC Palmengarten vs TV Reutlingen</v>
      </c>
    </row>
    <row r="958" spans="1:10" ht="12.5" customHeight="1" x14ac:dyDescent="0.25">
      <c r="A958" s="2" t="s">
        <v>20</v>
      </c>
      <c r="B958" s="2" t="s">
        <v>234</v>
      </c>
      <c r="C958" s="2">
        <f>COUNTIF([1]!Table1[[#All],[name]],tennisbl21[[#This Row],[winner_name]])</f>
        <v>1</v>
      </c>
      <c r="D958" s="2">
        <f>COUNTIF([1]!Table1[[#All],[name]],tennisbl21[[#This Row],[loser_name]])</f>
        <v>1</v>
      </c>
      <c r="E958" s="2" t="s">
        <v>328</v>
      </c>
      <c r="F958" s="4">
        <v>44766.520833333336</v>
      </c>
      <c r="G958" s="2" t="s">
        <v>954</v>
      </c>
      <c r="H958" s="2" t="s">
        <v>979</v>
      </c>
      <c r="I958" s="2" t="s">
        <v>962</v>
      </c>
      <c r="J958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TC Augsburg</v>
      </c>
    </row>
    <row r="959" spans="1:10" ht="12.5" customHeight="1" x14ac:dyDescent="0.25">
      <c r="A959" s="2" t="s">
        <v>171</v>
      </c>
      <c r="B959" s="2" t="s">
        <v>189</v>
      </c>
      <c r="C959" s="2">
        <f>COUNTIF([1]!Table1[[#All],[name]],tennisbl21[[#This Row],[winner_name]])</f>
        <v>1</v>
      </c>
      <c r="D959" s="2">
        <f>COUNTIF([1]!Table1[[#All],[name]],tennisbl21[[#This Row],[loser_name]])</f>
        <v>1</v>
      </c>
      <c r="E959" s="2" t="s">
        <v>1275</v>
      </c>
      <c r="F959" s="4">
        <v>44766.458333333336</v>
      </c>
      <c r="G959" s="2" t="s">
        <v>954</v>
      </c>
      <c r="H959" s="2" t="s">
        <v>979</v>
      </c>
      <c r="I959" s="2" t="s">
        <v>962</v>
      </c>
      <c r="J959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TC Augsburg</v>
      </c>
    </row>
    <row r="960" spans="1:10" ht="12.5" customHeight="1" x14ac:dyDescent="0.25">
      <c r="A960" s="2" t="s">
        <v>313</v>
      </c>
      <c r="B960" s="2" t="s">
        <v>190</v>
      </c>
      <c r="C960" s="2">
        <f>COUNTIF([1]!Table1[[#All],[name]],tennisbl21[[#This Row],[winner_name]])</f>
        <v>1</v>
      </c>
      <c r="D960" s="2">
        <f>COUNTIF([1]!Table1[[#All],[name]],tennisbl21[[#This Row],[loser_name]])</f>
        <v>1</v>
      </c>
      <c r="E960" s="2" t="s">
        <v>265</v>
      </c>
      <c r="F960" s="4">
        <v>44766.520833333336</v>
      </c>
      <c r="G960" s="2" t="s">
        <v>954</v>
      </c>
      <c r="H960" s="2" t="s">
        <v>979</v>
      </c>
      <c r="I960" s="2" t="s">
        <v>962</v>
      </c>
      <c r="J960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TC Augsburg</v>
      </c>
    </row>
    <row r="961" spans="1:10" ht="12.5" customHeight="1" x14ac:dyDescent="0.25">
      <c r="A961" s="2" t="s">
        <v>192</v>
      </c>
      <c r="B961" s="2" t="s">
        <v>170</v>
      </c>
      <c r="C961" s="2">
        <f>COUNTIF([1]!Table1[[#All],[name]],tennisbl21[[#This Row],[winner_name]])</f>
        <v>1</v>
      </c>
      <c r="D961" s="2">
        <f>COUNTIF([1]!Table1[[#All],[name]],tennisbl21[[#This Row],[loser_name]])</f>
        <v>1</v>
      </c>
      <c r="E961" s="2" t="s">
        <v>516</v>
      </c>
      <c r="F961" s="4">
        <v>44766.458333333336</v>
      </c>
      <c r="G961" s="2" t="s">
        <v>954</v>
      </c>
      <c r="H961" s="2" t="s">
        <v>979</v>
      </c>
      <c r="I961" s="2" t="s">
        <v>962</v>
      </c>
      <c r="J961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TC Augsburg</v>
      </c>
    </row>
    <row r="962" spans="1:10" ht="12.5" customHeight="1" x14ac:dyDescent="0.25">
      <c r="A962" s="2" t="s">
        <v>483</v>
      </c>
      <c r="B962" s="2" t="s">
        <v>475</v>
      </c>
      <c r="C962" s="2">
        <f>COUNTIF([1]!Table1[[#All],[name]],tennisbl21[[#This Row],[winner_name]])</f>
        <v>1</v>
      </c>
      <c r="D962" s="2">
        <f>COUNTIF([1]!Table1[[#All],[name]],tennisbl21[[#This Row],[loser_name]])</f>
        <v>1</v>
      </c>
      <c r="E962" s="2" t="s">
        <v>3</v>
      </c>
      <c r="F962" s="4">
        <v>44766.520833333336</v>
      </c>
      <c r="G962" s="2" t="s">
        <v>954</v>
      </c>
      <c r="H962" s="2" t="s">
        <v>979</v>
      </c>
      <c r="I962" s="2" t="s">
        <v>962</v>
      </c>
      <c r="J962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TC Augsburg</v>
      </c>
    </row>
    <row r="963" spans="1:10" ht="12.5" customHeight="1" x14ac:dyDescent="0.25">
      <c r="A963" s="2" t="s">
        <v>484</v>
      </c>
      <c r="B963" s="2" t="s">
        <v>510</v>
      </c>
      <c r="C963" s="2">
        <f>COUNTIF([1]!Table1[[#All],[name]],tennisbl21[[#This Row],[winner_name]])</f>
        <v>1</v>
      </c>
      <c r="D963" s="2">
        <f>COUNTIF([1]!Table1[[#All],[name]],tennisbl21[[#This Row],[loser_name]])</f>
        <v>1</v>
      </c>
      <c r="E963" s="2" t="s">
        <v>249</v>
      </c>
      <c r="F963" s="4">
        <v>44766.458333333336</v>
      </c>
      <c r="G963" s="2" t="s">
        <v>954</v>
      </c>
      <c r="H963" s="2" t="s">
        <v>979</v>
      </c>
      <c r="I963" s="2" t="s">
        <v>962</v>
      </c>
      <c r="J963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TC Augsburg</v>
      </c>
    </row>
    <row r="964" spans="1:10" ht="12.5" customHeight="1" x14ac:dyDescent="0.25">
      <c r="A964" s="2" t="s">
        <v>508</v>
      </c>
      <c r="B964" s="2" t="s">
        <v>210</v>
      </c>
      <c r="C964" s="2">
        <f>COUNTIF([1]!Table1[[#All],[name]],tennisbl21[[#This Row],[winner_name]])</f>
        <v>1</v>
      </c>
      <c r="D964" s="2">
        <f>COUNTIF([1]!Table1[[#All],[name]],tennisbl21[[#This Row],[loser_name]])</f>
        <v>1</v>
      </c>
      <c r="E964" s="2" t="s">
        <v>258</v>
      </c>
      <c r="F964" s="4">
        <v>44766.520833333336</v>
      </c>
      <c r="G964" s="2" t="s">
        <v>991</v>
      </c>
      <c r="H964" s="2" t="s">
        <v>987</v>
      </c>
      <c r="I964" s="2" t="s">
        <v>962</v>
      </c>
      <c r="J964" s="2" t="str">
        <f>YEAR(tennisbl21[[#This Row],[date]])&amp;"-"&amp;tennisbl21[[#This Row],[league]]&amp;": "&amp;tennisbl21[[#This Row],[home_team]]&amp;" vs "&amp;tennisbl21[[#This Row],[away_team]]</f>
        <v>2022-German Bundesliga 2 South: TC BW Oberweier vs TC BW Wuerzburg</v>
      </c>
    </row>
    <row r="965" spans="1:10" ht="12.5" customHeight="1" x14ac:dyDescent="0.25">
      <c r="A965" s="2" t="s">
        <v>488</v>
      </c>
      <c r="B965" s="2" t="s">
        <v>299</v>
      </c>
      <c r="C965" s="2">
        <f>COUNTIF([1]!Table1[[#All],[name]],tennisbl21[[#This Row],[winner_name]])</f>
        <v>1</v>
      </c>
      <c r="D965" s="2">
        <f>COUNTIF([1]!Table1[[#All],[name]],tennisbl21[[#This Row],[loser_name]])</f>
        <v>1</v>
      </c>
      <c r="E965" s="2" t="s">
        <v>5</v>
      </c>
      <c r="F965" s="4">
        <v>44766.458333333336</v>
      </c>
      <c r="G965" s="2" t="s">
        <v>991</v>
      </c>
      <c r="H965" s="2" t="s">
        <v>987</v>
      </c>
      <c r="I965" s="2" t="s">
        <v>962</v>
      </c>
      <c r="J965" s="2" t="str">
        <f>YEAR(tennisbl21[[#This Row],[date]])&amp;"-"&amp;tennisbl21[[#This Row],[league]]&amp;": "&amp;tennisbl21[[#This Row],[home_team]]&amp;" vs "&amp;tennisbl21[[#This Row],[away_team]]</f>
        <v>2022-German Bundesliga 2 South: TC BW Oberweier vs TC BW Wuerzburg</v>
      </c>
    </row>
    <row r="966" spans="1:10" ht="12.5" customHeight="1" x14ac:dyDescent="0.25">
      <c r="A966" s="2" t="s">
        <v>182</v>
      </c>
      <c r="B966" s="2" t="s">
        <v>513</v>
      </c>
      <c r="C966" s="2">
        <f>COUNTIF([1]!Table1[[#All],[name]],tennisbl21[[#This Row],[winner_name]])</f>
        <v>1</v>
      </c>
      <c r="D966" s="2">
        <f>COUNTIF([1]!Table1[[#All],[name]],tennisbl21[[#This Row],[loser_name]])</f>
        <v>1</v>
      </c>
      <c r="E966" s="2" t="s">
        <v>1276</v>
      </c>
      <c r="F966" s="4">
        <v>44766.520833333336</v>
      </c>
      <c r="G966" s="2" t="s">
        <v>991</v>
      </c>
      <c r="H966" s="2" t="s">
        <v>987</v>
      </c>
      <c r="I966" s="2" t="s">
        <v>962</v>
      </c>
      <c r="J966" s="2" t="str">
        <f>YEAR(tennisbl21[[#This Row],[date]])&amp;"-"&amp;tennisbl21[[#This Row],[league]]&amp;": "&amp;tennisbl21[[#This Row],[home_team]]&amp;" vs "&amp;tennisbl21[[#This Row],[away_team]]</f>
        <v>2022-German Bundesliga 2 South: TC BW Oberweier vs TC BW Wuerzburg</v>
      </c>
    </row>
    <row r="967" spans="1:10" ht="12.5" customHeight="1" x14ac:dyDescent="0.25">
      <c r="A967" s="2" t="s">
        <v>185</v>
      </c>
      <c r="B967" s="2" t="s">
        <v>176</v>
      </c>
      <c r="C967" s="2">
        <f>COUNTIF([1]!Table1[[#All],[name]],tennisbl21[[#This Row],[winner_name]])</f>
        <v>1</v>
      </c>
      <c r="D967" s="2">
        <f>COUNTIF([1]!Table1[[#All],[name]],tennisbl21[[#This Row],[loser_name]])</f>
        <v>1</v>
      </c>
      <c r="E967" s="2" t="s">
        <v>283</v>
      </c>
      <c r="F967" s="4">
        <v>44766.458333333336</v>
      </c>
      <c r="G967" s="2" t="s">
        <v>991</v>
      </c>
      <c r="H967" s="2" t="s">
        <v>987</v>
      </c>
      <c r="I967" s="2" t="s">
        <v>962</v>
      </c>
      <c r="J967" s="2" t="str">
        <f>YEAR(tennisbl21[[#This Row],[date]])&amp;"-"&amp;tennisbl21[[#This Row],[league]]&amp;": "&amp;tennisbl21[[#This Row],[home_team]]&amp;" vs "&amp;tennisbl21[[#This Row],[away_team]]</f>
        <v>2022-German Bundesliga 2 South: TC BW Oberweier vs TC BW Wuerzburg</v>
      </c>
    </row>
    <row r="968" spans="1:10" ht="12.5" customHeight="1" x14ac:dyDescent="0.25">
      <c r="A968" s="2" t="s">
        <v>198</v>
      </c>
      <c r="B968" s="2" t="s">
        <v>515</v>
      </c>
      <c r="C968" s="2">
        <f>COUNTIF([1]!Table1[[#All],[name]],tennisbl21[[#This Row],[winner_name]])</f>
        <v>1</v>
      </c>
      <c r="D968" s="2">
        <f>COUNTIF([1]!Table1[[#All],[name]],tennisbl21[[#This Row],[loser_name]])</f>
        <v>1</v>
      </c>
      <c r="E968" s="2" t="s">
        <v>1143</v>
      </c>
      <c r="F968" s="4">
        <v>44766.520833333336</v>
      </c>
      <c r="G968" s="2" t="s">
        <v>991</v>
      </c>
      <c r="H968" s="2" t="s">
        <v>987</v>
      </c>
      <c r="I968" s="2" t="s">
        <v>962</v>
      </c>
      <c r="J968" s="2" t="str">
        <f>YEAR(tennisbl21[[#This Row],[date]])&amp;"-"&amp;tennisbl21[[#This Row],[league]]&amp;": "&amp;tennisbl21[[#This Row],[home_team]]&amp;" vs "&amp;tennisbl21[[#This Row],[away_team]]</f>
        <v>2022-German Bundesliga 2 South: TC BW Oberweier vs TC BW Wuerzburg</v>
      </c>
    </row>
    <row r="969" spans="1:10" ht="12.5" customHeight="1" x14ac:dyDescent="0.25">
      <c r="A969" s="2" t="s">
        <v>175</v>
      </c>
      <c r="B969" s="2" t="s">
        <v>517</v>
      </c>
      <c r="C969" s="2">
        <f>COUNTIF([1]!Table1[[#All],[name]],tennisbl21[[#This Row],[winner_name]])</f>
        <v>1</v>
      </c>
      <c r="D969" s="2">
        <f>COUNTIF([1]!Table1[[#All],[name]],tennisbl21[[#This Row],[loser_name]])</f>
        <v>0</v>
      </c>
      <c r="E969" s="2" t="s">
        <v>1277</v>
      </c>
      <c r="F969" s="4">
        <v>44766.458333333336</v>
      </c>
      <c r="G969" s="2" t="s">
        <v>991</v>
      </c>
      <c r="H969" s="2" t="s">
        <v>987</v>
      </c>
      <c r="I969" s="2" t="s">
        <v>962</v>
      </c>
      <c r="J969" s="2" t="str">
        <f>YEAR(tennisbl21[[#This Row],[date]])&amp;"-"&amp;tennisbl21[[#This Row],[league]]&amp;": "&amp;tennisbl21[[#This Row],[home_team]]&amp;" vs "&amp;tennisbl21[[#This Row],[away_team]]</f>
        <v>2022-German Bundesliga 2 South: TC BW Oberweier vs TC BW Wuerzburg</v>
      </c>
    </row>
    <row r="970" spans="1:10" ht="12.5" customHeight="1" x14ac:dyDescent="0.25">
      <c r="A970" s="2" t="s">
        <v>480</v>
      </c>
      <c r="B970" s="2" t="s">
        <v>179</v>
      </c>
      <c r="C970" s="2">
        <f>COUNTIF([1]!Table1[[#All],[name]],tennisbl21[[#This Row],[winner_name]])</f>
        <v>1</v>
      </c>
      <c r="D970" s="2">
        <f>COUNTIF([1]!Table1[[#All],[name]],tennisbl21[[#This Row],[loser_name]])</f>
        <v>1</v>
      </c>
      <c r="E970" s="2" t="s">
        <v>258</v>
      </c>
      <c r="F970" s="4">
        <v>44766.520833333336</v>
      </c>
      <c r="G970" s="2" t="s">
        <v>966</v>
      </c>
      <c r="H970" s="2" t="s">
        <v>547</v>
      </c>
      <c r="I970" s="2" t="s">
        <v>962</v>
      </c>
      <c r="J970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SpVgg Hainsacker</v>
      </c>
    </row>
    <row r="971" spans="1:10" ht="12.5" customHeight="1" x14ac:dyDescent="0.25">
      <c r="A971" s="2" t="s">
        <v>206</v>
      </c>
      <c r="B971" s="2" t="s">
        <v>168</v>
      </c>
      <c r="C971" s="2">
        <f>COUNTIF([1]!Table1[[#All],[name]],tennisbl21[[#This Row],[winner_name]])</f>
        <v>1</v>
      </c>
      <c r="D971" s="2">
        <f>COUNTIF([1]!Table1[[#All],[name]],tennisbl21[[#This Row],[loser_name]])</f>
        <v>1</v>
      </c>
      <c r="E971" s="2" t="s">
        <v>1158</v>
      </c>
      <c r="F971" s="4">
        <v>44766.458333333336</v>
      </c>
      <c r="G971" s="2" t="s">
        <v>966</v>
      </c>
      <c r="H971" s="2" t="s">
        <v>547</v>
      </c>
      <c r="I971" s="2" t="s">
        <v>962</v>
      </c>
      <c r="J971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SpVgg Hainsacker</v>
      </c>
    </row>
    <row r="972" spans="1:10" ht="12.5" customHeight="1" x14ac:dyDescent="0.25">
      <c r="A972" s="2" t="s">
        <v>166</v>
      </c>
      <c r="B972" s="2" t="s">
        <v>205</v>
      </c>
      <c r="C972" s="2">
        <f>COUNTIF([1]!Table1[[#All],[name]],tennisbl21[[#This Row],[winner_name]])</f>
        <v>1</v>
      </c>
      <c r="D972" s="2">
        <f>COUNTIF([1]!Table1[[#All],[name]],tennisbl21[[#This Row],[loser_name]])</f>
        <v>1</v>
      </c>
      <c r="E972" s="2" t="s">
        <v>247</v>
      </c>
      <c r="F972" s="4">
        <v>44766.520833333336</v>
      </c>
      <c r="G972" s="2" t="s">
        <v>966</v>
      </c>
      <c r="H972" s="2" t="s">
        <v>547</v>
      </c>
      <c r="I972" s="2" t="s">
        <v>962</v>
      </c>
      <c r="J972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SpVgg Hainsacker</v>
      </c>
    </row>
    <row r="973" spans="1:10" ht="12.5" customHeight="1" x14ac:dyDescent="0.25">
      <c r="A973" s="2" t="s">
        <v>181</v>
      </c>
      <c r="B973" s="2" t="s">
        <v>481</v>
      </c>
      <c r="C973" s="2">
        <f>COUNTIF([1]!Table1[[#All],[name]],tennisbl21[[#This Row],[winner_name]])</f>
        <v>1</v>
      </c>
      <c r="D973" s="2">
        <f>COUNTIF([1]!Table1[[#All],[name]],tennisbl21[[#This Row],[loser_name]])</f>
        <v>1</v>
      </c>
      <c r="E973" s="2" t="s">
        <v>1278</v>
      </c>
      <c r="F973" s="4">
        <v>44766.458333333336</v>
      </c>
      <c r="G973" s="2" t="s">
        <v>966</v>
      </c>
      <c r="H973" s="2" t="s">
        <v>547</v>
      </c>
      <c r="I973" s="2" t="s">
        <v>962</v>
      </c>
      <c r="J973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SpVgg Hainsacker</v>
      </c>
    </row>
    <row r="974" spans="1:10" ht="12.5" customHeight="1" x14ac:dyDescent="0.25">
      <c r="A974" s="2" t="s">
        <v>482</v>
      </c>
      <c r="B974" s="2" t="s">
        <v>180</v>
      </c>
      <c r="C974" s="2">
        <f>COUNTIF([1]!Table1[[#All],[name]],tennisbl21[[#This Row],[winner_name]])</f>
        <v>1</v>
      </c>
      <c r="D974" s="2">
        <f>COUNTIF([1]!Table1[[#All],[name]],tennisbl21[[#This Row],[loser_name]])</f>
        <v>1</v>
      </c>
      <c r="E974" s="2" t="s">
        <v>249</v>
      </c>
      <c r="F974" s="4">
        <v>44766.520833333336</v>
      </c>
      <c r="G974" s="2" t="s">
        <v>966</v>
      </c>
      <c r="H974" s="2" t="s">
        <v>547</v>
      </c>
      <c r="I974" s="2" t="s">
        <v>962</v>
      </c>
      <c r="J974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SpVgg Hainsacker</v>
      </c>
    </row>
    <row r="975" spans="1:10" ht="12.5" customHeight="1" x14ac:dyDescent="0.25">
      <c r="A975" s="2" t="s">
        <v>501</v>
      </c>
      <c r="B975" s="2" t="s">
        <v>485</v>
      </c>
      <c r="C975" s="2">
        <f>COUNTIF([1]!Table1[[#All],[name]],tennisbl21[[#This Row],[winner_name]])</f>
        <v>0</v>
      </c>
      <c r="D975" s="2">
        <f>COUNTIF([1]!Table1[[#All],[name]],tennisbl21[[#This Row],[loser_name]])</f>
        <v>1</v>
      </c>
      <c r="E975" s="2" t="s">
        <v>461</v>
      </c>
      <c r="F975" s="4">
        <v>44766.458333333336</v>
      </c>
      <c r="G975" s="2" t="s">
        <v>966</v>
      </c>
      <c r="H975" s="2" t="s">
        <v>547</v>
      </c>
      <c r="I975" s="2" t="s">
        <v>962</v>
      </c>
      <c r="J975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SpVgg Hainsacker</v>
      </c>
    </row>
    <row r="976" spans="1:10" ht="12.5" customHeight="1" x14ac:dyDescent="0.25">
      <c r="A976" s="2" t="s">
        <v>163</v>
      </c>
      <c r="B976" s="2" t="s">
        <v>518</v>
      </c>
      <c r="C976" s="2">
        <f>COUNTIF([1]!Table1[[#All],[name]],tennisbl21[[#This Row],[winner_name]])</f>
        <v>1</v>
      </c>
      <c r="D976" s="2">
        <f>COUNTIF([1]!Table1[[#All],[name]],tennisbl21[[#This Row],[loser_name]])</f>
        <v>1</v>
      </c>
      <c r="E976" s="2" t="s">
        <v>389</v>
      </c>
      <c r="F976" s="4">
        <v>44771.604166666664</v>
      </c>
      <c r="G976" s="2" t="s">
        <v>954</v>
      </c>
      <c r="H976" s="2" t="s">
        <v>958</v>
      </c>
      <c r="I976" s="2" t="s">
        <v>962</v>
      </c>
      <c r="J976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TC Weinheim 1902 1902</v>
      </c>
    </row>
    <row r="977" spans="1:10" ht="12.5" customHeight="1" x14ac:dyDescent="0.25">
      <c r="A977" s="2" t="s">
        <v>199</v>
      </c>
      <c r="B977" s="2" t="s">
        <v>164</v>
      </c>
      <c r="C977" s="2">
        <f>COUNTIF([1]!Table1[[#All],[name]],tennisbl21[[#This Row],[winner_name]])</f>
        <v>1</v>
      </c>
      <c r="D977" s="2">
        <f>COUNTIF([1]!Table1[[#All],[name]],tennisbl21[[#This Row],[loser_name]])</f>
        <v>1</v>
      </c>
      <c r="E977" s="2" t="s">
        <v>1116</v>
      </c>
      <c r="F977" s="4">
        <v>44771.541666666664</v>
      </c>
      <c r="G977" s="2" t="s">
        <v>954</v>
      </c>
      <c r="H977" s="2" t="s">
        <v>958</v>
      </c>
      <c r="I977" s="2" t="s">
        <v>962</v>
      </c>
      <c r="J977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TC Weinheim 1902 1902</v>
      </c>
    </row>
    <row r="978" spans="1:10" ht="12.5" customHeight="1" x14ac:dyDescent="0.25">
      <c r="A978" s="2" t="s">
        <v>20</v>
      </c>
      <c r="B978" s="2" t="s">
        <v>236</v>
      </c>
      <c r="C978" s="2">
        <f>COUNTIF([1]!Table1[[#All],[name]],tennisbl21[[#This Row],[winner_name]])</f>
        <v>1</v>
      </c>
      <c r="D978" s="2">
        <f>COUNTIF([1]!Table1[[#All],[name]],tennisbl21[[#This Row],[loser_name]])</f>
        <v>1</v>
      </c>
      <c r="E978" s="2" t="s">
        <v>261</v>
      </c>
      <c r="F978" s="4">
        <v>44771.604166666664</v>
      </c>
      <c r="G978" s="2" t="s">
        <v>954</v>
      </c>
      <c r="H978" s="2" t="s">
        <v>958</v>
      </c>
      <c r="I978" s="2" t="s">
        <v>962</v>
      </c>
      <c r="J978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TC Weinheim 1902 1902</v>
      </c>
    </row>
    <row r="979" spans="1:10" ht="12.5" customHeight="1" x14ac:dyDescent="0.25">
      <c r="A979" s="2" t="s">
        <v>171</v>
      </c>
      <c r="B979" s="2" t="s">
        <v>470</v>
      </c>
      <c r="C979" s="2">
        <f>COUNTIF([1]!Table1[[#All],[name]],tennisbl21[[#This Row],[winner_name]])</f>
        <v>1</v>
      </c>
      <c r="D979" s="2">
        <f>COUNTIF([1]!Table1[[#All],[name]],tennisbl21[[#This Row],[loser_name]])</f>
        <v>1</v>
      </c>
      <c r="E979" s="2" t="s">
        <v>4</v>
      </c>
      <c r="F979" s="4">
        <v>44771.541666666664</v>
      </c>
      <c r="G979" s="2" t="s">
        <v>954</v>
      </c>
      <c r="H979" s="2" t="s">
        <v>958</v>
      </c>
      <c r="I979" s="2" t="s">
        <v>962</v>
      </c>
      <c r="J979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TC Weinheim 1902 1902</v>
      </c>
    </row>
    <row r="980" spans="1:10" ht="12.5" customHeight="1" x14ac:dyDescent="0.25">
      <c r="A980" s="2" t="s">
        <v>313</v>
      </c>
      <c r="B980" s="2" t="s">
        <v>165</v>
      </c>
      <c r="C980" s="2">
        <f>COUNTIF([1]!Table1[[#All],[name]],tennisbl21[[#This Row],[winner_name]])</f>
        <v>1</v>
      </c>
      <c r="D980" s="2">
        <f>COUNTIF([1]!Table1[[#All],[name]],tennisbl21[[#This Row],[loser_name]])</f>
        <v>1</v>
      </c>
      <c r="E980" s="2" t="s">
        <v>1185</v>
      </c>
      <c r="F980" s="4">
        <v>44771.604166666664</v>
      </c>
      <c r="G980" s="2" t="s">
        <v>954</v>
      </c>
      <c r="H980" s="2" t="s">
        <v>958</v>
      </c>
      <c r="I980" s="2" t="s">
        <v>962</v>
      </c>
      <c r="J980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TC Weinheim 1902 1902</v>
      </c>
    </row>
    <row r="981" spans="1:10" ht="12.5" customHeight="1" x14ac:dyDescent="0.25">
      <c r="A981" s="2" t="s">
        <v>477</v>
      </c>
      <c r="B981" s="2" t="s">
        <v>471</v>
      </c>
      <c r="C981" s="2">
        <f>COUNTIF([1]!Table1[[#All],[name]],tennisbl21[[#This Row],[winner_name]])</f>
        <v>1</v>
      </c>
      <c r="D981" s="2">
        <f>COUNTIF([1]!Table1[[#All],[name]],tennisbl21[[#This Row],[loser_name]])</f>
        <v>1</v>
      </c>
      <c r="E981" s="2" t="s">
        <v>247</v>
      </c>
      <c r="F981" s="4">
        <v>44771.541666666664</v>
      </c>
      <c r="G981" s="2" t="s">
        <v>954</v>
      </c>
      <c r="H981" s="2" t="s">
        <v>958</v>
      </c>
      <c r="I981" s="2" t="s">
        <v>962</v>
      </c>
      <c r="J981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TC Weinheim 1902 1902</v>
      </c>
    </row>
    <row r="982" spans="1:10" ht="12.5" customHeight="1" x14ac:dyDescent="0.25">
      <c r="A982" s="2" t="s">
        <v>519</v>
      </c>
      <c r="B982" s="2" t="s">
        <v>498</v>
      </c>
      <c r="C982" s="2">
        <f>COUNTIF([1]!Table1[[#All],[name]],tennisbl21[[#This Row],[winner_name]])</f>
        <v>1</v>
      </c>
      <c r="D982" s="2">
        <f>COUNTIF([1]!Table1[[#All],[name]],tennisbl21[[#This Row],[loser_name]])</f>
        <v>1</v>
      </c>
      <c r="E982" s="2" t="s">
        <v>279</v>
      </c>
      <c r="F982" s="4">
        <v>44771.604166666664</v>
      </c>
      <c r="G982" s="2" t="s">
        <v>548</v>
      </c>
      <c r="H982" s="2" t="s">
        <v>915</v>
      </c>
      <c r="I982" s="2" t="s">
        <v>962</v>
      </c>
      <c r="J982" s="2" t="str">
        <f>YEAR(tennisbl21[[#This Row],[date]])&amp;"-"&amp;tennisbl21[[#This Row],[league]]&amp;": "&amp;tennisbl21[[#This Row],[home_team]]&amp;" vs "&amp;tennisbl21[[#This Row],[away_team]]</f>
        <v>2022-German Bundesliga 2 South: FTC Palmengarten vs 1. FC Nuernberg</v>
      </c>
    </row>
    <row r="983" spans="1:10" ht="12.5" customHeight="1" x14ac:dyDescent="0.25">
      <c r="A983" s="2" t="s">
        <v>502</v>
      </c>
      <c r="B983" s="2" t="s">
        <v>520</v>
      </c>
      <c r="C983" s="2">
        <f>COUNTIF([1]!Table1[[#All],[name]],tennisbl21[[#This Row],[winner_name]])</f>
        <v>1</v>
      </c>
      <c r="D983" s="2">
        <f>COUNTIF([1]!Table1[[#All],[name]],tennisbl21[[#This Row],[loser_name]])</f>
        <v>1</v>
      </c>
      <c r="E983" s="2" t="s">
        <v>250</v>
      </c>
      <c r="F983" s="4">
        <v>44771.541666666664</v>
      </c>
      <c r="G983" s="2" t="s">
        <v>548</v>
      </c>
      <c r="H983" s="2" t="s">
        <v>915</v>
      </c>
      <c r="I983" s="2" t="s">
        <v>962</v>
      </c>
      <c r="J983" s="2" t="str">
        <f>YEAR(tennisbl21[[#This Row],[date]])&amp;"-"&amp;tennisbl21[[#This Row],[league]]&amp;": "&amp;tennisbl21[[#This Row],[home_team]]&amp;" vs "&amp;tennisbl21[[#This Row],[away_team]]</f>
        <v>2022-German Bundesliga 2 South: FTC Palmengarten vs 1. FC Nuernberg</v>
      </c>
    </row>
    <row r="984" spans="1:10" ht="12.5" customHeight="1" x14ac:dyDescent="0.25">
      <c r="A984" s="2" t="s">
        <v>486</v>
      </c>
      <c r="B984" s="2" t="s">
        <v>499</v>
      </c>
      <c r="C984" s="2">
        <f>COUNTIF([1]!Table1[[#All],[name]],tennisbl21[[#This Row],[winner_name]])</f>
        <v>1</v>
      </c>
      <c r="D984" s="2">
        <f>COUNTIF([1]!Table1[[#All],[name]],tennisbl21[[#This Row],[loser_name]])</f>
        <v>1</v>
      </c>
      <c r="E984" s="2" t="s">
        <v>247</v>
      </c>
      <c r="F984" s="4">
        <v>44771.604166666664</v>
      </c>
      <c r="G984" s="2" t="s">
        <v>548</v>
      </c>
      <c r="H984" s="2" t="s">
        <v>915</v>
      </c>
      <c r="I984" s="2" t="s">
        <v>962</v>
      </c>
      <c r="J984" s="2" t="str">
        <f>YEAR(tennisbl21[[#This Row],[date]])&amp;"-"&amp;tennisbl21[[#This Row],[league]]&amp;": "&amp;tennisbl21[[#This Row],[home_team]]&amp;" vs "&amp;tennisbl21[[#This Row],[away_team]]</f>
        <v>2022-German Bundesliga 2 South: FTC Palmengarten vs 1. FC Nuernberg</v>
      </c>
    </row>
    <row r="985" spans="1:10" ht="12.5" customHeight="1" x14ac:dyDescent="0.25">
      <c r="A985" s="2" t="s">
        <v>489</v>
      </c>
      <c r="B985" s="2" t="s">
        <v>500</v>
      </c>
      <c r="C985" s="2">
        <f>COUNTIF([1]!Table1[[#All],[name]],tennisbl21[[#This Row],[winner_name]])</f>
        <v>1</v>
      </c>
      <c r="D985" s="2">
        <f>COUNTIF([1]!Table1[[#All],[name]],tennisbl21[[#This Row],[loser_name]])</f>
        <v>1</v>
      </c>
      <c r="E985" s="2" t="s">
        <v>1279</v>
      </c>
      <c r="F985" s="4">
        <v>44771.541666666664</v>
      </c>
      <c r="G985" s="2" t="s">
        <v>548</v>
      </c>
      <c r="H985" s="2" t="s">
        <v>915</v>
      </c>
      <c r="I985" s="2" t="s">
        <v>962</v>
      </c>
      <c r="J985" s="2" t="str">
        <f>YEAR(tennisbl21[[#This Row],[date]])&amp;"-"&amp;tennisbl21[[#This Row],[league]]&amp;": "&amp;tennisbl21[[#This Row],[home_team]]&amp;" vs "&amp;tennisbl21[[#This Row],[away_team]]</f>
        <v>2022-German Bundesliga 2 South: FTC Palmengarten vs 1. FC Nuernberg</v>
      </c>
    </row>
    <row r="986" spans="1:10" ht="12.5" customHeight="1" x14ac:dyDescent="0.25">
      <c r="A986" s="2" t="s">
        <v>146</v>
      </c>
      <c r="B986" s="2" t="s">
        <v>521</v>
      </c>
      <c r="C986" s="2">
        <f>COUNTIF([1]!Table1[[#All],[name]],tennisbl21[[#This Row],[winner_name]])</f>
        <v>1</v>
      </c>
      <c r="D986" s="2">
        <f>COUNTIF([1]!Table1[[#All],[name]],tennisbl21[[#This Row],[loser_name]])</f>
        <v>1</v>
      </c>
      <c r="E986" s="2" t="s">
        <v>264</v>
      </c>
      <c r="F986" s="4">
        <v>44771.604166666664</v>
      </c>
      <c r="G986" s="2" t="s">
        <v>548</v>
      </c>
      <c r="H986" s="2" t="s">
        <v>915</v>
      </c>
      <c r="I986" s="2" t="s">
        <v>962</v>
      </c>
      <c r="J986" s="2" t="str">
        <f>YEAR(tennisbl21[[#This Row],[date]])&amp;"-"&amp;tennisbl21[[#This Row],[league]]&amp;": "&amp;tennisbl21[[#This Row],[home_team]]&amp;" vs "&amp;tennisbl21[[#This Row],[away_team]]</f>
        <v>2022-German Bundesliga 2 South: FTC Palmengarten vs 1. FC Nuernberg</v>
      </c>
    </row>
    <row r="987" spans="1:10" ht="12.5" customHeight="1" x14ac:dyDescent="0.25">
      <c r="A987" s="2" t="s">
        <v>491</v>
      </c>
      <c r="B987" s="2" t="s">
        <v>522</v>
      </c>
      <c r="C987" s="2">
        <f>COUNTIF([1]!Table1[[#All],[name]],tennisbl21[[#This Row],[winner_name]])</f>
        <v>1</v>
      </c>
      <c r="D987" s="2">
        <f>COUNTIF([1]!Table1[[#All],[name]],tennisbl21[[#This Row],[loser_name]])</f>
        <v>0</v>
      </c>
      <c r="E987" s="2" t="s">
        <v>5</v>
      </c>
      <c r="F987" s="4">
        <v>44771.541666666664</v>
      </c>
      <c r="G987" s="2" t="s">
        <v>548</v>
      </c>
      <c r="H987" s="2" t="s">
        <v>915</v>
      </c>
      <c r="I987" s="2" t="s">
        <v>962</v>
      </c>
      <c r="J987" s="2" t="str">
        <f>YEAR(tennisbl21[[#This Row],[date]])&amp;"-"&amp;tennisbl21[[#This Row],[league]]&amp;": "&amp;tennisbl21[[#This Row],[home_team]]&amp;" vs "&amp;tennisbl21[[#This Row],[away_team]]</f>
        <v>2022-German Bundesliga 2 South: FTC Palmengarten vs 1. FC Nuernberg</v>
      </c>
    </row>
    <row r="988" spans="1:10" ht="12.5" customHeight="1" x14ac:dyDescent="0.25">
      <c r="A988" s="2" t="s">
        <v>479</v>
      </c>
      <c r="B988" s="2" t="s">
        <v>512</v>
      </c>
      <c r="C988" s="2">
        <f>COUNTIF([1]!Table1[[#All],[name]],tennisbl21[[#This Row],[winner_name]])</f>
        <v>0</v>
      </c>
      <c r="D988" s="2">
        <f>COUNTIF([1]!Table1[[#All],[name]],tennisbl21[[#This Row],[loser_name]])</f>
        <v>1</v>
      </c>
      <c r="E988" s="2" t="s">
        <v>282</v>
      </c>
      <c r="F988" s="4">
        <v>44771.604166666664</v>
      </c>
      <c r="G988" s="2" t="s">
        <v>979</v>
      </c>
      <c r="H988" s="2" t="s">
        <v>929</v>
      </c>
      <c r="I988" s="2" t="s">
        <v>962</v>
      </c>
      <c r="J988" s="2" t="str">
        <f>YEAR(tennisbl21[[#This Row],[date]])&amp;"-"&amp;tennisbl21[[#This Row],[league]]&amp;": "&amp;tennisbl21[[#This Row],[home_team]]&amp;" vs "&amp;tennisbl21[[#This Row],[away_team]]</f>
        <v>2022-German Bundesliga 2 South: TC Augsburg vs TV Reutlingen</v>
      </c>
    </row>
    <row r="989" spans="1:10" ht="12.5" customHeight="1" x14ac:dyDescent="0.25">
      <c r="A989" s="2" t="s">
        <v>195</v>
      </c>
      <c r="B989" s="2" t="s">
        <v>234</v>
      </c>
      <c r="C989" s="2">
        <f>COUNTIF([1]!Table1[[#All],[name]],tennisbl21[[#This Row],[winner_name]])</f>
        <v>1</v>
      </c>
      <c r="D989" s="2">
        <f>COUNTIF([1]!Table1[[#All],[name]],tennisbl21[[#This Row],[loser_name]])</f>
        <v>1</v>
      </c>
      <c r="E989" s="2" t="s">
        <v>328</v>
      </c>
      <c r="F989" s="4">
        <v>44771.541666666664</v>
      </c>
      <c r="G989" s="2" t="s">
        <v>979</v>
      </c>
      <c r="H989" s="2" t="s">
        <v>929</v>
      </c>
      <c r="I989" s="2" t="s">
        <v>962</v>
      </c>
      <c r="J989" s="2" t="str">
        <f>YEAR(tennisbl21[[#This Row],[date]])&amp;"-"&amp;tennisbl21[[#This Row],[league]]&amp;": "&amp;tennisbl21[[#This Row],[home_team]]&amp;" vs "&amp;tennisbl21[[#This Row],[away_team]]</f>
        <v>2022-German Bundesliga 2 South: TC Augsburg vs TV Reutlingen</v>
      </c>
    </row>
    <row r="990" spans="1:10" ht="12.5" customHeight="1" x14ac:dyDescent="0.25">
      <c r="A990" s="2" t="s">
        <v>474</v>
      </c>
      <c r="B990" s="2" t="s">
        <v>189</v>
      </c>
      <c r="C990" s="2">
        <f>COUNTIF([1]!Table1[[#All],[name]],tennisbl21[[#This Row],[winner_name]])</f>
        <v>1</v>
      </c>
      <c r="D990" s="2">
        <f>COUNTIF([1]!Table1[[#All],[name]],tennisbl21[[#This Row],[loser_name]])</f>
        <v>1</v>
      </c>
      <c r="E990" s="2" t="s">
        <v>6</v>
      </c>
      <c r="F990" s="4">
        <v>44771.604166666664</v>
      </c>
      <c r="G990" s="2" t="s">
        <v>979</v>
      </c>
      <c r="H990" s="2" t="s">
        <v>929</v>
      </c>
      <c r="I990" s="2" t="s">
        <v>962</v>
      </c>
      <c r="J990" s="2" t="str">
        <f>YEAR(tennisbl21[[#This Row],[date]])&amp;"-"&amp;tennisbl21[[#This Row],[league]]&amp;": "&amp;tennisbl21[[#This Row],[home_team]]&amp;" vs "&amp;tennisbl21[[#This Row],[away_team]]</f>
        <v>2022-German Bundesliga 2 South: TC Augsburg vs TV Reutlingen</v>
      </c>
    </row>
    <row r="991" spans="1:10" ht="12.5" customHeight="1" x14ac:dyDescent="0.25">
      <c r="A991" s="2" t="s">
        <v>192</v>
      </c>
      <c r="B991" s="2" t="s">
        <v>476</v>
      </c>
      <c r="C991" s="2">
        <f>COUNTIF([1]!Table1[[#All],[name]],tennisbl21[[#This Row],[winner_name]])</f>
        <v>1</v>
      </c>
      <c r="D991" s="2">
        <f>COUNTIF([1]!Table1[[#All],[name]],tennisbl21[[#This Row],[loser_name]])</f>
        <v>1</v>
      </c>
      <c r="E991" s="2" t="s">
        <v>274</v>
      </c>
      <c r="F991" s="4">
        <v>44771.541666666664</v>
      </c>
      <c r="G991" s="2" t="s">
        <v>979</v>
      </c>
      <c r="H991" s="2" t="s">
        <v>929</v>
      </c>
      <c r="I991" s="2" t="s">
        <v>962</v>
      </c>
      <c r="J991" s="2" t="str">
        <f>YEAR(tennisbl21[[#This Row],[date]])&amp;"-"&amp;tennisbl21[[#This Row],[league]]&amp;": "&amp;tennisbl21[[#This Row],[home_team]]&amp;" vs "&amp;tennisbl21[[#This Row],[away_team]]</f>
        <v>2022-German Bundesliga 2 South: TC Augsburg vs TV Reutlingen</v>
      </c>
    </row>
    <row r="992" spans="1:10" ht="12.5" customHeight="1" x14ac:dyDescent="0.25">
      <c r="A992" s="2" t="s">
        <v>514</v>
      </c>
      <c r="B992" s="2" t="s">
        <v>483</v>
      </c>
      <c r="C992" s="2">
        <f>COUNTIF([1]!Table1[[#All],[name]],tennisbl21[[#This Row],[winner_name]])</f>
        <v>1</v>
      </c>
      <c r="D992" s="2">
        <f>COUNTIF([1]!Table1[[#All],[name]],tennisbl21[[#This Row],[loser_name]])</f>
        <v>1</v>
      </c>
      <c r="E992" s="2" t="s">
        <v>341</v>
      </c>
      <c r="F992" s="4">
        <v>44771.604166666664</v>
      </c>
      <c r="G992" s="2" t="s">
        <v>979</v>
      </c>
      <c r="H992" s="2" t="s">
        <v>929</v>
      </c>
      <c r="I992" s="2" t="s">
        <v>962</v>
      </c>
      <c r="J992" s="2" t="str">
        <f>YEAR(tennisbl21[[#This Row],[date]])&amp;"-"&amp;tennisbl21[[#This Row],[league]]&amp;": "&amp;tennisbl21[[#This Row],[home_team]]&amp;" vs "&amp;tennisbl21[[#This Row],[away_team]]</f>
        <v>2022-German Bundesliga 2 South: TC Augsburg vs TV Reutlingen</v>
      </c>
    </row>
    <row r="993" spans="1:10" ht="12.5" customHeight="1" x14ac:dyDescent="0.25">
      <c r="A993" s="2" t="s">
        <v>484</v>
      </c>
      <c r="B993" s="2" t="s">
        <v>197</v>
      </c>
      <c r="C993" s="2">
        <f>COUNTIF([1]!Table1[[#All],[name]],tennisbl21[[#This Row],[winner_name]])</f>
        <v>1</v>
      </c>
      <c r="D993" s="2">
        <f>COUNTIF([1]!Table1[[#All],[name]],tennisbl21[[#This Row],[loser_name]])</f>
        <v>1</v>
      </c>
      <c r="E993" s="2" t="s">
        <v>263</v>
      </c>
      <c r="F993" s="4">
        <v>44771.541666666664</v>
      </c>
      <c r="G993" s="2" t="s">
        <v>979</v>
      </c>
      <c r="H993" s="2" t="s">
        <v>929</v>
      </c>
      <c r="I993" s="2" t="s">
        <v>962</v>
      </c>
      <c r="J993" s="2" t="str">
        <f>YEAR(tennisbl21[[#This Row],[date]])&amp;"-"&amp;tennisbl21[[#This Row],[league]]&amp;": "&amp;tennisbl21[[#This Row],[home_team]]&amp;" vs "&amp;tennisbl21[[#This Row],[away_team]]</f>
        <v>2022-German Bundesliga 2 South: TC Augsburg vs TV Reutlingen</v>
      </c>
    </row>
    <row r="994" spans="1:10" ht="12.5" customHeight="1" x14ac:dyDescent="0.25">
      <c r="A994" s="2" t="s">
        <v>508</v>
      </c>
      <c r="B994" s="2" t="s">
        <v>179</v>
      </c>
      <c r="C994" s="2">
        <f>COUNTIF([1]!Table1[[#All],[name]],tennisbl21[[#This Row],[winner_name]])</f>
        <v>1</v>
      </c>
      <c r="D994" s="2">
        <f>COUNTIF([1]!Table1[[#All],[name]],tennisbl21[[#This Row],[loser_name]])</f>
        <v>1</v>
      </c>
      <c r="E994" s="2" t="s">
        <v>523</v>
      </c>
      <c r="F994" s="4">
        <v>44771.604166666664</v>
      </c>
      <c r="G994" s="2" t="s">
        <v>987</v>
      </c>
      <c r="H994" s="2" t="s">
        <v>966</v>
      </c>
      <c r="I994" s="2" t="s">
        <v>962</v>
      </c>
      <c r="J994" s="2" t="str">
        <f>YEAR(tennisbl21[[#This Row],[date]])&amp;"-"&amp;tennisbl21[[#This Row],[league]]&amp;": "&amp;tennisbl21[[#This Row],[home_team]]&amp;" vs "&amp;tennisbl21[[#This Row],[away_team]]</f>
        <v>2022-German Bundesliga 2 South: TC BW Wuerzburg vs TEC Waldau Stuttgart</v>
      </c>
    </row>
    <row r="995" spans="1:10" ht="12.5" customHeight="1" x14ac:dyDescent="0.25">
      <c r="A995" s="2" t="s">
        <v>206</v>
      </c>
      <c r="B995" s="2" t="s">
        <v>509</v>
      </c>
      <c r="C995" s="2">
        <f>COUNTIF([1]!Table1[[#All],[name]],tennisbl21[[#This Row],[winner_name]])</f>
        <v>1</v>
      </c>
      <c r="D995" s="2">
        <f>COUNTIF([1]!Table1[[#All],[name]],tennisbl21[[#This Row],[loser_name]])</f>
        <v>1</v>
      </c>
      <c r="E995" s="2" t="s">
        <v>1088</v>
      </c>
      <c r="F995" s="4">
        <v>44771.541666666664</v>
      </c>
      <c r="G995" s="2" t="s">
        <v>987</v>
      </c>
      <c r="H995" s="2" t="s">
        <v>966</v>
      </c>
      <c r="I995" s="2" t="s">
        <v>962</v>
      </c>
      <c r="J995" s="2" t="str">
        <f>YEAR(tennisbl21[[#This Row],[date]])&amp;"-"&amp;tennisbl21[[#This Row],[league]]&amp;": "&amp;tennisbl21[[#This Row],[home_team]]&amp;" vs "&amp;tennisbl21[[#This Row],[away_team]]</f>
        <v>2022-German Bundesliga 2 South: TC BW Wuerzburg vs TEC Waldau Stuttgart</v>
      </c>
    </row>
    <row r="996" spans="1:10" ht="12.5" customHeight="1" x14ac:dyDescent="0.25">
      <c r="A996" s="2" t="s">
        <v>490</v>
      </c>
      <c r="B996" s="2" t="s">
        <v>205</v>
      </c>
      <c r="C996" s="2">
        <f>COUNTIF([1]!Table1[[#All],[name]],tennisbl21[[#This Row],[winner_name]])</f>
        <v>1</v>
      </c>
      <c r="D996" s="2">
        <f>COUNTIF([1]!Table1[[#All],[name]],tennisbl21[[#This Row],[loser_name]])</f>
        <v>1</v>
      </c>
      <c r="E996" s="2" t="s">
        <v>524</v>
      </c>
      <c r="F996" s="4">
        <v>44771.604166666664</v>
      </c>
      <c r="G996" s="2" t="s">
        <v>987</v>
      </c>
      <c r="H996" s="2" t="s">
        <v>966</v>
      </c>
      <c r="I996" s="2" t="s">
        <v>962</v>
      </c>
      <c r="J996" s="2" t="str">
        <f>YEAR(tennisbl21[[#This Row],[date]])&amp;"-"&amp;tennisbl21[[#This Row],[league]]&amp;": "&amp;tennisbl21[[#This Row],[home_team]]&amp;" vs "&amp;tennisbl21[[#This Row],[away_team]]</f>
        <v>2022-German Bundesliga 2 South: TC BW Wuerzburg vs TEC Waldau Stuttgart</v>
      </c>
    </row>
    <row r="997" spans="1:10" ht="12.5" customHeight="1" x14ac:dyDescent="0.25">
      <c r="A997" s="2" t="s">
        <v>182</v>
      </c>
      <c r="B997" s="2" t="s">
        <v>181</v>
      </c>
      <c r="C997" s="2">
        <f>COUNTIF([1]!Table1[[#All],[name]],tennisbl21[[#This Row],[winner_name]])</f>
        <v>1</v>
      </c>
      <c r="D997" s="2">
        <f>COUNTIF([1]!Table1[[#All],[name]],tennisbl21[[#This Row],[loser_name]])</f>
        <v>1</v>
      </c>
      <c r="E997" s="2" t="s">
        <v>273</v>
      </c>
      <c r="F997" s="4">
        <v>44771.541666666664</v>
      </c>
      <c r="G997" s="2" t="s">
        <v>987</v>
      </c>
      <c r="H997" s="2" t="s">
        <v>966</v>
      </c>
      <c r="I997" s="2" t="s">
        <v>962</v>
      </c>
      <c r="J997" s="2" t="str">
        <f>YEAR(tennisbl21[[#This Row],[date]])&amp;"-"&amp;tennisbl21[[#This Row],[league]]&amp;": "&amp;tennisbl21[[#This Row],[home_team]]&amp;" vs "&amp;tennisbl21[[#This Row],[away_team]]</f>
        <v>2022-German Bundesliga 2 South: TC BW Wuerzburg vs TEC Waldau Stuttgart</v>
      </c>
    </row>
    <row r="998" spans="1:10" ht="12.5" customHeight="1" x14ac:dyDescent="0.25">
      <c r="A998" s="2" t="s">
        <v>185</v>
      </c>
      <c r="B998" s="2" t="s">
        <v>501</v>
      </c>
      <c r="C998" s="2">
        <f>COUNTIF([1]!Table1[[#All],[name]],tennisbl21[[#This Row],[winner_name]])</f>
        <v>1</v>
      </c>
      <c r="D998" s="2">
        <f>COUNTIF([1]!Table1[[#All],[name]],tennisbl21[[#This Row],[loser_name]])</f>
        <v>0</v>
      </c>
      <c r="E998" s="2" t="s">
        <v>1280</v>
      </c>
      <c r="F998" s="4">
        <v>44771.604166666664</v>
      </c>
      <c r="G998" s="2" t="s">
        <v>987</v>
      </c>
      <c r="H998" s="2" t="s">
        <v>966</v>
      </c>
      <c r="I998" s="2" t="s">
        <v>962</v>
      </c>
      <c r="J998" s="2" t="str">
        <f>YEAR(tennisbl21[[#This Row],[date]])&amp;"-"&amp;tennisbl21[[#This Row],[league]]&amp;": "&amp;tennisbl21[[#This Row],[home_team]]&amp;" vs "&amp;tennisbl21[[#This Row],[away_team]]</f>
        <v>2022-German Bundesliga 2 South: TC BW Wuerzburg vs TEC Waldau Stuttgart</v>
      </c>
    </row>
    <row r="999" spans="1:10" ht="12.5" customHeight="1" x14ac:dyDescent="0.25">
      <c r="A999" s="2" t="s">
        <v>506</v>
      </c>
      <c r="B999" s="2" t="s">
        <v>198</v>
      </c>
      <c r="C999" s="2">
        <f>COUNTIF([1]!Table1[[#All],[name]],tennisbl21[[#This Row],[winner_name]])</f>
        <v>1</v>
      </c>
      <c r="D999" s="2">
        <f>COUNTIF([1]!Table1[[#All],[name]],tennisbl21[[#This Row],[loser_name]])</f>
        <v>1</v>
      </c>
      <c r="E999" s="2" t="s">
        <v>525</v>
      </c>
      <c r="F999" s="4">
        <v>44771.541666666664</v>
      </c>
      <c r="G999" s="2" t="s">
        <v>987</v>
      </c>
      <c r="H999" s="2" t="s">
        <v>966</v>
      </c>
      <c r="I999" s="2" t="s">
        <v>962</v>
      </c>
      <c r="J999" s="2" t="str">
        <f>YEAR(tennisbl21[[#This Row],[date]])&amp;"-"&amp;tennisbl21[[#This Row],[league]]&amp;": "&amp;tennisbl21[[#This Row],[home_team]]&amp;" vs "&amp;tennisbl21[[#This Row],[away_team]]</f>
        <v>2022-German Bundesliga 2 South: TC BW Wuerzburg vs TEC Waldau Stuttgart</v>
      </c>
    </row>
    <row r="1000" spans="1:10" ht="12.5" customHeight="1" x14ac:dyDescent="0.25">
      <c r="A1000" s="2" t="s">
        <v>480</v>
      </c>
      <c r="B1000" s="2" t="s">
        <v>210</v>
      </c>
      <c r="C1000" s="2">
        <f>COUNTIF([1]!Table1[[#All],[name]],tennisbl21[[#This Row],[winner_name]])</f>
        <v>1</v>
      </c>
      <c r="D1000" s="2">
        <f>COUNTIF([1]!Table1[[#All],[name]],tennisbl21[[#This Row],[loser_name]])</f>
        <v>1</v>
      </c>
      <c r="E1000" s="2" t="s">
        <v>246</v>
      </c>
      <c r="F1000" s="4">
        <v>44772.5</v>
      </c>
      <c r="G1000" s="2" t="s">
        <v>547</v>
      </c>
      <c r="H1000" s="2" t="s">
        <v>991</v>
      </c>
      <c r="I1000" s="2" t="s">
        <v>962</v>
      </c>
      <c r="J1000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BW Oberweier</v>
      </c>
    </row>
    <row r="1001" spans="1:10" ht="12.5" customHeight="1" x14ac:dyDescent="0.25">
      <c r="A1001" s="2" t="s">
        <v>168</v>
      </c>
      <c r="B1001" s="2" t="s">
        <v>240</v>
      </c>
      <c r="C1001" s="2">
        <f>COUNTIF([1]!Table1[[#All],[name]],tennisbl21[[#This Row],[winner_name]])</f>
        <v>1</v>
      </c>
      <c r="D1001" s="2">
        <f>COUNTIF([1]!Table1[[#All],[name]],tennisbl21[[#This Row],[loser_name]])</f>
        <v>1</v>
      </c>
      <c r="E1001" s="2" t="s">
        <v>3</v>
      </c>
      <c r="F1001" s="4">
        <v>44772.5625</v>
      </c>
      <c r="G1001" s="2" t="s">
        <v>547</v>
      </c>
      <c r="H1001" s="2" t="s">
        <v>991</v>
      </c>
      <c r="I1001" s="2" t="s">
        <v>962</v>
      </c>
      <c r="J1001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BW Oberweier</v>
      </c>
    </row>
    <row r="1002" spans="1:10" ht="12.5" customHeight="1" x14ac:dyDescent="0.25">
      <c r="A1002" s="2" t="s">
        <v>166</v>
      </c>
      <c r="B1002" s="2" t="s">
        <v>299</v>
      </c>
      <c r="C1002" s="2">
        <f>COUNTIF([1]!Table1[[#All],[name]],tennisbl21[[#This Row],[winner_name]])</f>
        <v>1</v>
      </c>
      <c r="D1002" s="2">
        <f>COUNTIF([1]!Table1[[#All],[name]],tennisbl21[[#This Row],[loser_name]])</f>
        <v>1</v>
      </c>
      <c r="E1002" s="2" t="s">
        <v>279</v>
      </c>
      <c r="F1002" s="4">
        <v>44772.5</v>
      </c>
      <c r="G1002" s="2" t="s">
        <v>547</v>
      </c>
      <c r="H1002" s="2" t="s">
        <v>991</v>
      </c>
      <c r="I1002" s="2" t="s">
        <v>962</v>
      </c>
      <c r="J1002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BW Oberweier</v>
      </c>
    </row>
    <row r="1003" spans="1:10" ht="12.5" customHeight="1" x14ac:dyDescent="0.25">
      <c r="A1003" s="2" t="s">
        <v>482</v>
      </c>
      <c r="B1003" s="2" t="s">
        <v>469</v>
      </c>
      <c r="C1003" s="2">
        <f>COUNTIF([1]!Table1[[#All],[name]],tennisbl21[[#This Row],[winner_name]])</f>
        <v>1</v>
      </c>
      <c r="D1003" s="2">
        <f>COUNTIF([1]!Table1[[#All],[name]],tennisbl21[[#This Row],[loser_name]])</f>
        <v>1</v>
      </c>
      <c r="E1003" s="2" t="s">
        <v>255</v>
      </c>
      <c r="F1003" s="4">
        <v>44772.5625</v>
      </c>
      <c r="G1003" s="2" t="s">
        <v>547</v>
      </c>
      <c r="H1003" s="2" t="s">
        <v>991</v>
      </c>
      <c r="I1003" s="2" t="s">
        <v>962</v>
      </c>
      <c r="J1003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BW Oberweier</v>
      </c>
    </row>
    <row r="1004" spans="1:10" ht="12.5" customHeight="1" x14ac:dyDescent="0.25">
      <c r="A1004" s="2" t="s">
        <v>312</v>
      </c>
      <c r="B1004" s="2" t="s">
        <v>176</v>
      </c>
      <c r="C1004" s="2">
        <f>COUNTIF([1]!Table1[[#All],[name]],tennisbl21[[#This Row],[winner_name]])</f>
        <v>1</v>
      </c>
      <c r="D1004" s="2">
        <f>COUNTIF([1]!Table1[[#All],[name]],tennisbl21[[#This Row],[loser_name]])</f>
        <v>1</v>
      </c>
      <c r="E1004" s="2" t="s">
        <v>1281</v>
      </c>
      <c r="F1004" s="4">
        <v>44772.5</v>
      </c>
      <c r="G1004" s="2" t="s">
        <v>547</v>
      </c>
      <c r="H1004" s="2" t="s">
        <v>991</v>
      </c>
      <c r="I1004" s="2" t="s">
        <v>962</v>
      </c>
      <c r="J1004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BW Oberweier</v>
      </c>
    </row>
    <row r="1005" spans="1:10" ht="12.5" customHeight="1" x14ac:dyDescent="0.25">
      <c r="A1005" s="2" t="s">
        <v>485</v>
      </c>
      <c r="B1005" s="2" t="s">
        <v>175</v>
      </c>
      <c r="C1005" s="2">
        <f>COUNTIF([1]!Table1[[#All],[name]],tennisbl21[[#This Row],[winner_name]])</f>
        <v>1</v>
      </c>
      <c r="D1005" s="2">
        <f>COUNTIF([1]!Table1[[#All],[name]],tennisbl21[[#This Row],[loser_name]])</f>
        <v>1</v>
      </c>
      <c r="E1005" s="2" t="s">
        <v>282</v>
      </c>
      <c r="F1005" s="4">
        <v>44772.5625</v>
      </c>
      <c r="G1005" s="2" t="s">
        <v>547</v>
      </c>
      <c r="H1005" s="2" t="s">
        <v>991</v>
      </c>
      <c r="I1005" s="2" t="s">
        <v>962</v>
      </c>
      <c r="J1005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BW Oberweier</v>
      </c>
    </row>
    <row r="1006" spans="1:10" ht="12.5" customHeight="1" x14ac:dyDescent="0.25">
      <c r="A1006" s="2" t="s">
        <v>508</v>
      </c>
      <c r="B1006" s="2" t="s">
        <v>480</v>
      </c>
      <c r="C1006" s="2">
        <f>COUNTIF([1]!Table1[[#All],[name]],tennisbl21[[#This Row],[winner_name]])</f>
        <v>1</v>
      </c>
      <c r="D1006" s="2">
        <f>COUNTIF([1]!Table1[[#All],[name]],tennisbl21[[#This Row],[loser_name]])</f>
        <v>1</v>
      </c>
      <c r="E1006" s="2" t="s">
        <v>1282</v>
      </c>
      <c r="F1006" s="4">
        <v>44773.520833333336</v>
      </c>
      <c r="G1006" s="2" t="s">
        <v>547</v>
      </c>
      <c r="H1006" s="2" t="s">
        <v>987</v>
      </c>
      <c r="I1006" s="2" t="s">
        <v>962</v>
      </c>
      <c r="J1006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BW Wuerzburg</v>
      </c>
    </row>
    <row r="1007" spans="1:10" ht="12.5" customHeight="1" x14ac:dyDescent="0.25">
      <c r="A1007" s="2" t="s">
        <v>509</v>
      </c>
      <c r="B1007" s="2" t="s">
        <v>168</v>
      </c>
      <c r="C1007" s="2">
        <f>COUNTIF([1]!Table1[[#All],[name]],tennisbl21[[#This Row],[winner_name]])</f>
        <v>1</v>
      </c>
      <c r="D1007" s="2">
        <f>COUNTIF([1]!Table1[[#All],[name]],tennisbl21[[#This Row],[loser_name]])</f>
        <v>1</v>
      </c>
      <c r="E1007" s="2" t="s">
        <v>277</v>
      </c>
      <c r="F1007" s="4">
        <v>44773.458333333336</v>
      </c>
      <c r="G1007" s="2" t="s">
        <v>547</v>
      </c>
      <c r="H1007" s="2" t="s">
        <v>987</v>
      </c>
      <c r="I1007" s="2" t="s">
        <v>962</v>
      </c>
      <c r="J1007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BW Wuerzburg</v>
      </c>
    </row>
    <row r="1008" spans="1:10" ht="12.5" customHeight="1" x14ac:dyDescent="0.25">
      <c r="A1008" s="2" t="s">
        <v>166</v>
      </c>
      <c r="B1008" s="2" t="s">
        <v>490</v>
      </c>
      <c r="C1008" s="2">
        <f>COUNTIF([1]!Table1[[#All],[name]],tennisbl21[[#This Row],[winner_name]])</f>
        <v>1</v>
      </c>
      <c r="D1008" s="2">
        <f>COUNTIF([1]!Table1[[#All],[name]],tennisbl21[[#This Row],[loser_name]])</f>
        <v>1</v>
      </c>
      <c r="E1008" s="2" t="s">
        <v>281</v>
      </c>
      <c r="F1008" s="4">
        <v>44773.520833333336</v>
      </c>
      <c r="G1008" s="2" t="s">
        <v>547</v>
      </c>
      <c r="H1008" s="2" t="s">
        <v>987</v>
      </c>
      <c r="I1008" s="2" t="s">
        <v>962</v>
      </c>
      <c r="J1008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BW Wuerzburg</v>
      </c>
    </row>
    <row r="1009" spans="1:10" ht="12.5" customHeight="1" x14ac:dyDescent="0.25">
      <c r="A1009" s="2" t="s">
        <v>182</v>
      </c>
      <c r="B1009" s="2" t="s">
        <v>235</v>
      </c>
      <c r="C1009" s="2">
        <f>COUNTIF([1]!Table1[[#All],[name]],tennisbl21[[#This Row],[winner_name]])</f>
        <v>1</v>
      </c>
      <c r="D1009" s="2">
        <f>COUNTIF([1]!Table1[[#All],[name]],tennisbl21[[#This Row],[loser_name]])</f>
        <v>1</v>
      </c>
      <c r="E1009" s="2" t="s">
        <v>1283</v>
      </c>
      <c r="F1009" s="4">
        <v>44773.458333333336</v>
      </c>
      <c r="G1009" s="2" t="s">
        <v>547</v>
      </c>
      <c r="H1009" s="2" t="s">
        <v>987</v>
      </c>
      <c r="I1009" s="2" t="s">
        <v>962</v>
      </c>
      <c r="J1009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BW Wuerzburg</v>
      </c>
    </row>
    <row r="1010" spans="1:10" ht="12.5" customHeight="1" x14ac:dyDescent="0.25">
      <c r="A1010" s="2" t="s">
        <v>482</v>
      </c>
      <c r="B1010" s="2" t="s">
        <v>185</v>
      </c>
      <c r="C1010" s="2">
        <f>COUNTIF([1]!Table1[[#All],[name]],tennisbl21[[#This Row],[winner_name]])</f>
        <v>1</v>
      </c>
      <c r="D1010" s="2">
        <f>COUNTIF([1]!Table1[[#All],[name]],tennisbl21[[#This Row],[loser_name]])</f>
        <v>1</v>
      </c>
      <c r="E1010" s="2" t="s">
        <v>1284</v>
      </c>
      <c r="F1010" s="4">
        <v>44773.520833333336</v>
      </c>
      <c r="G1010" s="2" t="s">
        <v>547</v>
      </c>
      <c r="H1010" s="2" t="s">
        <v>987</v>
      </c>
      <c r="I1010" s="2" t="s">
        <v>962</v>
      </c>
      <c r="J1010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BW Wuerzburg</v>
      </c>
    </row>
    <row r="1011" spans="1:10" ht="12.5" customHeight="1" x14ac:dyDescent="0.25">
      <c r="A1011" s="2" t="s">
        <v>198</v>
      </c>
      <c r="B1011" s="2" t="s">
        <v>312</v>
      </c>
      <c r="C1011" s="2">
        <f>COUNTIF([1]!Table1[[#All],[name]],tennisbl21[[#This Row],[winner_name]])</f>
        <v>1</v>
      </c>
      <c r="D1011" s="2">
        <f>COUNTIF([1]!Table1[[#All],[name]],tennisbl21[[#This Row],[loser_name]])</f>
        <v>1</v>
      </c>
      <c r="E1011" s="2" t="s">
        <v>258</v>
      </c>
      <c r="F1011" s="4">
        <v>44773.458333333336</v>
      </c>
      <c r="G1011" s="2" t="s">
        <v>547</v>
      </c>
      <c r="H1011" s="2" t="s">
        <v>987</v>
      </c>
      <c r="I1011" s="2" t="s">
        <v>962</v>
      </c>
      <c r="J1011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BW Wuerzburg</v>
      </c>
    </row>
    <row r="1012" spans="1:10" ht="12.5" customHeight="1" x14ac:dyDescent="0.25">
      <c r="A1012" s="2" t="s">
        <v>519</v>
      </c>
      <c r="B1012" s="2" t="s">
        <v>518</v>
      </c>
      <c r="C1012" s="2">
        <f>COUNTIF([1]!Table1[[#All],[name]],tennisbl21[[#This Row],[winner_name]])</f>
        <v>1</v>
      </c>
      <c r="D1012" s="2">
        <f>COUNTIF([1]!Table1[[#All],[name]],tennisbl21[[#This Row],[loser_name]])</f>
        <v>1</v>
      </c>
      <c r="E1012" s="2" t="s">
        <v>261</v>
      </c>
      <c r="F1012" s="4">
        <v>44773.520833333336</v>
      </c>
      <c r="G1012" s="2" t="s">
        <v>954</v>
      </c>
      <c r="H1012" s="2" t="s">
        <v>548</v>
      </c>
      <c r="I1012" s="2" t="s">
        <v>962</v>
      </c>
      <c r="J1012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FTC Palmengarten</v>
      </c>
    </row>
    <row r="1013" spans="1:10" ht="12.5" customHeight="1" x14ac:dyDescent="0.25">
      <c r="A1013" s="2" t="s">
        <v>199</v>
      </c>
      <c r="B1013" s="2" t="s">
        <v>502</v>
      </c>
      <c r="C1013" s="2">
        <f>COUNTIF([1]!Table1[[#All],[name]],tennisbl21[[#This Row],[winner_name]])</f>
        <v>1</v>
      </c>
      <c r="D1013" s="2">
        <f>COUNTIF([1]!Table1[[#All],[name]],tennisbl21[[#This Row],[loser_name]])</f>
        <v>1</v>
      </c>
      <c r="E1013" s="2" t="s">
        <v>1285</v>
      </c>
      <c r="F1013" s="4">
        <v>44773.458333333336</v>
      </c>
      <c r="G1013" s="2" t="s">
        <v>954</v>
      </c>
      <c r="H1013" s="2" t="s">
        <v>548</v>
      </c>
      <c r="I1013" s="2" t="s">
        <v>962</v>
      </c>
      <c r="J1013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FTC Palmengarten</v>
      </c>
    </row>
    <row r="1014" spans="1:10" ht="12.5" customHeight="1" x14ac:dyDescent="0.25">
      <c r="A1014" s="2" t="s">
        <v>20</v>
      </c>
      <c r="B1014" s="2" t="s">
        <v>486</v>
      </c>
      <c r="C1014" s="2">
        <f>COUNTIF([1]!Table1[[#All],[name]],tennisbl21[[#This Row],[winner_name]])</f>
        <v>1</v>
      </c>
      <c r="D1014" s="2">
        <f>COUNTIF([1]!Table1[[#All],[name]],tennisbl21[[#This Row],[loser_name]])</f>
        <v>1</v>
      </c>
      <c r="E1014" s="2" t="s">
        <v>261</v>
      </c>
      <c r="F1014" s="4">
        <v>44773.520833333336</v>
      </c>
      <c r="G1014" s="2" t="s">
        <v>954</v>
      </c>
      <c r="H1014" s="2" t="s">
        <v>548</v>
      </c>
      <c r="I1014" s="2" t="s">
        <v>962</v>
      </c>
      <c r="J1014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FTC Palmengarten</v>
      </c>
    </row>
    <row r="1015" spans="1:10" ht="12.5" customHeight="1" x14ac:dyDescent="0.25">
      <c r="A1015" s="2" t="s">
        <v>489</v>
      </c>
      <c r="B1015" s="2" t="s">
        <v>171</v>
      </c>
      <c r="C1015" s="2">
        <f>COUNTIF([1]!Table1[[#All],[name]],tennisbl21[[#This Row],[winner_name]])</f>
        <v>1</v>
      </c>
      <c r="D1015" s="2">
        <f>COUNTIF([1]!Table1[[#All],[name]],tennisbl21[[#This Row],[loser_name]])</f>
        <v>1</v>
      </c>
      <c r="E1015" s="2" t="s">
        <v>1286</v>
      </c>
      <c r="F1015" s="4">
        <v>44773.458333333336</v>
      </c>
      <c r="G1015" s="2" t="s">
        <v>954</v>
      </c>
      <c r="H1015" s="2" t="s">
        <v>548</v>
      </c>
      <c r="I1015" s="2" t="s">
        <v>962</v>
      </c>
      <c r="J1015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FTC Palmengarten</v>
      </c>
    </row>
    <row r="1016" spans="1:10" ht="12.5" customHeight="1" x14ac:dyDescent="0.25">
      <c r="A1016" s="2" t="s">
        <v>146</v>
      </c>
      <c r="B1016" s="2" t="s">
        <v>313</v>
      </c>
      <c r="C1016" s="2">
        <f>COUNTIF([1]!Table1[[#All],[name]],tennisbl21[[#This Row],[winner_name]])</f>
        <v>1</v>
      </c>
      <c r="D1016" s="2">
        <f>COUNTIF([1]!Table1[[#All],[name]],tennisbl21[[#This Row],[loser_name]])</f>
        <v>1</v>
      </c>
      <c r="E1016" s="2" t="s">
        <v>1287</v>
      </c>
      <c r="F1016" s="4">
        <v>44773.520833333336</v>
      </c>
      <c r="G1016" s="2" t="s">
        <v>954</v>
      </c>
      <c r="H1016" s="2" t="s">
        <v>548</v>
      </c>
      <c r="I1016" s="2" t="s">
        <v>962</v>
      </c>
      <c r="J1016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FTC Palmengarten</v>
      </c>
    </row>
    <row r="1017" spans="1:10" ht="12.5" customHeight="1" x14ac:dyDescent="0.25">
      <c r="A1017" s="2" t="s">
        <v>491</v>
      </c>
      <c r="B1017" s="2" t="s">
        <v>170</v>
      </c>
      <c r="C1017" s="2">
        <f>COUNTIF([1]!Table1[[#All],[name]],tennisbl21[[#This Row],[winner_name]])</f>
        <v>1</v>
      </c>
      <c r="D1017" s="2">
        <f>COUNTIF([1]!Table1[[#All],[name]],tennisbl21[[#This Row],[loser_name]])</f>
        <v>1</v>
      </c>
      <c r="E1017" s="2" t="s">
        <v>1288</v>
      </c>
      <c r="F1017" s="4">
        <v>44773.458333333336</v>
      </c>
      <c r="G1017" s="2" t="s">
        <v>954</v>
      </c>
      <c r="H1017" s="2" t="s">
        <v>548</v>
      </c>
      <c r="I1017" s="2" t="s">
        <v>962</v>
      </c>
      <c r="J1017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FTC Palmengarten</v>
      </c>
    </row>
    <row r="1018" spans="1:10" ht="12.5" customHeight="1" x14ac:dyDescent="0.25">
      <c r="A1018" s="2" t="s">
        <v>526</v>
      </c>
      <c r="B1018" s="2" t="s">
        <v>479</v>
      </c>
      <c r="C1018" s="2">
        <f>COUNTIF([1]!Table1[[#All],[name]],tennisbl21[[#This Row],[winner_name]])</f>
        <v>1</v>
      </c>
      <c r="D1018" s="2">
        <f>COUNTIF([1]!Table1[[#All],[name]],tennisbl21[[#This Row],[loser_name]])</f>
        <v>0</v>
      </c>
      <c r="E1018" s="2" t="s">
        <v>527</v>
      </c>
      <c r="F1018" s="4">
        <v>44773.520833333336</v>
      </c>
      <c r="G1018" s="2" t="s">
        <v>979</v>
      </c>
      <c r="H1018" s="2" t="s">
        <v>915</v>
      </c>
      <c r="I1018" s="2" t="s">
        <v>962</v>
      </c>
      <c r="J1018" s="2" t="str">
        <f>YEAR(tennisbl21[[#This Row],[date]])&amp;"-"&amp;tennisbl21[[#This Row],[league]]&amp;": "&amp;tennisbl21[[#This Row],[home_team]]&amp;" vs "&amp;tennisbl21[[#This Row],[away_team]]</f>
        <v>2022-German Bundesliga 2 South: TC Augsburg vs 1. FC Nuernberg</v>
      </c>
    </row>
    <row r="1019" spans="1:10" ht="12.5" customHeight="1" x14ac:dyDescent="0.25">
      <c r="A1019" s="2" t="s">
        <v>234</v>
      </c>
      <c r="B1019" s="2" t="s">
        <v>495</v>
      </c>
      <c r="C1019" s="2">
        <f>COUNTIF([1]!Table1[[#All],[name]],tennisbl21[[#This Row],[winner_name]])</f>
        <v>1</v>
      </c>
      <c r="D1019" s="2">
        <f>COUNTIF([1]!Table1[[#All],[name]],tennisbl21[[#This Row],[loser_name]])</f>
        <v>1</v>
      </c>
      <c r="E1019" s="2" t="s">
        <v>250</v>
      </c>
      <c r="F1019" s="4">
        <v>44773.458333333336</v>
      </c>
      <c r="G1019" s="2" t="s">
        <v>979</v>
      </c>
      <c r="H1019" s="2" t="s">
        <v>915</v>
      </c>
      <c r="I1019" s="2" t="s">
        <v>962</v>
      </c>
      <c r="J1019" s="2" t="str">
        <f>YEAR(tennisbl21[[#This Row],[date]])&amp;"-"&amp;tennisbl21[[#This Row],[league]]&amp;": "&amp;tennisbl21[[#This Row],[home_team]]&amp;" vs "&amp;tennisbl21[[#This Row],[away_team]]</f>
        <v>2022-German Bundesliga 2 South: TC Augsburg vs 1. FC Nuernberg</v>
      </c>
    </row>
    <row r="1020" spans="1:10" ht="12.5" customHeight="1" x14ac:dyDescent="0.25">
      <c r="A1020" s="2" t="s">
        <v>189</v>
      </c>
      <c r="B1020" s="2" t="s">
        <v>497</v>
      </c>
      <c r="C1020" s="2">
        <f>COUNTIF([1]!Table1[[#All],[name]],tennisbl21[[#This Row],[winner_name]])</f>
        <v>1</v>
      </c>
      <c r="D1020" s="2">
        <f>COUNTIF([1]!Table1[[#All],[name]],tennisbl21[[#This Row],[loser_name]])</f>
        <v>1</v>
      </c>
      <c r="E1020" s="2" t="s">
        <v>3</v>
      </c>
      <c r="F1020" s="4">
        <v>44773.520833333336</v>
      </c>
      <c r="G1020" s="2" t="s">
        <v>979</v>
      </c>
      <c r="H1020" s="2" t="s">
        <v>915</v>
      </c>
      <c r="I1020" s="2" t="s">
        <v>962</v>
      </c>
      <c r="J1020" s="2" t="str">
        <f>YEAR(tennisbl21[[#This Row],[date]])&amp;"-"&amp;tennisbl21[[#This Row],[league]]&amp;": "&amp;tennisbl21[[#This Row],[home_team]]&amp;" vs "&amp;tennisbl21[[#This Row],[away_team]]</f>
        <v>2022-German Bundesliga 2 South: TC Augsburg vs 1. FC Nuernberg</v>
      </c>
    </row>
    <row r="1021" spans="1:10" ht="12.5" customHeight="1" x14ac:dyDescent="0.25">
      <c r="A1021" s="2" t="s">
        <v>317</v>
      </c>
      <c r="B1021" s="2" t="s">
        <v>192</v>
      </c>
      <c r="C1021" s="2">
        <f>COUNTIF([1]!Table1[[#All],[name]],tennisbl21[[#This Row],[winner_name]])</f>
        <v>1</v>
      </c>
      <c r="D1021" s="2">
        <f>COUNTIF([1]!Table1[[#All],[name]],tennisbl21[[#This Row],[loser_name]])</f>
        <v>1</v>
      </c>
      <c r="E1021" s="2" t="s">
        <v>278</v>
      </c>
      <c r="F1021" s="4">
        <v>44773.458333333336</v>
      </c>
      <c r="G1021" s="2" t="s">
        <v>979</v>
      </c>
      <c r="H1021" s="2" t="s">
        <v>915</v>
      </c>
      <c r="I1021" s="2" t="s">
        <v>962</v>
      </c>
      <c r="J1021" s="2" t="str">
        <f>YEAR(tennisbl21[[#This Row],[date]])&amp;"-"&amp;tennisbl21[[#This Row],[league]]&amp;": "&amp;tennisbl21[[#This Row],[home_team]]&amp;" vs "&amp;tennisbl21[[#This Row],[away_team]]</f>
        <v>2022-German Bundesliga 2 South: TC Augsburg vs 1. FC Nuernberg</v>
      </c>
    </row>
    <row r="1022" spans="1:10" ht="12.5" customHeight="1" x14ac:dyDescent="0.25">
      <c r="A1022" s="2" t="s">
        <v>483</v>
      </c>
      <c r="B1022" s="2" t="s">
        <v>528</v>
      </c>
      <c r="C1022" s="2">
        <f>COUNTIF([1]!Table1[[#All],[name]],tennisbl21[[#This Row],[winner_name]])</f>
        <v>1</v>
      </c>
      <c r="D1022" s="2">
        <f>COUNTIF([1]!Table1[[#All],[name]],tennisbl21[[#This Row],[loser_name]])</f>
        <v>0</v>
      </c>
      <c r="E1022" s="2" t="s">
        <v>1116</v>
      </c>
      <c r="F1022" s="4">
        <v>44773.520833333336</v>
      </c>
      <c r="G1022" s="2" t="s">
        <v>979</v>
      </c>
      <c r="H1022" s="2" t="s">
        <v>915</v>
      </c>
      <c r="I1022" s="2" t="s">
        <v>962</v>
      </c>
      <c r="J1022" s="2" t="str">
        <f>YEAR(tennisbl21[[#This Row],[date]])&amp;"-"&amp;tennisbl21[[#This Row],[league]]&amp;": "&amp;tennisbl21[[#This Row],[home_team]]&amp;" vs "&amp;tennisbl21[[#This Row],[away_team]]</f>
        <v>2022-German Bundesliga 2 South: TC Augsburg vs 1. FC Nuernberg</v>
      </c>
    </row>
    <row r="1023" spans="1:10" ht="12.5" customHeight="1" x14ac:dyDescent="0.25">
      <c r="A1023" s="2" t="s">
        <v>484</v>
      </c>
      <c r="B1023" s="2" t="s">
        <v>500</v>
      </c>
      <c r="C1023" s="2">
        <f>COUNTIF([1]!Table1[[#All],[name]],tennisbl21[[#This Row],[winner_name]])</f>
        <v>1</v>
      </c>
      <c r="D1023" s="2">
        <f>COUNTIF([1]!Table1[[#All],[name]],tennisbl21[[#This Row],[loser_name]])</f>
        <v>1</v>
      </c>
      <c r="E1023" s="2" t="s">
        <v>283</v>
      </c>
      <c r="F1023" s="4">
        <v>44773.458333333336</v>
      </c>
      <c r="G1023" s="2" t="s">
        <v>979</v>
      </c>
      <c r="H1023" s="2" t="s">
        <v>915</v>
      </c>
      <c r="I1023" s="2" t="s">
        <v>962</v>
      </c>
      <c r="J1023" s="2" t="str">
        <f>YEAR(tennisbl21[[#This Row],[date]])&amp;"-"&amp;tennisbl21[[#This Row],[league]]&amp;": "&amp;tennisbl21[[#This Row],[home_team]]&amp;" vs "&amp;tennisbl21[[#This Row],[away_team]]</f>
        <v>2022-German Bundesliga 2 South: TC Augsburg vs 1. FC Nuernberg</v>
      </c>
    </row>
    <row r="1024" spans="1:10" ht="12.5" customHeight="1" x14ac:dyDescent="0.25">
      <c r="A1024" s="2" t="s">
        <v>210</v>
      </c>
      <c r="B1024" s="2" t="s">
        <v>179</v>
      </c>
      <c r="C1024" s="2">
        <f>COUNTIF([1]!Table1[[#All],[name]],tennisbl21[[#This Row],[winner_name]])</f>
        <v>1</v>
      </c>
      <c r="D1024" s="2">
        <f>COUNTIF([1]!Table1[[#All],[name]],tennisbl21[[#This Row],[loser_name]])</f>
        <v>1</v>
      </c>
      <c r="E1024" s="2" t="s">
        <v>383</v>
      </c>
      <c r="F1024" s="4">
        <v>44773.520833333336</v>
      </c>
      <c r="G1024" s="2" t="s">
        <v>966</v>
      </c>
      <c r="H1024" s="2" t="s">
        <v>991</v>
      </c>
      <c r="I1024" s="2" t="s">
        <v>962</v>
      </c>
      <c r="J1024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TC BW Oberweier</v>
      </c>
    </row>
    <row r="1025" spans="1:10" ht="12.5" customHeight="1" x14ac:dyDescent="0.25">
      <c r="A1025" s="2" t="s">
        <v>240</v>
      </c>
      <c r="B1025" s="2" t="s">
        <v>206</v>
      </c>
      <c r="C1025" s="2">
        <f>COUNTIF([1]!Table1[[#All],[name]],tennisbl21[[#This Row],[winner_name]])</f>
        <v>1</v>
      </c>
      <c r="D1025" s="2">
        <f>COUNTIF([1]!Table1[[#All],[name]],tennisbl21[[#This Row],[loser_name]])</f>
        <v>1</v>
      </c>
      <c r="E1025" s="2" t="s">
        <v>529</v>
      </c>
      <c r="F1025" s="4">
        <v>44773.458333333336</v>
      </c>
      <c r="G1025" s="2" t="s">
        <v>966</v>
      </c>
      <c r="H1025" s="2" t="s">
        <v>991</v>
      </c>
      <c r="I1025" s="2" t="s">
        <v>962</v>
      </c>
      <c r="J1025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TC BW Oberweier</v>
      </c>
    </row>
    <row r="1026" spans="1:10" ht="12.5" customHeight="1" x14ac:dyDescent="0.25">
      <c r="A1026" s="2" t="s">
        <v>205</v>
      </c>
      <c r="B1026" s="2" t="s">
        <v>299</v>
      </c>
      <c r="C1026" s="2">
        <f>COUNTIF([1]!Table1[[#All],[name]],tennisbl21[[#This Row],[winner_name]])</f>
        <v>1</v>
      </c>
      <c r="D1026" s="2">
        <f>COUNTIF([1]!Table1[[#All],[name]],tennisbl21[[#This Row],[loser_name]])</f>
        <v>1</v>
      </c>
      <c r="E1026" s="2" t="s">
        <v>525</v>
      </c>
      <c r="F1026" s="4">
        <v>44773.520833333336</v>
      </c>
      <c r="G1026" s="2" t="s">
        <v>966</v>
      </c>
      <c r="H1026" s="2" t="s">
        <v>991</v>
      </c>
      <c r="I1026" s="2" t="s">
        <v>962</v>
      </c>
      <c r="J1026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TC BW Oberweier</v>
      </c>
    </row>
    <row r="1027" spans="1:10" ht="12.5" customHeight="1" x14ac:dyDescent="0.25">
      <c r="A1027" s="2" t="s">
        <v>181</v>
      </c>
      <c r="B1027" s="2" t="s">
        <v>176</v>
      </c>
      <c r="C1027" s="2">
        <f>COUNTIF([1]!Table1[[#All],[name]],tennisbl21[[#This Row],[winner_name]])</f>
        <v>1</v>
      </c>
      <c r="D1027" s="2">
        <f>COUNTIF([1]!Table1[[#All],[name]],tennisbl21[[#This Row],[loser_name]])</f>
        <v>1</v>
      </c>
      <c r="E1027" s="2" t="s">
        <v>250</v>
      </c>
      <c r="F1027" s="4">
        <v>44773.458333333336</v>
      </c>
      <c r="G1027" s="2" t="s">
        <v>966</v>
      </c>
      <c r="H1027" s="2" t="s">
        <v>991</v>
      </c>
      <c r="I1027" s="2" t="s">
        <v>962</v>
      </c>
      <c r="J1027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TC BW Oberweier</v>
      </c>
    </row>
    <row r="1028" spans="1:10" ht="12.5" customHeight="1" x14ac:dyDescent="0.25">
      <c r="A1028" s="2" t="s">
        <v>501</v>
      </c>
      <c r="B1028" s="2" t="s">
        <v>515</v>
      </c>
      <c r="C1028" s="2">
        <f>COUNTIF([1]!Table1[[#All],[name]],tennisbl21[[#This Row],[winner_name]])</f>
        <v>0</v>
      </c>
      <c r="D1028" s="2">
        <f>COUNTIF([1]!Table1[[#All],[name]],tennisbl21[[#This Row],[loser_name]])</f>
        <v>1</v>
      </c>
      <c r="E1028" s="2" t="s">
        <v>250</v>
      </c>
      <c r="F1028" s="4">
        <v>44773.520833333336</v>
      </c>
      <c r="G1028" s="2" t="s">
        <v>966</v>
      </c>
      <c r="H1028" s="2" t="s">
        <v>991</v>
      </c>
      <c r="I1028" s="2" t="s">
        <v>962</v>
      </c>
      <c r="J1028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TC BW Oberweier</v>
      </c>
    </row>
    <row r="1029" spans="1:10" ht="12.5" customHeight="1" x14ac:dyDescent="0.25">
      <c r="A1029" s="2" t="s">
        <v>506</v>
      </c>
      <c r="B1029" s="2" t="s">
        <v>175</v>
      </c>
      <c r="C1029" s="2">
        <f>COUNTIF([1]!Table1[[#All],[name]],tennisbl21[[#This Row],[winner_name]])</f>
        <v>1</v>
      </c>
      <c r="D1029" s="2">
        <f>COUNTIF([1]!Table1[[#All],[name]],tennisbl21[[#This Row],[loser_name]])</f>
        <v>1</v>
      </c>
      <c r="E1029" s="2" t="s">
        <v>1167</v>
      </c>
      <c r="F1029" s="4">
        <v>44773.458333333336</v>
      </c>
      <c r="G1029" s="2" t="s">
        <v>966</v>
      </c>
      <c r="H1029" s="2" t="s">
        <v>991</v>
      </c>
      <c r="I1029" s="2" t="s">
        <v>962</v>
      </c>
      <c r="J1029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TC BW Oberweier</v>
      </c>
    </row>
    <row r="1030" spans="1:10" ht="12.5" customHeight="1" x14ac:dyDescent="0.25">
      <c r="A1030" s="2" t="s">
        <v>163</v>
      </c>
      <c r="B1030" s="2" t="s">
        <v>512</v>
      </c>
      <c r="C1030" s="2">
        <f>COUNTIF([1]!Table1[[#All],[name]],tennisbl21[[#This Row],[winner_name]])</f>
        <v>1</v>
      </c>
      <c r="D1030" s="2">
        <f>COUNTIF([1]!Table1[[#All],[name]],tennisbl21[[#This Row],[loser_name]])</f>
        <v>1</v>
      </c>
      <c r="E1030" s="2" t="s">
        <v>1289</v>
      </c>
      <c r="F1030" s="4">
        <v>44773.520833333336</v>
      </c>
      <c r="G1030" s="2" t="s">
        <v>958</v>
      </c>
      <c r="H1030" s="2" t="s">
        <v>929</v>
      </c>
      <c r="I1030" s="2" t="s">
        <v>962</v>
      </c>
      <c r="J1030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TV Reutlingen</v>
      </c>
    </row>
    <row r="1031" spans="1:10" ht="12.5" customHeight="1" x14ac:dyDescent="0.25">
      <c r="A1031" s="2" t="s">
        <v>195</v>
      </c>
      <c r="B1031" s="2" t="s">
        <v>164</v>
      </c>
      <c r="C1031" s="2">
        <f>COUNTIF([1]!Table1[[#All],[name]],tennisbl21[[#This Row],[winner_name]])</f>
        <v>1</v>
      </c>
      <c r="D1031" s="2">
        <f>COUNTIF([1]!Table1[[#All],[name]],tennisbl21[[#This Row],[loser_name]])</f>
        <v>1</v>
      </c>
      <c r="E1031" s="2" t="s">
        <v>366</v>
      </c>
      <c r="F1031" s="4">
        <v>44773.458333333336</v>
      </c>
      <c r="G1031" s="2" t="s">
        <v>958</v>
      </c>
      <c r="H1031" s="2" t="s">
        <v>929</v>
      </c>
      <c r="I1031" s="2" t="s">
        <v>962</v>
      </c>
      <c r="J1031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TV Reutlingen</v>
      </c>
    </row>
    <row r="1032" spans="1:10" ht="12.5" customHeight="1" x14ac:dyDescent="0.25">
      <c r="A1032" s="2" t="s">
        <v>236</v>
      </c>
      <c r="B1032" s="2" t="s">
        <v>474</v>
      </c>
      <c r="C1032" s="2">
        <f>COUNTIF([1]!Table1[[#All],[name]],tennisbl21[[#This Row],[winner_name]])</f>
        <v>1</v>
      </c>
      <c r="D1032" s="2">
        <f>COUNTIF([1]!Table1[[#All],[name]],tennisbl21[[#This Row],[loser_name]])</f>
        <v>1</v>
      </c>
      <c r="E1032" s="2" t="s">
        <v>1083</v>
      </c>
      <c r="F1032" s="4">
        <v>44773.520833333336</v>
      </c>
      <c r="G1032" s="2" t="s">
        <v>958</v>
      </c>
      <c r="H1032" s="2" t="s">
        <v>929</v>
      </c>
      <c r="I1032" s="2" t="s">
        <v>962</v>
      </c>
      <c r="J1032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TV Reutlingen</v>
      </c>
    </row>
    <row r="1033" spans="1:10" ht="12.5" customHeight="1" x14ac:dyDescent="0.25">
      <c r="A1033" s="2" t="s">
        <v>476</v>
      </c>
      <c r="B1033" s="2" t="s">
        <v>470</v>
      </c>
      <c r="C1033" s="2">
        <f>COUNTIF([1]!Table1[[#All],[name]],tennisbl21[[#This Row],[winner_name]])</f>
        <v>1</v>
      </c>
      <c r="D1033" s="2">
        <f>COUNTIF([1]!Table1[[#All],[name]],tennisbl21[[#This Row],[loser_name]])</f>
        <v>1</v>
      </c>
      <c r="E1033" s="2" t="s">
        <v>1129</v>
      </c>
      <c r="F1033" s="4">
        <v>44773.458333333336</v>
      </c>
      <c r="G1033" s="2" t="s">
        <v>958</v>
      </c>
      <c r="H1033" s="2" t="s">
        <v>929</v>
      </c>
      <c r="I1033" s="2" t="s">
        <v>962</v>
      </c>
      <c r="J1033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TV Reutlingen</v>
      </c>
    </row>
    <row r="1034" spans="1:10" ht="12.5" customHeight="1" x14ac:dyDescent="0.25">
      <c r="A1034" s="2" t="s">
        <v>514</v>
      </c>
      <c r="B1034" s="2" t="s">
        <v>165</v>
      </c>
      <c r="C1034" s="2">
        <f>COUNTIF([1]!Table1[[#All],[name]],tennisbl21[[#This Row],[winner_name]])</f>
        <v>1</v>
      </c>
      <c r="D1034" s="2">
        <f>COUNTIF([1]!Table1[[#All],[name]],tennisbl21[[#This Row],[loser_name]])</f>
        <v>1</v>
      </c>
      <c r="E1034" s="2" t="s">
        <v>530</v>
      </c>
      <c r="F1034" s="4">
        <v>44773.520833333336</v>
      </c>
      <c r="G1034" s="2" t="s">
        <v>958</v>
      </c>
      <c r="H1034" s="2" t="s">
        <v>929</v>
      </c>
      <c r="I1034" s="2" t="s">
        <v>962</v>
      </c>
      <c r="J1034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TV Reutlingen</v>
      </c>
    </row>
    <row r="1035" spans="1:10" ht="12.5" customHeight="1" x14ac:dyDescent="0.25">
      <c r="A1035" s="2" t="s">
        <v>471</v>
      </c>
      <c r="B1035" s="2" t="s">
        <v>531</v>
      </c>
      <c r="C1035" s="2">
        <f>COUNTIF([1]!Table1[[#All],[name]],tennisbl21[[#This Row],[winner_name]])</f>
        <v>1</v>
      </c>
      <c r="D1035" s="2">
        <f>COUNTIF([1]!Table1[[#All],[name]],tennisbl21[[#This Row],[loser_name]])</f>
        <v>0</v>
      </c>
      <c r="E1035" s="2" t="s">
        <v>3</v>
      </c>
      <c r="F1035" s="4">
        <v>44773.458333333336</v>
      </c>
      <c r="G1035" s="2" t="s">
        <v>958</v>
      </c>
      <c r="H1035" s="2" t="s">
        <v>929</v>
      </c>
      <c r="I1035" s="2" t="s">
        <v>962</v>
      </c>
      <c r="J1035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TV Reutlingen</v>
      </c>
    </row>
    <row r="1036" spans="1:10" ht="12.5" customHeight="1" x14ac:dyDescent="0.25">
      <c r="A1036" s="2" t="s">
        <v>184</v>
      </c>
      <c r="B1036" s="2" t="s">
        <v>526</v>
      </c>
      <c r="C1036" s="2">
        <f>COUNTIF([1]!Table1[[#All],[name]],tennisbl21[[#This Row],[winner_name]])</f>
        <v>1</v>
      </c>
      <c r="D1036" s="2">
        <f>COUNTIF([1]!Table1[[#All],[name]],tennisbl21[[#This Row],[loser_name]])</f>
        <v>1</v>
      </c>
      <c r="E1036" s="2" t="s">
        <v>1290</v>
      </c>
      <c r="F1036" s="4">
        <v>44778.604166666664</v>
      </c>
      <c r="G1036" s="2" t="s">
        <v>915</v>
      </c>
      <c r="H1036" s="2" t="s">
        <v>987</v>
      </c>
      <c r="I1036" s="2" t="s">
        <v>962</v>
      </c>
      <c r="J1036" s="2" t="str">
        <f>YEAR(tennisbl21[[#This Row],[date]])&amp;"-"&amp;tennisbl21[[#This Row],[league]]&amp;": "&amp;tennisbl21[[#This Row],[home_team]]&amp;" vs "&amp;tennisbl21[[#This Row],[away_team]]</f>
        <v>2022-German Bundesliga 2 South: 1. FC Nuernberg vs TC BW Wuerzburg</v>
      </c>
    </row>
    <row r="1037" spans="1:10" ht="12.5" customHeight="1" x14ac:dyDescent="0.25">
      <c r="A1037" s="2" t="s">
        <v>495</v>
      </c>
      <c r="B1037" s="2" t="s">
        <v>488</v>
      </c>
      <c r="C1037" s="2">
        <f>COUNTIF([1]!Table1[[#All],[name]],tennisbl21[[#This Row],[winner_name]])</f>
        <v>1</v>
      </c>
      <c r="D1037" s="2">
        <f>COUNTIF([1]!Table1[[#All],[name]],tennisbl21[[#This Row],[loser_name]])</f>
        <v>1</v>
      </c>
      <c r="E1037" s="2" t="s">
        <v>276</v>
      </c>
      <c r="F1037" s="4">
        <v>44778.541666666664</v>
      </c>
      <c r="G1037" s="2" t="s">
        <v>915</v>
      </c>
      <c r="H1037" s="2" t="s">
        <v>987</v>
      </c>
      <c r="I1037" s="2" t="s">
        <v>962</v>
      </c>
      <c r="J1037" s="2" t="str">
        <f>YEAR(tennisbl21[[#This Row],[date]])&amp;"-"&amp;tennisbl21[[#This Row],[league]]&amp;": "&amp;tennisbl21[[#This Row],[home_team]]&amp;" vs "&amp;tennisbl21[[#This Row],[away_team]]</f>
        <v>2022-German Bundesliga 2 South: 1. FC Nuernberg vs TC BW Wuerzburg</v>
      </c>
    </row>
    <row r="1038" spans="1:10" ht="12.5" customHeight="1" x14ac:dyDescent="0.25">
      <c r="A1038" s="2" t="s">
        <v>497</v>
      </c>
      <c r="B1038" s="2" t="s">
        <v>532</v>
      </c>
      <c r="C1038" s="2">
        <f>COUNTIF([1]!Table1[[#All],[name]],tennisbl21[[#This Row],[winner_name]])</f>
        <v>1</v>
      </c>
      <c r="D1038" s="2">
        <f>COUNTIF([1]!Table1[[#All],[name]],tennisbl21[[#This Row],[loser_name]])</f>
        <v>1</v>
      </c>
      <c r="E1038" s="2" t="s">
        <v>250</v>
      </c>
      <c r="F1038" s="4">
        <v>44778.604166666664</v>
      </c>
      <c r="G1038" s="2" t="s">
        <v>915</v>
      </c>
      <c r="H1038" s="2" t="s">
        <v>987</v>
      </c>
      <c r="I1038" s="2" t="s">
        <v>962</v>
      </c>
      <c r="J1038" s="2" t="str">
        <f>YEAR(tennisbl21[[#This Row],[date]])&amp;"-"&amp;tennisbl21[[#This Row],[league]]&amp;": "&amp;tennisbl21[[#This Row],[home_team]]&amp;" vs "&amp;tennisbl21[[#This Row],[away_team]]</f>
        <v>2022-German Bundesliga 2 South: 1. FC Nuernberg vs TC BW Wuerzburg</v>
      </c>
    </row>
    <row r="1039" spans="1:10" ht="12.5" customHeight="1" x14ac:dyDescent="0.25">
      <c r="A1039" s="2" t="s">
        <v>317</v>
      </c>
      <c r="B1039" s="2" t="s">
        <v>490</v>
      </c>
      <c r="C1039" s="2">
        <f>COUNTIF([1]!Table1[[#All],[name]],tennisbl21[[#This Row],[winner_name]])</f>
        <v>1</v>
      </c>
      <c r="D1039" s="2">
        <f>COUNTIF([1]!Table1[[#All],[name]],tennisbl21[[#This Row],[loser_name]])</f>
        <v>1</v>
      </c>
      <c r="E1039" s="2" t="s">
        <v>251</v>
      </c>
      <c r="F1039" s="4">
        <v>44778.541666666664</v>
      </c>
      <c r="G1039" s="2" t="s">
        <v>915</v>
      </c>
      <c r="H1039" s="2" t="s">
        <v>987</v>
      </c>
      <c r="I1039" s="2" t="s">
        <v>962</v>
      </c>
      <c r="J1039" s="2" t="str">
        <f>YEAR(tennisbl21[[#This Row],[date]])&amp;"-"&amp;tennisbl21[[#This Row],[league]]&amp;": "&amp;tennisbl21[[#This Row],[home_team]]&amp;" vs "&amp;tennisbl21[[#This Row],[away_team]]</f>
        <v>2022-German Bundesliga 2 South: 1. FC Nuernberg vs TC BW Wuerzburg</v>
      </c>
    </row>
    <row r="1040" spans="1:10" ht="12.5" customHeight="1" x14ac:dyDescent="0.25">
      <c r="A1040" s="2" t="s">
        <v>182</v>
      </c>
      <c r="B1040" s="2" t="s">
        <v>498</v>
      </c>
      <c r="C1040" s="2">
        <f>COUNTIF([1]!Table1[[#All],[name]],tennisbl21[[#This Row],[winner_name]])</f>
        <v>1</v>
      </c>
      <c r="D1040" s="2">
        <f>COUNTIF([1]!Table1[[#All],[name]],tennisbl21[[#This Row],[loser_name]])</f>
        <v>1</v>
      </c>
      <c r="E1040" s="2" t="s">
        <v>274</v>
      </c>
      <c r="F1040" s="4">
        <v>44778.604166666664</v>
      </c>
      <c r="G1040" s="2" t="s">
        <v>915</v>
      </c>
      <c r="H1040" s="2" t="s">
        <v>987</v>
      </c>
      <c r="I1040" s="2" t="s">
        <v>962</v>
      </c>
      <c r="J1040" s="2" t="str">
        <f>YEAR(tennisbl21[[#This Row],[date]])&amp;"-"&amp;tennisbl21[[#This Row],[league]]&amp;": "&amp;tennisbl21[[#This Row],[home_team]]&amp;" vs "&amp;tennisbl21[[#This Row],[away_team]]</f>
        <v>2022-German Bundesliga 2 South: 1. FC Nuernberg vs TC BW Wuerzburg</v>
      </c>
    </row>
    <row r="1041" spans="1:10" ht="12.5" customHeight="1" x14ac:dyDescent="0.25">
      <c r="A1041" s="2" t="s">
        <v>533</v>
      </c>
      <c r="B1041" s="2" t="s">
        <v>499</v>
      </c>
      <c r="C1041" s="2">
        <f>COUNTIF([1]!Table1[[#All],[name]],tennisbl21[[#This Row],[winner_name]])</f>
        <v>1</v>
      </c>
      <c r="D1041" s="2">
        <f>COUNTIF([1]!Table1[[#All],[name]],tennisbl21[[#This Row],[loser_name]])</f>
        <v>1</v>
      </c>
      <c r="E1041" s="2" t="s">
        <v>1291</v>
      </c>
      <c r="F1041" s="4">
        <v>44778.541666666664</v>
      </c>
      <c r="G1041" s="2" t="s">
        <v>915</v>
      </c>
      <c r="H1041" s="2" t="s">
        <v>987</v>
      </c>
      <c r="I1041" s="2" t="s">
        <v>962</v>
      </c>
      <c r="J1041" s="2" t="str">
        <f>YEAR(tennisbl21[[#This Row],[date]])&amp;"-"&amp;tennisbl21[[#This Row],[league]]&amp;": "&amp;tennisbl21[[#This Row],[home_team]]&amp;" vs "&amp;tennisbl21[[#This Row],[away_team]]</f>
        <v>2022-German Bundesliga 2 South: 1. FC Nuernberg vs TC BW Wuerzburg</v>
      </c>
    </row>
    <row r="1042" spans="1:10" ht="12.5" customHeight="1" x14ac:dyDescent="0.25">
      <c r="A1042" s="2" t="s">
        <v>519</v>
      </c>
      <c r="B1042" s="2" t="s">
        <v>179</v>
      </c>
      <c r="C1042" s="2">
        <f>COUNTIF([1]!Table1[[#All],[name]],tennisbl21[[#This Row],[winner_name]])</f>
        <v>1</v>
      </c>
      <c r="D1042" s="2">
        <f>COUNTIF([1]!Table1[[#All],[name]],tennisbl21[[#This Row],[loser_name]])</f>
        <v>1</v>
      </c>
      <c r="E1042" s="2" t="s">
        <v>261</v>
      </c>
      <c r="F1042" s="4">
        <v>44778.604166666664</v>
      </c>
      <c r="G1042" s="2" t="s">
        <v>548</v>
      </c>
      <c r="H1042" s="2" t="s">
        <v>966</v>
      </c>
      <c r="I1042" s="2" t="s">
        <v>962</v>
      </c>
      <c r="J1042" s="2" t="str">
        <f>YEAR(tennisbl21[[#This Row],[date]])&amp;"-"&amp;tennisbl21[[#This Row],[league]]&amp;": "&amp;tennisbl21[[#This Row],[home_team]]&amp;" vs "&amp;tennisbl21[[#This Row],[away_team]]</f>
        <v>2022-German Bundesliga 2 South: FTC Palmengarten vs TEC Waldau Stuttgart</v>
      </c>
    </row>
    <row r="1043" spans="1:10" ht="12.5" customHeight="1" x14ac:dyDescent="0.25">
      <c r="A1043" s="2" t="s">
        <v>502</v>
      </c>
      <c r="B1043" s="2" t="s">
        <v>206</v>
      </c>
      <c r="C1043" s="2">
        <f>COUNTIF([1]!Table1[[#All],[name]],tennisbl21[[#This Row],[winner_name]])</f>
        <v>1</v>
      </c>
      <c r="D1043" s="2">
        <f>COUNTIF([1]!Table1[[#All],[name]],tennisbl21[[#This Row],[loser_name]])</f>
        <v>1</v>
      </c>
      <c r="E1043" s="2" t="s">
        <v>282</v>
      </c>
      <c r="F1043" s="4">
        <v>44778.541666666664</v>
      </c>
      <c r="G1043" s="2" t="s">
        <v>548</v>
      </c>
      <c r="H1043" s="2" t="s">
        <v>966</v>
      </c>
      <c r="I1043" s="2" t="s">
        <v>962</v>
      </c>
      <c r="J1043" s="2" t="str">
        <f>YEAR(tennisbl21[[#This Row],[date]])&amp;"-"&amp;tennisbl21[[#This Row],[league]]&amp;": "&amp;tennisbl21[[#This Row],[home_team]]&amp;" vs "&amp;tennisbl21[[#This Row],[away_team]]</f>
        <v>2022-German Bundesliga 2 South: FTC Palmengarten vs TEC Waldau Stuttgart</v>
      </c>
    </row>
    <row r="1044" spans="1:10" ht="12.5" customHeight="1" x14ac:dyDescent="0.25">
      <c r="A1044" s="2" t="s">
        <v>534</v>
      </c>
      <c r="B1044" s="2" t="s">
        <v>205</v>
      </c>
      <c r="C1044" s="2">
        <f>COUNTIF([1]!Table1[[#All],[name]],tennisbl21[[#This Row],[winner_name]])</f>
        <v>1</v>
      </c>
      <c r="D1044" s="2">
        <f>COUNTIF([1]!Table1[[#All],[name]],tennisbl21[[#This Row],[loser_name]])</f>
        <v>1</v>
      </c>
      <c r="E1044" s="2" t="s">
        <v>258</v>
      </c>
      <c r="F1044" s="4">
        <v>44778.604166666664</v>
      </c>
      <c r="G1044" s="2" t="s">
        <v>548</v>
      </c>
      <c r="H1044" s="2" t="s">
        <v>966</v>
      </c>
      <c r="I1044" s="2" t="s">
        <v>962</v>
      </c>
      <c r="J1044" s="2" t="str">
        <f>YEAR(tennisbl21[[#This Row],[date]])&amp;"-"&amp;tennisbl21[[#This Row],[league]]&amp;": "&amp;tennisbl21[[#This Row],[home_team]]&amp;" vs "&amp;tennisbl21[[#This Row],[away_team]]</f>
        <v>2022-German Bundesliga 2 South: FTC Palmengarten vs TEC Waldau Stuttgart</v>
      </c>
    </row>
    <row r="1045" spans="1:10" ht="12.5" customHeight="1" x14ac:dyDescent="0.25">
      <c r="A1045" s="2" t="s">
        <v>486</v>
      </c>
      <c r="B1045" s="2" t="s">
        <v>181</v>
      </c>
      <c r="C1045" s="2">
        <f>COUNTIF([1]!Table1[[#All],[name]],tennisbl21[[#This Row],[winner_name]])</f>
        <v>1</v>
      </c>
      <c r="D1045" s="2">
        <f>COUNTIF([1]!Table1[[#All],[name]],tennisbl21[[#This Row],[loser_name]])</f>
        <v>1</v>
      </c>
      <c r="E1045" s="2" t="s">
        <v>273</v>
      </c>
      <c r="F1045" s="4">
        <v>44778.541666666664</v>
      </c>
      <c r="G1045" s="2" t="s">
        <v>548</v>
      </c>
      <c r="H1045" s="2" t="s">
        <v>966</v>
      </c>
      <c r="I1045" s="2" t="s">
        <v>962</v>
      </c>
      <c r="J1045" s="2" t="str">
        <f>YEAR(tennisbl21[[#This Row],[date]])&amp;"-"&amp;tennisbl21[[#This Row],[league]]&amp;": "&amp;tennisbl21[[#This Row],[home_team]]&amp;" vs "&amp;tennisbl21[[#This Row],[away_team]]</f>
        <v>2022-German Bundesliga 2 South: FTC Palmengarten vs TEC Waldau Stuttgart</v>
      </c>
    </row>
    <row r="1046" spans="1:10" ht="12.5" customHeight="1" x14ac:dyDescent="0.25">
      <c r="A1046" s="2" t="s">
        <v>489</v>
      </c>
      <c r="B1046" s="2" t="s">
        <v>501</v>
      </c>
      <c r="C1046" s="2">
        <f>COUNTIF([1]!Table1[[#All],[name]],tennisbl21[[#This Row],[winner_name]])</f>
        <v>1</v>
      </c>
      <c r="D1046" s="2">
        <f>COUNTIF([1]!Table1[[#All],[name]],tennisbl21[[#This Row],[loser_name]])</f>
        <v>0</v>
      </c>
      <c r="E1046" s="2" t="s">
        <v>253</v>
      </c>
      <c r="F1046" s="4">
        <v>44778.604166666664</v>
      </c>
      <c r="G1046" s="2" t="s">
        <v>548</v>
      </c>
      <c r="H1046" s="2" t="s">
        <v>966</v>
      </c>
      <c r="I1046" s="2" t="s">
        <v>962</v>
      </c>
      <c r="J1046" s="2" t="str">
        <f>YEAR(tennisbl21[[#This Row],[date]])&amp;"-"&amp;tennisbl21[[#This Row],[league]]&amp;": "&amp;tennisbl21[[#This Row],[home_team]]&amp;" vs "&amp;tennisbl21[[#This Row],[away_team]]</f>
        <v>2022-German Bundesliga 2 South: FTC Palmengarten vs TEC Waldau Stuttgart</v>
      </c>
    </row>
    <row r="1047" spans="1:10" ht="12.5" customHeight="1" x14ac:dyDescent="0.25">
      <c r="A1047" s="2" t="s">
        <v>491</v>
      </c>
      <c r="B1047" s="2" t="s">
        <v>506</v>
      </c>
      <c r="C1047" s="2">
        <f>COUNTIF([1]!Table1[[#All],[name]],tennisbl21[[#This Row],[winner_name]])</f>
        <v>1</v>
      </c>
      <c r="D1047" s="2">
        <f>COUNTIF([1]!Table1[[#All],[name]],tennisbl21[[#This Row],[loser_name]])</f>
        <v>1</v>
      </c>
      <c r="E1047" s="2" t="s">
        <v>250</v>
      </c>
      <c r="F1047" s="4">
        <v>44778.541666666664</v>
      </c>
      <c r="G1047" s="2" t="s">
        <v>548</v>
      </c>
      <c r="H1047" s="2" t="s">
        <v>966</v>
      </c>
      <c r="I1047" s="2" t="s">
        <v>962</v>
      </c>
      <c r="J1047" s="2" t="str">
        <f>YEAR(tennisbl21[[#This Row],[date]])&amp;"-"&amp;tennisbl21[[#This Row],[league]]&amp;": "&amp;tennisbl21[[#This Row],[home_team]]&amp;" vs "&amp;tennisbl21[[#This Row],[away_team]]</f>
        <v>2022-German Bundesliga 2 South: FTC Palmengarten vs TEC Waldau Stuttgart</v>
      </c>
    </row>
    <row r="1048" spans="1:10" ht="12.5" customHeight="1" x14ac:dyDescent="0.25">
      <c r="A1048" s="2" t="s">
        <v>479</v>
      </c>
      <c r="B1048" s="2" t="s">
        <v>174</v>
      </c>
      <c r="C1048" s="2">
        <f>COUNTIF([1]!Table1[[#All],[name]],tennisbl21[[#This Row],[winner_name]])</f>
        <v>0</v>
      </c>
      <c r="D1048" s="2">
        <f>COUNTIF([1]!Table1[[#All],[name]],tennisbl21[[#This Row],[loser_name]])</f>
        <v>1</v>
      </c>
      <c r="E1048" s="2" t="s">
        <v>1070</v>
      </c>
      <c r="F1048" s="4">
        <v>44778.604166666664</v>
      </c>
      <c r="G1048" s="2" t="s">
        <v>958</v>
      </c>
      <c r="H1048" s="2" t="s">
        <v>979</v>
      </c>
      <c r="I1048" s="2" t="s">
        <v>962</v>
      </c>
      <c r="J1048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TC Augsburg</v>
      </c>
    </row>
    <row r="1049" spans="1:10" ht="12.5" customHeight="1" x14ac:dyDescent="0.25">
      <c r="A1049" s="2" t="s">
        <v>162</v>
      </c>
      <c r="B1049" s="2" t="s">
        <v>234</v>
      </c>
      <c r="C1049" s="2">
        <f>COUNTIF([1]!Table1[[#All],[name]],tennisbl21[[#This Row],[winner_name]])</f>
        <v>1</v>
      </c>
      <c r="D1049" s="2">
        <f>COUNTIF([1]!Table1[[#All],[name]],tennisbl21[[#This Row],[loser_name]])</f>
        <v>1</v>
      </c>
      <c r="E1049" s="2" t="s">
        <v>261</v>
      </c>
      <c r="F1049" s="4">
        <v>44778.541666666664</v>
      </c>
      <c r="G1049" s="2" t="s">
        <v>958</v>
      </c>
      <c r="H1049" s="2" t="s">
        <v>979</v>
      </c>
      <c r="I1049" s="2" t="s">
        <v>962</v>
      </c>
      <c r="J1049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TC Augsburg</v>
      </c>
    </row>
    <row r="1050" spans="1:10" ht="12.5" customHeight="1" x14ac:dyDescent="0.25">
      <c r="A1050" s="2" t="s">
        <v>189</v>
      </c>
      <c r="B1050" s="2" t="s">
        <v>163</v>
      </c>
      <c r="C1050" s="2">
        <f>COUNTIF([1]!Table1[[#All],[name]],tennisbl21[[#This Row],[winner_name]])</f>
        <v>1</v>
      </c>
      <c r="D1050" s="2">
        <f>COUNTIF([1]!Table1[[#All],[name]],tennisbl21[[#This Row],[loser_name]])</f>
        <v>1</v>
      </c>
      <c r="E1050" s="2" t="s">
        <v>1292</v>
      </c>
      <c r="F1050" s="4">
        <v>44778.604166666664</v>
      </c>
      <c r="G1050" s="2" t="s">
        <v>958</v>
      </c>
      <c r="H1050" s="2" t="s">
        <v>979</v>
      </c>
      <c r="I1050" s="2" t="s">
        <v>962</v>
      </c>
      <c r="J1050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TC Augsburg</v>
      </c>
    </row>
    <row r="1051" spans="1:10" ht="12.5" customHeight="1" x14ac:dyDescent="0.25">
      <c r="A1051" s="2" t="s">
        <v>190</v>
      </c>
      <c r="B1051" s="2" t="s">
        <v>236</v>
      </c>
      <c r="C1051" s="2">
        <f>COUNTIF([1]!Table1[[#All],[name]],tennisbl21[[#This Row],[winner_name]])</f>
        <v>1</v>
      </c>
      <c r="D1051" s="2">
        <f>COUNTIF([1]!Table1[[#All],[name]],tennisbl21[[#This Row],[loser_name]])</f>
        <v>1</v>
      </c>
      <c r="E1051" s="2" t="s">
        <v>1129</v>
      </c>
      <c r="F1051" s="4">
        <v>44778.541666666664</v>
      </c>
      <c r="G1051" s="2" t="s">
        <v>958</v>
      </c>
      <c r="H1051" s="2" t="s">
        <v>979</v>
      </c>
      <c r="I1051" s="2" t="s">
        <v>962</v>
      </c>
      <c r="J1051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TC Augsburg</v>
      </c>
    </row>
    <row r="1052" spans="1:10" ht="12.5" customHeight="1" x14ac:dyDescent="0.25">
      <c r="A1052" s="2" t="s">
        <v>483</v>
      </c>
      <c r="B1052" s="2" t="s">
        <v>165</v>
      </c>
      <c r="C1052" s="2">
        <f>COUNTIF([1]!Table1[[#All],[name]],tennisbl21[[#This Row],[winner_name]])</f>
        <v>1</v>
      </c>
      <c r="D1052" s="2">
        <f>COUNTIF([1]!Table1[[#All],[name]],tennisbl21[[#This Row],[loser_name]])</f>
        <v>1</v>
      </c>
      <c r="E1052" s="2" t="s">
        <v>466</v>
      </c>
      <c r="F1052" s="4">
        <v>44778.604166666664</v>
      </c>
      <c r="G1052" s="2" t="s">
        <v>958</v>
      </c>
      <c r="H1052" s="2" t="s">
        <v>979</v>
      </c>
      <c r="I1052" s="2" t="s">
        <v>962</v>
      </c>
      <c r="J1052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TC Augsburg</v>
      </c>
    </row>
    <row r="1053" spans="1:10" ht="12.5" customHeight="1" x14ac:dyDescent="0.25">
      <c r="A1053" s="2" t="s">
        <v>484</v>
      </c>
      <c r="B1053" s="2" t="s">
        <v>471</v>
      </c>
      <c r="C1053" s="2">
        <f>COUNTIF([1]!Table1[[#All],[name]],tennisbl21[[#This Row],[winner_name]])</f>
        <v>1</v>
      </c>
      <c r="D1053" s="2">
        <f>COUNTIF([1]!Table1[[#All],[name]],tennisbl21[[#This Row],[loser_name]])</f>
        <v>1</v>
      </c>
      <c r="E1053" s="2" t="s">
        <v>496</v>
      </c>
      <c r="F1053" s="4">
        <v>44778.541666666664</v>
      </c>
      <c r="G1053" s="2" t="s">
        <v>958</v>
      </c>
      <c r="H1053" s="2" t="s">
        <v>979</v>
      </c>
      <c r="I1053" s="2" t="s">
        <v>962</v>
      </c>
      <c r="J1053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TC Augsburg</v>
      </c>
    </row>
    <row r="1054" spans="1:10" ht="12.5" customHeight="1" x14ac:dyDescent="0.25">
      <c r="A1054" s="2" t="s">
        <v>210</v>
      </c>
      <c r="B1054" s="2" t="s">
        <v>199</v>
      </c>
      <c r="C1054" s="2">
        <f>COUNTIF([1]!Table1[[#All],[name]],tennisbl21[[#This Row],[winner_name]])</f>
        <v>1</v>
      </c>
      <c r="D1054" s="2">
        <f>COUNTIF([1]!Table1[[#All],[name]],tennisbl21[[#This Row],[loser_name]])</f>
        <v>1</v>
      </c>
      <c r="E1054" s="2" t="s">
        <v>1293</v>
      </c>
      <c r="F1054" s="4">
        <v>44778.604166666664</v>
      </c>
      <c r="G1054" s="2" t="s">
        <v>991</v>
      </c>
      <c r="H1054" s="2" t="s">
        <v>954</v>
      </c>
      <c r="I1054" s="2" t="s">
        <v>962</v>
      </c>
      <c r="J1054" s="2" t="str">
        <f>YEAR(tennisbl21[[#This Row],[date]])&amp;"-"&amp;tennisbl21[[#This Row],[league]]&amp;": "&amp;tennisbl21[[#This Row],[home_team]]&amp;" vs "&amp;tennisbl21[[#This Row],[away_team]]</f>
        <v>2022-German Bundesliga 2 South: TC BW Oberweier vs TC Wolfsberg Pforzheim</v>
      </c>
    </row>
    <row r="1055" spans="1:10" ht="12.5" customHeight="1" x14ac:dyDescent="0.25">
      <c r="A1055" s="2" t="s">
        <v>20</v>
      </c>
      <c r="B1055" s="2" t="s">
        <v>209</v>
      </c>
      <c r="C1055" s="2">
        <f>COUNTIF([1]!Table1[[#All],[name]],tennisbl21[[#This Row],[winner_name]])</f>
        <v>1</v>
      </c>
      <c r="D1055" s="2">
        <f>COUNTIF([1]!Table1[[#All],[name]],tennisbl21[[#This Row],[loser_name]])</f>
        <v>1</v>
      </c>
      <c r="E1055" s="2" t="s">
        <v>1294</v>
      </c>
      <c r="F1055" s="4">
        <v>44778.541666666664</v>
      </c>
      <c r="G1055" s="2" t="s">
        <v>991</v>
      </c>
      <c r="H1055" s="2" t="s">
        <v>954</v>
      </c>
      <c r="I1055" s="2" t="s">
        <v>962</v>
      </c>
      <c r="J1055" s="2" t="str">
        <f>YEAR(tennisbl21[[#This Row],[date]])&amp;"-"&amp;tennisbl21[[#This Row],[league]]&amp;": "&amp;tennisbl21[[#This Row],[home_team]]&amp;" vs "&amp;tennisbl21[[#This Row],[away_team]]</f>
        <v>2022-German Bundesliga 2 South: TC BW Oberweier vs TC Wolfsberg Pforzheim</v>
      </c>
    </row>
    <row r="1056" spans="1:10" ht="12.5" customHeight="1" x14ac:dyDescent="0.25">
      <c r="A1056" s="2" t="s">
        <v>171</v>
      </c>
      <c r="B1056" s="2" t="s">
        <v>299</v>
      </c>
      <c r="C1056" s="2">
        <f>COUNTIF([1]!Table1[[#All],[name]],tennisbl21[[#This Row],[winner_name]])</f>
        <v>1</v>
      </c>
      <c r="D1056" s="2">
        <f>COUNTIF([1]!Table1[[#All],[name]],tennisbl21[[#This Row],[loser_name]])</f>
        <v>1</v>
      </c>
      <c r="E1056" s="2" t="s">
        <v>261</v>
      </c>
      <c r="F1056" s="4">
        <v>44778.604166666664</v>
      </c>
      <c r="G1056" s="2" t="s">
        <v>991</v>
      </c>
      <c r="H1056" s="2" t="s">
        <v>954</v>
      </c>
      <c r="I1056" s="2" t="s">
        <v>962</v>
      </c>
      <c r="J1056" s="2" t="str">
        <f>YEAR(tennisbl21[[#This Row],[date]])&amp;"-"&amp;tennisbl21[[#This Row],[league]]&amp;": "&amp;tennisbl21[[#This Row],[home_team]]&amp;" vs "&amp;tennisbl21[[#This Row],[away_team]]</f>
        <v>2022-German Bundesliga 2 South: TC BW Oberweier vs TC Wolfsberg Pforzheim</v>
      </c>
    </row>
    <row r="1057" spans="1:10" ht="12.5" customHeight="1" x14ac:dyDescent="0.25">
      <c r="A1057" s="2" t="s">
        <v>170</v>
      </c>
      <c r="B1057" s="2" t="s">
        <v>176</v>
      </c>
      <c r="C1057" s="2">
        <f>COUNTIF([1]!Table1[[#All],[name]],tennisbl21[[#This Row],[winner_name]])</f>
        <v>1</v>
      </c>
      <c r="D1057" s="2">
        <f>COUNTIF([1]!Table1[[#All],[name]],tennisbl21[[#This Row],[loser_name]])</f>
        <v>1</v>
      </c>
      <c r="E1057" s="2" t="s">
        <v>351</v>
      </c>
      <c r="F1057" s="4">
        <v>44778.541666666664</v>
      </c>
      <c r="G1057" s="2" t="s">
        <v>991</v>
      </c>
      <c r="H1057" s="2" t="s">
        <v>954</v>
      </c>
      <c r="I1057" s="2" t="s">
        <v>962</v>
      </c>
      <c r="J1057" s="2" t="str">
        <f>YEAR(tennisbl21[[#This Row],[date]])&amp;"-"&amp;tennisbl21[[#This Row],[league]]&amp;": "&amp;tennisbl21[[#This Row],[home_team]]&amp;" vs "&amp;tennisbl21[[#This Row],[away_team]]</f>
        <v>2022-German Bundesliga 2 South: TC BW Oberweier vs TC Wolfsberg Pforzheim</v>
      </c>
    </row>
    <row r="1058" spans="1:10" ht="12.5" customHeight="1" x14ac:dyDescent="0.25">
      <c r="A1058" s="2" t="s">
        <v>175</v>
      </c>
      <c r="B1058" s="2" t="s">
        <v>200</v>
      </c>
      <c r="C1058" s="2">
        <f>COUNTIF([1]!Table1[[#All],[name]],tennisbl21[[#This Row],[winner_name]])</f>
        <v>1</v>
      </c>
      <c r="D1058" s="2">
        <f>COUNTIF([1]!Table1[[#All],[name]],tennisbl21[[#This Row],[loser_name]])</f>
        <v>1</v>
      </c>
      <c r="E1058" s="2" t="s">
        <v>274</v>
      </c>
      <c r="F1058" s="4">
        <v>44778.604166666664</v>
      </c>
      <c r="G1058" s="2" t="s">
        <v>991</v>
      </c>
      <c r="H1058" s="2" t="s">
        <v>954</v>
      </c>
      <c r="I1058" s="2" t="s">
        <v>962</v>
      </c>
      <c r="J1058" s="2" t="str">
        <f>YEAR(tennisbl21[[#This Row],[date]])&amp;"-"&amp;tennisbl21[[#This Row],[league]]&amp;": "&amp;tennisbl21[[#This Row],[home_team]]&amp;" vs "&amp;tennisbl21[[#This Row],[away_team]]</f>
        <v>2022-German Bundesliga 2 South: TC BW Oberweier vs TC Wolfsberg Pforzheim</v>
      </c>
    </row>
    <row r="1059" spans="1:10" ht="12.5" customHeight="1" x14ac:dyDescent="0.25">
      <c r="A1059" s="2" t="s">
        <v>477</v>
      </c>
      <c r="B1059" s="2" t="s">
        <v>535</v>
      </c>
      <c r="C1059" s="2">
        <f>COUNTIF([1]!Table1[[#All],[name]],tennisbl21[[#This Row],[winner_name]])</f>
        <v>1</v>
      </c>
      <c r="D1059" s="2">
        <f>COUNTIF([1]!Table1[[#All],[name]],tennisbl21[[#This Row],[loser_name]])</f>
        <v>1</v>
      </c>
      <c r="E1059" s="2" t="s">
        <v>283</v>
      </c>
      <c r="F1059" s="4">
        <v>44778.541666666664</v>
      </c>
      <c r="G1059" s="2" t="s">
        <v>991</v>
      </c>
      <c r="H1059" s="2" t="s">
        <v>954</v>
      </c>
      <c r="I1059" s="2" t="s">
        <v>962</v>
      </c>
      <c r="J1059" s="2" t="str">
        <f>YEAR(tennisbl21[[#This Row],[date]])&amp;"-"&amp;tennisbl21[[#This Row],[league]]&amp;": "&amp;tennisbl21[[#This Row],[home_team]]&amp;" vs "&amp;tennisbl21[[#This Row],[away_team]]</f>
        <v>2022-German Bundesliga 2 South: TC BW Oberweier vs TC Wolfsberg Pforzheim</v>
      </c>
    </row>
    <row r="1060" spans="1:10" ht="12.5" customHeight="1" x14ac:dyDescent="0.25">
      <c r="A1060" s="2" t="s">
        <v>195</v>
      </c>
      <c r="B1060" s="2" t="s">
        <v>480</v>
      </c>
      <c r="C1060" s="2">
        <f>COUNTIF([1]!Table1[[#All],[name]],tennisbl21[[#This Row],[winner_name]])</f>
        <v>1</v>
      </c>
      <c r="D1060" s="2">
        <f>COUNTIF([1]!Table1[[#All],[name]],tennisbl21[[#This Row],[loser_name]])</f>
        <v>1</v>
      </c>
      <c r="E1060" s="2" t="s">
        <v>1295</v>
      </c>
      <c r="F1060" s="4">
        <v>44778.604166666664</v>
      </c>
      <c r="G1060" s="2" t="s">
        <v>929</v>
      </c>
      <c r="H1060" s="2" t="s">
        <v>547</v>
      </c>
      <c r="I1060" s="2" t="s">
        <v>962</v>
      </c>
      <c r="J1060" s="2" t="str">
        <f>YEAR(tennisbl21[[#This Row],[date]])&amp;"-"&amp;tennisbl21[[#This Row],[league]]&amp;": "&amp;tennisbl21[[#This Row],[home_team]]&amp;" vs "&amp;tennisbl21[[#This Row],[away_team]]</f>
        <v>2022-German Bundesliga 2 South: TV Reutlingen vs SpVgg Hainsacker</v>
      </c>
    </row>
    <row r="1061" spans="1:10" ht="12.5" customHeight="1" x14ac:dyDescent="0.25">
      <c r="A1061" s="2" t="s">
        <v>472</v>
      </c>
      <c r="B1061" s="2" t="s">
        <v>168</v>
      </c>
      <c r="C1061" s="2">
        <f>COUNTIF([1]!Table1[[#All],[name]],tennisbl21[[#This Row],[winner_name]])</f>
        <v>1</v>
      </c>
      <c r="D1061" s="2">
        <f>COUNTIF([1]!Table1[[#All],[name]],tennisbl21[[#This Row],[loser_name]])</f>
        <v>1</v>
      </c>
      <c r="E1061" s="2" t="s">
        <v>282</v>
      </c>
      <c r="F1061" s="4">
        <v>44778.541666666664</v>
      </c>
      <c r="G1061" s="2" t="s">
        <v>929</v>
      </c>
      <c r="H1061" s="2" t="s">
        <v>547</v>
      </c>
      <c r="I1061" s="2" t="s">
        <v>962</v>
      </c>
      <c r="J1061" s="2" t="str">
        <f>YEAR(tennisbl21[[#This Row],[date]])&amp;"-"&amp;tennisbl21[[#This Row],[league]]&amp;": "&amp;tennisbl21[[#This Row],[home_team]]&amp;" vs "&amp;tennisbl21[[#This Row],[away_team]]</f>
        <v>2022-German Bundesliga 2 South: TV Reutlingen vs SpVgg Hainsacker</v>
      </c>
    </row>
    <row r="1062" spans="1:10" ht="12.5" customHeight="1" x14ac:dyDescent="0.25">
      <c r="A1062" s="2" t="s">
        <v>166</v>
      </c>
      <c r="B1062" s="2" t="s">
        <v>473</v>
      </c>
      <c r="C1062" s="2">
        <f>COUNTIF([1]!Table1[[#All],[name]],tennisbl21[[#This Row],[winner_name]])</f>
        <v>1</v>
      </c>
      <c r="D1062" s="2">
        <f>COUNTIF([1]!Table1[[#All],[name]],tennisbl21[[#This Row],[loser_name]])</f>
        <v>1</v>
      </c>
      <c r="E1062" s="2" t="s">
        <v>247</v>
      </c>
      <c r="F1062" s="4">
        <v>44778.604166666664</v>
      </c>
      <c r="G1062" s="2" t="s">
        <v>929</v>
      </c>
      <c r="H1062" s="2" t="s">
        <v>547</v>
      </c>
      <c r="I1062" s="2" t="s">
        <v>962</v>
      </c>
      <c r="J1062" s="2" t="str">
        <f>YEAR(tennisbl21[[#This Row],[date]])&amp;"-"&amp;tennisbl21[[#This Row],[league]]&amp;": "&amp;tennisbl21[[#This Row],[home_team]]&amp;" vs "&amp;tennisbl21[[#This Row],[away_team]]</f>
        <v>2022-German Bundesliga 2 South: TV Reutlingen vs SpVgg Hainsacker</v>
      </c>
    </row>
    <row r="1063" spans="1:10" ht="12.5" customHeight="1" x14ac:dyDescent="0.25">
      <c r="A1063" s="2" t="s">
        <v>536</v>
      </c>
      <c r="B1063" s="2" t="s">
        <v>235</v>
      </c>
      <c r="C1063" s="2">
        <f>COUNTIF([1]!Table1[[#All],[name]],tennisbl21[[#This Row],[winner_name]])</f>
        <v>1</v>
      </c>
      <c r="D1063" s="2">
        <f>COUNTIF([1]!Table1[[#All],[name]],tennisbl21[[#This Row],[loser_name]])</f>
        <v>1</v>
      </c>
      <c r="E1063" s="2" t="s">
        <v>246</v>
      </c>
      <c r="F1063" s="4">
        <v>44778.541666666664</v>
      </c>
      <c r="G1063" s="2" t="s">
        <v>929</v>
      </c>
      <c r="H1063" s="2" t="s">
        <v>547</v>
      </c>
      <c r="I1063" s="2" t="s">
        <v>962</v>
      </c>
      <c r="J1063" s="2" t="str">
        <f>YEAR(tennisbl21[[#This Row],[date]])&amp;"-"&amp;tennisbl21[[#This Row],[league]]&amp;": "&amp;tennisbl21[[#This Row],[home_team]]&amp;" vs "&amp;tennisbl21[[#This Row],[away_team]]</f>
        <v>2022-German Bundesliga 2 South: TV Reutlingen vs SpVgg Hainsacker</v>
      </c>
    </row>
    <row r="1064" spans="1:10" ht="12.5" customHeight="1" x14ac:dyDescent="0.25">
      <c r="A1064" s="2" t="s">
        <v>482</v>
      </c>
      <c r="B1064" s="2" t="s">
        <v>474</v>
      </c>
      <c r="C1064" s="2">
        <f>COUNTIF([1]!Table1[[#All],[name]],tennisbl21[[#This Row],[winner_name]])</f>
        <v>1</v>
      </c>
      <c r="D1064" s="2">
        <f>COUNTIF([1]!Table1[[#All],[name]],tennisbl21[[#This Row],[loser_name]])</f>
        <v>1</v>
      </c>
      <c r="E1064" s="2" t="s">
        <v>366</v>
      </c>
      <c r="F1064" s="4">
        <v>44778.604166666664</v>
      </c>
      <c r="G1064" s="2" t="s">
        <v>929</v>
      </c>
      <c r="H1064" s="2" t="s">
        <v>547</v>
      </c>
      <c r="I1064" s="2" t="s">
        <v>962</v>
      </c>
      <c r="J1064" s="2" t="str">
        <f>YEAR(tennisbl21[[#This Row],[date]])&amp;"-"&amp;tennisbl21[[#This Row],[league]]&amp;": "&amp;tennisbl21[[#This Row],[home_team]]&amp;" vs "&amp;tennisbl21[[#This Row],[away_team]]</f>
        <v>2022-German Bundesliga 2 South: TV Reutlingen vs SpVgg Hainsacker</v>
      </c>
    </row>
    <row r="1065" spans="1:10" ht="12.5" customHeight="1" x14ac:dyDescent="0.25">
      <c r="A1065" s="2" t="s">
        <v>485</v>
      </c>
      <c r="B1065" s="2" t="s">
        <v>297</v>
      </c>
      <c r="C1065" s="2">
        <f>COUNTIF([1]!Table1[[#All],[name]],tennisbl21[[#This Row],[winner_name]])</f>
        <v>1</v>
      </c>
      <c r="D1065" s="2">
        <f>COUNTIF([1]!Table1[[#All],[name]],tennisbl21[[#This Row],[loser_name]])</f>
        <v>1</v>
      </c>
      <c r="E1065" s="2" t="s">
        <v>1296</v>
      </c>
      <c r="F1065" s="4">
        <v>44778.541666666664</v>
      </c>
      <c r="G1065" s="2" t="s">
        <v>929</v>
      </c>
      <c r="H1065" s="2" t="s">
        <v>547</v>
      </c>
      <c r="I1065" s="2" t="s">
        <v>962</v>
      </c>
      <c r="J1065" s="2" t="str">
        <f>YEAR(tennisbl21[[#This Row],[date]])&amp;"-"&amp;tennisbl21[[#This Row],[league]]&amp;": "&amp;tennisbl21[[#This Row],[home_team]]&amp;" vs "&amp;tennisbl21[[#This Row],[away_team]]</f>
        <v>2022-German Bundesliga 2 South: TV Reutlingen vs SpVgg Hainsacker</v>
      </c>
    </row>
    <row r="1066" spans="1:10" ht="12.5" customHeight="1" x14ac:dyDescent="0.25">
      <c r="A1066" s="2" t="s">
        <v>195</v>
      </c>
      <c r="B1066" s="2" t="s">
        <v>495</v>
      </c>
      <c r="C1066" s="2">
        <f>COUNTIF([1]!Table1[[#All],[name]],tennisbl21[[#This Row],[winner_name]])</f>
        <v>1</v>
      </c>
      <c r="D1066" s="2">
        <f>COUNTIF([1]!Table1[[#All],[name]],tennisbl21[[#This Row],[loser_name]])</f>
        <v>1</v>
      </c>
      <c r="E1066" s="2" t="s">
        <v>247</v>
      </c>
      <c r="F1066" s="4">
        <v>44780.520833333336</v>
      </c>
      <c r="G1066" s="2" t="s">
        <v>915</v>
      </c>
      <c r="H1066" s="2" t="s">
        <v>929</v>
      </c>
      <c r="I1066" s="2" t="s">
        <v>962</v>
      </c>
      <c r="J1066" s="2" t="str">
        <f>YEAR(tennisbl21[[#This Row],[date]])&amp;"-"&amp;tennisbl21[[#This Row],[league]]&amp;": "&amp;tennisbl21[[#This Row],[home_team]]&amp;" vs "&amp;tennisbl21[[#This Row],[away_team]]</f>
        <v>2022-German Bundesliga 2 South: 1. FC Nuernberg vs TV Reutlingen</v>
      </c>
    </row>
    <row r="1067" spans="1:10" ht="12.5" customHeight="1" x14ac:dyDescent="0.25">
      <c r="A1067" s="2" t="s">
        <v>536</v>
      </c>
      <c r="B1067" s="2" t="s">
        <v>317</v>
      </c>
      <c r="C1067" s="2">
        <f>COUNTIF([1]!Table1[[#All],[name]],tennisbl21[[#This Row],[winner_name]])</f>
        <v>1</v>
      </c>
      <c r="D1067" s="2">
        <f>COUNTIF([1]!Table1[[#All],[name]],tennisbl21[[#This Row],[loser_name]])</f>
        <v>1</v>
      </c>
      <c r="E1067" s="2" t="s">
        <v>568</v>
      </c>
      <c r="F1067" s="4">
        <v>44780.458333333336</v>
      </c>
      <c r="G1067" s="2" t="s">
        <v>915</v>
      </c>
      <c r="H1067" s="2" t="s">
        <v>929</v>
      </c>
      <c r="I1067" s="2" t="s">
        <v>962</v>
      </c>
      <c r="J1067" s="2" t="str">
        <f>YEAR(tennisbl21[[#This Row],[date]])&amp;"-"&amp;tennisbl21[[#This Row],[league]]&amp;": "&amp;tennisbl21[[#This Row],[home_team]]&amp;" vs "&amp;tennisbl21[[#This Row],[away_team]]</f>
        <v>2022-German Bundesliga 2 South: 1. FC Nuernberg vs TV Reutlingen</v>
      </c>
    </row>
    <row r="1068" spans="1:10" ht="12.5" customHeight="1" x14ac:dyDescent="0.25">
      <c r="A1068" s="2" t="s">
        <v>474</v>
      </c>
      <c r="B1068" s="2" t="s">
        <v>498</v>
      </c>
      <c r="C1068" s="2">
        <f>COUNTIF([1]!Table1[[#All],[name]],tennisbl21[[#This Row],[winner_name]])</f>
        <v>1</v>
      </c>
      <c r="D1068" s="2">
        <f>COUNTIF([1]!Table1[[#All],[name]],tennisbl21[[#This Row],[loser_name]])</f>
        <v>1</v>
      </c>
      <c r="E1068" s="2" t="s">
        <v>1297</v>
      </c>
      <c r="F1068" s="4">
        <v>44780.520833333336</v>
      </c>
      <c r="G1068" s="2" t="s">
        <v>915</v>
      </c>
      <c r="H1068" s="2" t="s">
        <v>929</v>
      </c>
      <c r="I1068" s="2" t="s">
        <v>962</v>
      </c>
      <c r="J1068" s="2" t="str">
        <f>YEAR(tennisbl21[[#This Row],[date]])&amp;"-"&amp;tennisbl21[[#This Row],[league]]&amp;": "&amp;tennisbl21[[#This Row],[home_team]]&amp;" vs "&amp;tennisbl21[[#This Row],[away_team]]</f>
        <v>2022-German Bundesliga 2 South: 1. FC Nuernberg vs TV Reutlingen</v>
      </c>
    </row>
    <row r="1069" spans="1:10" ht="12.5" customHeight="1" x14ac:dyDescent="0.25">
      <c r="A1069" s="2" t="s">
        <v>297</v>
      </c>
      <c r="B1069" s="2" t="s">
        <v>528</v>
      </c>
      <c r="C1069" s="2">
        <f>COUNTIF([1]!Table1[[#All],[name]],tennisbl21[[#This Row],[winner_name]])</f>
        <v>1</v>
      </c>
      <c r="D1069" s="2">
        <f>COUNTIF([1]!Table1[[#All],[name]],tennisbl21[[#This Row],[loser_name]])</f>
        <v>0</v>
      </c>
      <c r="E1069" s="2" t="s">
        <v>1298</v>
      </c>
      <c r="F1069" s="4">
        <v>44780.458333333336</v>
      </c>
      <c r="G1069" s="2" t="s">
        <v>915</v>
      </c>
      <c r="H1069" s="2" t="s">
        <v>929</v>
      </c>
      <c r="I1069" s="2" t="s">
        <v>962</v>
      </c>
      <c r="J1069" s="2" t="str">
        <f>YEAR(tennisbl21[[#This Row],[date]])&amp;"-"&amp;tennisbl21[[#This Row],[league]]&amp;": "&amp;tennisbl21[[#This Row],[home_team]]&amp;" vs "&amp;tennisbl21[[#This Row],[away_team]]</f>
        <v>2022-German Bundesliga 2 South: 1. FC Nuernberg vs TV Reutlingen</v>
      </c>
    </row>
    <row r="1070" spans="1:10" ht="12.5" customHeight="1" x14ac:dyDescent="0.25">
      <c r="A1070" s="2" t="s">
        <v>514</v>
      </c>
      <c r="B1070" s="2" t="s">
        <v>499</v>
      </c>
      <c r="C1070" s="2">
        <f>COUNTIF([1]!Table1[[#All],[name]],tennisbl21[[#This Row],[winner_name]])</f>
        <v>1</v>
      </c>
      <c r="D1070" s="2">
        <f>COUNTIF([1]!Table1[[#All],[name]],tennisbl21[[#This Row],[loser_name]])</f>
        <v>1</v>
      </c>
      <c r="E1070" s="2" t="s">
        <v>276</v>
      </c>
      <c r="F1070" s="4">
        <v>44780.520833333336</v>
      </c>
      <c r="G1070" s="2" t="s">
        <v>915</v>
      </c>
      <c r="H1070" s="2" t="s">
        <v>929</v>
      </c>
      <c r="I1070" s="2" t="s">
        <v>962</v>
      </c>
      <c r="J1070" s="2" t="str">
        <f>YEAR(tennisbl21[[#This Row],[date]])&amp;"-"&amp;tennisbl21[[#This Row],[league]]&amp;": "&amp;tennisbl21[[#This Row],[home_team]]&amp;" vs "&amp;tennisbl21[[#This Row],[away_team]]</f>
        <v>2022-German Bundesliga 2 South: 1. FC Nuernberg vs TV Reutlingen</v>
      </c>
    </row>
    <row r="1071" spans="1:10" ht="12.5" customHeight="1" x14ac:dyDescent="0.25">
      <c r="A1071" s="2" t="s">
        <v>500</v>
      </c>
      <c r="B1071" s="2" t="s">
        <v>478</v>
      </c>
      <c r="C1071" s="2">
        <f>COUNTIF([1]!Table1[[#All],[name]],tennisbl21[[#This Row],[winner_name]])</f>
        <v>1</v>
      </c>
      <c r="D1071" s="2">
        <f>COUNTIF([1]!Table1[[#All],[name]],tennisbl21[[#This Row],[loser_name]])</f>
        <v>1</v>
      </c>
      <c r="E1071" s="2" t="s">
        <v>569</v>
      </c>
      <c r="F1071" s="4">
        <v>44780.458333333336</v>
      </c>
      <c r="G1071" s="2" t="s">
        <v>915</v>
      </c>
      <c r="H1071" s="2" t="s">
        <v>929</v>
      </c>
      <c r="I1071" s="2" t="s">
        <v>962</v>
      </c>
      <c r="J1071" s="2" t="str">
        <f>YEAR(tennisbl21[[#This Row],[date]])&amp;"-"&amp;tennisbl21[[#This Row],[league]]&amp;": "&amp;tennisbl21[[#This Row],[home_team]]&amp;" vs "&amp;tennisbl21[[#This Row],[away_team]]</f>
        <v>2022-German Bundesliga 2 South: 1. FC Nuernberg vs TV Reutlingen</v>
      </c>
    </row>
    <row r="1072" spans="1:10" ht="12.5" customHeight="1" x14ac:dyDescent="0.25">
      <c r="A1072" s="2" t="s">
        <v>519</v>
      </c>
      <c r="B1072" s="2" t="s">
        <v>480</v>
      </c>
      <c r="C1072" s="2">
        <f>COUNTIF([1]!Table1[[#All],[name]],tennisbl21[[#This Row],[winner_name]])</f>
        <v>1</v>
      </c>
      <c r="D1072" s="2">
        <f>COUNTIF([1]!Table1[[#All],[name]],tennisbl21[[#This Row],[loser_name]])</f>
        <v>1</v>
      </c>
      <c r="E1072" s="2" t="s">
        <v>1047</v>
      </c>
      <c r="F1072" s="4">
        <v>44780.520833333336</v>
      </c>
      <c r="G1072" s="2" t="s">
        <v>547</v>
      </c>
      <c r="H1072" s="2" t="s">
        <v>548</v>
      </c>
      <c r="I1072" s="2" t="s">
        <v>962</v>
      </c>
      <c r="J1072" s="2" t="str">
        <f>YEAR(tennisbl21[[#This Row],[date]])&amp;"-"&amp;tennisbl21[[#This Row],[league]]&amp;": "&amp;tennisbl21[[#This Row],[home_team]]&amp;" vs "&amp;tennisbl21[[#This Row],[away_team]]</f>
        <v>2022-German Bundesliga 2 South: SpVgg Hainsacker vs FTC Palmengarten</v>
      </c>
    </row>
    <row r="1073" spans="1:10" ht="12.5" customHeight="1" x14ac:dyDescent="0.25">
      <c r="A1073" s="2" t="s">
        <v>534</v>
      </c>
      <c r="B1073" s="2" t="s">
        <v>168</v>
      </c>
      <c r="C1073" s="2">
        <f>COUNTIF([1]!Table1[[#All],[name]],tennisbl21[[#This Row],[winner_name]])</f>
        <v>1</v>
      </c>
      <c r="D1073" s="2">
        <f>COUNTIF([1]!Table1[[#All],[name]],tennisbl21[[#This Row],[loser_name]])</f>
        <v>1</v>
      </c>
      <c r="E1073" s="2" t="s">
        <v>249</v>
      </c>
      <c r="F1073" s="4">
        <v>44780.458333333336</v>
      </c>
      <c r="G1073" s="2" t="s">
        <v>547</v>
      </c>
      <c r="H1073" s="2" t="s">
        <v>548</v>
      </c>
      <c r="I1073" s="2" t="s">
        <v>962</v>
      </c>
      <c r="J1073" s="2" t="str">
        <f>YEAR(tennisbl21[[#This Row],[date]])&amp;"-"&amp;tennisbl21[[#This Row],[league]]&amp;": "&amp;tennisbl21[[#This Row],[home_team]]&amp;" vs "&amp;tennisbl21[[#This Row],[away_team]]</f>
        <v>2022-German Bundesliga 2 South: SpVgg Hainsacker vs FTC Palmengarten</v>
      </c>
    </row>
    <row r="1074" spans="1:10" ht="12.5" customHeight="1" x14ac:dyDescent="0.25">
      <c r="A1074" s="2" t="s">
        <v>166</v>
      </c>
      <c r="B1074" s="2" t="s">
        <v>486</v>
      </c>
      <c r="C1074" s="2">
        <f>COUNTIF([1]!Table1[[#All],[name]],tennisbl21[[#This Row],[winner_name]])</f>
        <v>1</v>
      </c>
      <c r="D1074" s="2">
        <f>COUNTIF([1]!Table1[[#All],[name]],tennisbl21[[#This Row],[loser_name]])</f>
        <v>1</v>
      </c>
      <c r="E1074" s="2" t="s">
        <v>247</v>
      </c>
      <c r="F1074" s="4">
        <v>44780.520833333336</v>
      </c>
      <c r="G1074" s="2" t="s">
        <v>547</v>
      </c>
      <c r="H1074" s="2" t="s">
        <v>548</v>
      </c>
      <c r="I1074" s="2" t="s">
        <v>962</v>
      </c>
      <c r="J1074" s="2" t="str">
        <f>YEAR(tennisbl21[[#This Row],[date]])&amp;"-"&amp;tennisbl21[[#This Row],[league]]&amp;": "&amp;tennisbl21[[#This Row],[home_team]]&amp;" vs "&amp;tennisbl21[[#This Row],[away_team]]</f>
        <v>2022-German Bundesliga 2 South: SpVgg Hainsacker vs FTC Palmengarten</v>
      </c>
    </row>
    <row r="1075" spans="1:10" ht="12.5" customHeight="1" x14ac:dyDescent="0.25">
      <c r="A1075" s="2" t="s">
        <v>489</v>
      </c>
      <c r="B1075" s="2" t="s">
        <v>235</v>
      </c>
      <c r="C1075" s="2">
        <f>COUNTIF([1]!Table1[[#All],[name]],tennisbl21[[#This Row],[winner_name]])</f>
        <v>1</v>
      </c>
      <c r="D1075" s="2">
        <f>COUNTIF([1]!Table1[[#All],[name]],tennisbl21[[#This Row],[loser_name]])</f>
        <v>1</v>
      </c>
      <c r="E1075" s="2" t="s">
        <v>5</v>
      </c>
      <c r="F1075" s="4">
        <v>44780.458333333336</v>
      </c>
      <c r="G1075" s="2" t="s">
        <v>547</v>
      </c>
      <c r="H1075" s="2" t="s">
        <v>548</v>
      </c>
      <c r="I1075" s="2" t="s">
        <v>962</v>
      </c>
      <c r="J1075" s="2" t="str">
        <f>YEAR(tennisbl21[[#This Row],[date]])&amp;"-"&amp;tennisbl21[[#This Row],[league]]&amp;": "&amp;tennisbl21[[#This Row],[home_team]]&amp;" vs "&amp;tennisbl21[[#This Row],[away_team]]</f>
        <v>2022-German Bundesliga 2 South: SpVgg Hainsacker vs FTC Palmengarten</v>
      </c>
    </row>
    <row r="1076" spans="1:10" ht="12.5" customHeight="1" x14ac:dyDescent="0.25">
      <c r="A1076" s="2" t="s">
        <v>491</v>
      </c>
      <c r="B1076" s="2" t="s">
        <v>312</v>
      </c>
      <c r="C1076" s="2">
        <f>COUNTIF([1]!Table1[[#All],[name]],tennisbl21[[#This Row],[winner_name]])</f>
        <v>1</v>
      </c>
      <c r="D1076" s="2">
        <f>COUNTIF([1]!Table1[[#All],[name]],tennisbl21[[#This Row],[loser_name]])</f>
        <v>1</v>
      </c>
      <c r="E1076" s="2" t="s">
        <v>250</v>
      </c>
      <c r="F1076" s="4">
        <v>44780.520833333336</v>
      </c>
      <c r="G1076" s="2" t="s">
        <v>547</v>
      </c>
      <c r="H1076" s="2" t="s">
        <v>548</v>
      </c>
      <c r="I1076" s="2" t="s">
        <v>962</v>
      </c>
      <c r="J1076" s="2" t="str">
        <f>YEAR(tennisbl21[[#This Row],[date]])&amp;"-"&amp;tennisbl21[[#This Row],[league]]&amp;": "&amp;tennisbl21[[#This Row],[home_team]]&amp;" vs "&amp;tennisbl21[[#This Row],[away_team]]</f>
        <v>2022-German Bundesliga 2 South: SpVgg Hainsacker vs FTC Palmengarten</v>
      </c>
    </row>
    <row r="1077" spans="1:10" ht="12.5" customHeight="1" x14ac:dyDescent="0.25">
      <c r="A1077" s="2" t="s">
        <v>492</v>
      </c>
      <c r="B1077" s="2" t="s">
        <v>485</v>
      </c>
      <c r="C1077" s="2">
        <f>COUNTIF([1]!Table1[[#All],[name]],tennisbl21[[#This Row],[winner_name]])</f>
        <v>1</v>
      </c>
      <c r="D1077" s="2">
        <f>COUNTIF([1]!Table1[[#All],[name]],tennisbl21[[#This Row],[loser_name]])</f>
        <v>1</v>
      </c>
      <c r="E1077" s="2" t="s">
        <v>1299</v>
      </c>
      <c r="F1077" s="4">
        <v>44780.458333333336</v>
      </c>
      <c r="G1077" s="2" t="s">
        <v>547</v>
      </c>
      <c r="H1077" s="2" t="s">
        <v>548</v>
      </c>
      <c r="I1077" s="2" t="s">
        <v>962</v>
      </c>
      <c r="J1077" s="2" t="str">
        <f>YEAR(tennisbl21[[#This Row],[date]])&amp;"-"&amp;tennisbl21[[#This Row],[league]]&amp;": "&amp;tennisbl21[[#This Row],[home_team]]&amp;" vs "&amp;tennisbl21[[#This Row],[away_team]]</f>
        <v>2022-German Bundesliga 2 South: SpVgg Hainsacker vs FTC Palmengarten</v>
      </c>
    </row>
    <row r="1078" spans="1:10" ht="12.5" customHeight="1" x14ac:dyDescent="0.25">
      <c r="A1078" s="2" t="s">
        <v>479</v>
      </c>
      <c r="B1078" s="2" t="s">
        <v>209</v>
      </c>
      <c r="C1078" s="2">
        <f>COUNTIF([1]!Table1[[#All],[name]],tennisbl21[[#This Row],[winner_name]])</f>
        <v>0</v>
      </c>
      <c r="D1078" s="2">
        <f>COUNTIF([1]!Table1[[#All],[name]],tennisbl21[[#This Row],[loser_name]])</f>
        <v>1</v>
      </c>
      <c r="E1078" s="2" t="s">
        <v>5</v>
      </c>
      <c r="F1078" s="4">
        <v>44780.520833333336</v>
      </c>
      <c r="G1078" s="2" t="s">
        <v>991</v>
      </c>
      <c r="H1078" s="2" t="s">
        <v>979</v>
      </c>
      <c r="I1078" s="2" t="s">
        <v>962</v>
      </c>
      <c r="J1078" s="2" t="str">
        <f>YEAR(tennisbl21[[#This Row],[date]])&amp;"-"&amp;tennisbl21[[#This Row],[league]]&amp;": "&amp;tennisbl21[[#This Row],[home_team]]&amp;" vs "&amp;tennisbl21[[#This Row],[away_team]]</f>
        <v>2022-German Bundesliga 2 South: TC BW Oberweier vs TC Augsburg</v>
      </c>
    </row>
    <row r="1079" spans="1:10" ht="12.5" customHeight="1" x14ac:dyDescent="0.25">
      <c r="A1079" s="2" t="s">
        <v>234</v>
      </c>
      <c r="B1079" s="2" t="s">
        <v>240</v>
      </c>
      <c r="C1079" s="2">
        <f>COUNTIF([1]!Table1[[#All],[name]],tennisbl21[[#This Row],[winner_name]])</f>
        <v>1</v>
      </c>
      <c r="D1079" s="2">
        <f>COUNTIF([1]!Table1[[#All],[name]],tennisbl21[[#This Row],[loser_name]])</f>
        <v>1</v>
      </c>
      <c r="E1079" s="2" t="s">
        <v>381</v>
      </c>
      <c r="F1079" s="4">
        <v>44780.458333333336</v>
      </c>
      <c r="G1079" s="2" t="s">
        <v>991</v>
      </c>
      <c r="H1079" s="2" t="s">
        <v>979</v>
      </c>
      <c r="I1079" s="2" t="s">
        <v>962</v>
      </c>
      <c r="J1079" s="2" t="str">
        <f>YEAR(tennisbl21[[#This Row],[date]])&amp;"-"&amp;tennisbl21[[#This Row],[league]]&amp;": "&amp;tennisbl21[[#This Row],[home_team]]&amp;" vs "&amp;tennisbl21[[#This Row],[away_team]]</f>
        <v>2022-German Bundesliga 2 South: TC BW Oberweier vs TC Augsburg</v>
      </c>
    </row>
    <row r="1080" spans="1:10" ht="12.5" customHeight="1" x14ac:dyDescent="0.25">
      <c r="A1080" s="2" t="s">
        <v>189</v>
      </c>
      <c r="B1080" s="2" t="s">
        <v>299</v>
      </c>
      <c r="C1080" s="2">
        <f>COUNTIF([1]!Table1[[#All],[name]],tennisbl21[[#This Row],[winner_name]])</f>
        <v>1</v>
      </c>
      <c r="D1080" s="2">
        <f>COUNTIF([1]!Table1[[#All],[name]],tennisbl21[[#This Row],[loser_name]])</f>
        <v>1</v>
      </c>
      <c r="E1080" s="2" t="s">
        <v>341</v>
      </c>
      <c r="F1080" s="4">
        <v>44780.520833333336</v>
      </c>
      <c r="G1080" s="2" t="s">
        <v>991</v>
      </c>
      <c r="H1080" s="2" t="s">
        <v>979</v>
      </c>
      <c r="I1080" s="2" t="s">
        <v>962</v>
      </c>
      <c r="J1080" s="2" t="str">
        <f>YEAR(tennisbl21[[#This Row],[date]])&amp;"-"&amp;tennisbl21[[#This Row],[league]]&amp;": "&amp;tennisbl21[[#This Row],[home_team]]&amp;" vs "&amp;tennisbl21[[#This Row],[away_team]]</f>
        <v>2022-German Bundesliga 2 South: TC BW Oberweier vs TC Augsburg</v>
      </c>
    </row>
    <row r="1081" spans="1:10" ht="12.5" customHeight="1" x14ac:dyDescent="0.25">
      <c r="A1081" s="2" t="s">
        <v>176</v>
      </c>
      <c r="B1081" s="2" t="s">
        <v>190</v>
      </c>
      <c r="C1081" s="2">
        <f>COUNTIF([1]!Table1[[#All],[name]],tennisbl21[[#This Row],[winner_name]])</f>
        <v>1</v>
      </c>
      <c r="D1081" s="2">
        <f>COUNTIF([1]!Table1[[#All],[name]],tennisbl21[[#This Row],[loser_name]])</f>
        <v>1</v>
      </c>
      <c r="E1081" s="2" t="s">
        <v>277</v>
      </c>
      <c r="F1081" s="4">
        <v>44780.458333333336</v>
      </c>
      <c r="G1081" s="2" t="s">
        <v>991</v>
      </c>
      <c r="H1081" s="2" t="s">
        <v>979</v>
      </c>
      <c r="I1081" s="2" t="s">
        <v>962</v>
      </c>
      <c r="J1081" s="2" t="str">
        <f>YEAR(tennisbl21[[#This Row],[date]])&amp;"-"&amp;tennisbl21[[#This Row],[league]]&amp;": "&amp;tennisbl21[[#This Row],[home_team]]&amp;" vs "&amp;tennisbl21[[#This Row],[away_team]]</f>
        <v>2022-German Bundesliga 2 South: TC BW Oberweier vs TC Augsburg</v>
      </c>
    </row>
    <row r="1082" spans="1:10" ht="12.5" customHeight="1" x14ac:dyDescent="0.25">
      <c r="A1082" s="2" t="s">
        <v>192</v>
      </c>
      <c r="B1082" s="2" t="s">
        <v>175</v>
      </c>
      <c r="C1082" s="2">
        <f>COUNTIF([1]!Table1[[#All],[name]],tennisbl21[[#This Row],[winner_name]])</f>
        <v>1</v>
      </c>
      <c r="D1082" s="2">
        <f>COUNTIF([1]!Table1[[#All],[name]],tennisbl21[[#This Row],[loser_name]])</f>
        <v>1</v>
      </c>
      <c r="E1082" s="2" t="s">
        <v>5</v>
      </c>
      <c r="F1082" s="4">
        <v>44780.520833333336</v>
      </c>
      <c r="G1082" s="2" t="s">
        <v>991</v>
      </c>
      <c r="H1082" s="2" t="s">
        <v>979</v>
      </c>
      <c r="I1082" s="2" t="s">
        <v>962</v>
      </c>
      <c r="J1082" s="2" t="str">
        <f>YEAR(tennisbl21[[#This Row],[date]])&amp;"-"&amp;tennisbl21[[#This Row],[league]]&amp;": "&amp;tennisbl21[[#This Row],[home_team]]&amp;" vs "&amp;tennisbl21[[#This Row],[away_team]]</f>
        <v>2022-German Bundesliga 2 South: TC BW Oberweier vs TC Augsburg</v>
      </c>
    </row>
    <row r="1083" spans="1:10" ht="12.5" customHeight="1" x14ac:dyDescent="0.25">
      <c r="A1083" s="2" t="s">
        <v>484</v>
      </c>
      <c r="B1083" s="2" t="s">
        <v>535</v>
      </c>
      <c r="C1083" s="2">
        <f>COUNTIF([1]!Table1[[#All],[name]],tennisbl21[[#This Row],[winner_name]])</f>
        <v>1</v>
      </c>
      <c r="D1083" s="2">
        <f>COUNTIF([1]!Table1[[#All],[name]],tennisbl21[[#This Row],[loser_name]])</f>
        <v>1</v>
      </c>
      <c r="E1083" s="2" t="s">
        <v>264</v>
      </c>
      <c r="F1083" s="4">
        <v>44780.458333333336</v>
      </c>
      <c r="G1083" s="2" t="s">
        <v>991</v>
      </c>
      <c r="H1083" s="2" t="s">
        <v>979</v>
      </c>
      <c r="I1083" s="2" t="s">
        <v>962</v>
      </c>
      <c r="J1083" s="2" t="str">
        <f>YEAR(tennisbl21[[#This Row],[date]])&amp;"-"&amp;tennisbl21[[#This Row],[league]]&amp;": "&amp;tennisbl21[[#This Row],[home_team]]&amp;" vs "&amp;tennisbl21[[#This Row],[away_team]]</f>
        <v>2022-German Bundesliga 2 South: TC BW Oberweier vs TC Augsburg</v>
      </c>
    </row>
    <row r="1084" spans="1:10" ht="12.5" customHeight="1" x14ac:dyDescent="0.25">
      <c r="A1084" s="2" t="s">
        <v>532</v>
      </c>
      <c r="B1084" s="2" t="s">
        <v>174</v>
      </c>
      <c r="C1084" s="2">
        <f>COUNTIF([1]!Table1[[#All],[name]],tennisbl21[[#This Row],[winner_name]])</f>
        <v>1</v>
      </c>
      <c r="D1084" s="2">
        <f>COUNTIF([1]!Table1[[#All],[name]],tennisbl21[[#This Row],[loser_name]])</f>
        <v>1</v>
      </c>
      <c r="E1084" s="2" t="s">
        <v>1300</v>
      </c>
      <c r="F1084" s="4">
        <v>44780.520833333336</v>
      </c>
      <c r="G1084" s="2" t="s">
        <v>987</v>
      </c>
      <c r="H1084" s="2" t="s">
        <v>958</v>
      </c>
      <c r="I1084" s="2" t="s">
        <v>962</v>
      </c>
      <c r="J1084" s="2" t="str">
        <f>YEAR(tennisbl21[[#This Row],[date]])&amp;"-"&amp;tennisbl21[[#This Row],[league]]&amp;": "&amp;tennisbl21[[#This Row],[home_team]]&amp;" vs "&amp;tennisbl21[[#This Row],[away_team]]</f>
        <v>2022-German Bundesliga 2 South: TC BW Wuerzburg vs TC Weinheim 1902 1902</v>
      </c>
    </row>
    <row r="1085" spans="1:10" ht="12.5" customHeight="1" x14ac:dyDescent="0.25">
      <c r="A1085" s="2" t="s">
        <v>490</v>
      </c>
      <c r="B1085" s="2" t="s">
        <v>162</v>
      </c>
      <c r="C1085" s="2">
        <f>COUNTIF([1]!Table1[[#All],[name]],tennisbl21[[#This Row],[winner_name]])</f>
        <v>1</v>
      </c>
      <c r="D1085" s="2">
        <f>COUNTIF([1]!Table1[[#All],[name]],tennisbl21[[#This Row],[loser_name]])</f>
        <v>1</v>
      </c>
      <c r="E1085" s="2" t="s">
        <v>1301</v>
      </c>
      <c r="F1085" s="4">
        <v>44780.458333333336</v>
      </c>
      <c r="G1085" s="2" t="s">
        <v>987</v>
      </c>
      <c r="H1085" s="2" t="s">
        <v>958</v>
      </c>
      <c r="I1085" s="2" t="s">
        <v>962</v>
      </c>
      <c r="J1085" s="2" t="str">
        <f>YEAR(tennisbl21[[#This Row],[date]])&amp;"-"&amp;tennisbl21[[#This Row],[league]]&amp;": "&amp;tennisbl21[[#This Row],[home_team]]&amp;" vs "&amp;tennisbl21[[#This Row],[away_team]]</f>
        <v>2022-German Bundesliga 2 South: TC BW Wuerzburg vs TC Weinheim 1902 1902</v>
      </c>
    </row>
    <row r="1086" spans="1:10" ht="12.5" customHeight="1" x14ac:dyDescent="0.25">
      <c r="A1086" s="2" t="s">
        <v>182</v>
      </c>
      <c r="B1086" s="2" t="s">
        <v>163</v>
      </c>
      <c r="C1086" s="2">
        <f>COUNTIF([1]!Table1[[#All],[name]],tennisbl21[[#This Row],[winner_name]])</f>
        <v>1</v>
      </c>
      <c r="D1086" s="2">
        <f>COUNTIF([1]!Table1[[#All],[name]],tennisbl21[[#This Row],[loser_name]])</f>
        <v>1</v>
      </c>
      <c r="E1086" s="2" t="s">
        <v>352</v>
      </c>
      <c r="F1086" s="4">
        <v>44780.520833333336</v>
      </c>
      <c r="G1086" s="2" t="s">
        <v>987</v>
      </c>
      <c r="H1086" s="2" t="s">
        <v>958</v>
      </c>
      <c r="I1086" s="2" t="s">
        <v>962</v>
      </c>
      <c r="J1086" s="2" t="str">
        <f>YEAR(tennisbl21[[#This Row],[date]])&amp;"-"&amp;tennisbl21[[#This Row],[league]]&amp;": "&amp;tennisbl21[[#This Row],[home_team]]&amp;" vs "&amp;tennisbl21[[#This Row],[away_team]]</f>
        <v>2022-German Bundesliga 2 South: TC BW Wuerzburg vs TC Weinheim 1902 1902</v>
      </c>
    </row>
    <row r="1087" spans="1:10" ht="12.5" customHeight="1" x14ac:dyDescent="0.25">
      <c r="A1087" s="2" t="s">
        <v>198</v>
      </c>
      <c r="B1087" s="2" t="s">
        <v>241</v>
      </c>
      <c r="C1087" s="2">
        <f>COUNTIF([1]!Table1[[#All],[name]],tennisbl21[[#This Row],[winner_name]])</f>
        <v>1</v>
      </c>
      <c r="D1087" s="2">
        <f>COUNTIF([1]!Table1[[#All],[name]],tennisbl21[[#This Row],[loser_name]])</f>
        <v>1</v>
      </c>
      <c r="E1087" s="2" t="s">
        <v>1302</v>
      </c>
      <c r="F1087" s="4">
        <v>44780.458333333336</v>
      </c>
      <c r="G1087" s="2" t="s">
        <v>987</v>
      </c>
      <c r="H1087" s="2" t="s">
        <v>958</v>
      </c>
      <c r="I1087" s="2" t="s">
        <v>962</v>
      </c>
      <c r="J1087" s="2" t="str">
        <f>YEAR(tennisbl21[[#This Row],[date]])&amp;"-"&amp;tennisbl21[[#This Row],[league]]&amp;": "&amp;tennisbl21[[#This Row],[home_team]]&amp;" vs "&amp;tennisbl21[[#This Row],[away_team]]</f>
        <v>2022-German Bundesliga 2 South: TC BW Wuerzburg vs TC Weinheim 1902 1902</v>
      </c>
    </row>
    <row r="1088" spans="1:10" ht="12.5" customHeight="1" x14ac:dyDescent="0.25">
      <c r="A1088" s="2" t="s">
        <v>533</v>
      </c>
      <c r="B1088" s="2" t="s">
        <v>236</v>
      </c>
      <c r="C1088" s="2">
        <f>COUNTIF([1]!Table1[[#All],[name]],tennisbl21[[#This Row],[winner_name]])</f>
        <v>1</v>
      </c>
      <c r="D1088" s="2">
        <f>COUNTIF([1]!Table1[[#All],[name]],tennisbl21[[#This Row],[loser_name]])</f>
        <v>1</v>
      </c>
      <c r="E1088" s="2" t="s">
        <v>4</v>
      </c>
      <c r="F1088" s="4">
        <v>44780.520833333336</v>
      </c>
      <c r="G1088" s="2" t="s">
        <v>987</v>
      </c>
      <c r="H1088" s="2" t="s">
        <v>958</v>
      </c>
      <c r="I1088" s="2" t="s">
        <v>962</v>
      </c>
      <c r="J1088" s="2" t="str">
        <f>YEAR(tennisbl21[[#This Row],[date]])&amp;"-"&amp;tennisbl21[[#This Row],[league]]&amp;": "&amp;tennisbl21[[#This Row],[home_team]]&amp;" vs "&amp;tennisbl21[[#This Row],[away_team]]</f>
        <v>2022-German Bundesliga 2 South: TC BW Wuerzburg vs TC Weinheim 1902 1902</v>
      </c>
    </row>
    <row r="1089" spans="1:10" ht="12.5" customHeight="1" x14ac:dyDescent="0.25">
      <c r="A1089" s="2" t="s">
        <v>470</v>
      </c>
      <c r="B1089" s="2" t="s">
        <v>570</v>
      </c>
      <c r="C1089" s="2">
        <f>COUNTIF([1]!Table1[[#All],[name]],tennisbl21[[#This Row],[winner_name]])</f>
        <v>1</v>
      </c>
      <c r="D1089" s="2">
        <f>COUNTIF([1]!Table1[[#All],[name]],tennisbl21[[#This Row],[loser_name]])</f>
        <v>0</v>
      </c>
      <c r="E1089" s="2" t="s">
        <v>264</v>
      </c>
      <c r="F1089" s="4">
        <v>44780.458333333336</v>
      </c>
      <c r="G1089" s="2" t="s">
        <v>987</v>
      </c>
      <c r="H1089" s="2" t="s">
        <v>958</v>
      </c>
      <c r="I1089" s="2" t="s">
        <v>962</v>
      </c>
      <c r="J1089" s="2" t="str">
        <f>YEAR(tennisbl21[[#This Row],[date]])&amp;"-"&amp;tennisbl21[[#This Row],[league]]&amp;": "&amp;tennisbl21[[#This Row],[home_team]]&amp;" vs "&amp;tennisbl21[[#This Row],[away_team]]</f>
        <v>2022-German Bundesliga 2 South: TC BW Wuerzburg vs TC Weinheim 1902 1902</v>
      </c>
    </row>
    <row r="1090" spans="1:10" ht="12.5" customHeight="1" x14ac:dyDescent="0.25">
      <c r="A1090" s="2" t="s">
        <v>199</v>
      </c>
      <c r="B1090" s="2" t="s">
        <v>179</v>
      </c>
      <c r="C1090" s="2">
        <f>COUNTIF([1]!Table1[[#All],[name]],tennisbl21[[#This Row],[winner_name]])</f>
        <v>1</v>
      </c>
      <c r="D1090" s="2">
        <f>COUNTIF([1]!Table1[[#All],[name]],tennisbl21[[#This Row],[loser_name]])</f>
        <v>1</v>
      </c>
      <c r="E1090" s="2" t="s">
        <v>1096</v>
      </c>
      <c r="F1090" s="4">
        <v>44780.520833333336</v>
      </c>
      <c r="G1090" s="2" t="s">
        <v>954</v>
      </c>
      <c r="H1090" s="2" t="s">
        <v>966</v>
      </c>
      <c r="I1090" s="2" t="s">
        <v>962</v>
      </c>
      <c r="J1090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TEC Waldau Stuttgart</v>
      </c>
    </row>
    <row r="1091" spans="1:10" ht="12.5" customHeight="1" x14ac:dyDescent="0.25">
      <c r="A1091" s="2" t="s">
        <v>20</v>
      </c>
      <c r="B1091" s="2" t="s">
        <v>206</v>
      </c>
      <c r="C1091" s="2">
        <f>COUNTIF([1]!Table1[[#All],[name]],tennisbl21[[#This Row],[winner_name]])</f>
        <v>1</v>
      </c>
      <c r="D1091" s="2">
        <f>COUNTIF([1]!Table1[[#All],[name]],tennisbl21[[#This Row],[loser_name]])</f>
        <v>1</v>
      </c>
      <c r="E1091" s="2" t="s">
        <v>277</v>
      </c>
      <c r="F1091" s="4">
        <v>44780.458333333336</v>
      </c>
      <c r="G1091" s="2" t="s">
        <v>954</v>
      </c>
      <c r="H1091" s="2" t="s">
        <v>966</v>
      </c>
      <c r="I1091" s="2" t="s">
        <v>962</v>
      </c>
      <c r="J1091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TEC Waldau Stuttgart</v>
      </c>
    </row>
    <row r="1092" spans="1:10" ht="12.5" customHeight="1" x14ac:dyDescent="0.25">
      <c r="A1092" s="2" t="s">
        <v>171</v>
      </c>
      <c r="B1092" s="2" t="s">
        <v>181</v>
      </c>
      <c r="C1092" s="2">
        <f>COUNTIF([1]!Table1[[#All],[name]],tennisbl21[[#This Row],[winner_name]])</f>
        <v>1</v>
      </c>
      <c r="D1092" s="2">
        <f>COUNTIF([1]!Table1[[#All],[name]],tennisbl21[[#This Row],[loser_name]])</f>
        <v>1</v>
      </c>
      <c r="E1092" s="2" t="s">
        <v>247</v>
      </c>
      <c r="F1092" s="4">
        <v>44780.520833333336</v>
      </c>
      <c r="G1092" s="2" t="s">
        <v>954</v>
      </c>
      <c r="H1092" s="2" t="s">
        <v>966</v>
      </c>
      <c r="I1092" s="2" t="s">
        <v>962</v>
      </c>
      <c r="J1092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TEC Waldau Stuttgart</v>
      </c>
    </row>
    <row r="1093" spans="1:10" ht="12.5" customHeight="1" x14ac:dyDescent="0.25">
      <c r="A1093" s="2" t="s">
        <v>170</v>
      </c>
      <c r="B1093" s="2" t="s">
        <v>180</v>
      </c>
      <c r="C1093" s="2">
        <f>COUNTIF([1]!Table1[[#All],[name]],tennisbl21[[#This Row],[winner_name]])</f>
        <v>1</v>
      </c>
      <c r="D1093" s="2">
        <f>COUNTIF([1]!Table1[[#All],[name]],tennisbl21[[#This Row],[loser_name]])</f>
        <v>1</v>
      </c>
      <c r="E1093" s="2" t="s">
        <v>1303</v>
      </c>
      <c r="F1093" s="4">
        <v>44780.458333333336</v>
      </c>
      <c r="G1093" s="2" t="s">
        <v>954</v>
      </c>
      <c r="H1093" s="2" t="s">
        <v>966</v>
      </c>
      <c r="I1093" s="2" t="s">
        <v>962</v>
      </c>
      <c r="J1093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TEC Waldau Stuttgart</v>
      </c>
    </row>
    <row r="1094" spans="1:10" ht="12.5" customHeight="1" x14ac:dyDescent="0.25">
      <c r="A1094" s="2" t="s">
        <v>501</v>
      </c>
      <c r="B1094" s="2" t="s">
        <v>510</v>
      </c>
      <c r="C1094" s="2">
        <f>COUNTIF([1]!Table1[[#All],[name]],tennisbl21[[#This Row],[winner_name]])</f>
        <v>0</v>
      </c>
      <c r="D1094" s="2">
        <f>COUNTIF([1]!Table1[[#All],[name]],tennisbl21[[#This Row],[loser_name]])</f>
        <v>1</v>
      </c>
      <c r="E1094" s="2" t="s">
        <v>4</v>
      </c>
      <c r="F1094" s="4">
        <v>44780.520833333336</v>
      </c>
      <c r="G1094" s="2" t="s">
        <v>954</v>
      </c>
      <c r="H1094" s="2" t="s">
        <v>966</v>
      </c>
      <c r="I1094" s="2" t="s">
        <v>962</v>
      </c>
      <c r="J1094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TEC Waldau Stuttgart</v>
      </c>
    </row>
    <row r="1095" spans="1:10" ht="12.5" customHeight="1" x14ac:dyDescent="0.25">
      <c r="A1095" s="2" t="s">
        <v>477</v>
      </c>
      <c r="B1095" s="2" t="s">
        <v>506</v>
      </c>
      <c r="C1095" s="2">
        <f>COUNTIF([1]!Table1[[#All],[name]],tennisbl21[[#This Row],[winner_name]])</f>
        <v>1</v>
      </c>
      <c r="D1095" s="2">
        <f>COUNTIF([1]!Table1[[#All],[name]],tennisbl21[[#This Row],[loser_name]])</f>
        <v>1</v>
      </c>
      <c r="E1095" s="2" t="s">
        <v>1304</v>
      </c>
      <c r="F1095" s="4">
        <v>44780.458333333336</v>
      </c>
      <c r="G1095" s="2" t="s">
        <v>954</v>
      </c>
      <c r="H1095" s="2" t="s">
        <v>966</v>
      </c>
      <c r="I1095" s="2" t="s">
        <v>962</v>
      </c>
      <c r="J1095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TEC Waldau Stuttgart</v>
      </c>
    </row>
    <row r="1096" spans="1:10" ht="12.5" customHeight="1" x14ac:dyDescent="0.25">
      <c r="A1096" s="2" t="s">
        <v>20</v>
      </c>
      <c r="B1096" s="2" t="s">
        <v>480</v>
      </c>
      <c r="C1096" s="2">
        <f>COUNTIF([1]!Table1[[#All],[name]],tennisbl21[[#This Row],[winner_name]])</f>
        <v>1</v>
      </c>
      <c r="D1096" s="2">
        <f>COUNTIF([1]!Table1[[#All],[name]],tennisbl21[[#This Row],[loser_name]])</f>
        <v>1</v>
      </c>
      <c r="E1096" s="2" t="s">
        <v>1305</v>
      </c>
      <c r="F1096" s="4">
        <v>44785.604166666664</v>
      </c>
      <c r="G1096" s="2" t="s">
        <v>547</v>
      </c>
      <c r="H1096" s="2" t="s">
        <v>954</v>
      </c>
      <c r="I1096" s="2" t="s">
        <v>962</v>
      </c>
      <c r="J1096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Wolfsberg Pforzheim</v>
      </c>
    </row>
    <row r="1097" spans="1:10" ht="12.5" customHeight="1" x14ac:dyDescent="0.25">
      <c r="A1097" s="2" t="s">
        <v>171</v>
      </c>
      <c r="B1097" s="2" t="s">
        <v>202</v>
      </c>
      <c r="C1097" s="2">
        <f>COUNTIF([1]!Table1[[#All],[name]],tennisbl21[[#This Row],[winner_name]])</f>
        <v>1</v>
      </c>
      <c r="D1097" s="2">
        <f>COUNTIF([1]!Table1[[#All],[name]],tennisbl21[[#This Row],[loser_name]])</f>
        <v>1</v>
      </c>
      <c r="E1097" s="2" t="s">
        <v>1181</v>
      </c>
      <c r="F1097" s="4">
        <v>44785.541666666664</v>
      </c>
      <c r="G1097" s="2" t="s">
        <v>547</v>
      </c>
      <c r="H1097" s="2" t="s">
        <v>954</v>
      </c>
      <c r="I1097" s="2" t="s">
        <v>962</v>
      </c>
      <c r="J1097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Wolfsberg Pforzheim</v>
      </c>
    </row>
    <row r="1098" spans="1:10" ht="12.5" customHeight="1" x14ac:dyDescent="0.25">
      <c r="A1098" s="2" t="s">
        <v>313</v>
      </c>
      <c r="B1098" s="2" t="s">
        <v>166</v>
      </c>
      <c r="C1098" s="2">
        <f>COUNTIF([1]!Table1[[#All],[name]],tennisbl21[[#This Row],[winner_name]])</f>
        <v>1</v>
      </c>
      <c r="D1098" s="2">
        <f>COUNTIF([1]!Table1[[#All],[name]],tennisbl21[[#This Row],[loser_name]])</f>
        <v>1</v>
      </c>
      <c r="E1098" s="2" t="s">
        <v>571</v>
      </c>
      <c r="F1098" s="4">
        <v>44785.604166666664</v>
      </c>
      <c r="G1098" s="2" t="s">
        <v>547</v>
      </c>
      <c r="H1098" s="2" t="s">
        <v>954</v>
      </c>
      <c r="I1098" s="2" t="s">
        <v>962</v>
      </c>
      <c r="J1098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Wolfsberg Pforzheim</v>
      </c>
    </row>
    <row r="1099" spans="1:10" ht="12.5" customHeight="1" x14ac:dyDescent="0.25">
      <c r="A1099" s="2" t="s">
        <v>235</v>
      </c>
      <c r="B1099" s="2" t="s">
        <v>170</v>
      </c>
      <c r="C1099" s="2">
        <f>COUNTIF([1]!Table1[[#All],[name]],tennisbl21[[#This Row],[winner_name]])</f>
        <v>1</v>
      </c>
      <c r="D1099" s="2">
        <f>COUNTIF([1]!Table1[[#All],[name]],tennisbl21[[#This Row],[loser_name]])</f>
        <v>1</v>
      </c>
      <c r="E1099" s="2" t="s">
        <v>457</v>
      </c>
      <c r="F1099" s="4">
        <v>44785.541666666664</v>
      </c>
      <c r="G1099" s="2" t="s">
        <v>547</v>
      </c>
      <c r="H1099" s="2" t="s">
        <v>954</v>
      </c>
      <c r="I1099" s="2" t="s">
        <v>962</v>
      </c>
      <c r="J1099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Wolfsberg Pforzheim</v>
      </c>
    </row>
    <row r="1100" spans="1:10" ht="12.5" customHeight="1" x14ac:dyDescent="0.25">
      <c r="A1100" s="2" t="s">
        <v>312</v>
      </c>
      <c r="B1100" s="2" t="s">
        <v>200</v>
      </c>
      <c r="C1100" s="2">
        <f>COUNTIF([1]!Table1[[#All],[name]],tennisbl21[[#This Row],[winner_name]])</f>
        <v>1</v>
      </c>
      <c r="D1100" s="2">
        <f>COUNTIF([1]!Table1[[#All],[name]],tennisbl21[[#This Row],[loser_name]])</f>
        <v>1</v>
      </c>
      <c r="E1100" s="2" t="s">
        <v>328</v>
      </c>
      <c r="F1100" s="4">
        <v>44785.604166666664</v>
      </c>
      <c r="G1100" s="2" t="s">
        <v>547</v>
      </c>
      <c r="H1100" s="2" t="s">
        <v>954</v>
      </c>
      <c r="I1100" s="2" t="s">
        <v>962</v>
      </c>
      <c r="J1100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Wolfsberg Pforzheim</v>
      </c>
    </row>
    <row r="1101" spans="1:10" ht="12.5" customHeight="1" x14ac:dyDescent="0.25">
      <c r="A1101" s="2" t="s">
        <v>477</v>
      </c>
      <c r="B1101" s="2" t="s">
        <v>572</v>
      </c>
      <c r="C1101" s="2">
        <f>COUNTIF([1]!Table1[[#All],[name]],tennisbl21[[#This Row],[winner_name]])</f>
        <v>1</v>
      </c>
      <c r="D1101" s="2">
        <f>COUNTIF([1]!Table1[[#All],[name]],tennisbl21[[#This Row],[loser_name]])</f>
        <v>0</v>
      </c>
      <c r="E1101" s="2" t="s">
        <v>283</v>
      </c>
      <c r="F1101" s="4">
        <v>44785.541666666664</v>
      </c>
      <c r="G1101" s="2" t="s">
        <v>547</v>
      </c>
      <c r="H1101" s="2" t="s">
        <v>954</v>
      </c>
      <c r="I1101" s="2" t="s">
        <v>962</v>
      </c>
      <c r="J1101" s="2" t="str">
        <f>YEAR(tennisbl21[[#This Row],[date]])&amp;"-"&amp;tennisbl21[[#This Row],[league]]&amp;": "&amp;tennisbl21[[#This Row],[home_team]]&amp;" vs "&amp;tennisbl21[[#This Row],[away_team]]</f>
        <v>2022-German Bundesliga 2 South: SpVgg Hainsacker vs TC Wolfsberg Pforzheim</v>
      </c>
    </row>
    <row r="1102" spans="1:10" ht="12.5" customHeight="1" x14ac:dyDescent="0.25">
      <c r="A1102" s="2" t="s">
        <v>240</v>
      </c>
      <c r="B1102" s="2" t="s">
        <v>495</v>
      </c>
      <c r="C1102" s="2">
        <f>COUNTIF([1]!Table1[[#All],[name]],tennisbl21[[#This Row],[winner_name]])</f>
        <v>1</v>
      </c>
      <c r="D1102" s="2">
        <f>COUNTIF([1]!Table1[[#All],[name]],tennisbl21[[#This Row],[loser_name]])</f>
        <v>1</v>
      </c>
      <c r="E1102" s="2" t="s">
        <v>4</v>
      </c>
      <c r="F1102" s="4">
        <v>44785.604166666664</v>
      </c>
      <c r="G1102" s="2" t="s">
        <v>991</v>
      </c>
      <c r="H1102" s="2" t="s">
        <v>915</v>
      </c>
      <c r="I1102" s="2" t="s">
        <v>962</v>
      </c>
      <c r="J1102" s="2" t="str">
        <f>YEAR(tennisbl21[[#This Row],[date]])&amp;"-"&amp;tennisbl21[[#This Row],[league]]&amp;": "&amp;tennisbl21[[#This Row],[home_team]]&amp;" vs "&amp;tennisbl21[[#This Row],[away_team]]</f>
        <v>2022-German Bundesliga 2 South: TC BW Oberweier vs 1. FC Nuernberg</v>
      </c>
    </row>
    <row r="1103" spans="1:10" ht="12.5" customHeight="1" x14ac:dyDescent="0.25">
      <c r="A1103" s="2" t="s">
        <v>299</v>
      </c>
      <c r="B1103" s="2" t="s">
        <v>498</v>
      </c>
      <c r="C1103" s="2">
        <f>COUNTIF([1]!Table1[[#All],[name]],tennisbl21[[#This Row],[winner_name]])</f>
        <v>1</v>
      </c>
      <c r="D1103" s="2">
        <f>COUNTIF([1]!Table1[[#All],[name]],tennisbl21[[#This Row],[loser_name]])</f>
        <v>1</v>
      </c>
      <c r="E1103" s="2" t="s">
        <v>1306</v>
      </c>
      <c r="F1103" s="4">
        <v>44785.541666666664</v>
      </c>
      <c r="G1103" s="2" t="s">
        <v>991</v>
      </c>
      <c r="H1103" s="2" t="s">
        <v>915</v>
      </c>
      <c r="I1103" s="2" t="s">
        <v>962</v>
      </c>
      <c r="J1103" s="2" t="str">
        <f>YEAR(tennisbl21[[#This Row],[date]])&amp;"-"&amp;tennisbl21[[#This Row],[league]]&amp;": "&amp;tennisbl21[[#This Row],[home_team]]&amp;" vs "&amp;tennisbl21[[#This Row],[away_team]]</f>
        <v>2022-German Bundesliga 2 South: TC BW Oberweier vs 1. FC Nuernberg</v>
      </c>
    </row>
    <row r="1104" spans="1:10" ht="12.5" customHeight="1" x14ac:dyDescent="0.25">
      <c r="A1104" s="2" t="s">
        <v>176</v>
      </c>
      <c r="B1104" s="2" t="s">
        <v>520</v>
      </c>
      <c r="C1104" s="2">
        <f>COUNTIF([1]!Table1[[#All],[name]],tennisbl21[[#This Row],[winner_name]])</f>
        <v>1</v>
      </c>
      <c r="D1104" s="2">
        <f>COUNTIF([1]!Table1[[#All],[name]],tennisbl21[[#This Row],[loser_name]])</f>
        <v>1</v>
      </c>
      <c r="E1104" s="2" t="s">
        <v>573</v>
      </c>
      <c r="F1104" s="4">
        <v>44785.604166666664</v>
      </c>
      <c r="G1104" s="2" t="s">
        <v>991</v>
      </c>
      <c r="H1104" s="2" t="s">
        <v>915</v>
      </c>
      <c r="I1104" s="2" t="s">
        <v>962</v>
      </c>
      <c r="J1104" s="2" t="str">
        <f>YEAR(tennisbl21[[#This Row],[date]])&amp;"-"&amp;tennisbl21[[#This Row],[league]]&amp;": "&amp;tennisbl21[[#This Row],[home_team]]&amp;" vs "&amp;tennisbl21[[#This Row],[away_team]]</f>
        <v>2022-German Bundesliga 2 South: TC BW Oberweier vs 1. FC Nuernberg</v>
      </c>
    </row>
    <row r="1105" spans="1:10" ht="12.5" customHeight="1" x14ac:dyDescent="0.25">
      <c r="A1105" s="2" t="s">
        <v>175</v>
      </c>
      <c r="B1105" s="2" t="s">
        <v>499</v>
      </c>
      <c r="C1105" s="2">
        <f>COUNTIF([1]!Table1[[#All],[name]],tennisbl21[[#This Row],[winner_name]])</f>
        <v>1</v>
      </c>
      <c r="D1105" s="2">
        <f>COUNTIF([1]!Table1[[#All],[name]],tennisbl21[[#This Row],[loser_name]])</f>
        <v>1</v>
      </c>
      <c r="E1105" s="2" t="s">
        <v>5</v>
      </c>
      <c r="F1105" s="4">
        <v>44785.541666666664</v>
      </c>
      <c r="G1105" s="2" t="s">
        <v>991</v>
      </c>
      <c r="H1105" s="2" t="s">
        <v>915</v>
      </c>
      <c r="I1105" s="2" t="s">
        <v>962</v>
      </c>
      <c r="J1105" s="2" t="str">
        <f>YEAR(tennisbl21[[#This Row],[date]])&amp;"-"&amp;tennisbl21[[#This Row],[league]]&amp;": "&amp;tennisbl21[[#This Row],[home_team]]&amp;" vs "&amp;tennisbl21[[#This Row],[away_team]]</f>
        <v>2022-German Bundesliga 2 South: TC BW Oberweier vs 1. FC Nuernberg</v>
      </c>
    </row>
    <row r="1106" spans="1:10" ht="12.5" customHeight="1" x14ac:dyDescent="0.25">
      <c r="A1106" s="2" t="s">
        <v>521</v>
      </c>
      <c r="B1106" s="2" t="s">
        <v>305</v>
      </c>
      <c r="C1106" s="2">
        <f>COUNTIF([1]!Table1[[#All],[name]],tennisbl21[[#This Row],[winner_name]])</f>
        <v>1</v>
      </c>
      <c r="D1106" s="2">
        <f>COUNTIF([1]!Table1[[#All],[name]],tennisbl21[[#This Row],[loser_name]])</f>
        <v>1</v>
      </c>
      <c r="E1106" s="2" t="s">
        <v>264</v>
      </c>
      <c r="F1106" s="4">
        <v>44785.604166666664</v>
      </c>
      <c r="G1106" s="2" t="s">
        <v>991</v>
      </c>
      <c r="H1106" s="2" t="s">
        <v>915</v>
      </c>
      <c r="I1106" s="2" t="s">
        <v>962</v>
      </c>
      <c r="J1106" s="2" t="str">
        <f>YEAR(tennisbl21[[#This Row],[date]])&amp;"-"&amp;tennisbl21[[#This Row],[league]]&amp;": "&amp;tennisbl21[[#This Row],[home_team]]&amp;" vs "&amp;tennisbl21[[#This Row],[away_team]]</f>
        <v>2022-German Bundesliga 2 South: TC BW Oberweier vs 1. FC Nuernberg</v>
      </c>
    </row>
    <row r="1107" spans="1:10" ht="12.5" customHeight="1" x14ac:dyDescent="0.25">
      <c r="A1107" s="2" t="s">
        <v>522</v>
      </c>
      <c r="B1107" s="2" t="s">
        <v>574</v>
      </c>
      <c r="C1107" s="2">
        <f>COUNTIF([1]!Table1[[#All],[name]],tennisbl21[[#This Row],[winner_name]])</f>
        <v>0</v>
      </c>
      <c r="D1107" s="2">
        <f>COUNTIF([1]!Table1[[#All],[name]],tennisbl21[[#This Row],[loser_name]])</f>
        <v>0</v>
      </c>
      <c r="E1107" s="2" t="s">
        <v>275</v>
      </c>
      <c r="F1107" s="4">
        <v>44785.541666666664</v>
      </c>
      <c r="G1107" s="2" t="s">
        <v>991</v>
      </c>
      <c r="H1107" s="2" t="s">
        <v>915</v>
      </c>
      <c r="I1107" s="2" t="s">
        <v>962</v>
      </c>
      <c r="J1107" s="2" t="str">
        <f>YEAR(tennisbl21[[#This Row],[date]])&amp;"-"&amp;tennisbl21[[#This Row],[league]]&amp;": "&amp;tennisbl21[[#This Row],[home_team]]&amp;" vs "&amp;tennisbl21[[#This Row],[away_team]]</f>
        <v>2022-German Bundesliga 2 South: TC BW Oberweier vs 1. FC Nuernberg</v>
      </c>
    </row>
    <row r="1108" spans="1:10" ht="12.5" customHeight="1" x14ac:dyDescent="0.25">
      <c r="A1108" s="2" t="s">
        <v>479</v>
      </c>
      <c r="B1108" s="2" t="s">
        <v>508</v>
      </c>
      <c r="C1108" s="2">
        <f>COUNTIF([1]!Table1[[#All],[name]],tennisbl21[[#This Row],[winner_name]])</f>
        <v>0</v>
      </c>
      <c r="D1108" s="2">
        <f>COUNTIF([1]!Table1[[#All],[name]],tennisbl21[[#This Row],[loser_name]])</f>
        <v>1</v>
      </c>
      <c r="E1108" s="2" t="s">
        <v>265</v>
      </c>
      <c r="F1108" s="4">
        <v>44785.604166666664</v>
      </c>
      <c r="G1108" s="2" t="s">
        <v>987</v>
      </c>
      <c r="H1108" s="2" t="s">
        <v>979</v>
      </c>
      <c r="I1108" s="2" t="s">
        <v>962</v>
      </c>
      <c r="J1108" s="2" t="str">
        <f>YEAR(tennisbl21[[#This Row],[date]])&amp;"-"&amp;tennisbl21[[#This Row],[league]]&amp;": "&amp;tennisbl21[[#This Row],[home_team]]&amp;" vs "&amp;tennisbl21[[#This Row],[away_team]]</f>
        <v>2022-German Bundesliga 2 South: TC BW Wuerzburg vs TC Augsburg</v>
      </c>
    </row>
    <row r="1109" spans="1:10" ht="12.5" customHeight="1" x14ac:dyDescent="0.25">
      <c r="A1109" s="2" t="s">
        <v>488</v>
      </c>
      <c r="B1109" s="2" t="s">
        <v>190</v>
      </c>
      <c r="C1109" s="2">
        <f>COUNTIF([1]!Table1[[#All],[name]],tennisbl21[[#This Row],[winner_name]])</f>
        <v>1</v>
      </c>
      <c r="D1109" s="2">
        <f>COUNTIF([1]!Table1[[#All],[name]],tennisbl21[[#This Row],[loser_name]])</f>
        <v>1</v>
      </c>
      <c r="E1109" s="2" t="s">
        <v>1213</v>
      </c>
      <c r="F1109" s="4">
        <v>44785.541666666664</v>
      </c>
      <c r="G1109" s="2" t="s">
        <v>987</v>
      </c>
      <c r="H1109" s="2" t="s">
        <v>979</v>
      </c>
      <c r="I1109" s="2" t="s">
        <v>962</v>
      </c>
      <c r="J1109" s="2" t="str">
        <f>YEAR(tennisbl21[[#This Row],[date]])&amp;"-"&amp;tennisbl21[[#This Row],[league]]&amp;": "&amp;tennisbl21[[#This Row],[home_team]]&amp;" vs "&amp;tennisbl21[[#This Row],[away_team]]</f>
        <v>2022-German Bundesliga 2 South: TC BW Wuerzburg vs TC Augsburg</v>
      </c>
    </row>
    <row r="1110" spans="1:10" ht="12.5" customHeight="1" x14ac:dyDescent="0.25">
      <c r="A1110" s="2" t="s">
        <v>509</v>
      </c>
      <c r="B1110" s="2" t="s">
        <v>484</v>
      </c>
      <c r="C1110" s="2">
        <f>COUNTIF([1]!Table1[[#All],[name]],tennisbl21[[#This Row],[winner_name]])</f>
        <v>1</v>
      </c>
      <c r="D1110" s="2">
        <f>COUNTIF([1]!Table1[[#All],[name]],tennisbl21[[#This Row],[loser_name]])</f>
        <v>1</v>
      </c>
      <c r="E1110" s="2" t="s">
        <v>1307</v>
      </c>
      <c r="F1110" s="4">
        <v>44785.604166666664</v>
      </c>
      <c r="G1110" s="2" t="s">
        <v>987</v>
      </c>
      <c r="H1110" s="2" t="s">
        <v>979</v>
      </c>
      <c r="I1110" s="2" t="s">
        <v>962</v>
      </c>
      <c r="J1110" s="2" t="str">
        <f>YEAR(tennisbl21[[#This Row],[date]])&amp;"-"&amp;tennisbl21[[#This Row],[league]]&amp;": "&amp;tennisbl21[[#This Row],[home_team]]&amp;" vs "&amp;tennisbl21[[#This Row],[away_team]]</f>
        <v>2022-German Bundesliga 2 South: TC BW Wuerzburg vs TC Augsburg</v>
      </c>
    </row>
    <row r="1111" spans="1:10" ht="12.5" customHeight="1" x14ac:dyDescent="0.25">
      <c r="A1111" s="2" t="s">
        <v>182</v>
      </c>
      <c r="B1111" s="2" t="s">
        <v>191</v>
      </c>
      <c r="C1111" s="2">
        <f>COUNTIF([1]!Table1[[#All],[name]],tennisbl21[[#This Row],[winner_name]])</f>
        <v>1</v>
      </c>
      <c r="D1111" s="2">
        <f>COUNTIF([1]!Table1[[#All],[name]],tennisbl21[[#This Row],[loser_name]])</f>
        <v>1</v>
      </c>
      <c r="E1111" s="2" t="s">
        <v>264</v>
      </c>
      <c r="F1111" s="4">
        <v>44785.541666666664</v>
      </c>
      <c r="G1111" s="2" t="s">
        <v>987</v>
      </c>
      <c r="H1111" s="2" t="s">
        <v>979</v>
      </c>
      <c r="I1111" s="2" t="s">
        <v>962</v>
      </c>
      <c r="J1111" s="2" t="str">
        <f>YEAR(tennisbl21[[#This Row],[date]])&amp;"-"&amp;tennisbl21[[#This Row],[league]]&amp;": "&amp;tennisbl21[[#This Row],[home_team]]&amp;" vs "&amp;tennisbl21[[#This Row],[away_team]]</f>
        <v>2022-German Bundesliga 2 South: TC BW Wuerzburg vs TC Augsburg</v>
      </c>
    </row>
    <row r="1112" spans="1:10" ht="12.5" customHeight="1" x14ac:dyDescent="0.25">
      <c r="A1112" s="2" t="s">
        <v>198</v>
      </c>
      <c r="B1112" s="2" t="s">
        <v>575</v>
      </c>
      <c r="C1112" s="2">
        <f>COUNTIF([1]!Table1[[#All],[name]],tennisbl21[[#This Row],[winner_name]])</f>
        <v>1</v>
      </c>
      <c r="D1112" s="2">
        <f>COUNTIF([1]!Table1[[#All],[name]],tennisbl21[[#This Row],[loser_name]])</f>
        <v>0</v>
      </c>
      <c r="E1112" s="2" t="s">
        <v>275</v>
      </c>
      <c r="F1112" s="4">
        <v>44785.604166666664</v>
      </c>
      <c r="G1112" s="2" t="s">
        <v>987</v>
      </c>
      <c r="H1112" s="2" t="s">
        <v>979</v>
      </c>
      <c r="I1112" s="2" t="s">
        <v>962</v>
      </c>
      <c r="J1112" s="2" t="str">
        <f>YEAR(tennisbl21[[#This Row],[date]])&amp;"-"&amp;tennisbl21[[#This Row],[league]]&amp;": "&amp;tennisbl21[[#This Row],[home_team]]&amp;" vs "&amp;tennisbl21[[#This Row],[away_team]]</f>
        <v>2022-German Bundesliga 2 South: TC BW Wuerzburg vs TC Augsburg</v>
      </c>
    </row>
    <row r="1113" spans="1:10" ht="12.5" customHeight="1" x14ac:dyDescent="0.25">
      <c r="A1113" s="2" t="s">
        <v>533</v>
      </c>
      <c r="B1113" s="2" t="s">
        <v>576</v>
      </c>
      <c r="C1113" s="2">
        <f>COUNTIF([1]!Table1[[#All],[name]],tennisbl21[[#This Row],[winner_name]])</f>
        <v>1</v>
      </c>
      <c r="D1113" s="2">
        <f>COUNTIF([1]!Table1[[#All],[name]],tennisbl21[[#This Row],[loser_name]])</f>
        <v>0</v>
      </c>
      <c r="E1113" s="2" t="s">
        <v>255</v>
      </c>
      <c r="F1113" s="4">
        <v>44785.541666666664</v>
      </c>
      <c r="G1113" s="2" t="s">
        <v>987</v>
      </c>
      <c r="H1113" s="2" t="s">
        <v>979</v>
      </c>
      <c r="I1113" s="2" t="s">
        <v>962</v>
      </c>
      <c r="J1113" s="2" t="str">
        <f>YEAR(tennisbl21[[#This Row],[date]])&amp;"-"&amp;tennisbl21[[#This Row],[league]]&amp;": "&amp;tennisbl21[[#This Row],[home_team]]&amp;" vs "&amp;tennisbl21[[#This Row],[away_team]]</f>
        <v>2022-German Bundesliga 2 South: TC BW Wuerzburg vs TC Augsburg</v>
      </c>
    </row>
    <row r="1114" spans="1:10" ht="12.5" customHeight="1" x14ac:dyDescent="0.25">
      <c r="A1114" s="2" t="s">
        <v>179</v>
      </c>
      <c r="B1114" s="2" t="s">
        <v>195</v>
      </c>
      <c r="C1114" s="2">
        <f>COUNTIF([1]!Table1[[#All],[name]],tennisbl21[[#This Row],[winner_name]])</f>
        <v>1</v>
      </c>
      <c r="D1114" s="2">
        <f>COUNTIF([1]!Table1[[#All],[name]],tennisbl21[[#This Row],[loser_name]])</f>
        <v>1</v>
      </c>
      <c r="E1114" s="2" t="s">
        <v>383</v>
      </c>
      <c r="F1114" s="4">
        <v>44785.604166666664</v>
      </c>
      <c r="G1114" s="2" t="s">
        <v>966</v>
      </c>
      <c r="H1114" s="2" t="s">
        <v>929</v>
      </c>
      <c r="I1114" s="2" t="s">
        <v>962</v>
      </c>
      <c r="J1114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TV Reutlingen</v>
      </c>
    </row>
    <row r="1115" spans="1:10" ht="12.5" customHeight="1" x14ac:dyDescent="0.25">
      <c r="A1115" s="2" t="s">
        <v>536</v>
      </c>
      <c r="B1115" s="2" t="s">
        <v>206</v>
      </c>
      <c r="C1115" s="2">
        <f>COUNTIF([1]!Table1[[#All],[name]],tennisbl21[[#This Row],[winner_name]])</f>
        <v>1</v>
      </c>
      <c r="D1115" s="2">
        <f>COUNTIF([1]!Table1[[#All],[name]],tennisbl21[[#This Row],[loser_name]])</f>
        <v>1</v>
      </c>
      <c r="E1115" s="2" t="s">
        <v>275</v>
      </c>
      <c r="F1115" s="4">
        <v>44785.541666666664</v>
      </c>
      <c r="G1115" s="2" t="s">
        <v>966</v>
      </c>
      <c r="H1115" s="2" t="s">
        <v>929</v>
      </c>
      <c r="I1115" s="2" t="s">
        <v>962</v>
      </c>
      <c r="J1115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TV Reutlingen</v>
      </c>
    </row>
    <row r="1116" spans="1:10" ht="12.5" customHeight="1" x14ac:dyDescent="0.25">
      <c r="A1116" s="2" t="s">
        <v>474</v>
      </c>
      <c r="B1116" s="2" t="s">
        <v>181</v>
      </c>
      <c r="C1116" s="2">
        <f>COUNTIF([1]!Table1[[#All],[name]],tennisbl21[[#This Row],[winner_name]])</f>
        <v>1</v>
      </c>
      <c r="D1116" s="2">
        <f>COUNTIF([1]!Table1[[#All],[name]],tennisbl21[[#This Row],[loser_name]])</f>
        <v>1</v>
      </c>
      <c r="E1116" s="2" t="s">
        <v>328</v>
      </c>
      <c r="F1116" s="4">
        <v>44785.604166666664</v>
      </c>
      <c r="G1116" s="2" t="s">
        <v>966</v>
      </c>
      <c r="H1116" s="2" t="s">
        <v>929</v>
      </c>
      <c r="I1116" s="2" t="s">
        <v>962</v>
      </c>
      <c r="J1116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TV Reutlingen</v>
      </c>
    </row>
    <row r="1117" spans="1:10" ht="12.5" customHeight="1" x14ac:dyDescent="0.25">
      <c r="A1117" s="2" t="s">
        <v>476</v>
      </c>
      <c r="B1117" s="2" t="s">
        <v>180</v>
      </c>
      <c r="C1117" s="2">
        <f>COUNTIF([1]!Table1[[#All],[name]],tennisbl21[[#This Row],[winner_name]])</f>
        <v>1</v>
      </c>
      <c r="D1117" s="2">
        <f>COUNTIF([1]!Table1[[#All],[name]],tennisbl21[[#This Row],[loser_name]])</f>
        <v>1</v>
      </c>
      <c r="E1117" s="2" t="s">
        <v>278</v>
      </c>
      <c r="F1117" s="4">
        <v>44785.541666666664</v>
      </c>
      <c r="G1117" s="2" t="s">
        <v>966</v>
      </c>
      <c r="H1117" s="2" t="s">
        <v>929</v>
      </c>
      <c r="I1117" s="2" t="s">
        <v>962</v>
      </c>
      <c r="J1117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TV Reutlingen</v>
      </c>
    </row>
    <row r="1118" spans="1:10" ht="12.5" customHeight="1" x14ac:dyDescent="0.25">
      <c r="A1118" s="2" t="s">
        <v>514</v>
      </c>
      <c r="B1118" s="2" t="s">
        <v>501</v>
      </c>
      <c r="C1118" s="2">
        <f>COUNTIF([1]!Table1[[#All],[name]],tennisbl21[[#This Row],[winner_name]])</f>
        <v>1</v>
      </c>
      <c r="D1118" s="2">
        <f>COUNTIF([1]!Table1[[#All],[name]],tennisbl21[[#This Row],[loser_name]])</f>
        <v>0</v>
      </c>
      <c r="E1118" s="2" t="s">
        <v>1308</v>
      </c>
      <c r="F1118" s="4">
        <v>44785.604166666664</v>
      </c>
      <c r="G1118" s="2" t="s">
        <v>966</v>
      </c>
      <c r="H1118" s="2" t="s">
        <v>929</v>
      </c>
      <c r="I1118" s="2" t="s">
        <v>962</v>
      </c>
      <c r="J1118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TV Reutlingen</v>
      </c>
    </row>
    <row r="1119" spans="1:10" ht="12.5" customHeight="1" x14ac:dyDescent="0.25">
      <c r="A1119" s="2" t="s">
        <v>506</v>
      </c>
      <c r="B1119" s="2" t="s">
        <v>242</v>
      </c>
      <c r="C1119" s="2">
        <f>COUNTIF([1]!Table1[[#All],[name]],tennisbl21[[#This Row],[winner_name]])</f>
        <v>1</v>
      </c>
      <c r="D1119" s="2">
        <f>COUNTIF([1]!Table1[[#All],[name]],tennisbl21[[#This Row],[loser_name]])</f>
        <v>1</v>
      </c>
      <c r="E1119" s="2" t="s">
        <v>6</v>
      </c>
      <c r="F1119" s="4">
        <v>44785.541666666664</v>
      </c>
      <c r="G1119" s="2" t="s">
        <v>966</v>
      </c>
      <c r="H1119" s="2" t="s">
        <v>929</v>
      </c>
      <c r="I1119" s="2" t="s">
        <v>962</v>
      </c>
      <c r="J1119" s="2" t="str">
        <f>YEAR(tennisbl21[[#This Row],[date]])&amp;"-"&amp;tennisbl21[[#This Row],[league]]&amp;": "&amp;tennisbl21[[#This Row],[home_team]]&amp;" vs "&amp;tennisbl21[[#This Row],[away_team]]</f>
        <v>2022-German Bundesliga 2 South: TEC Waldau Stuttgart vs TV Reutlingen</v>
      </c>
    </row>
    <row r="1120" spans="1:10" ht="12.5" customHeight="1" x14ac:dyDescent="0.25">
      <c r="A1120" s="2" t="s">
        <v>534</v>
      </c>
      <c r="B1120" s="2" t="s">
        <v>163</v>
      </c>
      <c r="C1120" s="2">
        <f>COUNTIF([1]!Table1[[#All],[name]],tennisbl21[[#This Row],[winner_name]])</f>
        <v>1</v>
      </c>
      <c r="D1120" s="2">
        <f>COUNTIF([1]!Table1[[#All],[name]],tennisbl21[[#This Row],[loser_name]])</f>
        <v>1</v>
      </c>
      <c r="E1120" s="2" t="s">
        <v>1309</v>
      </c>
      <c r="F1120" s="4">
        <v>44785.604166666664</v>
      </c>
      <c r="G1120" s="2" t="s">
        <v>958</v>
      </c>
      <c r="H1120" s="2" t="s">
        <v>548</v>
      </c>
      <c r="I1120" s="2" t="s">
        <v>962</v>
      </c>
      <c r="J1120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FTC Palmengarten</v>
      </c>
    </row>
    <row r="1121" spans="1:10" ht="12.5" customHeight="1" x14ac:dyDescent="0.25">
      <c r="A1121" s="2" t="s">
        <v>486</v>
      </c>
      <c r="B1121" s="2" t="s">
        <v>164</v>
      </c>
      <c r="C1121" s="2">
        <f>COUNTIF([1]!Table1[[#All],[name]],tennisbl21[[#This Row],[winner_name]])</f>
        <v>1</v>
      </c>
      <c r="D1121" s="2">
        <f>COUNTIF([1]!Table1[[#All],[name]],tennisbl21[[#This Row],[loser_name]])</f>
        <v>1</v>
      </c>
      <c r="E1121" s="2" t="s">
        <v>434</v>
      </c>
      <c r="F1121" s="4">
        <v>44785.541666666664</v>
      </c>
      <c r="G1121" s="2" t="s">
        <v>958</v>
      </c>
      <c r="H1121" s="2" t="s">
        <v>548</v>
      </c>
      <c r="I1121" s="2" t="s">
        <v>962</v>
      </c>
      <c r="J1121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FTC Palmengarten</v>
      </c>
    </row>
    <row r="1122" spans="1:10" ht="12.5" customHeight="1" x14ac:dyDescent="0.25">
      <c r="A1122" s="2" t="s">
        <v>487</v>
      </c>
      <c r="B1122" s="2" t="s">
        <v>470</v>
      </c>
      <c r="C1122" s="2">
        <f>COUNTIF([1]!Table1[[#All],[name]],tennisbl21[[#This Row],[winner_name]])</f>
        <v>1</v>
      </c>
      <c r="D1122" s="2">
        <f>COUNTIF([1]!Table1[[#All],[name]],tennisbl21[[#This Row],[loser_name]])</f>
        <v>1</v>
      </c>
      <c r="E1122" s="2" t="s">
        <v>258</v>
      </c>
      <c r="F1122" s="4">
        <v>44785.604166666664</v>
      </c>
      <c r="G1122" s="2" t="s">
        <v>958</v>
      </c>
      <c r="H1122" s="2" t="s">
        <v>548</v>
      </c>
      <c r="I1122" s="2" t="s">
        <v>962</v>
      </c>
      <c r="J1122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FTC Palmengarten</v>
      </c>
    </row>
    <row r="1123" spans="1:10" ht="12.5" customHeight="1" x14ac:dyDescent="0.25">
      <c r="A1123" s="2" t="s">
        <v>489</v>
      </c>
      <c r="B1123" s="2" t="s">
        <v>577</v>
      </c>
      <c r="C1123" s="2">
        <f>COUNTIF([1]!Table1[[#All],[name]],tennisbl21[[#This Row],[winner_name]])</f>
        <v>1</v>
      </c>
      <c r="D1123" s="2">
        <f>COUNTIF([1]!Table1[[#All],[name]],tennisbl21[[#This Row],[loser_name]])</f>
        <v>0</v>
      </c>
      <c r="E1123" s="2" t="s">
        <v>258</v>
      </c>
      <c r="F1123" s="4">
        <v>44785.541666666664</v>
      </c>
      <c r="G1123" s="2" t="s">
        <v>958</v>
      </c>
      <c r="H1123" s="2" t="s">
        <v>548</v>
      </c>
      <c r="I1123" s="2" t="s">
        <v>962</v>
      </c>
      <c r="J1123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FTC Palmengarten</v>
      </c>
    </row>
    <row r="1124" spans="1:10" ht="12.5" customHeight="1" x14ac:dyDescent="0.25">
      <c r="A1124" s="2" t="s">
        <v>471</v>
      </c>
      <c r="B1124" s="2" t="s">
        <v>146</v>
      </c>
      <c r="C1124" s="2">
        <f>COUNTIF([1]!Table1[[#All],[name]],tennisbl21[[#This Row],[winner_name]])</f>
        <v>1</v>
      </c>
      <c r="D1124" s="2">
        <f>COUNTIF([1]!Table1[[#All],[name]],tennisbl21[[#This Row],[loser_name]])</f>
        <v>1</v>
      </c>
      <c r="E1124" s="2" t="s">
        <v>261</v>
      </c>
      <c r="F1124" s="4">
        <v>44785.604166666664</v>
      </c>
      <c r="G1124" s="2" t="s">
        <v>958</v>
      </c>
      <c r="H1124" s="2" t="s">
        <v>548</v>
      </c>
      <c r="I1124" s="2" t="s">
        <v>962</v>
      </c>
      <c r="J1124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FTC Palmengarten</v>
      </c>
    </row>
    <row r="1125" spans="1:10" ht="12.5" customHeight="1" x14ac:dyDescent="0.25">
      <c r="A1125" s="2" t="s">
        <v>491</v>
      </c>
      <c r="B1125" s="2" t="s">
        <v>578</v>
      </c>
      <c r="C1125" s="2">
        <f>COUNTIF([1]!Table1[[#All],[name]],tennisbl21[[#This Row],[winner_name]])</f>
        <v>1</v>
      </c>
      <c r="D1125" s="2">
        <f>COUNTIF([1]!Table1[[#All],[name]],tennisbl21[[#This Row],[loser_name]])</f>
        <v>0</v>
      </c>
      <c r="E1125" s="2" t="s">
        <v>248</v>
      </c>
      <c r="F1125" s="4">
        <v>44785.541666666664</v>
      </c>
      <c r="G1125" s="2" t="s">
        <v>958</v>
      </c>
      <c r="H1125" s="2" t="s">
        <v>548</v>
      </c>
      <c r="I1125" s="2" t="s">
        <v>962</v>
      </c>
      <c r="J1125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FTC Palmengarten</v>
      </c>
    </row>
    <row r="1126" spans="1:10" ht="12.5" customHeight="1" x14ac:dyDescent="0.25">
      <c r="A1126" s="2" t="s">
        <v>486</v>
      </c>
      <c r="B1126" s="2" t="s">
        <v>240</v>
      </c>
      <c r="C1126" s="2">
        <f>COUNTIF([1]!Table1[[#All],[name]],tennisbl21[[#This Row],[winner_name]])</f>
        <v>1</v>
      </c>
      <c r="D1126" s="2">
        <f>COUNTIF([1]!Table1[[#All],[name]],tennisbl21[[#This Row],[loser_name]])</f>
        <v>1</v>
      </c>
      <c r="E1126" s="2" t="s">
        <v>247</v>
      </c>
      <c r="F1126" s="4">
        <v>44787.520833333336</v>
      </c>
      <c r="G1126" s="2" t="s">
        <v>548</v>
      </c>
      <c r="H1126" s="2" t="s">
        <v>991</v>
      </c>
      <c r="I1126" s="2" t="s">
        <v>962</v>
      </c>
      <c r="J1126" s="2" t="str">
        <f>YEAR(tennisbl21[[#This Row],[date]])&amp;"-"&amp;tennisbl21[[#This Row],[league]]&amp;": "&amp;tennisbl21[[#This Row],[home_team]]&amp;" vs "&amp;tennisbl21[[#This Row],[away_team]]</f>
        <v>2022-German Bundesliga 2 South: FTC Palmengarten vs TC BW Oberweier</v>
      </c>
    </row>
    <row r="1127" spans="1:10" ht="12.5" customHeight="1" x14ac:dyDescent="0.25">
      <c r="A1127" s="2" t="s">
        <v>487</v>
      </c>
      <c r="B1127" s="2" t="s">
        <v>299</v>
      </c>
      <c r="C1127" s="2">
        <f>COUNTIF([1]!Table1[[#All],[name]],tennisbl21[[#This Row],[winner_name]])</f>
        <v>1</v>
      </c>
      <c r="D1127" s="2">
        <f>COUNTIF([1]!Table1[[#All],[name]],tennisbl21[[#This Row],[loser_name]])</f>
        <v>1</v>
      </c>
      <c r="E1127" s="2" t="s">
        <v>1310</v>
      </c>
      <c r="F1127" s="4">
        <v>44787.458333333336</v>
      </c>
      <c r="G1127" s="2" t="s">
        <v>548</v>
      </c>
      <c r="H1127" s="2" t="s">
        <v>991</v>
      </c>
      <c r="I1127" s="2" t="s">
        <v>962</v>
      </c>
      <c r="J1127" s="2" t="str">
        <f>YEAR(tennisbl21[[#This Row],[date]])&amp;"-"&amp;tennisbl21[[#This Row],[league]]&amp;": "&amp;tennisbl21[[#This Row],[home_team]]&amp;" vs "&amp;tennisbl21[[#This Row],[away_team]]</f>
        <v>2022-German Bundesliga 2 South: FTC Palmengarten vs TC BW Oberweier</v>
      </c>
    </row>
    <row r="1128" spans="1:10" ht="12.5" customHeight="1" x14ac:dyDescent="0.25">
      <c r="A1128" s="2" t="s">
        <v>489</v>
      </c>
      <c r="B1128" s="2" t="s">
        <v>176</v>
      </c>
      <c r="C1128" s="2">
        <f>COUNTIF([1]!Table1[[#All],[name]],tennisbl21[[#This Row],[winner_name]])</f>
        <v>1</v>
      </c>
      <c r="D1128" s="2">
        <f>COUNTIF([1]!Table1[[#All],[name]],tennisbl21[[#This Row],[loser_name]])</f>
        <v>1</v>
      </c>
      <c r="E1128" s="2" t="s">
        <v>5</v>
      </c>
      <c r="F1128" s="4">
        <v>44787.520833333336</v>
      </c>
      <c r="G1128" s="2" t="s">
        <v>548</v>
      </c>
      <c r="H1128" s="2" t="s">
        <v>991</v>
      </c>
      <c r="I1128" s="2" t="s">
        <v>962</v>
      </c>
      <c r="J1128" s="2" t="str">
        <f>YEAR(tennisbl21[[#This Row],[date]])&amp;"-"&amp;tennisbl21[[#This Row],[league]]&amp;": "&amp;tennisbl21[[#This Row],[home_team]]&amp;" vs "&amp;tennisbl21[[#This Row],[away_team]]</f>
        <v>2022-German Bundesliga 2 South: FTC Palmengarten vs TC BW Oberweier</v>
      </c>
    </row>
    <row r="1129" spans="1:10" ht="12.5" customHeight="1" x14ac:dyDescent="0.25">
      <c r="A1129" s="2" t="s">
        <v>146</v>
      </c>
      <c r="B1129" s="2" t="s">
        <v>175</v>
      </c>
      <c r="C1129" s="2">
        <f>COUNTIF([1]!Table1[[#All],[name]],tennisbl21[[#This Row],[winner_name]])</f>
        <v>1</v>
      </c>
      <c r="D1129" s="2">
        <f>COUNTIF([1]!Table1[[#All],[name]],tennisbl21[[#This Row],[loser_name]])</f>
        <v>1</v>
      </c>
      <c r="E1129" s="2" t="s">
        <v>254</v>
      </c>
      <c r="F1129" s="4">
        <v>44787.458333333336</v>
      </c>
      <c r="G1129" s="2" t="s">
        <v>548</v>
      </c>
      <c r="H1129" s="2" t="s">
        <v>991</v>
      </c>
      <c r="I1129" s="2" t="s">
        <v>962</v>
      </c>
      <c r="J1129" s="2" t="str">
        <f>YEAR(tennisbl21[[#This Row],[date]])&amp;"-"&amp;tennisbl21[[#This Row],[league]]&amp;": "&amp;tennisbl21[[#This Row],[home_team]]&amp;" vs "&amp;tennisbl21[[#This Row],[away_team]]</f>
        <v>2022-German Bundesliga 2 South: FTC Palmengarten vs TC BW Oberweier</v>
      </c>
    </row>
    <row r="1130" spans="1:10" ht="12.5" customHeight="1" x14ac:dyDescent="0.25">
      <c r="A1130" s="2" t="s">
        <v>491</v>
      </c>
      <c r="B1130" s="2" t="s">
        <v>579</v>
      </c>
      <c r="C1130" s="2">
        <f>COUNTIF([1]!Table1[[#All],[name]],tennisbl21[[#This Row],[winner_name]])</f>
        <v>1</v>
      </c>
      <c r="D1130" s="2">
        <f>COUNTIF([1]!Table1[[#All],[name]],tennisbl21[[#This Row],[loser_name]])</f>
        <v>0</v>
      </c>
      <c r="E1130" s="2" t="s">
        <v>246</v>
      </c>
      <c r="F1130" s="4">
        <v>44787.520833333336</v>
      </c>
      <c r="G1130" s="2" t="s">
        <v>548</v>
      </c>
      <c r="H1130" s="2" t="s">
        <v>991</v>
      </c>
      <c r="I1130" s="2" t="s">
        <v>962</v>
      </c>
      <c r="J1130" s="2" t="str">
        <f>YEAR(tennisbl21[[#This Row],[date]])&amp;"-"&amp;tennisbl21[[#This Row],[league]]&amp;": "&amp;tennisbl21[[#This Row],[home_team]]&amp;" vs "&amp;tennisbl21[[#This Row],[away_team]]</f>
        <v>2022-German Bundesliga 2 South: FTC Palmengarten vs TC BW Oberweier</v>
      </c>
    </row>
    <row r="1131" spans="1:10" ht="12.5" customHeight="1" x14ac:dyDescent="0.25">
      <c r="A1131" s="2" t="s">
        <v>504</v>
      </c>
      <c r="B1131" s="2" t="s">
        <v>574</v>
      </c>
      <c r="C1131" s="2">
        <f>COUNTIF([1]!Table1[[#All],[name]],tennisbl21[[#This Row],[winner_name]])</f>
        <v>1</v>
      </c>
      <c r="D1131" s="2">
        <f>COUNTIF([1]!Table1[[#All],[name]],tennisbl21[[#This Row],[loser_name]])</f>
        <v>0</v>
      </c>
      <c r="E1131" s="2" t="s">
        <v>280</v>
      </c>
      <c r="F1131" s="4">
        <v>44787.458333333336</v>
      </c>
      <c r="G1131" s="2" t="s">
        <v>548</v>
      </c>
      <c r="H1131" s="2" t="s">
        <v>991</v>
      </c>
      <c r="I1131" s="2" t="s">
        <v>962</v>
      </c>
      <c r="J1131" s="2" t="str">
        <f>YEAR(tennisbl21[[#This Row],[date]])&amp;"-"&amp;tennisbl21[[#This Row],[league]]&amp;": "&amp;tennisbl21[[#This Row],[home_team]]&amp;" vs "&amp;tennisbl21[[#This Row],[away_team]]</f>
        <v>2022-German Bundesliga 2 South: FTC Palmengarten vs TC BW Oberweier</v>
      </c>
    </row>
    <row r="1132" spans="1:10" ht="12.5" customHeight="1" x14ac:dyDescent="0.25">
      <c r="A1132" s="2" t="s">
        <v>509</v>
      </c>
      <c r="B1132" s="2" t="s">
        <v>195</v>
      </c>
      <c r="C1132" s="2">
        <f>COUNTIF([1]!Table1[[#All],[name]],tennisbl21[[#This Row],[winner_name]])</f>
        <v>1</v>
      </c>
      <c r="D1132" s="2">
        <f>COUNTIF([1]!Table1[[#All],[name]],tennisbl21[[#This Row],[loser_name]])</f>
        <v>1</v>
      </c>
      <c r="E1132" s="2" t="s">
        <v>263</v>
      </c>
      <c r="F1132" s="4">
        <v>44787.520833333336</v>
      </c>
      <c r="G1132" s="2" t="s">
        <v>929</v>
      </c>
      <c r="H1132" s="2" t="s">
        <v>987</v>
      </c>
      <c r="I1132" s="2" t="s">
        <v>962</v>
      </c>
      <c r="J1132" s="2" t="str">
        <f>YEAR(tennisbl21[[#This Row],[date]])&amp;"-"&amp;tennisbl21[[#This Row],[league]]&amp;": "&amp;tennisbl21[[#This Row],[home_team]]&amp;" vs "&amp;tennisbl21[[#This Row],[away_team]]</f>
        <v>2022-German Bundesliga 2 South: TV Reutlingen vs TC BW Wuerzburg</v>
      </c>
    </row>
    <row r="1133" spans="1:10" ht="12.5" customHeight="1" x14ac:dyDescent="0.25">
      <c r="A1133" s="2" t="s">
        <v>536</v>
      </c>
      <c r="B1133" s="2" t="s">
        <v>198</v>
      </c>
      <c r="C1133" s="2">
        <f>COUNTIF([1]!Table1[[#All],[name]],tennisbl21[[#This Row],[winner_name]])</f>
        <v>1</v>
      </c>
      <c r="D1133" s="2">
        <f>COUNTIF([1]!Table1[[#All],[name]],tennisbl21[[#This Row],[loser_name]])</f>
        <v>1</v>
      </c>
      <c r="E1133" s="2" t="s">
        <v>1311</v>
      </c>
      <c r="F1133" s="4">
        <v>44787.458333333336</v>
      </c>
      <c r="G1133" s="2" t="s">
        <v>929</v>
      </c>
      <c r="H1133" s="2" t="s">
        <v>987</v>
      </c>
      <c r="I1133" s="2" t="s">
        <v>962</v>
      </c>
      <c r="J1133" s="2" t="str">
        <f>YEAR(tennisbl21[[#This Row],[date]])&amp;"-"&amp;tennisbl21[[#This Row],[league]]&amp;": "&amp;tennisbl21[[#This Row],[home_team]]&amp;" vs "&amp;tennisbl21[[#This Row],[away_team]]</f>
        <v>2022-German Bundesliga 2 South: TV Reutlingen vs TC BW Wuerzburg</v>
      </c>
    </row>
    <row r="1134" spans="1:10" ht="12.5" customHeight="1" x14ac:dyDescent="0.25">
      <c r="A1134" s="2" t="s">
        <v>474</v>
      </c>
      <c r="B1134" s="2" t="s">
        <v>533</v>
      </c>
      <c r="C1134" s="2">
        <f>COUNTIF([1]!Table1[[#All],[name]],tennisbl21[[#This Row],[winner_name]])</f>
        <v>1</v>
      </c>
      <c r="D1134" s="2">
        <f>COUNTIF([1]!Table1[[#All],[name]],tennisbl21[[#This Row],[loser_name]])</f>
        <v>1</v>
      </c>
      <c r="E1134" s="2" t="s">
        <v>254</v>
      </c>
      <c r="F1134" s="4">
        <v>44787.520833333336</v>
      </c>
      <c r="G1134" s="2" t="s">
        <v>929</v>
      </c>
      <c r="H1134" s="2" t="s">
        <v>987</v>
      </c>
      <c r="I1134" s="2" t="s">
        <v>962</v>
      </c>
      <c r="J1134" s="2" t="str">
        <f>YEAR(tennisbl21[[#This Row],[date]])&amp;"-"&amp;tennisbl21[[#This Row],[league]]&amp;": "&amp;tennisbl21[[#This Row],[home_team]]&amp;" vs "&amp;tennisbl21[[#This Row],[away_team]]</f>
        <v>2022-German Bundesliga 2 South: TV Reutlingen vs TC BW Wuerzburg</v>
      </c>
    </row>
    <row r="1135" spans="1:10" ht="12.5" customHeight="1" x14ac:dyDescent="0.25">
      <c r="A1135" s="2" t="s">
        <v>476</v>
      </c>
      <c r="B1135" s="2" t="s">
        <v>493</v>
      </c>
      <c r="C1135" s="2">
        <f>COUNTIF([1]!Table1[[#All],[name]],tennisbl21[[#This Row],[winner_name]])</f>
        <v>1</v>
      </c>
      <c r="D1135" s="2">
        <f>COUNTIF([1]!Table1[[#All],[name]],tennisbl21[[#This Row],[loser_name]])</f>
        <v>1</v>
      </c>
      <c r="E1135" s="2" t="s">
        <v>1312</v>
      </c>
      <c r="F1135" s="4">
        <v>44787.458333333336</v>
      </c>
      <c r="G1135" s="2" t="s">
        <v>929</v>
      </c>
      <c r="H1135" s="2" t="s">
        <v>987</v>
      </c>
      <c r="I1135" s="2" t="s">
        <v>962</v>
      </c>
      <c r="J1135" s="2" t="str">
        <f>YEAR(tennisbl21[[#This Row],[date]])&amp;"-"&amp;tennisbl21[[#This Row],[league]]&amp;": "&amp;tennisbl21[[#This Row],[home_team]]&amp;" vs "&amp;tennisbl21[[#This Row],[away_team]]</f>
        <v>2022-German Bundesliga 2 South: TV Reutlingen vs TC BW Wuerzburg</v>
      </c>
    </row>
    <row r="1136" spans="1:10" ht="12.5" customHeight="1" x14ac:dyDescent="0.25">
      <c r="A1136" s="2" t="s">
        <v>514</v>
      </c>
      <c r="B1136" s="2" t="s">
        <v>580</v>
      </c>
      <c r="C1136" s="2">
        <f>COUNTIF([1]!Table1[[#All],[name]],tennisbl21[[#This Row],[winner_name]])</f>
        <v>1</v>
      </c>
      <c r="D1136" s="2">
        <f>COUNTIF([1]!Table1[[#All],[name]],tennisbl21[[#This Row],[loser_name]])</f>
        <v>0</v>
      </c>
      <c r="E1136" s="2" t="s">
        <v>274</v>
      </c>
      <c r="F1136" s="4">
        <v>44787.520833333336</v>
      </c>
      <c r="G1136" s="2" t="s">
        <v>929</v>
      </c>
      <c r="H1136" s="2" t="s">
        <v>987</v>
      </c>
      <c r="I1136" s="2" t="s">
        <v>962</v>
      </c>
      <c r="J1136" s="2" t="str">
        <f>YEAR(tennisbl21[[#This Row],[date]])&amp;"-"&amp;tennisbl21[[#This Row],[league]]&amp;": "&amp;tennisbl21[[#This Row],[home_team]]&amp;" vs "&amp;tennisbl21[[#This Row],[away_team]]</f>
        <v>2022-German Bundesliga 2 South: TV Reutlingen vs TC BW Wuerzburg</v>
      </c>
    </row>
    <row r="1137" spans="1:10" ht="12.5" customHeight="1" x14ac:dyDescent="0.25">
      <c r="A1137" s="2" t="s">
        <v>531</v>
      </c>
      <c r="B1137" s="2" t="s">
        <v>570</v>
      </c>
      <c r="C1137" s="2">
        <f>COUNTIF([1]!Table1[[#All],[name]],tennisbl21[[#This Row],[winner_name]])</f>
        <v>0</v>
      </c>
      <c r="D1137" s="2">
        <f>COUNTIF([1]!Table1[[#All],[name]],tennisbl21[[#This Row],[loser_name]])</f>
        <v>0</v>
      </c>
      <c r="E1137" s="2" t="s">
        <v>4</v>
      </c>
      <c r="F1137" s="4">
        <v>44787.458333333336</v>
      </c>
      <c r="G1137" s="2" t="s">
        <v>929</v>
      </c>
      <c r="H1137" s="2" t="s">
        <v>987</v>
      </c>
      <c r="I1137" s="2" t="s">
        <v>962</v>
      </c>
      <c r="J1137" s="2" t="str">
        <f>YEAR(tennisbl21[[#This Row],[date]])&amp;"-"&amp;tennisbl21[[#This Row],[league]]&amp;": "&amp;tennisbl21[[#This Row],[home_team]]&amp;" vs "&amp;tennisbl21[[#This Row],[away_team]]</f>
        <v>2022-German Bundesliga 2 South: TV Reutlingen vs TC BW Wuerzburg</v>
      </c>
    </row>
    <row r="1138" spans="1:10" ht="12.5" customHeight="1" x14ac:dyDescent="0.25">
      <c r="A1138" s="2" t="s">
        <v>479</v>
      </c>
      <c r="B1138" s="2" t="s">
        <v>179</v>
      </c>
      <c r="C1138" s="2">
        <f>COUNTIF([1]!Table1[[#All],[name]],tennisbl21[[#This Row],[winner_name]])</f>
        <v>0</v>
      </c>
      <c r="D1138" s="2">
        <f>COUNTIF([1]!Table1[[#All],[name]],tennisbl21[[#This Row],[loser_name]])</f>
        <v>1</v>
      </c>
      <c r="E1138" s="2" t="s">
        <v>4</v>
      </c>
      <c r="F1138" s="4">
        <v>44787.520833333336</v>
      </c>
      <c r="G1138" s="2" t="s">
        <v>979</v>
      </c>
      <c r="H1138" s="2" t="s">
        <v>966</v>
      </c>
      <c r="I1138" s="2" t="s">
        <v>962</v>
      </c>
      <c r="J1138" s="2" t="str">
        <f>YEAR(tennisbl21[[#This Row],[date]])&amp;"-"&amp;tennisbl21[[#This Row],[league]]&amp;": "&amp;tennisbl21[[#This Row],[home_team]]&amp;" vs "&amp;tennisbl21[[#This Row],[away_team]]</f>
        <v>2022-German Bundesliga 2 South: TC Augsburg vs TEC Waldau Stuttgart</v>
      </c>
    </row>
    <row r="1139" spans="1:10" ht="12.5" customHeight="1" x14ac:dyDescent="0.25">
      <c r="A1139" s="2" t="s">
        <v>206</v>
      </c>
      <c r="B1139" s="2" t="s">
        <v>190</v>
      </c>
      <c r="C1139" s="2">
        <f>COUNTIF([1]!Table1[[#All],[name]],tennisbl21[[#This Row],[winner_name]])</f>
        <v>1</v>
      </c>
      <c r="D1139" s="2">
        <f>COUNTIF([1]!Table1[[#All],[name]],tennisbl21[[#This Row],[loser_name]])</f>
        <v>1</v>
      </c>
      <c r="E1139" s="2" t="s">
        <v>265</v>
      </c>
      <c r="F1139" s="4">
        <v>44787.458333333336</v>
      </c>
      <c r="G1139" s="2" t="s">
        <v>979</v>
      </c>
      <c r="H1139" s="2" t="s">
        <v>966</v>
      </c>
      <c r="I1139" s="2" t="s">
        <v>962</v>
      </c>
      <c r="J1139" s="2" t="str">
        <f>YEAR(tennisbl21[[#This Row],[date]])&amp;"-"&amp;tennisbl21[[#This Row],[league]]&amp;": "&amp;tennisbl21[[#This Row],[home_team]]&amp;" vs "&amp;tennisbl21[[#This Row],[away_team]]</f>
        <v>2022-German Bundesliga 2 South: TC Augsburg vs TEC Waldau Stuttgart</v>
      </c>
    </row>
    <row r="1140" spans="1:10" ht="12.5" customHeight="1" x14ac:dyDescent="0.25">
      <c r="A1140" s="2" t="s">
        <v>181</v>
      </c>
      <c r="B1140" s="2" t="s">
        <v>192</v>
      </c>
      <c r="C1140" s="2">
        <f>COUNTIF([1]!Table1[[#All],[name]],tennisbl21[[#This Row],[winner_name]])</f>
        <v>1</v>
      </c>
      <c r="D1140" s="2">
        <f>COUNTIF([1]!Table1[[#All],[name]],tennisbl21[[#This Row],[loser_name]])</f>
        <v>1</v>
      </c>
      <c r="E1140" s="2" t="s">
        <v>247</v>
      </c>
      <c r="F1140" s="4">
        <v>44787.520833333336</v>
      </c>
      <c r="G1140" s="2" t="s">
        <v>979</v>
      </c>
      <c r="H1140" s="2" t="s">
        <v>966</v>
      </c>
      <c r="I1140" s="2" t="s">
        <v>962</v>
      </c>
      <c r="J1140" s="2" t="str">
        <f>YEAR(tennisbl21[[#This Row],[date]])&amp;"-"&amp;tennisbl21[[#This Row],[league]]&amp;": "&amp;tennisbl21[[#This Row],[home_team]]&amp;" vs "&amp;tennisbl21[[#This Row],[away_team]]</f>
        <v>2022-German Bundesliga 2 South: TC Augsburg vs TEC Waldau Stuttgart</v>
      </c>
    </row>
    <row r="1141" spans="1:10" ht="12.5" customHeight="1" x14ac:dyDescent="0.25">
      <c r="A1141" s="2" t="s">
        <v>501</v>
      </c>
      <c r="B1141" s="2" t="s">
        <v>483</v>
      </c>
      <c r="C1141" s="2">
        <f>COUNTIF([1]!Table1[[#All],[name]],tennisbl21[[#This Row],[winner_name]])</f>
        <v>0</v>
      </c>
      <c r="D1141" s="2">
        <f>COUNTIF([1]!Table1[[#All],[name]],tennisbl21[[#This Row],[loser_name]])</f>
        <v>1</v>
      </c>
      <c r="E1141" s="2" t="s">
        <v>256</v>
      </c>
      <c r="F1141" s="4">
        <v>44787.458333333336</v>
      </c>
      <c r="G1141" s="2" t="s">
        <v>979</v>
      </c>
      <c r="H1141" s="2" t="s">
        <v>966</v>
      </c>
      <c r="I1141" s="2" t="s">
        <v>962</v>
      </c>
      <c r="J1141" s="2" t="str">
        <f>YEAR(tennisbl21[[#This Row],[date]])&amp;"-"&amp;tennisbl21[[#This Row],[league]]&amp;": "&amp;tennisbl21[[#This Row],[home_team]]&amp;" vs "&amp;tennisbl21[[#This Row],[away_team]]</f>
        <v>2022-German Bundesliga 2 South: TC Augsburg vs TEC Waldau Stuttgart</v>
      </c>
    </row>
    <row r="1142" spans="1:10" ht="12.5" customHeight="1" x14ac:dyDescent="0.25">
      <c r="A1142" s="2" t="s">
        <v>484</v>
      </c>
      <c r="B1142" s="2" t="s">
        <v>506</v>
      </c>
      <c r="C1142" s="2">
        <f>COUNTIF([1]!Table1[[#All],[name]],tennisbl21[[#This Row],[winner_name]])</f>
        <v>1</v>
      </c>
      <c r="D1142" s="2">
        <f>COUNTIF([1]!Table1[[#All],[name]],tennisbl21[[#This Row],[loser_name]])</f>
        <v>1</v>
      </c>
      <c r="E1142" s="2" t="s">
        <v>1313</v>
      </c>
      <c r="F1142" s="4">
        <v>44787.520833333336</v>
      </c>
      <c r="G1142" s="2" t="s">
        <v>979</v>
      </c>
      <c r="H1142" s="2" t="s">
        <v>966</v>
      </c>
      <c r="I1142" s="2" t="s">
        <v>962</v>
      </c>
      <c r="J1142" s="2" t="str">
        <f>YEAR(tennisbl21[[#This Row],[date]])&amp;"-"&amp;tennisbl21[[#This Row],[league]]&amp;": "&amp;tennisbl21[[#This Row],[home_team]]&amp;" vs "&amp;tennisbl21[[#This Row],[away_team]]</f>
        <v>2022-German Bundesliga 2 South: TC Augsburg vs TEC Waldau Stuttgart</v>
      </c>
    </row>
    <row r="1143" spans="1:10" ht="12.5" customHeight="1" x14ac:dyDescent="0.25">
      <c r="A1143" s="2" t="s">
        <v>581</v>
      </c>
      <c r="B1143" s="2" t="s">
        <v>191</v>
      </c>
      <c r="C1143" s="2">
        <f>COUNTIF([1]!Table1[[#All],[name]],tennisbl21[[#This Row],[winner_name]])</f>
        <v>0</v>
      </c>
      <c r="D1143" s="2">
        <f>COUNTIF([1]!Table1[[#All],[name]],tennisbl21[[#This Row],[loser_name]])</f>
        <v>1</v>
      </c>
      <c r="E1143" s="2" t="s">
        <v>1091</v>
      </c>
      <c r="F1143" s="4">
        <v>44787.458333333336</v>
      </c>
      <c r="G1143" s="2" t="s">
        <v>979</v>
      </c>
      <c r="H1143" s="2" t="s">
        <v>966</v>
      </c>
      <c r="I1143" s="2" t="s">
        <v>962</v>
      </c>
      <c r="J1143" s="2" t="str">
        <f>YEAR(tennisbl21[[#This Row],[date]])&amp;"-"&amp;tennisbl21[[#This Row],[league]]&amp;": "&amp;tennisbl21[[#This Row],[home_team]]&amp;" vs "&amp;tennisbl21[[#This Row],[away_team]]</f>
        <v>2022-German Bundesliga 2 South: TC Augsburg vs TEC Waldau Stuttgart</v>
      </c>
    </row>
    <row r="1144" spans="1:10" ht="12.5" customHeight="1" x14ac:dyDescent="0.25">
      <c r="A1144" s="2" t="s">
        <v>20</v>
      </c>
      <c r="B1144" s="2" t="s">
        <v>498</v>
      </c>
      <c r="C1144" s="2">
        <f>COUNTIF([1]!Table1[[#All],[name]],tennisbl21[[#This Row],[winner_name]])</f>
        <v>1</v>
      </c>
      <c r="D1144" s="2">
        <f>COUNTIF([1]!Table1[[#All],[name]],tennisbl21[[#This Row],[loser_name]])</f>
        <v>1</v>
      </c>
      <c r="E1144" s="2" t="s">
        <v>1314</v>
      </c>
      <c r="F1144" s="4">
        <v>44787.520833333336</v>
      </c>
      <c r="G1144" s="2" t="s">
        <v>954</v>
      </c>
      <c r="H1144" s="2" t="s">
        <v>915</v>
      </c>
      <c r="I1144" s="2" t="s">
        <v>962</v>
      </c>
      <c r="J1144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1. FC Nuernberg</v>
      </c>
    </row>
    <row r="1145" spans="1:10" ht="12.5" customHeight="1" x14ac:dyDescent="0.25">
      <c r="A1145" s="2" t="s">
        <v>171</v>
      </c>
      <c r="B1145" s="2" t="s">
        <v>520</v>
      </c>
      <c r="C1145" s="2">
        <f>COUNTIF([1]!Table1[[#All],[name]],tennisbl21[[#This Row],[winner_name]])</f>
        <v>1</v>
      </c>
      <c r="D1145" s="2">
        <f>COUNTIF([1]!Table1[[#All],[name]],tennisbl21[[#This Row],[loser_name]])</f>
        <v>1</v>
      </c>
      <c r="E1145" s="2" t="s">
        <v>261</v>
      </c>
      <c r="F1145" s="4">
        <v>44787.458333333336</v>
      </c>
      <c r="G1145" s="2" t="s">
        <v>954</v>
      </c>
      <c r="H1145" s="2" t="s">
        <v>915</v>
      </c>
      <c r="I1145" s="2" t="s">
        <v>962</v>
      </c>
      <c r="J1145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1. FC Nuernberg</v>
      </c>
    </row>
    <row r="1146" spans="1:10" ht="12.5" customHeight="1" x14ac:dyDescent="0.25">
      <c r="A1146" s="2" t="s">
        <v>528</v>
      </c>
      <c r="B1146" s="2" t="s">
        <v>313</v>
      </c>
      <c r="C1146" s="2">
        <f>COUNTIF([1]!Table1[[#All],[name]],tennisbl21[[#This Row],[winner_name]])</f>
        <v>0</v>
      </c>
      <c r="D1146" s="2">
        <f>COUNTIF([1]!Table1[[#All],[name]],tennisbl21[[#This Row],[loser_name]])</f>
        <v>1</v>
      </c>
      <c r="E1146" s="2" t="s">
        <v>1315</v>
      </c>
      <c r="F1146" s="4">
        <v>44787.520833333336</v>
      </c>
      <c r="G1146" s="2" t="s">
        <v>954</v>
      </c>
      <c r="H1146" s="2" t="s">
        <v>915</v>
      </c>
      <c r="I1146" s="2" t="s">
        <v>962</v>
      </c>
      <c r="J1146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1. FC Nuernberg</v>
      </c>
    </row>
    <row r="1147" spans="1:10" ht="12.5" customHeight="1" x14ac:dyDescent="0.25">
      <c r="A1147" s="2" t="s">
        <v>170</v>
      </c>
      <c r="B1147" s="2" t="s">
        <v>499</v>
      </c>
      <c r="C1147" s="2">
        <f>COUNTIF([1]!Table1[[#All],[name]],tennisbl21[[#This Row],[winner_name]])</f>
        <v>1</v>
      </c>
      <c r="D1147" s="2">
        <f>COUNTIF([1]!Table1[[#All],[name]],tennisbl21[[#This Row],[loser_name]])</f>
        <v>1</v>
      </c>
      <c r="E1147" s="2" t="s">
        <v>351</v>
      </c>
      <c r="F1147" s="4">
        <v>44787.458333333336</v>
      </c>
      <c r="G1147" s="2" t="s">
        <v>954</v>
      </c>
      <c r="H1147" s="2" t="s">
        <v>915</v>
      </c>
      <c r="I1147" s="2" t="s">
        <v>962</v>
      </c>
      <c r="J1147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1. FC Nuernberg</v>
      </c>
    </row>
    <row r="1148" spans="1:10" ht="12.5" customHeight="1" x14ac:dyDescent="0.25">
      <c r="A1148" s="2" t="s">
        <v>200</v>
      </c>
      <c r="B1148" s="2" t="s">
        <v>521</v>
      </c>
      <c r="C1148" s="2">
        <f>COUNTIF([1]!Table1[[#All],[name]],tennisbl21[[#This Row],[winner_name]])</f>
        <v>1</v>
      </c>
      <c r="D1148" s="2">
        <f>COUNTIF([1]!Table1[[#All],[name]],tennisbl21[[#This Row],[loser_name]])</f>
        <v>1</v>
      </c>
      <c r="E1148" s="2" t="s">
        <v>283</v>
      </c>
      <c r="F1148" s="4">
        <v>44787.520833333336</v>
      </c>
      <c r="G1148" s="2" t="s">
        <v>954</v>
      </c>
      <c r="H1148" s="2" t="s">
        <v>915</v>
      </c>
      <c r="I1148" s="2" t="s">
        <v>962</v>
      </c>
      <c r="J1148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1. FC Nuernberg</v>
      </c>
    </row>
    <row r="1149" spans="1:10" ht="12.5" customHeight="1" x14ac:dyDescent="0.25">
      <c r="A1149" s="2" t="s">
        <v>510</v>
      </c>
      <c r="B1149" s="2" t="s">
        <v>522</v>
      </c>
      <c r="C1149" s="2">
        <f>COUNTIF([1]!Table1[[#All],[name]],tennisbl21[[#This Row],[winner_name]])</f>
        <v>1</v>
      </c>
      <c r="D1149" s="2">
        <f>COUNTIF([1]!Table1[[#All],[name]],tennisbl21[[#This Row],[loser_name]])</f>
        <v>0</v>
      </c>
      <c r="E1149" s="2" t="s">
        <v>277</v>
      </c>
      <c r="F1149" s="4">
        <v>44787.458333333336</v>
      </c>
      <c r="G1149" s="2" t="s">
        <v>954</v>
      </c>
      <c r="H1149" s="2" t="s">
        <v>915</v>
      </c>
      <c r="I1149" s="2" t="s">
        <v>962</v>
      </c>
      <c r="J1149" s="2" t="str">
        <f>YEAR(tennisbl21[[#This Row],[date]])&amp;"-"&amp;tennisbl21[[#This Row],[league]]&amp;": "&amp;tennisbl21[[#This Row],[home_team]]&amp;" vs "&amp;tennisbl21[[#This Row],[away_team]]</f>
        <v>2022-German Bundesliga 2 South: TC Wolfsberg Pforzheim vs 1. FC Nuernberg</v>
      </c>
    </row>
    <row r="1150" spans="1:10" ht="12.5" customHeight="1" x14ac:dyDescent="0.25">
      <c r="A1150" s="2" t="s">
        <v>480</v>
      </c>
      <c r="B1150" s="2" t="s">
        <v>163</v>
      </c>
      <c r="C1150" s="2">
        <f>COUNTIF([1]!Table1[[#All],[name]],tennisbl21[[#This Row],[winner_name]])</f>
        <v>1</v>
      </c>
      <c r="D1150" s="2">
        <f>COUNTIF([1]!Table1[[#All],[name]],tennisbl21[[#This Row],[loser_name]])</f>
        <v>1</v>
      </c>
      <c r="E1150" s="2" t="s">
        <v>1067</v>
      </c>
      <c r="F1150" s="4">
        <v>44787.520833333336</v>
      </c>
      <c r="G1150" s="2" t="s">
        <v>958</v>
      </c>
      <c r="H1150" s="2" t="s">
        <v>547</v>
      </c>
      <c r="I1150" s="2" t="s">
        <v>962</v>
      </c>
      <c r="J1150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SpVgg Hainsacker</v>
      </c>
    </row>
    <row r="1151" spans="1:10" ht="12.5" customHeight="1" x14ac:dyDescent="0.25">
      <c r="A1151" s="2" t="s">
        <v>241</v>
      </c>
      <c r="B1151" s="2" t="s">
        <v>202</v>
      </c>
      <c r="C1151" s="2">
        <f>COUNTIF([1]!Table1[[#All],[name]],tennisbl21[[#This Row],[winner_name]])</f>
        <v>1</v>
      </c>
      <c r="D1151" s="2">
        <f>COUNTIF([1]!Table1[[#All],[name]],tennisbl21[[#This Row],[loser_name]])</f>
        <v>1</v>
      </c>
      <c r="E1151" s="2" t="s">
        <v>260</v>
      </c>
      <c r="F1151" s="4">
        <v>44787.458333333336</v>
      </c>
      <c r="G1151" s="2" t="s">
        <v>958</v>
      </c>
      <c r="H1151" s="2" t="s">
        <v>547</v>
      </c>
      <c r="I1151" s="2" t="s">
        <v>962</v>
      </c>
      <c r="J1151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SpVgg Hainsacker</v>
      </c>
    </row>
    <row r="1152" spans="1:10" ht="12.5" customHeight="1" x14ac:dyDescent="0.25">
      <c r="A1152" s="2" t="s">
        <v>166</v>
      </c>
      <c r="B1152" s="2" t="s">
        <v>164</v>
      </c>
      <c r="C1152" s="2">
        <f>COUNTIF([1]!Table1[[#All],[name]],tennisbl21[[#This Row],[winner_name]])</f>
        <v>1</v>
      </c>
      <c r="D1152" s="2">
        <f>COUNTIF([1]!Table1[[#All],[name]],tennisbl21[[#This Row],[loser_name]])</f>
        <v>1</v>
      </c>
      <c r="E1152" s="2" t="s">
        <v>436</v>
      </c>
      <c r="F1152" s="4">
        <v>44787.520833333336</v>
      </c>
      <c r="G1152" s="2" t="s">
        <v>958</v>
      </c>
      <c r="H1152" s="2" t="s">
        <v>547</v>
      </c>
      <c r="I1152" s="2" t="s">
        <v>962</v>
      </c>
      <c r="J1152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SpVgg Hainsacker</v>
      </c>
    </row>
    <row r="1153" spans="1:10" ht="12.5" customHeight="1" x14ac:dyDescent="0.25">
      <c r="A1153" s="2" t="s">
        <v>235</v>
      </c>
      <c r="B1153" s="2" t="s">
        <v>470</v>
      </c>
      <c r="C1153" s="2">
        <f>COUNTIF([1]!Table1[[#All],[name]],tennisbl21[[#This Row],[winner_name]])</f>
        <v>1</v>
      </c>
      <c r="D1153" s="2">
        <f>COUNTIF([1]!Table1[[#All],[name]],tennisbl21[[#This Row],[loser_name]])</f>
        <v>1</v>
      </c>
      <c r="E1153" s="2" t="s">
        <v>265</v>
      </c>
      <c r="F1153" s="4">
        <v>44787.458333333336</v>
      </c>
      <c r="G1153" s="2" t="s">
        <v>958</v>
      </c>
      <c r="H1153" s="2" t="s">
        <v>547</v>
      </c>
      <c r="I1153" s="2" t="s">
        <v>962</v>
      </c>
      <c r="J1153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SpVgg Hainsacker</v>
      </c>
    </row>
    <row r="1154" spans="1:10" ht="12.5" customHeight="1" x14ac:dyDescent="0.25">
      <c r="A1154" s="2" t="s">
        <v>312</v>
      </c>
      <c r="B1154" s="2" t="s">
        <v>577</v>
      </c>
      <c r="C1154" s="2">
        <f>COUNTIF([1]!Table1[[#All],[name]],tennisbl21[[#This Row],[winner_name]])</f>
        <v>1</v>
      </c>
      <c r="D1154" s="2">
        <f>COUNTIF([1]!Table1[[#All],[name]],tennisbl21[[#This Row],[loser_name]])</f>
        <v>0</v>
      </c>
      <c r="E1154" s="2" t="s">
        <v>283</v>
      </c>
      <c r="F1154" s="4">
        <v>44787.520833333336</v>
      </c>
      <c r="G1154" s="2" t="s">
        <v>958</v>
      </c>
      <c r="H1154" s="2" t="s">
        <v>547</v>
      </c>
      <c r="I1154" s="2" t="s">
        <v>962</v>
      </c>
      <c r="J1154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SpVgg Hainsacker</v>
      </c>
    </row>
    <row r="1155" spans="1:10" ht="12.5" customHeight="1" x14ac:dyDescent="0.25">
      <c r="A1155" s="2" t="s">
        <v>471</v>
      </c>
      <c r="B1155" s="2" t="s">
        <v>572</v>
      </c>
      <c r="C1155" s="2">
        <f>COUNTIF([1]!Table1[[#All],[name]],tennisbl21[[#This Row],[winner_name]])</f>
        <v>1</v>
      </c>
      <c r="D1155" s="2">
        <f>COUNTIF([1]!Table1[[#All],[name]],tennisbl21[[#This Row],[loser_name]])</f>
        <v>0</v>
      </c>
      <c r="E1155" s="2" t="s">
        <v>255</v>
      </c>
      <c r="F1155" s="4">
        <v>44787.458333333336</v>
      </c>
      <c r="G1155" s="2" t="s">
        <v>958</v>
      </c>
      <c r="H1155" s="2" t="s">
        <v>547</v>
      </c>
      <c r="I1155" s="2" t="s">
        <v>962</v>
      </c>
      <c r="J1155" s="2" t="str">
        <f>YEAR(tennisbl21[[#This Row],[date]])&amp;"-"&amp;tennisbl21[[#This Row],[league]]&amp;": "&amp;tennisbl21[[#This Row],[home_team]]&amp;" vs "&amp;tennisbl21[[#This Row],[away_team]]</f>
        <v>2022-German Bundesliga 2 South: TC Weinheim 1902 1902 vs SpVgg Hainsacker</v>
      </c>
    </row>
    <row r="1156" spans="1:10" ht="12.5" customHeight="1" x14ac:dyDescent="0.25">
      <c r="A1156" s="2" t="s">
        <v>537</v>
      </c>
      <c r="B1156" s="2" t="s">
        <v>295</v>
      </c>
      <c r="C1156" s="2">
        <f>COUNTIF([1]!Table1[[#All],[name]],tennisbl21[[#This Row],[winner_name]])</f>
        <v>1</v>
      </c>
      <c r="D1156" s="2">
        <f>COUNTIF([1]!Table1[[#All],[name]],tennisbl21[[#This Row],[loser_name]])</f>
        <v>1</v>
      </c>
      <c r="E1156" s="2" t="s">
        <v>1076</v>
      </c>
      <c r="F1156" s="4">
        <v>43667.541666666664</v>
      </c>
      <c r="G1156" s="2" t="s">
        <v>994</v>
      </c>
      <c r="H1156" s="2" t="s">
        <v>914</v>
      </c>
      <c r="I1156" s="2" t="s">
        <v>961</v>
      </c>
      <c r="J1156" s="2" t="str">
        <f>YEAR(tennisbl21[[#This Row],[date]])&amp;"-"&amp;tennisbl21[[#This Row],[league]]&amp;": "&amp;tennisbl21[[#This Row],[home_team]]&amp;" vs "&amp;tennisbl21[[#This Row],[away_team]]</f>
        <v>2019-German Bundesliga 2 North: TC Iserlohn vs Wilhelmshavener THC</v>
      </c>
    </row>
    <row r="1157" spans="1:10" ht="12.5" customHeight="1" x14ac:dyDescent="0.25">
      <c r="A1157" s="2" t="s">
        <v>538</v>
      </c>
      <c r="B1157" s="2" t="s">
        <v>167</v>
      </c>
      <c r="C1157" s="2">
        <f>COUNTIF([1]!Table1[[#All],[name]],tennisbl21[[#This Row],[winner_name]])</f>
        <v>1</v>
      </c>
      <c r="D1157" s="2">
        <f>COUNTIF([1]!Table1[[#All],[name]],tennisbl21[[#This Row],[loser_name]])</f>
        <v>1</v>
      </c>
      <c r="E1157" s="2" t="s">
        <v>246</v>
      </c>
      <c r="F1157" s="4">
        <v>43667.458333333336</v>
      </c>
      <c r="G1157" s="2" t="s">
        <v>994</v>
      </c>
      <c r="H1157" s="2" t="s">
        <v>914</v>
      </c>
      <c r="I1157" s="2" t="s">
        <v>961</v>
      </c>
      <c r="J1157" s="2" t="str">
        <f>YEAR(tennisbl21[[#This Row],[date]])&amp;"-"&amp;tennisbl21[[#This Row],[league]]&amp;": "&amp;tennisbl21[[#This Row],[home_team]]&amp;" vs "&amp;tennisbl21[[#This Row],[away_team]]</f>
        <v>2019-German Bundesliga 2 North: TC Iserlohn vs Wilhelmshavener THC</v>
      </c>
    </row>
    <row r="1158" spans="1:10" ht="12.5" customHeight="1" x14ac:dyDescent="0.25">
      <c r="A1158" s="2" t="s">
        <v>168</v>
      </c>
      <c r="B1158" s="2" t="s">
        <v>539</v>
      </c>
      <c r="C1158" s="2">
        <f>COUNTIF([1]!Table1[[#All],[name]],tennisbl21[[#This Row],[winner_name]])</f>
        <v>1</v>
      </c>
      <c r="D1158" s="2">
        <f>COUNTIF([1]!Table1[[#All],[name]],tennisbl21[[#This Row],[loser_name]])</f>
        <v>1</v>
      </c>
      <c r="E1158" s="2" t="s">
        <v>1316</v>
      </c>
      <c r="F1158" s="4">
        <v>43667.541666666664</v>
      </c>
      <c r="G1158" s="2" t="s">
        <v>994</v>
      </c>
      <c r="H1158" s="2" t="s">
        <v>914</v>
      </c>
      <c r="I1158" s="2" t="s">
        <v>961</v>
      </c>
      <c r="J1158" s="2" t="str">
        <f>YEAR(tennisbl21[[#This Row],[date]])&amp;"-"&amp;tennisbl21[[#This Row],[league]]&amp;": "&amp;tennisbl21[[#This Row],[home_team]]&amp;" vs "&amp;tennisbl21[[#This Row],[away_team]]</f>
        <v>2019-German Bundesliga 2 North: TC Iserlohn vs Wilhelmshavener THC</v>
      </c>
    </row>
    <row r="1159" spans="1:10" ht="12.5" customHeight="1" x14ac:dyDescent="0.25">
      <c r="A1159" s="2" t="s">
        <v>155</v>
      </c>
      <c r="B1159" s="2" t="s">
        <v>540</v>
      </c>
      <c r="C1159" s="2">
        <f>COUNTIF([1]!Table1[[#All],[name]],tennisbl21[[#This Row],[winner_name]])</f>
        <v>1</v>
      </c>
      <c r="D1159" s="2">
        <f>COUNTIF([1]!Table1[[#All],[name]],tennisbl21[[#This Row],[loser_name]])</f>
        <v>1</v>
      </c>
      <c r="E1159" s="2" t="s">
        <v>264</v>
      </c>
      <c r="F1159" s="4">
        <v>43667.458333333336</v>
      </c>
      <c r="G1159" s="2" t="s">
        <v>994</v>
      </c>
      <c r="H1159" s="2" t="s">
        <v>914</v>
      </c>
      <c r="I1159" s="2" t="s">
        <v>961</v>
      </c>
      <c r="J1159" s="2" t="str">
        <f>YEAR(tennisbl21[[#This Row],[date]])&amp;"-"&amp;tennisbl21[[#This Row],[league]]&amp;": "&amp;tennisbl21[[#This Row],[home_team]]&amp;" vs "&amp;tennisbl21[[#This Row],[away_team]]</f>
        <v>2019-German Bundesliga 2 North: TC Iserlohn vs Wilhelmshavener THC</v>
      </c>
    </row>
    <row r="1160" spans="1:10" ht="12.5" customHeight="1" x14ac:dyDescent="0.25">
      <c r="A1160" s="2" t="s">
        <v>541</v>
      </c>
      <c r="B1160" s="2" t="s">
        <v>542</v>
      </c>
      <c r="C1160" s="2">
        <f>COUNTIF([1]!Table1[[#All],[name]],tennisbl21[[#This Row],[winner_name]])</f>
        <v>1</v>
      </c>
      <c r="D1160" s="2">
        <f>COUNTIF([1]!Table1[[#All],[name]],tennisbl21[[#This Row],[loser_name]])</f>
        <v>1</v>
      </c>
      <c r="E1160" s="2" t="s">
        <v>274</v>
      </c>
      <c r="F1160" s="4">
        <v>43667.541666666664</v>
      </c>
      <c r="G1160" s="2" t="s">
        <v>994</v>
      </c>
      <c r="H1160" s="2" t="s">
        <v>914</v>
      </c>
      <c r="I1160" s="2" t="s">
        <v>961</v>
      </c>
      <c r="J1160" s="2" t="str">
        <f>YEAR(tennisbl21[[#This Row],[date]])&amp;"-"&amp;tennisbl21[[#This Row],[league]]&amp;": "&amp;tennisbl21[[#This Row],[home_team]]&amp;" vs "&amp;tennisbl21[[#This Row],[away_team]]</f>
        <v>2019-German Bundesliga 2 North: TC Iserlohn vs Wilhelmshavener THC</v>
      </c>
    </row>
    <row r="1161" spans="1:10" ht="12.5" customHeight="1" x14ac:dyDescent="0.25">
      <c r="A1161" s="2" t="s">
        <v>543</v>
      </c>
      <c r="B1161" s="2" t="s">
        <v>113</v>
      </c>
      <c r="C1161" s="2">
        <f>COUNTIF([1]!Table1[[#All],[name]],tennisbl21[[#This Row],[winner_name]])</f>
        <v>1</v>
      </c>
      <c r="D1161" s="2">
        <f>COUNTIF([1]!Table1[[#All],[name]],tennisbl21[[#This Row],[loser_name]])</f>
        <v>1</v>
      </c>
      <c r="E1161" s="2" t="s">
        <v>1131</v>
      </c>
      <c r="F1161" s="4">
        <v>43667.458333333336</v>
      </c>
      <c r="G1161" s="2" t="s">
        <v>994</v>
      </c>
      <c r="H1161" s="2" t="s">
        <v>914</v>
      </c>
      <c r="I1161" s="2" t="s">
        <v>961</v>
      </c>
      <c r="J1161" s="2" t="str">
        <f>YEAR(tennisbl21[[#This Row],[date]])&amp;"-"&amp;tennisbl21[[#This Row],[league]]&amp;": "&amp;tennisbl21[[#This Row],[home_team]]&amp;" vs "&amp;tennisbl21[[#This Row],[away_team]]</f>
        <v>2019-German Bundesliga 2 North: TC Iserlohn vs Wilhelmshavener THC</v>
      </c>
    </row>
    <row r="1162" spans="1:10" ht="12.5" customHeight="1" x14ac:dyDescent="0.25">
      <c r="A1162" s="2" t="s">
        <v>232</v>
      </c>
      <c r="B1162" s="2" t="s">
        <v>55</v>
      </c>
      <c r="C1162" s="2">
        <f>COUNTIF([1]!Table1[[#All],[name]],tennisbl21[[#This Row],[winner_name]])</f>
        <v>1</v>
      </c>
      <c r="D1162" s="2">
        <f>COUNTIF([1]!Table1[[#All],[name]],tennisbl21[[#This Row],[loser_name]])</f>
        <v>1</v>
      </c>
      <c r="E1162" s="2" t="s">
        <v>354</v>
      </c>
      <c r="F1162" s="4">
        <v>43667.541666666664</v>
      </c>
      <c r="G1162" s="2" t="s">
        <v>974</v>
      </c>
      <c r="H1162" s="2" t="s">
        <v>546</v>
      </c>
      <c r="I1162" s="2" t="s">
        <v>961</v>
      </c>
      <c r="J1162" s="2" t="str">
        <f>YEAR(tennisbl21[[#This Row],[date]])&amp;"-"&amp;tennisbl21[[#This Row],[league]]&amp;": "&amp;tennisbl21[[#This Row],[home_team]]&amp;" vs "&amp;tennisbl21[[#This Row],[away_team]]</f>
        <v>2019-German Bundesliga 2 North: TC Bredeney vs Der Club an der Alster Hamburg</v>
      </c>
    </row>
    <row r="1163" spans="1:10" ht="12.5" customHeight="1" x14ac:dyDescent="0.25">
      <c r="A1163" s="2" t="s">
        <v>130</v>
      </c>
      <c r="B1163" s="2" t="s">
        <v>549</v>
      </c>
      <c r="C1163" s="2">
        <f>COUNTIF([1]!Table1[[#All],[name]],tennisbl21[[#This Row],[winner_name]])</f>
        <v>1</v>
      </c>
      <c r="D1163" s="2">
        <f>COUNTIF([1]!Table1[[#All],[name]],tennisbl21[[#This Row],[loser_name]])</f>
        <v>1</v>
      </c>
      <c r="E1163" s="2" t="s">
        <v>248</v>
      </c>
      <c r="F1163" s="4">
        <v>43667.458333333336</v>
      </c>
      <c r="G1163" s="2" t="s">
        <v>974</v>
      </c>
      <c r="H1163" s="2" t="s">
        <v>546</v>
      </c>
      <c r="I1163" s="2" t="s">
        <v>961</v>
      </c>
      <c r="J1163" s="2" t="str">
        <f>YEAR(tennisbl21[[#This Row],[date]])&amp;"-"&amp;tennisbl21[[#This Row],[league]]&amp;": "&amp;tennisbl21[[#This Row],[home_team]]&amp;" vs "&amp;tennisbl21[[#This Row],[away_team]]</f>
        <v>2019-German Bundesliga 2 North: TC Bredeney vs Der Club an der Alster Hamburg</v>
      </c>
    </row>
    <row r="1164" spans="1:10" ht="12.5" customHeight="1" x14ac:dyDescent="0.25">
      <c r="A1164" s="2" t="s">
        <v>474</v>
      </c>
      <c r="B1164" s="2" t="s">
        <v>157</v>
      </c>
      <c r="C1164" s="2">
        <f>COUNTIF([1]!Table1[[#All],[name]],tennisbl21[[#This Row],[winner_name]])</f>
        <v>1</v>
      </c>
      <c r="D1164" s="2">
        <f>COUNTIF([1]!Table1[[#All],[name]],tennisbl21[[#This Row],[loser_name]])</f>
        <v>1</v>
      </c>
      <c r="E1164" s="2" t="s">
        <v>264</v>
      </c>
      <c r="F1164" s="4">
        <v>43667.541666666664</v>
      </c>
      <c r="G1164" s="2" t="s">
        <v>974</v>
      </c>
      <c r="H1164" s="2" t="s">
        <v>546</v>
      </c>
      <c r="I1164" s="2" t="s">
        <v>961</v>
      </c>
      <c r="J1164" s="2" t="str">
        <f>YEAR(tennisbl21[[#This Row],[date]])&amp;"-"&amp;tennisbl21[[#This Row],[league]]&amp;": "&amp;tennisbl21[[#This Row],[home_team]]&amp;" vs "&amp;tennisbl21[[#This Row],[away_team]]</f>
        <v>2019-German Bundesliga 2 North: TC Bredeney vs Der Club an der Alster Hamburg</v>
      </c>
    </row>
    <row r="1165" spans="1:10" ht="12.5" customHeight="1" x14ac:dyDescent="0.25">
      <c r="A1165" s="2" t="s">
        <v>132</v>
      </c>
      <c r="B1165" s="2" t="s">
        <v>226</v>
      </c>
      <c r="C1165" s="2">
        <f>COUNTIF([1]!Table1[[#All],[name]],tennisbl21[[#This Row],[winner_name]])</f>
        <v>1</v>
      </c>
      <c r="D1165" s="2">
        <f>COUNTIF([1]!Table1[[#All],[name]],tennisbl21[[#This Row],[loser_name]])</f>
        <v>1</v>
      </c>
      <c r="E1165" s="2" t="s">
        <v>261</v>
      </c>
      <c r="F1165" s="4">
        <v>43667.458333333336</v>
      </c>
      <c r="G1165" s="2" t="s">
        <v>974</v>
      </c>
      <c r="H1165" s="2" t="s">
        <v>546</v>
      </c>
      <c r="I1165" s="2" t="s">
        <v>961</v>
      </c>
      <c r="J1165" s="2" t="str">
        <f>YEAR(tennisbl21[[#This Row],[date]])&amp;"-"&amp;tennisbl21[[#This Row],[league]]&amp;": "&amp;tennisbl21[[#This Row],[home_team]]&amp;" vs "&amp;tennisbl21[[#This Row],[away_team]]</f>
        <v>2019-German Bundesliga 2 North: TC Bredeney vs Der Club an der Alster Hamburg</v>
      </c>
    </row>
    <row r="1166" spans="1:10" ht="12.5" customHeight="1" x14ac:dyDescent="0.25">
      <c r="A1166" s="2" t="s">
        <v>550</v>
      </c>
      <c r="B1166" s="2" t="s">
        <v>551</v>
      </c>
      <c r="C1166" s="2">
        <f>COUNTIF([1]!Table1[[#All],[name]],tennisbl21[[#This Row],[winner_name]])</f>
        <v>1</v>
      </c>
      <c r="D1166" s="2">
        <f>COUNTIF([1]!Table1[[#All],[name]],tennisbl21[[#This Row],[loser_name]])</f>
        <v>1</v>
      </c>
      <c r="E1166" s="2" t="s">
        <v>264</v>
      </c>
      <c r="F1166" s="4">
        <v>43667.541666666664</v>
      </c>
      <c r="G1166" s="2" t="s">
        <v>974</v>
      </c>
      <c r="H1166" s="2" t="s">
        <v>546</v>
      </c>
      <c r="I1166" s="2" t="s">
        <v>961</v>
      </c>
      <c r="J1166" s="2" t="str">
        <f>YEAR(tennisbl21[[#This Row],[date]])&amp;"-"&amp;tennisbl21[[#This Row],[league]]&amp;": "&amp;tennisbl21[[#This Row],[home_team]]&amp;" vs "&amp;tennisbl21[[#This Row],[away_team]]</f>
        <v>2019-German Bundesliga 2 North: TC Bredeney vs Der Club an der Alster Hamburg</v>
      </c>
    </row>
    <row r="1167" spans="1:10" ht="12.5" customHeight="1" x14ac:dyDescent="0.25">
      <c r="A1167" s="2" t="s">
        <v>368</v>
      </c>
      <c r="B1167" s="2" t="s">
        <v>552</v>
      </c>
      <c r="C1167" s="2">
        <f>COUNTIF([1]!Table1[[#All],[name]],tennisbl21[[#This Row],[winner_name]])</f>
        <v>1</v>
      </c>
      <c r="D1167" s="2">
        <f>COUNTIF([1]!Table1[[#All],[name]],tennisbl21[[#This Row],[loser_name]])</f>
        <v>1</v>
      </c>
      <c r="E1167" s="2" t="s">
        <v>260</v>
      </c>
      <c r="F1167" s="4">
        <v>43667.458333333336</v>
      </c>
      <c r="G1167" s="2" t="s">
        <v>974</v>
      </c>
      <c r="H1167" s="2" t="s">
        <v>546</v>
      </c>
      <c r="I1167" s="2" t="s">
        <v>961</v>
      </c>
      <c r="J1167" s="2" t="str">
        <f>YEAR(tennisbl21[[#This Row],[date]])&amp;"-"&amp;tennisbl21[[#This Row],[league]]&amp;": "&amp;tennisbl21[[#This Row],[home_team]]&amp;" vs "&amp;tennisbl21[[#This Row],[away_team]]</f>
        <v>2019-German Bundesliga 2 North: TC Bredeney vs Der Club an der Alster Hamburg</v>
      </c>
    </row>
    <row r="1168" spans="1:10" ht="12.5" customHeight="1" x14ac:dyDescent="0.25">
      <c r="A1168" s="2" t="s">
        <v>201</v>
      </c>
      <c r="B1168" s="2" t="s">
        <v>553</v>
      </c>
      <c r="C1168" s="2">
        <f>COUNTIF([1]!Table1[[#All],[name]],tennisbl21[[#This Row],[winner_name]])</f>
        <v>1</v>
      </c>
      <c r="D1168" s="2">
        <f>COUNTIF([1]!Table1[[#All],[name]],tennisbl21[[#This Row],[loser_name]])</f>
        <v>1</v>
      </c>
      <c r="E1168" s="2" t="s">
        <v>261</v>
      </c>
      <c r="F1168" s="4">
        <v>43667.541666666664</v>
      </c>
      <c r="G1168" s="2" t="s">
        <v>980</v>
      </c>
      <c r="H1168" s="2" t="s">
        <v>936</v>
      </c>
      <c r="I1168" s="2" t="s">
        <v>961</v>
      </c>
      <c r="J1168" s="2" t="str">
        <f>YEAR(tennisbl21[[#This Row],[date]])&amp;"-"&amp;tennisbl21[[#This Row],[league]]&amp;": "&amp;tennisbl21[[#This Row],[home_team]]&amp;" vs "&amp;tennisbl21[[#This Row],[away_team]]</f>
        <v>2019-German Bundesliga 2 North: TC 1899 BW Berlin vs Bielefelder TTC</v>
      </c>
    </row>
    <row r="1169" spans="1:10" ht="12.5" customHeight="1" x14ac:dyDescent="0.25">
      <c r="A1169" s="2" t="s">
        <v>37</v>
      </c>
      <c r="B1169" s="2" t="s">
        <v>404</v>
      </c>
      <c r="C1169" s="2">
        <f>COUNTIF([1]!Table1[[#All],[name]],tennisbl21[[#This Row],[winner_name]])</f>
        <v>1</v>
      </c>
      <c r="D1169" s="2">
        <f>COUNTIF([1]!Table1[[#All],[name]],tennisbl21[[#This Row],[loser_name]])</f>
        <v>1</v>
      </c>
      <c r="E1169" s="2" t="s">
        <v>554</v>
      </c>
      <c r="F1169" s="4">
        <v>43667.458333333336</v>
      </c>
      <c r="G1169" s="2" t="s">
        <v>980</v>
      </c>
      <c r="H1169" s="2" t="s">
        <v>936</v>
      </c>
      <c r="I1169" s="2" t="s">
        <v>961</v>
      </c>
      <c r="J1169" s="2" t="str">
        <f>YEAR(tennisbl21[[#This Row],[date]])&amp;"-"&amp;tennisbl21[[#This Row],[league]]&amp;": "&amp;tennisbl21[[#This Row],[home_team]]&amp;" vs "&amp;tennisbl21[[#This Row],[away_team]]</f>
        <v>2019-German Bundesliga 2 North: TC 1899 BW Berlin vs Bielefelder TTC</v>
      </c>
    </row>
    <row r="1170" spans="1:10" ht="12.5" customHeight="1" x14ac:dyDescent="0.25">
      <c r="A1170" s="2" t="s">
        <v>149</v>
      </c>
      <c r="B1170" s="2" t="s">
        <v>555</v>
      </c>
      <c r="C1170" s="2">
        <f>COUNTIF([1]!Table1[[#All],[name]],tennisbl21[[#This Row],[winner_name]])</f>
        <v>1</v>
      </c>
      <c r="D1170" s="2">
        <f>COUNTIF([1]!Table1[[#All],[name]],tennisbl21[[#This Row],[loser_name]])</f>
        <v>1</v>
      </c>
      <c r="E1170" s="2" t="s">
        <v>361</v>
      </c>
      <c r="F1170" s="4">
        <v>43667.541666666664</v>
      </c>
      <c r="G1170" s="2" t="s">
        <v>980</v>
      </c>
      <c r="H1170" s="2" t="s">
        <v>936</v>
      </c>
      <c r="I1170" s="2" t="s">
        <v>961</v>
      </c>
      <c r="J1170" s="2" t="str">
        <f>YEAR(tennisbl21[[#This Row],[date]])&amp;"-"&amp;tennisbl21[[#This Row],[league]]&amp;": "&amp;tennisbl21[[#This Row],[home_team]]&amp;" vs "&amp;tennisbl21[[#This Row],[away_team]]</f>
        <v>2019-German Bundesliga 2 North: TC 1899 BW Berlin vs Bielefelder TTC</v>
      </c>
    </row>
    <row r="1171" spans="1:10" ht="12.5" customHeight="1" x14ac:dyDescent="0.25">
      <c r="A1171" s="2" t="s">
        <v>556</v>
      </c>
      <c r="B1171" s="2" t="s">
        <v>557</v>
      </c>
      <c r="C1171" s="2">
        <f>COUNTIF([1]!Table1[[#All],[name]],tennisbl21[[#This Row],[winner_name]])</f>
        <v>1</v>
      </c>
      <c r="D1171" s="2">
        <f>COUNTIF([1]!Table1[[#All],[name]],tennisbl21[[#This Row],[loser_name]])</f>
        <v>1</v>
      </c>
      <c r="E1171" s="2" t="s">
        <v>558</v>
      </c>
      <c r="F1171" s="4">
        <v>43667.458333333336</v>
      </c>
      <c r="G1171" s="2" t="s">
        <v>980</v>
      </c>
      <c r="H1171" s="2" t="s">
        <v>936</v>
      </c>
      <c r="I1171" s="2" t="s">
        <v>961</v>
      </c>
      <c r="J1171" s="2" t="str">
        <f>YEAR(tennisbl21[[#This Row],[date]])&amp;"-"&amp;tennisbl21[[#This Row],[league]]&amp;": "&amp;tennisbl21[[#This Row],[home_team]]&amp;" vs "&amp;tennisbl21[[#This Row],[away_team]]</f>
        <v>2019-German Bundesliga 2 North: TC 1899 BW Berlin vs Bielefelder TTC</v>
      </c>
    </row>
    <row r="1172" spans="1:10" ht="12.5" customHeight="1" x14ac:dyDescent="0.25">
      <c r="A1172" s="2" t="s">
        <v>559</v>
      </c>
      <c r="B1172" s="2" t="s">
        <v>117</v>
      </c>
      <c r="C1172" s="2">
        <f>COUNTIF([1]!Table1[[#All],[name]],tennisbl21[[#This Row],[winner_name]])</f>
        <v>1</v>
      </c>
      <c r="D1172" s="2">
        <f>COUNTIF([1]!Table1[[#All],[name]],tennisbl21[[#This Row],[loser_name]])</f>
        <v>1</v>
      </c>
      <c r="E1172" s="2" t="s">
        <v>1317</v>
      </c>
      <c r="F1172" s="4">
        <v>43667.541666666664</v>
      </c>
      <c r="G1172" s="2" t="s">
        <v>980</v>
      </c>
      <c r="H1172" s="2" t="s">
        <v>936</v>
      </c>
      <c r="I1172" s="2" t="s">
        <v>961</v>
      </c>
      <c r="J1172" s="2" t="str">
        <f>YEAR(tennisbl21[[#This Row],[date]])&amp;"-"&amp;tennisbl21[[#This Row],[league]]&amp;": "&amp;tennisbl21[[#This Row],[home_team]]&amp;" vs "&amp;tennisbl21[[#This Row],[away_team]]</f>
        <v>2019-German Bundesliga 2 North: TC 1899 BW Berlin vs Bielefelder TTC</v>
      </c>
    </row>
    <row r="1173" spans="1:10" ht="12.5" customHeight="1" x14ac:dyDescent="0.25">
      <c r="A1173" s="2" t="s">
        <v>560</v>
      </c>
      <c r="B1173" s="2" t="s">
        <v>561</v>
      </c>
      <c r="C1173" s="2">
        <f>COUNTIF([1]!Table1[[#All],[name]],tennisbl21[[#This Row],[winner_name]])</f>
        <v>1</v>
      </c>
      <c r="D1173" s="2">
        <f>COUNTIF([1]!Table1[[#All],[name]],tennisbl21[[#This Row],[loser_name]])</f>
        <v>1</v>
      </c>
      <c r="E1173" s="2" t="s">
        <v>250</v>
      </c>
      <c r="F1173" s="4">
        <v>43667.458333333336</v>
      </c>
      <c r="G1173" s="2" t="s">
        <v>980</v>
      </c>
      <c r="H1173" s="2" t="s">
        <v>936</v>
      </c>
      <c r="I1173" s="2" t="s">
        <v>961</v>
      </c>
      <c r="J1173" s="2" t="str">
        <f>YEAR(tennisbl21[[#This Row],[date]])&amp;"-"&amp;tennisbl21[[#This Row],[league]]&amp;": "&amp;tennisbl21[[#This Row],[home_team]]&amp;" vs "&amp;tennisbl21[[#This Row],[away_team]]</f>
        <v>2019-German Bundesliga 2 North: TC 1899 BW Berlin vs Bielefelder TTC</v>
      </c>
    </row>
    <row r="1174" spans="1:10" ht="12.5" customHeight="1" x14ac:dyDescent="0.25">
      <c r="A1174" s="2" t="s">
        <v>136</v>
      </c>
      <c r="B1174" s="2" t="s">
        <v>147</v>
      </c>
      <c r="C1174" s="2">
        <f>COUNTIF([1]!Table1[[#All],[name]],tennisbl21[[#This Row],[winner_name]])</f>
        <v>1</v>
      </c>
      <c r="D1174" s="2">
        <f>COUNTIF([1]!Table1[[#All],[name]],tennisbl21[[#This Row],[loser_name]])</f>
        <v>1</v>
      </c>
      <c r="E1174" s="2" t="s">
        <v>5</v>
      </c>
      <c r="F1174" s="4">
        <v>43667.541666666664</v>
      </c>
      <c r="G1174" s="2" t="s">
        <v>925</v>
      </c>
      <c r="H1174" s="2" t="s">
        <v>940</v>
      </c>
      <c r="I1174" s="2" t="s">
        <v>961</v>
      </c>
      <c r="J1174" s="2" t="str">
        <f>YEAR(tennisbl21[[#This Row],[date]])&amp;"-"&amp;tennisbl21[[#This Row],[league]]&amp;": "&amp;tennisbl21[[#This Row],[home_team]]&amp;" vs "&amp;tennisbl21[[#This Row],[away_team]]</f>
        <v>2019-German Bundesliga 2 North: TC BW Neuss vs Bremer TC von 1912</v>
      </c>
    </row>
    <row r="1175" spans="1:10" ht="12.5" customHeight="1" x14ac:dyDescent="0.25">
      <c r="A1175" s="2" t="s">
        <v>29</v>
      </c>
      <c r="B1175" s="2" t="s">
        <v>109</v>
      </c>
      <c r="C1175" s="2">
        <f>COUNTIF([1]!Table1[[#All],[name]],tennisbl21[[#This Row],[winner_name]])</f>
        <v>1</v>
      </c>
      <c r="D1175" s="2">
        <f>COUNTIF([1]!Table1[[#All],[name]],tennisbl21[[#This Row],[loser_name]])</f>
        <v>1</v>
      </c>
      <c r="E1175" s="2" t="s">
        <v>4</v>
      </c>
      <c r="F1175" s="4">
        <v>43667.458333333336</v>
      </c>
      <c r="G1175" s="2" t="s">
        <v>925</v>
      </c>
      <c r="H1175" s="2" t="s">
        <v>940</v>
      </c>
      <c r="I1175" s="2" t="s">
        <v>961</v>
      </c>
      <c r="J1175" s="2" t="str">
        <f>YEAR(tennisbl21[[#This Row],[date]])&amp;"-"&amp;tennisbl21[[#This Row],[league]]&amp;": "&amp;tennisbl21[[#This Row],[home_team]]&amp;" vs "&amp;tennisbl21[[#This Row],[away_team]]</f>
        <v>2019-German Bundesliga 2 North: TC BW Neuss vs Bremer TC von 1912</v>
      </c>
    </row>
    <row r="1176" spans="1:10" ht="12.5" customHeight="1" x14ac:dyDescent="0.25">
      <c r="A1176" s="2" t="s">
        <v>407</v>
      </c>
      <c r="B1176" s="2" t="s">
        <v>229</v>
      </c>
      <c r="C1176" s="2">
        <f>COUNTIF([1]!Table1[[#All],[name]],tennisbl21[[#This Row],[winner_name]])</f>
        <v>1</v>
      </c>
      <c r="D1176" s="2">
        <f>COUNTIF([1]!Table1[[#All],[name]],tennisbl21[[#This Row],[loser_name]])</f>
        <v>1</v>
      </c>
      <c r="E1176" s="2" t="s">
        <v>4</v>
      </c>
      <c r="F1176" s="4">
        <v>43667.541666666664</v>
      </c>
      <c r="G1176" s="2" t="s">
        <v>925</v>
      </c>
      <c r="H1176" s="2" t="s">
        <v>940</v>
      </c>
      <c r="I1176" s="2" t="s">
        <v>961</v>
      </c>
      <c r="J1176" s="2" t="str">
        <f>YEAR(tennisbl21[[#This Row],[date]])&amp;"-"&amp;tennisbl21[[#This Row],[league]]&amp;": "&amp;tennisbl21[[#This Row],[home_team]]&amp;" vs "&amp;tennisbl21[[#This Row],[away_team]]</f>
        <v>2019-German Bundesliga 2 North: TC BW Neuss vs Bremer TC von 1912</v>
      </c>
    </row>
    <row r="1177" spans="1:10" ht="12.5" customHeight="1" x14ac:dyDescent="0.25">
      <c r="A1177" s="2" t="s">
        <v>309</v>
      </c>
      <c r="B1177" s="2" t="s">
        <v>562</v>
      </c>
      <c r="C1177" s="2">
        <f>COUNTIF([1]!Table1[[#All],[name]],tennisbl21[[#This Row],[winner_name]])</f>
        <v>1</v>
      </c>
      <c r="D1177" s="2">
        <f>COUNTIF([1]!Table1[[#All],[name]],tennisbl21[[#This Row],[loser_name]])</f>
        <v>1</v>
      </c>
      <c r="E1177" s="2" t="s">
        <v>273</v>
      </c>
      <c r="F1177" s="4">
        <v>43667.458333333336</v>
      </c>
      <c r="G1177" s="2" t="s">
        <v>925</v>
      </c>
      <c r="H1177" s="2" t="s">
        <v>940</v>
      </c>
      <c r="I1177" s="2" t="s">
        <v>961</v>
      </c>
      <c r="J1177" s="2" t="str">
        <f>YEAR(tennisbl21[[#This Row],[date]])&amp;"-"&amp;tennisbl21[[#This Row],[league]]&amp;": "&amp;tennisbl21[[#This Row],[home_team]]&amp;" vs "&amp;tennisbl21[[#This Row],[away_team]]</f>
        <v>2019-German Bundesliga 2 North: TC BW Neuss vs Bremer TC von 1912</v>
      </c>
    </row>
    <row r="1178" spans="1:10" ht="12.5" customHeight="1" x14ac:dyDescent="0.25">
      <c r="A1178" s="2" t="s">
        <v>563</v>
      </c>
      <c r="B1178" s="2" t="s">
        <v>564</v>
      </c>
      <c r="C1178" s="2">
        <f>COUNTIF([1]!Table1[[#All],[name]],tennisbl21[[#This Row],[winner_name]])</f>
        <v>1</v>
      </c>
      <c r="D1178" s="2">
        <f>COUNTIF([1]!Table1[[#All],[name]],tennisbl21[[#This Row],[loser_name]])</f>
        <v>1</v>
      </c>
      <c r="E1178" s="2" t="s">
        <v>277</v>
      </c>
      <c r="F1178" s="4">
        <v>43667.541666666664</v>
      </c>
      <c r="G1178" s="2" t="s">
        <v>925</v>
      </c>
      <c r="H1178" s="2" t="s">
        <v>940</v>
      </c>
      <c r="I1178" s="2" t="s">
        <v>961</v>
      </c>
      <c r="J1178" s="2" t="str">
        <f>YEAR(tennisbl21[[#This Row],[date]])&amp;"-"&amp;tennisbl21[[#This Row],[league]]&amp;": "&amp;tennisbl21[[#This Row],[home_team]]&amp;" vs "&amp;tennisbl21[[#This Row],[away_team]]</f>
        <v>2019-German Bundesliga 2 North: TC BW Neuss vs Bremer TC von 1912</v>
      </c>
    </row>
    <row r="1179" spans="1:10" ht="12.5" customHeight="1" x14ac:dyDescent="0.25">
      <c r="A1179" s="2" t="s">
        <v>565</v>
      </c>
      <c r="B1179" s="2" t="s">
        <v>566</v>
      </c>
      <c r="C1179" s="2">
        <f>COUNTIF([1]!Table1[[#All],[name]],tennisbl21[[#This Row],[winner_name]])</f>
        <v>1</v>
      </c>
      <c r="D1179" s="2">
        <f>COUNTIF([1]!Table1[[#All],[name]],tennisbl21[[#This Row],[loser_name]])</f>
        <v>1</v>
      </c>
      <c r="E1179" s="2" t="s">
        <v>282</v>
      </c>
      <c r="F1179" s="4">
        <v>43667.458333333336</v>
      </c>
      <c r="G1179" s="2" t="s">
        <v>925</v>
      </c>
      <c r="H1179" s="2" t="s">
        <v>940</v>
      </c>
      <c r="I1179" s="2" t="s">
        <v>961</v>
      </c>
      <c r="J1179" s="2" t="str">
        <f>YEAR(tennisbl21[[#This Row],[date]])&amp;"-"&amp;tennisbl21[[#This Row],[league]]&amp;": "&amp;tennisbl21[[#This Row],[home_team]]&amp;" vs "&amp;tennisbl21[[#This Row],[away_team]]</f>
        <v>2019-German Bundesliga 2 North: TC BW Neuss vs Bremer TC von 1912</v>
      </c>
    </row>
    <row r="1180" spans="1:10" ht="12.5" customHeight="1" x14ac:dyDescent="0.25">
      <c r="A1180" s="2" t="s">
        <v>232</v>
      </c>
      <c r="B1180" s="2" t="s">
        <v>201</v>
      </c>
      <c r="C1180" s="2">
        <f>COUNTIF([1]!Table1[[#All],[name]],tennisbl21[[#This Row],[winner_name]])</f>
        <v>1</v>
      </c>
      <c r="D1180" s="2">
        <f>COUNTIF([1]!Table1[[#All],[name]],tennisbl21[[#This Row],[loser_name]])</f>
        <v>1</v>
      </c>
      <c r="E1180" s="2" t="s">
        <v>1318</v>
      </c>
      <c r="F1180" s="4">
        <v>43672.625</v>
      </c>
      <c r="G1180" s="2" t="s">
        <v>936</v>
      </c>
      <c r="H1180" s="2" t="s">
        <v>546</v>
      </c>
      <c r="I1180" s="2" t="s">
        <v>961</v>
      </c>
      <c r="J1180" s="2" t="str">
        <f>YEAR(tennisbl21[[#This Row],[date]])&amp;"-"&amp;tennisbl21[[#This Row],[league]]&amp;": "&amp;tennisbl21[[#This Row],[home_team]]&amp;" vs "&amp;tennisbl21[[#This Row],[away_team]]</f>
        <v>2019-German Bundesliga 2 North: Bielefelder TTC vs Der Club an der Alster Hamburg</v>
      </c>
    </row>
    <row r="1181" spans="1:10" ht="12.5" customHeight="1" x14ac:dyDescent="0.25">
      <c r="A1181" s="2" t="s">
        <v>125</v>
      </c>
      <c r="B1181" s="2" t="s">
        <v>404</v>
      </c>
      <c r="C1181" s="2">
        <f>COUNTIF([1]!Table1[[#All],[name]],tennisbl21[[#This Row],[winner_name]])</f>
        <v>1</v>
      </c>
      <c r="D1181" s="2">
        <f>COUNTIF([1]!Table1[[#All],[name]],tennisbl21[[#This Row],[loser_name]])</f>
        <v>1</v>
      </c>
      <c r="E1181" s="2" t="s">
        <v>277</v>
      </c>
      <c r="F1181" s="4">
        <v>43672.541666666664</v>
      </c>
      <c r="G1181" s="2" t="s">
        <v>936</v>
      </c>
      <c r="H1181" s="2" t="s">
        <v>546</v>
      </c>
      <c r="I1181" s="2" t="s">
        <v>961</v>
      </c>
      <c r="J1181" s="2" t="str">
        <f>YEAR(tennisbl21[[#This Row],[date]])&amp;"-"&amp;tennisbl21[[#This Row],[league]]&amp;": "&amp;tennisbl21[[#This Row],[home_team]]&amp;" vs "&amp;tennisbl21[[#This Row],[away_team]]</f>
        <v>2019-German Bundesliga 2 North: Bielefelder TTC vs Der Club an der Alster Hamburg</v>
      </c>
    </row>
    <row r="1182" spans="1:10" ht="12.5" customHeight="1" x14ac:dyDescent="0.25">
      <c r="A1182" s="2" t="s">
        <v>555</v>
      </c>
      <c r="B1182" s="2" t="s">
        <v>549</v>
      </c>
      <c r="C1182" s="2">
        <f>COUNTIF([1]!Table1[[#All],[name]],tennisbl21[[#This Row],[winner_name]])</f>
        <v>1</v>
      </c>
      <c r="D1182" s="2">
        <f>COUNTIF([1]!Table1[[#All],[name]],tennisbl21[[#This Row],[loser_name]])</f>
        <v>1</v>
      </c>
      <c r="E1182" s="2" t="s">
        <v>1319</v>
      </c>
      <c r="F1182" s="4">
        <v>43672.625</v>
      </c>
      <c r="G1182" s="2" t="s">
        <v>936</v>
      </c>
      <c r="H1182" s="2" t="s">
        <v>546</v>
      </c>
      <c r="I1182" s="2" t="s">
        <v>961</v>
      </c>
      <c r="J1182" s="2" t="str">
        <f>YEAR(tennisbl21[[#This Row],[date]])&amp;"-"&amp;tennisbl21[[#This Row],[league]]&amp;": "&amp;tennisbl21[[#This Row],[home_team]]&amp;" vs "&amp;tennisbl21[[#This Row],[away_team]]</f>
        <v>2019-German Bundesliga 2 North: Bielefelder TTC vs Der Club an der Alster Hamburg</v>
      </c>
    </row>
    <row r="1183" spans="1:10" ht="12.5" customHeight="1" x14ac:dyDescent="0.25">
      <c r="A1183" s="2" t="s">
        <v>157</v>
      </c>
      <c r="B1183" s="2" t="s">
        <v>557</v>
      </c>
      <c r="C1183" s="2">
        <f>COUNTIF([1]!Table1[[#All],[name]],tennisbl21[[#This Row],[winner_name]])</f>
        <v>1</v>
      </c>
      <c r="D1183" s="2">
        <f>COUNTIF([1]!Table1[[#All],[name]],tennisbl21[[#This Row],[loser_name]])</f>
        <v>1</v>
      </c>
      <c r="E1183" s="2" t="s">
        <v>1320</v>
      </c>
      <c r="F1183" s="4">
        <v>43672.541666666664</v>
      </c>
      <c r="G1183" s="2" t="s">
        <v>936</v>
      </c>
      <c r="H1183" s="2" t="s">
        <v>546</v>
      </c>
      <c r="I1183" s="2" t="s">
        <v>961</v>
      </c>
      <c r="J1183" s="2" t="str">
        <f>YEAR(tennisbl21[[#This Row],[date]])&amp;"-"&amp;tennisbl21[[#This Row],[league]]&amp;": "&amp;tennisbl21[[#This Row],[home_team]]&amp;" vs "&amp;tennisbl21[[#This Row],[away_team]]</f>
        <v>2019-German Bundesliga 2 North: Bielefelder TTC vs Der Club an der Alster Hamburg</v>
      </c>
    </row>
    <row r="1184" spans="1:10" ht="12.5" customHeight="1" x14ac:dyDescent="0.25">
      <c r="A1184" s="2" t="s">
        <v>559</v>
      </c>
      <c r="B1184" s="2" t="s">
        <v>226</v>
      </c>
      <c r="C1184" s="2">
        <f>COUNTIF([1]!Table1[[#All],[name]],tennisbl21[[#This Row],[winner_name]])</f>
        <v>1</v>
      </c>
      <c r="D1184" s="2">
        <f>COUNTIF([1]!Table1[[#All],[name]],tennisbl21[[#This Row],[loser_name]])</f>
        <v>1</v>
      </c>
      <c r="E1184" s="2" t="s">
        <v>592</v>
      </c>
      <c r="F1184" s="4">
        <v>43672.625</v>
      </c>
      <c r="G1184" s="2" t="s">
        <v>936</v>
      </c>
      <c r="H1184" s="2" t="s">
        <v>546</v>
      </c>
      <c r="I1184" s="2" t="s">
        <v>961</v>
      </c>
      <c r="J1184" s="2" t="str">
        <f>YEAR(tennisbl21[[#This Row],[date]])&amp;"-"&amp;tennisbl21[[#This Row],[league]]&amp;": "&amp;tennisbl21[[#This Row],[home_team]]&amp;" vs "&amp;tennisbl21[[#This Row],[away_team]]</f>
        <v>2019-German Bundesliga 2 North: Bielefelder TTC vs Der Club an der Alster Hamburg</v>
      </c>
    </row>
    <row r="1185" spans="1:10" ht="12.5" customHeight="1" x14ac:dyDescent="0.25">
      <c r="A1185" s="2" t="s">
        <v>593</v>
      </c>
      <c r="B1185" s="2" t="s">
        <v>594</v>
      </c>
      <c r="C1185" s="2">
        <f>COUNTIF([1]!Table1[[#All],[name]],tennisbl21[[#This Row],[winner_name]])</f>
        <v>1</v>
      </c>
      <c r="D1185" s="2">
        <f>COUNTIF([1]!Table1[[#All],[name]],tennisbl21[[#This Row],[loser_name]])</f>
        <v>1</v>
      </c>
      <c r="E1185" s="2" t="s">
        <v>1145</v>
      </c>
      <c r="F1185" s="4">
        <v>43672.541666666664</v>
      </c>
      <c r="G1185" s="2" t="s">
        <v>936</v>
      </c>
      <c r="H1185" s="2" t="s">
        <v>546</v>
      </c>
      <c r="I1185" s="2" t="s">
        <v>961</v>
      </c>
      <c r="J1185" s="2" t="str">
        <f>YEAR(tennisbl21[[#This Row],[date]])&amp;"-"&amp;tennisbl21[[#This Row],[league]]&amp;": "&amp;tennisbl21[[#This Row],[home_team]]&amp;" vs "&amp;tennisbl21[[#This Row],[away_team]]</f>
        <v>2019-German Bundesliga 2 North: Bielefelder TTC vs Der Club an der Alster Hamburg</v>
      </c>
    </row>
    <row r="1186" spans="1:10" ht="12.5" customHeight="1" x14ac:dyDescent="0.25">
      <c r="A1186" s="2" t="s">
        <v>295</v>
      </c>
      <c r="B1186" s="2" t="s">
        <v>12</v>
      </c>
      <c r="C1186" s="2">
        <f>COUNTIF([1]!Table1[[#All],[name]],tennisbl21[[#This Row],[winner_name]])</f>
        <v>1</v>
      </c>
      <c r="D1186" s="2">
        <f>COUNTIF([1]!Table1[[#All],[name]],tennisbl21[[#This Row],[loser_name]])</f>
        <v>1</v>
      </c>
      <c r="E1186" s="2" t="s">
        <v>1282</v>
      </c>
      <c r="F1186" s="4">
        <v>43672.625</v>
      </c>
      <c r="G1186" s="2" t="s">
        <v>914</v>
      </c>
      <c r="H1186" s="2" t="s">
        <v>950</v>
      </c>
      <c r="I1186" s="2" t="s">
        <v>961</v>
      </c>
      <c r="J1186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LTTC Rot-Weiss Berlin</v>
      </c>
    </row>
    <row r="1187" spans="1:10" ht="12.5" customHeight="1" x14ac:dyDescent="0.25">
      <c r="A1187" s="2" t="s">
        <v>231</v>
      </c>
      <c r="B1187" s="2" t="s">
        <v>512</v>
      </c>
      <c r="C1187" s="2">
        <f>COUNTIF([1]!Table1[[#All],[name]],tennisbl21[[#This Row],[winner_name]])</f>
        <v>1</v>
      </c>
      <c r="D1187" s="2">
        <f>COUNTIF([1]!Table1[[#All],[name]],tennisbl21[[#This Row],[loser_name]])</f>
        <v>1</v>
      </c>
      <c r="E1187" s="2" t="s">
        <v>595</v>
      </c>
      <c r="F1187" s="4">
        <v>43672.541666666664</v>
      </c>
      <c r="G1187" s="2" t="s">
        <v>914</v>
      </c>
      <c r="H1187" s="2" t="s">
        <v>950</v>
      </c>
      <c r="I1187" s="2" t="s">
        <v>961</v>
      </c>
      <c r="J1187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LTTC Rot-Weiss Berlin</v>
      </c>
    </row>
    <row r="1188" spans="1:10" ht="12.5" customHeight="1" x14ac:dyDescent="0.25">
      <c r="A1188" s="2" t="s">
        <v>70</v>
      </c>
      <c r="B1188" s="2" t="s">
        <v>167</v>
      </c>
      <c r="C1188" s="2">
        <f>COUNTIF([1]!Table1[[#All],[name]],tennisbl21[[#This Row],[winner_name]])</f>
        <v>1</v>
      </c>
      <c r="D1188" s="2">
        <f>COUNTIF([1]!Table1[[#All],[name]],tennisbl21[[#This Row],[loser_name]])</f>
        <v>1</v>
      </c>
      <c r="E1188" s="2" t="s">
        <v>276</v>
      </c>
      <c r="F1188" s="4">
        <v>43672.625</v>
      </c>
      <c r="G1188" s="2" t="s">
        <v>914</v>
      </c>
      <c r="H1188" s="2" t="s">
        <v>950</v>
      </c>
      <c r="I1188" s="2" t="s">
        <v>961</v>
      </c>
      <c r="J1188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LTTC Rot-Weiss Berlin</v>
      </c>
    </row>
    <row r="1189" spans="1:10" ht="12.5" customHeight="1" x14ac:dyDescent="0.25">
      <c r="A1189" s="2" t="s">
        <v>540</v>
      </c>
      <c r="B1189" s="2" t="s">
        <v>150</v>
      </c>
      <c r="C1189" s="2">
        <f>COUNTIF([1]!Table1[[#All],[name]],tennisbl21[[#This Row],[winner_name]])</f>
        <v>1</v>
      </c>
      <c r="D1189" s="2">
        <f>COUNTIF([1]!Table1[[#All],[name]],tennisbl21[[#This Row],[loser_name]])</f>
        <v>1</v>
      </c>
      <c r="E1189" s="2" t="s">
        <v>1321</v>
      </c>
      <c r="F1189" s="4">
        <v>43672.541666666664</v>
      </c>
      <c r="G1189" s="2" t="s">
        <v>914</v>
      </c>
      <c r="H1189" s="2" t="s">
        <v>950</v>
      </c>
      <c r="I1189" s="2" t="s">
        <v>961</v>
      </c>
      <c r="J1189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LTTC Rot-Weiss Berlin</v>
      </c>
    </row>
    <row r="1190" spans="1:10" ht="12.5" customHeight="1" x14ac:dyDescent="0.25">
      <c r="A1190" s="2" t="s">
        <v>542</v>
      </c>
      <c r="B1190" s="2" t="s">
        <v>998</v>
      </c>
      <c r="C1190" s="2">
        <f>COUNTIF([1]!Table1[[#All],[name]],tennisbl21[[#This Row],[winner_name]])</f>
        <v>1</v>
      </c>
      <c r="D1190" s="2">
        <f>COUNTIF([1]!Table1[[#All],[name]],tennisbl21[[#This Row],[loser_name]])</f>
        <v>1</v>
      </c>
      <c r="E1190" s="2" t="s">
        <v>4</v>
      </c>
      <c r="F1190" s="4">
        <v>43672.625</v>
      </c>
      <c r="G1190" s="2" t="s">
        <v>914</v>
      </c>
      <c r="H1190" s="2" t="s">
        <v>950</v>
      </c>
      <c r="I1190" s="2" t="s">
        <v>961</v>
      </c>
      <c r="J1190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LTTC Rot-Weiss Berlin</v>
      </c>
    </row>
    <row r="1191" spans="1:10" ht="12.5" customHeight="1" x14ac:dyDescent="0.25">
      <c r="A1191" s="2" t="s">
        <v>596</v>
      </c>
      <c r="B1191" s="2" t="s">
        <v>597</v>
      </c>
      <c r="C1191" s="2">
        <f>COUNTIF([1]!Table1[[#All],[name]],tennisbl21[[#This Row],[winner_name]])</f>
        <v>0</v>
      </c>
      <c r="D1191" s="2">
        <f>COUNTIF([1]!Table1[[#All],[name]],tennisbl21[[#This Row],[loser_name]])</f>
        <v>1</v>
      </c>
      <c r="E1191" s="2" t="s">
        <v>258</v>
      </c>
      <c r="F1191" s="4">
        <v>43672.541666666664</v>
      </c>
      <c r="G1191" s="2" t="s">
        <v>914</v>
      </c>
      <c r="H1191" s="2" t="s">
        <v>950</v>
      </c>
      <c r="I1191" s="2" t="s">
        <v>961</v>
      </c>
      <c r="J1191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LTTC Rot-Weiss Berlin</v>
      </c>
    </row>
    <row r="1192" spans="1:10" ht="12.5" customHeight="1" x14ac:dyDescent="0.25">
      <c r="A1192" s="2" t="s">
        <v>131</v>
      </c>
      <c r="B1192" s="2" t="s">
        <v>155</v>
      </c>
      <c r="C1192" s="2">
        <f>COUNTIF([1]!Table1[[#All],[name]],tennisbl21[[#This Row],[winner_name]])</f>
        <v>1</v>
      </c>
      <c r="D1192" s="2">
        <f>COUNTIF([1]!Table1[[#All],[name]],tennisbl21[[#This Row],[loser_name]])</f>
        <v>1</v>
      </c>
      <c r="E1192" s="2" t="s">
        <v>5</v>
      </c>
      <c r="F1192" s="4">
        <v>43672.625</v>
      </c>
      <c r="G1192" s="2" t="s">
        <v>994</v>
      </c>
      <c r="H1192" s="2" t="s">
        <v>974</v>
      </c>
      <c r="I1192" s="2" t="s">
        <v>961</v>
      </c>
      <c r="J1192" s="2" t="str">
        <f>YEAR(tennisbl21[[#This Row],[date]])&amp;"-"&amp;tennisbl21[[#This Row],[league]]&amp;": "&amp;tennisbl21[[#This Row],[home_team]]&amp;" vs "&amp;tennisbl21[[#This Row],[away_team]]</f>
        <v>2019-German Bundesliga 2 North: TC Iserlohn vs TC Bredeney</v>
      </c>
    </row>
    <row r="1193" spans="1:10" ht="12.5" customHeight="1" x14ac:dyDescent="0.25">
      <c r="A1193" s="2" t="s">
        <v>598</v>
      </c>
      <c r="B1193" s="2" t="s">
        <v>115</v>
      </c>
      <c r="C1193" s="2">
        <f>COUNTIF([1]!Table1[[#All],[name]],tennisbl21[[#This Row],[winner_name]])</f>
        <v>1</v>
      </c>
      <c r="D1193" s="2">
        <f>COUNTIF([1]!Table1[[#All],[name]],tennisbl21[[#This Row],[loser_name]])</f>
        <v>1</v>
      </c>
      <c r="E1193" s="2" t="s">
        <v>1322</v>
      </c>
      <c r="F1193" s="4">
        <v>43672.541666666664</v>
      </c>
      <c r="G1193" s="2" t="s">
        <v>994</v>
      </c>
      <c r="H1193" s="2" t="s">
        <v>974</v>
      </c>
      <c r="I1193" s="2" t="s">
        <v>961</v>
      </c>
      <c r="J1193" s="2" t="str">
        <f>YEAR(tennisbl21[[#This Row],[date]])&amp;"-"&amp;tennisbl21[[#This Row],[league]]&amp;": "&amp;tennisbl21[[#This Row],[home_team]]&amp;" vs "&amp;tennisbl21[[#This Row],[away_team]]</f>
        <v>2019-German Bundesliga 2 North: TC Iserlohn vs TC Bredeney</v>
      </c>
    </row>
    <row r="1194" spans="1:10" ht="12.5" customHeight="1" x14ac:dyDescent="0.25">
      <c r="A1194" s="2" t="s">
        <v>130</v>
      </c>
      <c r="B1194" s="2" t="s">
        <v>541</v>
      </c>
      <c r="C1194" s="2">
        <f>COUNTIF([1]!Table1[[#All],[name]],tennisbl21[[#This Row],[winner_name]])</f>
        <v>1</v>
      </c>
      <c r="D1194" s="2">
        <f>COUNTIF([1]!Table1[[#All],[name]],tennisbl21[[#This Row],[loser_name]])</f>
        <v>1</v>
      </c>
      <c r="E1194" s="2" t="s">
        <v>260</v>
      </c>
      <c r="F1194" s="4">
        <v>43672.625</v>
      </c>
      <c r="G1194" s="2" t="s">
        <v>994</v>
      </c>
      <c r="H1194" s="2" t="s">
        <v>974</v>
      </c>
      <c r="I1194" s="2" t="s">
        <v>961</v>
      </c>
      <c r="J1194" s="2" t="str">
        <f>YEAR(tennisbl21[[#This Row],[date]])&amp;"-"&amp;tennisbl21[[#This Row],[league]]&amp;": "&amp;tennisbl21[[#This Row],[home_team]]&amp;" vs "&amp;tennisbl21[[#This Row],[away_team]]</f>
        <v>2019-German Bundesliga 2 North: TC Iserlohn vs TC Bredeney</v>
      </c>
    </row>
    <row r="1195" spans="1:10" ht="12.5" customHeight="1" x14ac:dyDescent="0.25">
      <c r="A1195" s="2" t="s">
        <v>474</v>
      </c>
      <c r="B1195" s="2" t="s">
        <v>113</v>
      </c>
      <c r="C1195" s="2">
        <f>COUNTIF([1]!Table1[[#All],[name]],tennisbl21[[#This Row],[winner_name]])</f>
        <v>1</v>
      </c>
      <c r="D1195" s="2">
        <f>COUNTIF([1]!Table1[[#All],[name]],tennisbl21[[#This Row],[loser_name]])</f>
        <v>1</v>
      </c>
      <c r="E1195" s="2" t="s">
        <v>3</v>
      </c>
      <c r="F1195" s="4">
        <v>43672.541666666664</v>
      </c>
      <c r="G1195" s="2" t="s">
        <v>994</v>
      </c>
      <c r="H1195" s="2" t="s">
        <v>974</v>
      </c>
      <c r="I1195" s="2" t="s">
        <v>961</v>
      </c>
      <c r="J1195" s="2" t="str">
        <f>YEAR(tennisbl21[[#This Row],[date]])&amp;"-"&amp;tennisbl21[[#This Row],[league]]&amp;": "&amp;tennisbl21[[#This Row],[home_team]]&amp;" vs "&amp;tennisbl21[[#This Row],[away_team]]</f>
        <v>2019-German Bundesliga 2 North: TC Iserlohn vs TC Bredeney</v>
      </c>
    </row>
    <row r="1196" spans="1:10" ht="12.5" customHeight="1" x14ac:dyDescent="0.25">
      <c r="A1196" s="2" t="s">
        <v>599</v>
      </c>
      <c r="B1196" s="2" t="s">
        <v>141</v>
      </c>
      <c r="C1196" s="2">
        <f>COUNTIF([1]!Table1[[#All],[name]],tennisbl21[[#This Row],[winner_name]])</f>
        <v>1</v>
      </c>
      <c r="D1196" s="2">
        <f>COUNTIF([1]!Table1[[#All],[name]],tennisbl21[[#This Row],[loser_name]])</f>
        <v>1</v>
      </c>
      <c r="E1196" s="2" t="s">
        <v>247</v>
      </c>
      <c r="F1196" s="4">
        <v>43672.625</v>
      </c>
      <c r="G1196" s="2" t="s">
        <v>994</v>
      </c>
      <c r="H1196" s="2" t="s">
        <v>974</v>
      </c>
      <c r="I1196" s="2" t="s">
        <v>961</v>
      </c>
      <c r="J1196" s="2" t="str">
        <f>YEAR(tennisbl21[[#This Row],[date]])&amp;"-"&amp;tennisbl21[[#This Row],[league]]&amp;": "&amp;tennisbl21[[#This Row],[home_team]]&amp;" vs "&amp;tennisbl21[[#This Row],[away_team]]</f>
        <v>2019-German Bundesliga 2 North: TC Iserlohn vs TC Bredeney</v>
      </c>
    </row>
    <row r="1197" spans="1:10" ht="12.5" customHeight="1" x14ac:dyDescent="0.25">
      <c r="A1197" s="2" t="s">
        <v>132</v>
      </c>
      <c r="B1197" s="2" t="s">
        <v>600</v>
      </c>
      <c r="C1197" s="2">
        <f>COUNTIF([1]!Table1[[#All],[name]],tennisbl21[[#This Row],[winner_name]])</f>
        <v>1</v>
      </c>
      <c r="D1197" s="2">
        <f>COUNTIF([1]!Table1[[#All],[name]],tennisbl21[[#This Row],[loser_name]])</f>
        <v>0</v>
      </c>
      <c r="E1197" s="2" t="s">
        <v>283</v>
      </c>
      <c r="F1197" s="4">
        <v>43672.541666666664</v>
      </c>
      <c r="G1197" s="2" t="s">
        <v>994</v>
      </c>
      <c r="H1197" s="2" t="s">
        <v>974</v>
      </c>
      <c r="I1197" s="2" t="s">
        <v>961</v>
      </c>
      <c r="J1197" s="2" t="str">
        <f>YEAR(tennisbl21[[#This Row],[date]])&amp;"-"&amp;tennisbl21[[#This Row],[league]]&amp;": "&amp;tennisbl21[[#This Row],[home_team]]&amp;" vs "&amp;tennisbl21[[#This Row],[away_team]]</f>
        <v>2019-German Bundesliga 2 North: TC Iserlohn vs TC Bredeney</v>
      </c>
    </row>
    <row r="1198" spans="1:10" ht="12.5" customHeight="1" x14ac:dyDescent="0.25">
      <c r="A1198" s="2" t="s">
        <v>149</v>
      </c>
      <c r="B1198" s="2" t="s">
        <v>136</v>
      </c>
      <c r="C1198" s="2">
        <f>COUNTIF([1]!Table1[[#All],[name]],tennisbl21[[#This Row],[winner_name]])</f>
        <v>1</v>
      </c>
      <c r="D1198" s="2">
        <f>COUNTIF([1]!Table1[[#All],[name]],tennisbl21[[#This Row],[loser_name]])</f>
        <v>1</v>
      </c>
      <c r="E1198" s="2" t="s">
        <v>261</v>
      </c>
      <c r="F1198" s="4">
        <v>43672.625</v>
      </c>
      <c r="G1198" s="2" t="s">
        <v>980</v>
      </c>
      <c r="H1198" s="2" t="s">
        <v>925</v>
      </c>
      <c r="I1198" s="2" t="s">
        <v>961</v>
      </c>
      <c r="J1198" s="2" t="str">
        <f>YEAR(tennisbl21[[#This Row],[date]])&amp;"-"&amp;tennisbl21[[#This Row],[league]]&amp;": "&amp;tennisbl21[[#This Row],[home_team]]&amp;" vs "&amp;tennisbl21[[#This Row],[away_team]]</f>
        <v>2019-German Bundesliga 2 North: TC 1899 BW Berlin vs TC BW Neuss</v>
      </c>
    </row>
    <row r="1199" spans="1:10" ht="12.5" customHeight="1" x14ac:dyDescent="0.25">
      <c r="A1199" s="2" t="s">
        <v>429</v>
      </c>
      <c r="B1199" s="2" t="s">
        <v>556</v>
      </c>
      <c r="C1199" s="2">
        <f>COUNTIF([1]!Table1[[#All],[name]],tennisbl21[[#This Row],[winner_name]])</f>
        <v>1</v>
      </c>
      <c r="D1199" s="2">
        <f>COUNTIF([1]!Table1[[#All],[name]],tennisbl21[[#This Row],[loser_name]])</f>
        <v>1</v>
      </c>
      <c r="E1199" s="2" t="s">
        <v>341</v>
      </c>
      <c r="F1199" s="4">
        <v>43672.541666666664</v>
      </c>
      <c r="G1199" s="2" t="s">
        <v>980</v>
      </c>
      <c r="H1199" s="2" t="s">
        <v>925</v>
      </c>
      <c r="I1199" s="2" t="s">
        <v>961</v>
      </c>
      <c r="J1199" s="2" t="str">
        <f>YEAR(tennisbl21[[#This Row],[date]])&amp;"-"&amp;tennisbl21[[#This Row],[league]]&amp;": "&amp;tennisbl21[[#This Row],[home_team]]&amp;" vs "&amp;tennisbl21[[#This Row],[away_team]]</f>
        <v>2019-German Bundesliga 2 North: TC 1899 BW Berlin vs TC BW Neuss</v>
      </c>
    </row>
    <row r="1200" spans="1:10" ht="12.5" customHeight="1" x14ac:dyDescent="0.25">
      <c r="A1200" s="2" t="s">
        <v>370</v>
      </c>
      <c r="B1200" s="2" t="s">
        <v>117</v>
      </c>
      <c r="C1200" s="2">
        <f>COUNTIF([1]!Table1[[#All],[name]],tennisbl21[[#This Row],[winner_name]])</f>
        <v>1</v>
      </c>
      <c r="D1200" s="2">
        <f>COUNTIF([1]!Table1[[#All],[name]],tennisbl21[[#This Row],[loser_name]])</f>
        <v>1</v>
      </c>
      <c r="E1200" s="2" t="s">
        <v>3</v>
      </c>
      <c r="F1200" s="4">
        <v>43672.625</v>
      </c>
      <c r="G1200" s="2" t="s">
        <v>980</v>
      </c>
      <c r="H1200" s="2" t="s">
        <v>925</v>
      </c>
      <c r="I1200" s="2" t="s">
        <v>961</v>
      </c>
      <c r="J1200" s="2" t="str">
        <f>YEAR(tennisbl21[[#This Row],[date]])&amp;"-"&amp;tennisbl21[[#This Row],[league]]&amp;": "&amp;tennisbl21[[#This Row],[home_team]]&amp;" vs "&amp;tennisbl21[[#This Row],[away_team]]</f>
        <v>2019-German Bundesliga 2 North: TC 1899 BW Berlin vs TC BW Neuss</v>
      </c>
    </row>
    <row r="1201" spans="1:10" ht="12.5" customHeight="1" x14ac:dyDescent="0.25">
      <c r="A1201" s="2" t="s">
        <v>309</v>
      </c>
      <c r="B1201" s="2" t="s">
        <v>601</v>
      </c>
      <c r="C1201" s="2">
        <f>COUNTIF([1]!Table1[[#All],[name]],tennisbl21[[#This Row],[winner_name]])</f>
        <v>1</v>
      </c>
      <c r="D1201" s="2">
        <f>COUNTIF([1]!Table1[[#All],[name]],tennisbl21[[#This Row],[loser_name]])</f>
        <v>1</v>
      </c>
      <c r="E1201" s="2" t="s">
        <v>276</v>
      </c>
      <c r="F1201" s="4">
        <v>43672.541666666664</v>
      </c>
      <c r="G1201" s="2" t="s">
        <v>980</v>
      </c>
      <c r="H1201" s="2" t="s">
        <v>925</v>
      </c>
      <c r="I1201" s="2" t="s">
        <v>961</v>
      </c>
      <c r="J1201" s="2" t="str">
        <f>YEAR(tennisbl21[[#This Row],[date]])&amp;"-"&amp;tennisbl21[[#This Row],[league]]&amp;": "&amp;tennisbl21[[#This Row],[home_team]]&amp;" vs "&amp;tennisbl21[[#This Row],[away_team]]</f>
        <v>2019-German Bundesliga 2 North: TC 1899 BW Berlin vs TC BW Neuss</v>
      </c>
    </row>
    <row r="1202" spans="1:10" ht="12.5" customHeight="1" x14ac:dyDescent="0.25">
      <c r="A1202" s="2" t="s">
        <v>564</v>
      </c>
      <c r="B1202" s="2" t="s">
        <v>602</v>
      </c>
      <c r="C1202" s="2">
        <f>COUNTIF([1]!Table1[[#All],[name]],tennisbl21[[#This Row],[winner_name]])</f>
        <v>1</v>
      </c>
      <c r="D1202" s="2">
        <f>COUNTIF([1]!Table1[[#All],[name]],tennisbl21[[#This Row],[loser_name]])</f>
        <v>1</v>
      </c>
      <c r="E1202" s="2" t="s">
        <v>275</v>
      </c>
      <c r="F1202" s="4">
        <v>43672.625</v>
      </c>
      <c r="G1202" s="2" t="s">
        <v>980</v>
      </c>
      <c r="H1202" s="2" t="s">
        <v>925</v>
      </c>
      <c r="I1202" s="2" t="s">
        <v>961</v>
      </c>
      <c r="J1202" s="2" t="str">
        <f>YEAR(tennisbl21[[#This Row],[date]])&amp;"-"&amp;tennisbl21[[#This Row],[league]]&amp;": "&amp;tennisbl21[[#This Row],[home_team]]&amp;" vs "&amp;tennisbl21[[#This Row],[away_team]]</f>
        <v>2019-German Bundesliga 2 North: TC 1899 BW Berlin vs TC BW Neuss</v>
      </c>
    </row>
    <row r="1203" spans="1:10" ht="12.5" customHeight="1" x14ac:dyDescent="0.25">
      <c r="A1203" s="2" t="s">
        <v>566</v>
      </c>
      <c r="B1203" s="2" t="s">
        <v>560</v>
      </c>
      <c r="C1203" s="2">
        <f>COUNTIF([1]!Table1[[#All],[name]],tennisbl21[[#This Row],[winner_name]])</f>
        <v>1</v>
      </c>
      <c r="D1203" s="2">
        <f>COUNTIF([1]!Table1[[#All],[name]],tennisbl21[[#This Row],[loser_name]])</f>
        <v>1</v>
      </c>
      <c r="E1203" s="2" t="s">
        <v>1323</v>
      </c>
      <c r="F1203" s="4">
        <v>43672.541666666664</v>
      </c>
      <c r="G1203" s="2" t="s">
        <v>980</v>
      </c>
      <c r="H1203" s="2" t="s">
        <v>925</v>
      </c>
      <c r="I1203" s="2" t="s">
        <v>961</v>
      </c>
      <c r="J1203" s="2" t="str">
        <f>YEAR(tennisbl21[[#This Row],[date]])&amp;"-"&amp;tennisbl21[[#This Row],[league]]&amp;": "&amp;tennisbl21[[#This Row],[home_team]]&amp;" vs "&amp;tennisbl21[[#This Row],[away_team]]</f>
        <v>2019-German Bundesliga 2 North: TC 1899 BW Berlin vs TC BW Neuss</v>
      </c>
    </row>
    <row r="1204" spans="1:10" ht="12.5" customHeight="1" x14ac:dyDescent="0.25">
      <c r="A1204" s="2" t="s">
        <v>201</v>
      </c>
      <c r="B1204" s="2" t="s">
        <v>537</v>
      </c>
      <c r="C1204" s="2">
        <f>COUNTIF([1]!Table1[[#All],[name]],tennisbl21[[#This Row],[winner_name]])</f>
        <v>1</v>
      </c>
      <c r="D1204" s="2">
        <f>COUNTIF([1]!Table1[[#All],[name]],tennisbl21[[#This Row],[loser_name]])</f>
        <v>1</v>
      </c>
      <c r="E1204" s="2" t="s">
        <v>436</v>
      </c>
      <c r="F1204" s="4">
        <v>43674.541666666664</v>
      </c>
      <c r="G1204" s="2" t="s">
        <v>936</v>
      </c>
      <c r="H1204" s="2" t="s">
        <v>994</v>
      </c>
      <c r="I1204" s="2" t="s">
        <v>961</v>
      </c>
      <c r="J1204" s="2" t="str">
        <f>YEAR(tennisbl21[[#This Row],[date]])&amp;"-"&amp;tennisbl21[[#This Row],[league]]&amp;": "&amp;tennisbl21[[#This Row],[home_team]]&amp;" vs "&amp;tennisbl21[[#This Row],[away_team]]</f>
        <v>2019-German Bundesliga 2 North: Bielefelder TTC vs TC Iserlohn</v>
      </c>
    </row>
    <row r="1205" spans="1:10" ht="12.5" customHeight="1" x14ac:dyDescent="0.25">
      <c r="A1205" s="2" t="s">
        <v>404</v>
      </c>
      <c r="B1205" s="2" t="s">
        <v>538</v>
      </c>
      <c r="C1205" s="2">
        <f>COUNTIF([1]!Table1[[#All],[name]],tennisbl21[[#This Row],[winner_name]])</f>
        <v>1</v>
      </c>
      <c r="D1205" s="2">
        <f>COUNTIF([1]!Table1[[#All],[name]],tennisbl21[[#This Row],[loser_name]])</f>
        <v>1</v>
      </c>
      <c r="E1205" s="2" t="s">
        <v>6</v>
      </c>
      <c r="F1205" s="4">
        <v>43674.458333333336</v>
      </c>
      <c r="G1205" s="2" t="s">
        <v>936</v>
      </c>
      <c r="H1205" s="2" t="s">
        <v>994</v>
      </c>
      <c r="I1205" s="2" t="s">
        <v>961</v>
      </c>
      <c r="J1205" s="2" t="str">
        <f>YEAR(tennisbl21[[#This Row],[date]])&amp;"-"&amp;tennisbl21[[#This Row],[league]]&amp;": "&amp;tennisbl21[[#This Row],[home_team]]&amp;" vs "&amp;tennisbl21[[#This Row],[away_team]]</f>
        <v>2019-German Bundesliga 2 North: Bielefelder TTC vs TC Iserlohn</v>
      </c>
    </row>
    <row r="1206" spans="1:10" ht="12.5" customHeight="1" x14ac:dyDescent="0.25">
      <c r="A1206" s="2" t="s">
        <v>155</v>
      </c>
      <c r="B1206" s="2" t="s">
        <v>555</v>
      </c>
      <c r="C1206" s="2">
        <f>COUNTIF([1]!Table1[[#All],[name]],tennisbl21[[#This Row],[winner_name]])</f>
        <v>1</v>
      </c>
      <c r="D1206" s="2">
        <f>COUNTIF([1]!Table1[[#All],[name]],tennisbl21[[#This Row],[loser_name]])</f>
        <v>1</v>
      </c>
      <c r="E1206" s="2" t="s">
        <v>3</v>
      </c>
      <c r="F1206" s="4">
        <v>43674.541666666664</v>
      </c>
      <c r="G1206" s="2" t="s">
        <v>936</v>
      </c>
      <c r="H1206" s="2" t="s">
        <v>994</v>
      </c>
      <c r="I1206" s="2" t="s">
        <v>961</v>
      </c>
      <c r="J1206" s="2" t="str">
        <f>YEAR(tennisbl21[[#This Row],[date]])&amp;"-"&amp;tennisbl21[[#This Row],[league]]&amp;": "&amp;tennisbl21[[#This Row],[home_team]]&amp;" vs "&amp;tennisbl21[[#This Row],[away_team]]</f>
        <v>2019-German Bundesliga 2 North: Bielefelder TTC vs TC Iserlohn</v>
      </c>
    </row>
    <row r="1207" spans="1:10" ht="12.5" customHeight="1" x14ac:dyDescent="0.25">
      <c r="A1207" s="2" t="s">
        <v>557</v>
      </c>
      <c r="B1207" s="2" t="s">
        <v>115</v>
      </c>
      <c r="C1207" s="2">
        <f>COUNTIF([1]!Table1[[#All],[name]],tennisbl21[[#This Row],[winner_name]])</f>
        <v>1</v>
      </c>
      <c r="D1207" s="2">
        <f>COUNTIF([1]!Table1[[#All],[name]],tennisbl21[[#This Row],[loser_name]])</f>
        <v>1</v>
      </c>
      <c r="E1207" s="2" t="s">
        <v>1188</v>
      </c>
      <c r="F1207" s="4">
        <v>43674.458333333336</v>
      </c>
      <c r="G1207" s="2" t="s">
        <v>936</v>
      </c>
      <c r="H1207" s="2" t="s">
        <v>994</v>
      </c>
      <c r="I1207" s="2" t="s">
        <v>961</v>
      </c>
      <c r="J1207" s="2" t="str">
        <f>YEAR(tennisbl21[[#This Row],[date]])&amp;"-"&amp;tennisbl21[[#This Row],[league]]&amp;": "&amp;tennisbl21[[#This Row],[home_team]]&amp;" vs "&amp;tennisbl21[[#This Row],[away_team]]</f>
        <v>2019-German Bundesliga 2 North: Bielefelder TTC vs TC Iserlohn</v>
      </c>
    </row>
    <row r="1208" spans="1:10" ht="12.5" customHeight="1" x14ac:dyDescent="0.25">
      <c r="A1208" s="2" t="s">
        <v>559</v>
      </c>
      <c r="B1208" s="2" t="s">
        <v>541</v>
      </c>
      <c r="C1208" s="2">
        <f>COUNTIF([1]!Table1[[#All],[name]],tennisbl21[[#This Row],[winner_name]])</f>
        <v>1</v>
      </c>
      <c r="D1208" s="2">
        <f>COUNTIF([1]!Table1[[#All],[name]],tennisbl21[[#This Row],[loser_name]])</f>
        <v>1</v>
      </c>
      <c r="E1208" s="2" t="s">
        <v>6</v>
      </c>
      <c r="F1208" s="4">
        <v>43674.541666666664</v>
      </c>
      <c r="G1208" s="2" t="s">
        <v>936</v>
      </c>
      <c r="H1208" s="2" t="s">
        <v>994</v>
      </c>
      <c r="I1208" s="2" t="s">
        <v>961</v>
      </c>
      <c r="J1208" s="2" t="str">
        <f>YEAR(tennisbl21[[#This Row],[date]])&amp;"-"&amp;tennisbl21[[#This Row],[league]]&amp;": "&amp;tennisbl21[[#This Row],[home_team]]&amp;" vs "&amp;tennisbl21[[#This Row],[away_team]]</f>
        <v>2019-German Bundesliga 2 North: Bielefelder TTC vs TC Iserlohn</v>
      </c>
    </row>
    <row r="1209" spans="1:10" ht="12.5" customHeight="1" x14ac:dyDescent="0.25">
      <c r="A1209" s="2" t="s">
        <v>113</v>
      </c>
      <c r="B1209" s="2" t="s">
        <v>594</v>
      </c>
      <c r="C1209" s="2">
        <f>COUNTIF([1]!Table1[[#All],[name]],tennisbl21[[#This Row],[winner_name]])</f>
        <v>1</v>
      </c>
      <c r="D1209" s="2">
        <f>COUNTIF([1]!Table1[[#All],[name]],tennisbl21[[#This Row],[loser_name]])</f>
        <v>1</v>
      </c>
      <c r="E1209" s="2" t="s">
        <v>603</v>
      </c>
      <c r="F1209" s="4">
        <v>43674.458333333336</v>
      </c>
      <c r="G1209" s="2" t="s">
        <v>936</v>
      </c>
      <c r="H1209" s="2" t="s">
        <v>994</v>
      </c>
      <c r="I1209" s="2" t="s">
        <v>961</v>
      </c>
      <c r="J1209" s="2" t="str">
        <f>YEAR(tennisbl21[[#This Row],[date]])&amp;"-"&amp;tennisbl21[[#This Row],[league]]&amp;": "&amp;tennisbl21[[#This Row],[home_team]]&amp;" vs "&amp;tennisbl21[[#This Row],[away_team]]</f>
        <v>2019-German Bundesliga 2 North: Bielefelder TTC vs TC Iserlohn</v>
      </c>
    </row>
    <row r="1210" spans="1:10" ht="12.5" customHeight="1" x14ac:dyDescent="0.25">
      <c r="A1210" s="2" t="s">
        <v>131</v>
      </c>
      <c r="B1210" s="2" t="s">
        <v>111</v>
      </c>
      <c r="C1210" s="2">
        <f>COUNTIF([1]!Table1[[#All],[name]],tennisbl21[[#This Row],[winner_name]])</f>
        <v>1</v>
      </c>
      <c r="D1210" s="2">
        <f>COUNTIF([1]!Table1[[#All],[name]],tennisbl21[[#This Row],[loser_name]])</f>
        <v>1</v>
      </c>
      <c r="E1210" s="2" t="s">
        <v>1324</v>
      </c>
      <c r="F1210" s="4">
        <v>43674.541666666664</v>
      </c>
      <c r="G1210" s="2" t="s">
        <v>940</v>
      </c>
      <c r="H1210" s="2" t="s">
        <v>974</v>
      </c>
      <c r="I1210" s="2" t="s">
        <v>961</v>
      </c>
      <c r="J1210" s="2" t="str">
        <f>YEAR(tennisbl21[[#This Row],[date]])&amp;"-"&amp;tennisbl21[[#This Row],[league]]&amp;": "&amp;tennisbl21[[#This Row],[home_team]]&amp;" vs "&amp;tennisbl21[[#This Row],[away_team]]</f>
        <v>2019-German Bundesliga 2 North: Bremer TC von 1912 vs TC Bredeney</v>
      </c>
    </row>
    <row r="1211" spans="1:10" ht="12.5" customHeight="1" x14ac:dyDescent="0.25">
      <c r="A1211" s="2" t="s">
        <v>598</v>
      </c>
      <c r="B1211" s="2" t="s">
        <v>229</v>
      </c>
      <c r="C1211" s="2">
        <f>COUNTIF([1]!Table1[[#All],[name]],tennisbl21[[#This Row],[winner_name]])</f>
        <v>1</v>
      </c>
      <c r="D1211" s="2">
        <f>COUNTIF([1]!Table1[[#All],[name]],tennisbl21[[#This Row],[loser_name]])</f>
        <v>1</v>
      </c>
      <c r="E1211" s="2" t="s">
        <v>264</v>
      </c>
      <c r="F1211" s="4">
        <v>43674.458333333336</v>
      </c>
      <c r="G1211" s="2" t="s">
        <v>940</v>
      </c>
      <c r="H1211" s="2" t="s">
        <v>974</v>
      </c>
      <c r="I1211" s="2" t="s">
        <v>961</v>
      </c>
      <c r="J1211" s="2" t="str">
        <f>YEAR(tennisbl21[[#This Row],[date]])&amp;"-"&amp;tennisbl21[[#This Row],[league]]&amp;": "&amp;tennisbl21[[#This Row],[home_team]]&amp;" vs "&amp;tennisbl21[[#This Row],[away_team]]</f>
        <v>2019-German Bundesliga 2 North: Bremer TC von 1912 vs TC Bredeney</v>
      </c>
    </row>
    <row r="1212" spans="1:10" ht="12.5" customHeight="1" x14ac:dyDescent="0.25">
      <c r="A1212" s="2" t="s">
        <v>130</v>
      </c>
      <c r="B1212" s="2" t="s">
        <v>562</v>
      </c>
      <c r="C1212" s="2">
        <f>COUNTIF([1]!Table1[[#All],[name]],tennisbl21[[#This Row],[winner_name]])</f>
        <v>1</v>
      </c>
      <c r="D1212" s="2">
        <f>COUNTIF([1]!Table1[[#All],[name]],tennisbl21[[#This Row],[loser_name]])</f>
        <v>1</v>
      </c>
      <c r="E1212" s="2" t="s">
        <v>247</v>
      </c>
      <c r="F1212" s="4">
        <v>43674.541666666664</v>
      </c>
      <c r="G1212" s="2" t="s">
        <v>940</v>
      </c>
      <c r="H1212" s="2" t="s">
        <v>974</v>
      </c>
      <c r="I1212" s="2" t="s">
        <v>961</v>
      </c>
      <c r="J1212" s="2" t="str">
        <f>YEAR(tennisbl21[[#This Row],[date]])&amp;"-"&amp;tennisbl21[[#This Row],[league]]&amp;": "&amp;tennisbl21[[#This Row],[home_team]]&amp;" vs "&amp;tennisbl21[[#This Row],[away_team]]</f>
        <v>2019-German Bundesliga 2 North: Bremer TC von 1912 vs TC Bredeney</v>
      </c>
    </row>
    <row r="1213" spans="1:10" ht="12.5" customHeight="1" x14ac:dyDescent="0.25">
      <c r="A1213" s="2" t="s">
        <v>599</v>
      </c>
      <c r="B1213" s="2" t="s">
        <v>563</v>
      </c>
      <c r="C1213" s="2">
        <f>COUNTIF([1]!Table1[[#All],[name]],tennisbl21[[#This Row],[winner_name]])</f>
        <v>1</v>
      </c>
      <c r="D1213" s="2">
        <f>COUNTIF([1]!Table1[[#All],[name]],tennisbl21[[#This Row],[loser_name]])</f>
        <v>1</v>
      </c>
      <c r="E1213" s="2" t="s">
        <v>604</v>
      </c>
      <c r="F1213" s="4">
        <v>43674.458333333336</v>
      </c>
      <c r="G1213" s="2" t="s">
        <v>940</v>
      </c>
      <c r="H1213" s="2" t="s">
        <v>974</v>
      </c>
      <c r="I1213" s="2" t="s">
        <v>961</v>
      </c>
      <c r="J1213" s="2" t="str">
        <f>YEAR(tennisbl21[[#This Row],[date]])&amp;"-"&amp;tennisbl21[[#This Row],[league]]&amp;": "&amp;tennisbl21[[#This Row],[home_team]]&amp;" vs "&amp;tennisbl21[[#This Row],[away_team]]</f>
        <v>2019-German Bundesliga 2 North: Bremer TC von 1912 vs TC Bredeney</v>
      </c>
    </row>
    <row r="1214" spans="1:10" ht="12.5" customHeight="1" x14ac:dyDescent="0.25">
      <c r="A1214" s="2" t="s">
        <v>132</v>
      </c>
      <c r="B1214" s="2" t="s">
        <v>605</v>
      </c>
      <c r="C1214" s="2">
        <f>COUNTIF([1]!Table1[[#All],[name]],tennisbl21[[#This Row],[winner_name]])</f>
        <v>1</v>
      </c>
      <c r="D1214" s="2">
        <f>COUNTIF([1]!Table1[[#All],[name]],tennisbl21[[#This Row],[loser_name]])</f>
        <v>1</v>
      </c>
      <c r="E1214" s="2" t="s">
        <v>4</v>
      </c>
      <c r="F1214" s="4">
        <v>43674.541666666664</v>
      </c>
      <c r="G1214" s="2" t="s">
        <v>940</v>
      </c>
      <c r="H1214" s="2" t="s">
        <v>974</v>
      </c>
      <c r="I1214" s="2" t="s">
        <v>961</v>
      </c>
      <c r="J1214" s="2" t="str">
        <f>YEAR(tennisbl21[[#This Row],[date]])&amp;"-"&amp;tennisbl21[[#This Row],[league]]&amp;": "&amp;tennisbl21[[#This Row],[home_team]]&amp;" vs "&amp;tennisbl21[[#This Row],[away_team]]</f>
        <v>2019-German Bundesliga 2 North: Bremer TC von 1912 vs TC Bredeney</v>
      </c>
    </row>
    <row r="1215" spans="1:10" ht="12.5" customHeight="1" x14ac:dyDescent="0.25">
      <c r="A1215" s="2" t="s">
        <v>393</v>
      </c>
      <c r="B1215" s="2" t="s">
        <v>565</v>
      </c>
      <c r="C1215" s="2">
        <f>COUNTIF([1]!Table1[[#All],[name]],tennisbl21[[#This Row],[winner_name]])</f>
        <v>1</v>
      </c>
      <c r="D1215" s="2">
        <f>COUNTIF([1]!Table1[[#All],[name]],tennisbl21[[#This Row],[loser_name]])</f>
        <v>1</v>
      </c>
      <c r="E1215" s="2" t="s">
        <v>5</v>
      </c>
      <c r="F1215" s="4">
        <v>43674.458333333336</v>
      </c>
      <c r="G1215" s="2" t="s">
        <v>940</v>
      </c>
      <c r="H1215" s="2" t="s">
        <v>974</v>
      </c>
      <c r="I1215" s="2" t="s">
        <v>961</v>
      </c>
      <c r="J1215" s="2" t="str">
        <f>YEAR(tennisbl21[[#This Row],[date]])&amp;"-"&amp;tennisbl21[[#This Row],[league]]&amp;": "&amp;tennisbl21[[#This Row],[home_team]]&amp;" vs "&amp;tennisbl21[[#This Row],[away_team]]</f>
        <v>2019-German Bundesliga 2 North: Bremer TC von 1912 vs TC Bredeney</v>
      </c>
    </row>
    <row r="1216" spans="1:10" ht="12.5" customHeight="1" x14ac:dyDescent="0.25">
      <c r="A1216" s="2" t="s">
        <v>12</v>
      </c>
      <c r="B1216" s="2" t="s">
        <v>553</v>
      </c>
      <c r="C1216" s="2">
        <f>COUNTIF([1]!Table1[[#All],[name]],tennisbl21[[#This Row],[winner_name]])</f>
        <v>1</v>
      </c>
      <c r="D1216" s="2">
        <f>COUNTIF([1]!Table1[[#All],[name]],tennisbl21[[#This Row],[loser_name]])</f>
        <v>1</v>
      </c>
      <c r="E1216" s="2" t="s">
        <v>255</v>
      </c>
      <c r="F1216" s="4">
        <v>43674.541666666664</v>
      </c>
      <c r="G1216" s="2" t="s">
        <v>950</v>
      </c>
      <c r="H1216" s="2" t="s">
        <v>980</v>
      </c>
      <c r="I1216" s="2" t="s">
        <v>961</v>
      </c>
      <c r="J1216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TC 1899 BW Berlin</v>
      </c>
    </row>
    <row r="1217" spans="1:10" ht="12.5" customHeight="1" x14ac:dyDescent="0.25">
      <c r="A1217" s="2" t="s">
        <v>37</v>
      </c>
      <c r="B1217" s="2" t="s">
        <v>47</v>
      </c>
      <c r="C1217" s="2">
        <f>COUNTIF([1]!Table1[[#All],[name]],tennisbl21[[#This Row],[winner_name]])</f>
        <v>1</v>
      </c>
      <c r="D1217" s="2">
        <f>COUNTIF([1]!Table1[[#All],[name]],tennisbl21[[#This Row],[loser_name]])</f>
        <v>1</v>
      </c>
      <c r="E1217" s="2" t="s">
        <v>277</v>
      </c>
      <c r="F1217" s="4">
        <v>43674.458333333336</v>
      </c>
      <c r="G1217" s="2" t="s">
        <v>950</v>
      </c>
      <c r="H1217" s="2" t="s">
        <v>980</v>
      </c>
      <c r="I1217" s="2" t="s">
        <v>961</v>
      </c>
      <c r="J1217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TC 1899 BW Berlin</v>
      </c>
    </row>
    <row r="1218" spans="1:10" ht="12.5" customHeight="1" x14ac:dyDescent="0.25">
      <c r="A1218" s="2" t="s">
        <v>149</v>
      </c>
      <c r="B1218" s="2" t="s">
        <v>231</v>
      </c>
      <c r="C1218" s="2">
        <f>COUNTIF([1]!Table1[[#All],[name]],tennisbl21[[#This Row],[winner_name]])</f>
        <v>1</v>
      </c>
      <c r="D1218" s="2">
        <f>COUNTIF([1]!Table1[[#All],[name]],tennisbl21[[#This Row],[loser_name]])</f>
        <v>1</v>
      </c>
      <c r="E1218" s="2" t="s">
        <v>1325</v>
      </c>
      <c r="F1218" s="4">
        <v>43674.541666666664</v>
      </c>
      <c r="G1218" s="2" t="s">
        <v>950</v>
      </c>
      <c r="H1218" s="2" t="s">
        <v>980</v>
      </c>
      <c r="I1218" s="2" t="s">
        <v>961</v>
      </c>
      <c r="J1218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TC 1899 BW Berlin</v>
      </c>
    </row>
    <row r="1219" spans="1:10" ht="12.5" customHeight="1" x14ac:dyDescent="0.25">
      <c r="A1219" s="2" t="s">
        <v>70</v>
      </c>
      <c r="B1219" s="2" t="s">
        <v>606</v>
      </c>
      <c r="C1219" s="2">
        <f>COUNTIF([1]!Table1[[#All],[name]],tennisbl21[[#This Row],[winner_name]])</f>
        <v>1</v>
      </c>
      <c r="D1219" s="2">
        <f>COUNTIF([1]!Table1[[#All],[name]],tennisbl21[[#This Row],[loser_name]])</f>
        <v>1</v>
      </c>
      <c r="E1219" s="2" t="s">
        <v>458</v>
      </c>
      <c r="F1219" s="4">
        <v>43674.458333333336</v>
      </c>
      <c r="G1219" s="2" t="s">
        <v>950</v>
      </c>
      <c r="H1219" s="2" t="s">
        <v>980</v>
      </c>
      <c r="I1219" s="2" t="s">
        <v>961</v>
      </c>
      <c r="J1219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TC 1899 BW Berlin</v>
      </c>
    </row>
    <row r="1220" spans="1:10" ht="12.5" customHeight="1" x14ac:dyDescent="0.25">
      <c r="A1220" s="2" t="s">
        <v>150</v>
      </c>
      <c r="B1220" s="2" t="s">
        <v>556</v>
      </c>
      <c r="C1220" s="2">
        <f>COUNTIF([1]!Table1[[#All],[name]],tennisbl21[[#This Row],[winner_name]])</f>
        <v>1</v>
      </c>
      <c r="D1220" s="2">
        <f>COUNTIF([1]!Table1[[#All],[name]],tennisbl21[[#This Row],[loser_name]])</f>
        <v>1</v>
      </c>
      <c r="E1220" s="2" t="s">
        <v>1047</v>
      </c>
      <c r="F1220" s="4">
        <v>43674.541666666664</v>
      </c>
      <c r="G1220" s="2" t="s">
        <v>950</v>
      </c>
      <c r="H1220" s="2" t="s">
        <v>980</v>
      </c>
      <c r="I1220" s="2" t="s">
        <v>961</v>
      </c>
      <c r="J1220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TC 1899 BW Berlin</v>
      </c>
    </row>
    <row r="1221" spans="1:10" ht="12.5" customHeight="1" x14ac:dyDescent="0.25">
      <c r="A1221" s="2" t="s">
        <v>998</v>
      </c>
      <c r="B1221" s="2" t="s">
        <v>560</v>
      </c>
      <c r="C1221" s="2">
        <f>COUNTIF([1]!Table1[[#All],[name]],tennisbl21[[#This Row],[winner_name]])</f>
        <v>1</v>
      </c>
      <c r="D1221" s="2">
        <f>COUNTIF([1]!Table1[[#All],[name]],tennisbl21[[#This Row],[loser_name]])</f>
        <v>1</v>
      </c>
      <c r="E1221" s="2" t="s">
        <v>247</v>
      </c>
      <c r="F1221" s="4">
        <v>43674.458333333336</v>
      </c>
      <c r="G1221" s="2" t="s">
        <v>950</v>
      </c>
      <c r="H1221" s="2" t="s">
        <v>980</v>
      </c>
      <c r="I1221" s="2" t="s">
        <v>961</v>
      </c>
      <c r="J1221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TC 1899 BW Berlin</v>
      </c>
    </row>
    <row r="1222" spans="1:10" ht="12.5" customHeight="1" x14ac:dyDescent="0.25">
      <c r="A1222" s="2" t="s">
        <v>136</v>
      </c>
      <c r="B1222" s="2" t="s">
        <v>295</v>
      </c>
      <c r="C1222" s="2">
        <f>COUNTIF([1]!Table1[[#All],[name]],tennisbl21[[#This Row],[winner_name]])</f>
        <v>1</v>
      </c>
      <c r="D1222" s="2">
        <f>COUNTIF([1]!Table1[[#All],[name]],tennisbl21[[#This Row],[loser_name]])</f>
        <v>1</v>
      </c>
      <c r="E1222" s="2" t="s">
        <v>1326</v>
      </c>
      <c r="F1222" s="4">
        <v>43674.541666666664</v>
      </c>
      <c r="G1222" s="2" t="s">
        <v>925</v>
      </c>
      <c r="H1222" s="2" t="s">
        <v>914</v>
      </c>
      <c r="I1222" s="2" t="s">
        <v>961</v>
      </c>
      <c r="J1222" s="2" t="str">
        <f>YEAR(tennisbl21[[#This Row],[date]])&amp;"-"&amp;tennisbl21[[#This Row],[league]]&amp;": "&amp;tennisbl21[[#This Row],[home_team]]&amp;" vs "&amp;tennisbl21[[#This Row],[away_team]]</f>
        <v>2019-German Bundesliga 2 North: TC BW Neuss vs Wilhelmshavener THC</v>
      </c>
    </row>
    <row r="1223" spans="1:10" ht="12.5" customHeight="1" x14ac:dyDescent="0.25">
      <c r="A1223" s="2" t="s">
        <v>429</v>
      </c>
      <c r="B1223" s="2" t="s">
        <v>512</v>
      </c>
      <c r="C1223" s="2">
        <f>COUNTIF([1]!Table1[[#All],[name]],tennisbl21[[#This Row],[winner_name]])</f>
        <v>1</v>
      </c>
      <c r="D1223" s="2">
        <f>COUNTIF([1]!Table1[[#All],[name]],tennisbl21[[#This Row],[loser_name]])</f>
        <v>1</v>
      </c>
      <c r="E1223" s="2" t="s">
        <v>1041</v>
      </c>
      <c r="F1223" s="4">
        <v>43674.458333333336</v>
      </c>
      <c r="G1223" s="2" t="s">
        <v>925</v>
      </c>
      <c r="H1223" s="2" t="s">
        <v>914</v>
      </c>
      <c r="I1223" s="2" t="s">
        <v>961</v>
      </c>
      <c r="J1223" s="2" t="str">
        <f>YEAR(tennisbl21[[#This Row],[date]])&amp;"-"&amp;tennisbl21[[#This Row],[league]]&amp;": "&amp;tennisbl21[[#This Row],[home_team]]&amp;" vs "&amp;tennisbl21[[#This Row],[away_team]]</f>
        <v>2019-German Bundesliga 2 North: TC BW Neuss vs Wilhelmshavener THC</v>
      </c>
    </row>
    <row r="1224" spans="1:10" ht="12.5" customHeight="1" x14ac:dyDescent="0.25">
      <c r="A1224" s="2" t="s">
        <v>370</v>
      </c>
      <c r="B1224" s="2" t="s">
        <v>167</v>
      </c>
      <c r="C1224" s="2">
        <f>COUNTIF([1]!Table1[[#All],[name]],tennisbl21[[#This Row],[winner_name]])</f>
        <v>1</v>
      </c>
      <c r="D1224" s="2">
        <f>COUNTIF([1]!Table1[[#All],[name]],tennisbl21[[#This Row],[loser_name]])</f>
        <v>1</v>
      </c>
      <c r="E1224" s="2" t="s">
        <v>265</v>
      </c>
      <c r="F1224" s="4">
        <v>43674.541666666664</v>
      </c>
      <c r="G1224" s="2" t="s">
        <v>925</v>
      </c>
      <c r="H1224" s="2" t="s">
        <v>914</v>
      </c>
      <c r="I1224" s="2" t="s">
        <v>961</v>
      </c>
      <c r="J1224" s="2" t="str">
        <f>YEAR(tennisbl21[[#This Row],[date]])&amp;"-"&amp;tennisbl21[[#This Row],[league]]&amp;": "&amp;tennisbl21[[#This Row],[home_team]]&amp;" vs "&amp;tennisbl21[[#This Row],[away_team]]</f>
        <v>2019-German Bundesliga 2 North: TC BW Neuss vs Wilhelmshavener THC</v>
      </c>
    </row>
    <row r="1225" spans="1:10" ht="12.5" customHeight="1" x14ac:dyDescent="0.25">
      <c r="A1225" s="2" t="s">
        <v>309</v>
      </c>
      <c r="B1225" s="2" t="s">
        <v>540</v>
      </c>
      <c r="C1225" s="2">
        <f>COUNTIF([1]!Table1[[#All],[name]],tennisbl21[[#This Row],[winner_name]])</f>
        <v>1</v>
      </c>
      <c r="D1225" s="2">
        <f>COUNTIF([1]!Table1[[#All],[name]],tennisbl21[[#This Row],[loser_name]])</f>
        <v>1</v>
      </c>
      <c r="E1225" s="2" t="s">
        <v>277</v>
      </c>
      <c r="F1225" s="4">
        <v>43674.458333333336</v>
      </c>
      <c r="G1225" s="2" t="s">
        <v>925</v>
      </c>
      <c r="H1225" s="2" t="s">
        <v>914</v>
      </c>
      <c r="I1225" s="2" t="s">
        <v>961</v>
      </c>
      <c r="J1225" s="2" t="str">
        <f>YEAR(tennisbl21[[#This Row],[date]])&amp;"-"&amp;tennisbl21[[#This Row],[league]]&amp;": "&amp;tennisbl21[[#This Row],[home_team]]&amp;" vs "&amp;tennisbl21[[#This Row],[away_team]]</f>
        <v>2019-German Bundesliga 2 North: TC BW Neuss vs Wilhelmshavener THC</v>
      </c>
    </row>
    <row r="1226" spans="1:10" ht="12.5" customHeight="1" x14ac:dyDescent="0.25">
      <c r="A1226" s="2" t="s">
        <v>542</v>
      </c>
      <c r="B1226" s="2" t="s">
        <v>564</v>
      </c>
      <c r="C1226" s="2">
        <f>COUNTIF([1]!Table1[[#All],[name]],tennisbl21[[#This Row],[winner_name]])</f>
        <v>1</v>
      </c>
      <c r="D1226" s="2">
        <f>COUNTIF([1]!Table1[[#All],[name]],tennisbl21[[#This Row],[loser_name]])</f>
        <v>1</v>
      </c>
      <c r="E1226" s="2" t="s">
        <v>465</v>
      </c>
      <c r="F1226" s="4">
        <v>43674.541666666664</v>
      </c>
      <c r="G1226" s="2" t="s">
        <v>925</v>
      </c>
      <c r="H1226" s="2" t="s">
        <v>914</v>
      </c>
      <c r="I1226" s="2" t="s">
        <v>961</v>
      </c>
      <c r="J1226" s="2" t="str">
        <f>YEAR(tennisbl21[[#This Row],[date]])&amp;"-"&amp;tennisbl21[[#This Row],[league]]&amp;": "&amp;tennisbl21[[#This Row],[home_team]]&amp;" vs "&amp;tennisbl21[[#This Row],[away_team]]</f>
        <v>2019-German Bundesliga 2 North: TC BW Neuss vs Wilhelmshavener THC</v>
      </c>
    </row>
    <row r="1227" spans="1:10" ht="12.5" customHeight="1" x14ac:dyDescent="0.25">
      <c r="A1227" s="2" t="s">
        <v>596</v>
      </c>
      <c r="B1227" s="2" t="s">
        <v>566</v>
      </c>
      <c r="C1227" s="2">
        <f>COUNTIF([1]!Table1[[#All],[name]],tennisbl21[[#This Row],[winner_name]])</f>
        <v>0</v>
      </c>
      <c r="D1227" s="2">
        <f>COUNTIF([1]!Table1[[#All],[name]],tennisbl21[[#This Row],[loser_name]])</f>
        <v>1</v>
      </c>
      <c r="E1227" s="2" t="s">
        <v>607</v>
      </c>
      <c r="F1227" s="4">
        <v>43674.458333333336</v>
      </c>
      <c r="G1227" s="2" t="s">
        <v>925</v>
      </c>
      <c r="H1227" s="2" t="s">
        <v>914</v>
      </c>
      <c r="I1227" s="2" t="s">
        <v>961</v>
      </c>
      <c r="J1227" s="2" t="str">
        <f>YEAR(tennisbl21[[#This Row],[date]])&amp;"-"&amp;tennisbl21[[#This Row],[league]]&amp;": "&amp;tennisbl21[[#This Row],[home_team]]&amp;" vs "&amp;tennisbl21[[#This Row],[away_team]]</f>
        <v>2019-German Bundesliga 2 North: TC BW Neuss vs Wilhelmshavener THC</v>
      </c>
    </row>
    <row r="1228" spans="1:10" ht="12.5" customHeight="1" x14ac:dyDescent="0.25">
      <c r="A1228" s="2" t="s">
        <v>149</v>
      </c>
      <c r="B1228" s="2" t="s">
        <v>108</v>
      </c>
      <c r="C1228" s="2">
        <f>COUNTIF([1]!Table1[[#All],[name]],tennisbl21[[#This Row],[winner_name]])</f>
        <v>1</v>
      </c>
      <c r="D1228" s="2">
        <f>COUNTIF([1]!Table1[[#All],[name]],tennisbl21[[#This Row],[loser_name]])</f>
        <v>1</v>
      </c>
      <c r="E1228" s="2" t="s">
        <v>261</v>
      </c>
      <c r="F1228" s="4">
        <v>43679.625</v>
      </c>
      <c r="G1228" s="2" t="s">
        <v>940</v>
      </c>
      <c r="H1228" s="2" t="s">
        <v>980</v>
      </c>
      <c r="I1228" s="2" t="s">
        <v>961</v>
      </c>
      <c r="J1228" s="2" t="str">
        <f>YEAR(tennisbl21[[#This Row],[date]])&amp;"-"&amp;tennisbl21[[#This Row],[league]]&amp;": "&amp;tennisbl21[[#This Row],[home_team]]&amp;" vs "&amp;tennisbl21[[#This Row],[away_team]]</f>
        <v>2019-German Bundesliga 2 North: Bremer TC von 1912 vs TC 1899 BW Berlin</v>
      </c>
    </row>
    <row r="1229" spans="1:10" ht="12.5" customHeight="1" x14ac:dyDescent="0.25">
      <c r="A1229" s="2" t="s">
        <v>606</v>
      </c>
      <c r="B1229" s="2" t="s">
        <v>111</v>
      </c>
      <c r="C1229" s="2">
        <f>COUNTIF([1]!Table1[[#All],[name]],tennisbl21[[#This Row],[winner_name]])</f>
        <v>1</v>
      </c>
      <c r="D1229" s="2">
        <f>COUNTIF([1]!Table1[[#All],[name]],tennisbl21[[#This Row],[loser_name]])</f>
        <v>1</v>
      </c>
      <c r="E1229" s="2" t="s">
        <v>1327</v>
      </c>
      <c r="F1229" s="4">
        <v>43679.541666666664</v>
      </c>
      <c r="G1229" s="2" t="s">
        <v>940</v>
      </c>
      <c r="H1229" s="2" t="s">
        <v>980</v>
      </c>
      <c r="I1229" s="2" t="s">
        <v>961</v>
      </c>
      <c r="J1229" s="2" t="str">
        <f>YEAR(tennisbl21[[#This Row],[date]])&amp;"-"&amp;tennisbl21[[#This Row],[league]]&amp;": "&amp;tennisbl21[[#This Row],[home_team]]&amp;" vs "&amp;tennisbl21[[#This Row],[away_team]]</f>
        <v>2019-German Bundesliga 2 North: Bremer TC von 1912 vs TC 1899 BW Berlin</v>
      </c>
    </row>
    <row r="1230" spans="1:10" ht="12.5" customHeight="1" x14ac:dyDescent="0.25">
      <c r="A1230" s="2" t="s">
        <v>109</v>
      </c>
      <c r="B1230" s="2" t="s">
        <v>556</v>
      </c>
      <c r="C1230" s="2">
        <f>COUNTIF([1]!Table1[[#All],[name]],tennisbl21[[#This Row],[winner_name]])</f>
        <v>1</v>
      </c>
      <c r="D1230" s="2">
        <f>COUNTIF([1]!Table1[[#All],[name]],tennisbl21[[#This Row],[loser_name]])</f>
        <v>1</v>
      </c>
      <c r="E1230" s="2" t="s">
        <v>5</v>
      </c>
      <c r="F1230" s="4">
        <v>43679.625</v>
      </c>
      <c r="G1230" s="2" t="s">
        <v>940</v>
      </c>
      <c r="H1230" s="2" t="s">
        <v>980</v>
      </c>
      <c r="I1230" s="2" t="s">
        <v>961</v>
      </c>
      <c r="J1230" s="2" t="str">
        <f>YEAR(tennisbl21[[#This Row],[date]])&amp;"-"&amp;tennisbl21[[#This Row],[league]]&amp;": "&amp;tennisbl21[[#This Row],[home_team]]&amp;" vs "&amp;tennisbl21[[#This Row],[away_team]]</f>
        <v>2019-German Bundesliga 2 North: Bremer TC von 1912 vs TC 1899 BW Berlin</v>
      </c>
    </row>
    <row r="1231" spans="1:10" ht="12.5" customHeight="1" x14ac:dyDescent="0.25">
      <c r="A1231" s="2" t="s">
        <v>229</v>
      </c>
      <c r="B1231" s="2" t="s">
        <v>117</v>
      </c>
      <c r="C1231" s="2">
        <f>COUNTIF([1]!Table1[[#All],[name]],tennisbl21[[#This Row],[winner_name]])</f>
        <v>1</v>
      </c>
      <c r="D1231" s="2">
        <f>COUNTIF([1]!Table1[[#All],[name]],tennisbl21[[#This Row],[loser_name]])</f>
        <v>1</v>
      </c>
      <c r="E1231" s="2" t="s">
        <v>6</v>
      </c>
      <c r="F1231" s="4">
        <v>43679.541666666664</v>
      </c>
      <c r="G1231" s="2" t="s">
        <v>940</v>
      </c>
      <c r="H1231" s="2" t="s">
        <v>980</v>
      </c>
      <c r="I1231" s="2" t="s">
        <v>961</v>
      </c>
      <c r="J1231" s="2" t="str">
        <f>YEAR(tennisbl21[[#This Row],[date]])&amp;"-"&amp;tennisbl21[[#This Row],[league]]&amp;": "&amp;tennisbl21[[#This Row],[home_team]]&amp;" vs "&amp;tennisbl21[[#This Row],[away_team]]</f>
        <v>2019-German Bundesliga 2 North: Bremer TC von 1912 vs TC 1899 BW Berlin</v>
      </c>
    </row>
    <row r="1232" spans="1:10" ht="12.5" customHeight="1" x14ac:dyDescent="0.25">
      <c r="A1232" s="2" t="s">
        <v>562</v>
      </c>
      <c r="B1232" s="2" t="s">
        <v>601</v>
      </c>
      <c r="C1232" s="2">
        <f>COUNTIF([1]!Table1[[#All],[name]],tennisbl21[[#This Row],[winner_name]])</f>
        <v>1</v>
      </c>
      <c r="D1232" s="2">
        <f>COUNTIF([1]!Table1[[#All],[name]],tennisbl21[[#This Row],[loser_name]])</f>
        <v>1</v>
      </c>
      <c r="E1232" s="2" t="s">
        <v>278</v>
      </c>
      <c r="F1232" s="4">
        <v>43679.625</v>
      </c>
      <c r="G1232" s="2" t="s">
        <v>940</v>
      </c>
      <c r="H1232" s="2" t="s">
        <v>980</v>
      </c>
      <c r="I1232" s="2" t="s">
        <v>961</v>
      </c>
      <c r="J1232" s="2" t="str">
        <f>YEAR(tennisbl21[[#This Row],[date]])&amp;"-"&amp;tennisbl21[[#This Row],[league]]&amp;": "&amp;tennisbl21[[#This Row],[home_team]]&amp;" vs "&amp;tennisbl21[[#This Row],[away_team]]</f>
        <v>2019-German Bundesliga 2 North: Bremer TC von 1912 vs TC 1899 BW Berlin</v>
      </c>
    </row>
    <row r="1233" spans="1:10" ht="12.5" customHeight="1" x14ac:dyDescent="0.25">
      <c r="A1233" s="2" t="s">
        <v>563</v>
      </c>
      <c r="B1233" s="2" t="s">
        <v>560</v>
      </c>
      <c r="C1233" s="2">
        <f>COUNTIF([1]!Table1[[#All],[name]],tennisbl21[[#This Row],[winner_name]])</f>
        <v>1</v>
      </c>
      <c r="D1233" s="2">
        <f>COUNTIF([1]!Table1[[#All],[name]],tennisbl21[[#This Row],[loser_name]])</f>
        <v>1</v>
      </c>
      <c r="E1233" s="2" t="s">
        <v>272</v>
      </c>
      <c r="F1233" s="4">
        <v>43679.541666666664</v>
      </c>
      <c r="G1233" s="2" t="s">
        <v>940</v>
      </c>
      <c r="H1233" s="2" t="s">
        <v>980</v>
      </c>
      <c r="I1233" s="2" t="s">
        <v>961</v>
      </c>
      <c r="J1233" s="2" t="str">
        <f>YEAR(tennisbl21[[#This Row],[date]])&amp;"-"&amp;tennisbl21[[#This Row],[league]]&amp;": "&amp;tennisbl21[[#This Row],[home_team]]&amp;" vs "&amp;tennisbl21[[#This Row],[away_team]]</f>
        <v>2019-German Bundesliga 2 North: Bremer TC von 1912 vs TC 1899 BW Berlin</v>
      </c>
    </row>
    <row r="1234" spans="1:10" ht="12.5" customHeight="1" x14ac:dyDescent="0.25">
      <c r="A1234" s="2" t="s">
        <v>512</v>
      </c>
      <c r="B1234" s="2" t="s">
        <v>232</v>
      </c>
      <c r="C1234" s="2">
        <f>COUNTIF([1]!Table1[[#All],[name]],tennisbl21[[#This Row],[winner_name]])</f>
        <v>1</v>
      </c>
      <c r="D1234" s="2">
        <f>COUNTIF([1]!Table1[[#All],[name]],tennisbl21[[#This Row],[loser_name]])</f>
        <v>1</v>
      </c>
      <c r="E1234" s="2" t="s">
        <v>4</v>
      </c>
      <c r="F1234" s="4">
        <v>43679.625</v>
      </c>
      <c r="G1234" s="2" t="s">
        <v>914</v>
      </c>
      <c r="H1234" s="2" t="s">
        <v>546</v>
      </c>
      <c r="I1234" s="2" t="s">
        <v>961</v>
      </c>
      <c r="J1234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Der Club an der Alster Hamburg</v>
      </c>
    </row>
    <row r="1235" spans="1:10" ht="12.5" customHeight="1" x14ac:dyDescent="0.25">
      <c r="A1235" s="2" t="s">
        <v>125</v>
      </c>
      <c r="B1235" s="2" t="s">
        <v>167</v>
      </c>
      <c r="C1235" s="2">
        <f>COUNTIF([1]!Table1[[#All],[name]],tennisbl21[[#This Row],[winner_name]])</f>
        <v>1</v>
      </c>
      <c r="D1235" s="2">
        <f>COUNTIF([1]!Table1[[#All],[name]],tennisbl21[[#This Row],[loser_name]])</f>
        <v>1</v>
      </c>
      <c r="E1235" s="2" t="s">
        <v>274</v>
      </c>
      <c r="F1235" s="4">
        <v>43679.541666666664</v>
      </c>
      <c r="G1235" s="2" t="s">
        <v>914</v>
      </c>
      <c r="H1235" s="2" t="s">
        <v>546</v>
      </c>
      <c r="I1235" s="2" t="s">
        <v>961</v>
      </c>
      <c r="J1235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Der Club an der Alster Hamburg</v>
      </c>
    </row>
    <row r="1236" spans="1:10" ht="12.5" customHeight="1" x14ac:dyDescent="0.25">
      <c r="A1236" s="2" t="s">
        <v>549</v>
      </c>
      <c r="B1236" s="2" t="s">
        <v>539</v>
      </c>
      <c r="C1236" s="2">
        <f>COUNTIF([1]!Table1[[#All],[name]],tennisbl21[[#This Row],[winner_name]])</f>
        <v>1</v>
      </c>
      <c r="D1236" s="2">
        <f>COUNTIF([1]!Table1[[#All],[name]],tennisbl21[[#This Row],[loser_name]])</f>
        <v>1</v>
      </c>
      <c r="E1236" s="2" t="s">
        <v>281</v>
      </c>
      <c r="F1236" s="4">
        <v>43679.625</v>
      </c>
      <c r="G1236" s="2" t="s">
        <v>914</v>
      </c>
      <c r="H1236" s="2" t="s">
        <v>546</v>
      </c>
      <c r="I1236" s="2" t="s">
        <v>961</v>
      </c>
      <c r="J1236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Der Club an der Alster Hamburg</v>
      </c>
    </row>
    <row r="1237" spans="1:10" ht="12.5" customHeight="1" x14ac:dyDescent="0.25">
      <c r="A1237" s="2" t="s">
        <v>540</v>
      </c>
      <c r="B1237" s="2" t="s">
        <v>157</v>
      </c>
      <c r="C1237" s="2">
        <f>COUNTIF([1]!Table1[[#All],[name]],tennisbl21[[#This Row],[winner_name]])</f>
        <v>1</v>
      </c>
      <c r="D1237" s="2">
        <f>COUNTIF([1]!Table1[[#All],[name]],tennisbl21[[#This Row],[loser_name]])</f>
        <v>1</v>
      </c>
      <c r="E1237" s="2" t="s">
        <v>283</v>
      </c>
      <c r="F1237" s="4">
        <v>43679.541666666664</v>
      </c>
      <c r="G1237" s="2" t="s">
        <v>914</v>
      </c>
      <c r="H1237" s="2" t="s">
        <v>546</v>
      </c>
      <c r="I1237" s="2" t="s">
        <v>961</v>
      </c>
      <c r="J1237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Der Club an der Alster Hamburg</v>
      </c>
    </row>
    <row r="1238" spans="1:10" ht="12.5" customHeight="1" x14ac:dyDescent="0.25">
      <c r="A1238" s="2" t="s">
        <v>226</v>
      </c>
      <c r="B1238" s="2" t="s">
        <v>542</v>
      </c>
      <c r="C1238" s="2">
        <f>COUNTIF([1]!Table1[[#All],[name]],tennisbl21[[#This Row],[winner_name]])</f>
        <v>1</v>
      </c>
      <c r="D1238" s="2">
        <f>COUNTIF([1]!Table1[[#All],[name]],tennisbl21[[#This Row],[loser_name]])</f>
        <v>1</v>
      </c>
      <c r="E1238" s="2" t="s">
        <v>277</v>
      </c>
      <c r="F1238" s="4">
        <v>43679.625</v>
      </c>
      <c r="G1238" s="2" t="s">
        <v>914</v>
      </c>
      <c r="H1238" s="2" t="s">
        <v>546</v>
      </c>
      <c r="I1238" s="2" t="s">
        <v>961</v>
      </c>
      <c r="J1238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Der Club an der Alster Hamburg</v>
      </c>
    </row>
    <row r="1239" spans="1:10" ht="12.5" customHeight="1" x14ac:dyDescent="0.25">
      <c r="A1239" s="2" t="s">
        <v>596</v>
      </c>
      <c r="B1239" s="2" t="s">
        <v>593</v>
      </c>
      <c r="C1239" s="2">
        <f>COUNTIF([1]!Table1[[#All],[name]],tennisbl21[[#This Row],[winner_name]])</f>
        <v>0</v>
      </c>
      <c r="D1239" s="2">
        <f>COUNTIF([1]!Table1[[#All],[name]],tennisbl21[[#This Row],[loser_name]])</f>
        <v>1</v>
      </c>
      <c r="E1239" s="2" t="s">
        <v>253</v>
      </c>
      <c r="F1239" s="4">
        <v>43679.541666666664</v>
      </c>
      <c r="G1239" s="2" t="s">
        <v>914</v>
      </c>
      <c r="H1239" s="2" t="s">
        <v>546</v>
      </c>
      <c r="I1239" s="2" t="s">
        <v>961</v>
      </c>
      <c r="J1239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Der Club an der Alster Hamburg</v>
      </c>
    </row>
    <row r="1240" spans="1:10" ht="12.5" customHeight="1" x14ac:dyDescent="0.25">
      <c r="A1240" s="2" t="s">
        <v>131</v>
      </c>
      <c r="B1240" s="2" t="s">
        <v>150</v>
      </c>
      <c r="C1240" s="2">
        <f>COUNTIF([1]!Table1[[#All],[name]],tennisbl21[[#This Row],[winner_name]])</f>
        <v>1</v>
      </c>
      <c r="D1240" s="2">
        <f>COUNTIF([1]!Table1[[#All],[name]],tennisbl21[[#This Row],[loser_name]])</f>
        <v>1</v>
      </c>
      <c r="E1240" s="2" t="s">
        <v>1052</v>
      </c>
      <c r="F1240" s="4">
        <v>43679.625</v>
      </c>
      <c r="G1240" s="2" t="s">
        <v>974</v>
      </c>
      <c r="H1240" s="2" t="s">
        <v>950</v>
      </c>
      <c r="I1240" s="2" t="s">
        <v>961</v>
      </c>
      <c r="J1240" s="2" t="str">
        <f>YEAR(tennisbl21[[#This Row],[date]])&amp;"-"&amp;tennisbl21[[#This Row],[league]]&amp;": "&amp;tennisbl21[[#This Row],[home_team]]&amp;" vs "&amp;tennisbl21[[#This Row],[away_team]]</f>
        <v>2019-German Bundesliga 2 North: TC Bredeney vs LTTC Rot-Weiss Berlin</v>
      </c>
    </row>
    <row r="1241" spans="1:10" ht="12.5" customHeight="1" x14ac:dyDescent="0.25">
      <c r="A1241" s="2" t="s">
        <v>598</v>
      </c>
      <c r="B1241" s="2" t="s">
        <v>998</v>
      </c>
      <c r="C1241" s="2">
        <f>COUNTIF([1]!Table1[[#All],[name]],tennisbl21[[#This Row],[winner_name]])</f>
        <v>1</v>
      </c>
      <c r="D1241" s="2">
        <f>COUNTIF([1]!Table1[[#All],[name]],tennisbl21[[#This Row],[loser_name]])</f>
        <v>1</v>
      </c>
      <c r="E1241" s="2" t="s">
        <v>264</v>
      </c>
      <c r="F1241" s="4">
        <v>43679.541666666664</v>
      </c>
      <c r="G1241" s="2" t="s">
        <v>974</v>
      </c>
      <c r="H1241" s="2" t="s">
        <v>950</v>
      </c>
      <c r="I1241" s="2" t="s">
        <v>961</v>
      </c>
      <c r="J1241" s="2" t="str">
        <f>YEAR(tennisbl21[[#This Row],[date]])&amp;"-"&amp;tennisbl21[[#This Row],[league]]&amp;": "&amp;tennisbl21[[#This Row],[home_team]]&amp;" vs "&amp;tennisbl21[[#This Row],[away_team]]</f>
        <v>2019-German Bundesliga 2 North: TC Bredeney vs LTTC Rot-Weiss Berlin</v>
      </c>
    </row>
    <row r="1242" spans="1:10" ht="12.5" customHeight="1" x14ac:dyDescent="0.25">
      <c r="A1242" s="2" t="s">
        <v>474</v>
      </c>
      <c r="B1242" s="2" t="s">
        <v>608</v>
      </c>
      <c r="C1242" s="2">
        <f>COUNTIF([1]!Table1[[#All],[name]],tennisbl21[[#This Row],[winner_name]])</f>
        <v>1</v>
      </c>
      <c r="D1242" s="2">
        <f>COUNTIF([1]!Table1[[#All],[name]],tennisbl21[[#This Row],[loser_name]])</f>
        <v>1</v>
      </c>
      <c r="E1242" s="2" t="s">
        <v>248</v>
      </c>
      <c r="F1242" s="4">
        <v>43679.625</v>
      </c>
      <c r="G1242" s="2" t="s">
        <v>974</v>
      </c>
      <c r="H1242" s="2" t="s">
        <v>950</v>
      </c>
      <c r="I1242" s="2" t="s">
        <v>961</v>
      </c>
      <c r="J1242" s="2" t="str">
        <f>YEAR(tennisbl21[[#This Row],[date]])&amp;"-"&amp;tennisbl21[[#This Row],[league]]&amp;": "&amp;tennisbl21[[#This Row],[home_team]]&amp;" vs "&amp;tennisbl21[[#This Row],[away_team]]</f>
        <v>2019-German Bundesliga 2 North: TC Bredeney vs LTTC Rot-Weiss Berlin</v>
      </c>
    </row>
    <row r="1243" spans="1:10" ht="12.5" customHeight="1" x14ac:dyDescent="0.25">
      <c r="A1243" s="2" t="s">
        <v>132</v>
      </c>
      <c r="B1243" s="2" t="s">
        <v>160</v>
      </c>
      <c r="C1243" s="2">
        <f>COUNTIF([1]!Table1[[#All],[name]],tennisbl21[[#This Row],[winner_name]])</f>
        <v>1</v>
      </c>
      <c r="D1243" s="2">
        <f>COUNTIF([1]!Table1[[#All],[name]],tennisbl21[[#This Row],[loser_name]])</f>
        <v>1</v>
      </c>
      <c r="E1243" s="2" t="s">
        <v>5</v>
      </c>
      <c r="F1243" s="4">
        <v>43679.541666666664</v>
      </c>
      <c r="G1243" s="2" t="s">
        <v>974</v>
      </c>
      <c r="H1243" s="2" t="s">
        <v>950</v>
      </c>
      <c r="I1243" s="2" t="s">
        <v>961</v>
      </c>
      <c r="J1243" s="2" t="str">
        <f>YEAR(tennisbl21[[#This Row],[date]])&amp;"-"&amp;tennisbl21[[#This Row],[league]]&amp;": "&amp;tennisbl21[[#This Row],[home_team]]&amp;" vs "&amp;tennisbl21[[#This Row],[away_team]]</f>
        <v>2019-German Bundesliga 2 North: TC Bredeney vs LTTC Rot-Weiss Berlin</v>
      </c>
    </row>
    <row r="1244" spans="1:10" ht="12.5" customHeight="1" x14ac:dyDescent="0.25">
      <c r="A1244" s="2" t="s">
        <v>550</v>
      </c>
      <c r="B1244" s="2" t="s">
        <v>609</v>
      </c>
      <c r="C1244" s="2">
        <f>COUNTIF([1]!Table1[[#All],[name]],tennisbl21[[#This Row],[winner_name]])</f>
        <v>1</v>
      </c>
      <c r="D1244" s="2">
        <f>COUNTIF([1]!Table1[[#All],[name]],tennisbl21[[#This Row],[loser_name]])</f>
        <v>1</v>
      </c>
      <c r="E1244" s="2" t="s">
        <v>4</v>
      </c>
      <c r="F1244" s="4">
        <v>43679.625</v>
      </c>
      <c r="G1244" s="2" t="s">
        <v>974</v>
      </c>
      <c r="H1244" s="2" t="s">
        <v>950</v>
      </c>
      <c r="I1244" s="2" t="s">
        <v>961</v>
      </c>
      <c r="J1244" s="2" t="str">
        <f>YEAR(tennisbl21[[#This Row],[date]])&amp;"-"&amp;tennisbl21[[#This Row],[league]]&amp;": "&amp;tennisbl21[[#This Row],[home_team]]&amp;" vs "&amp;tennisbl21[[#This Row],[away_team]]</f>
        <v>2019-German Bundesliga 2 North: TC Bredeney vs LTTC Rot-Weiss Berlin</v>
      </c>
    </row>
    <row r="1245" spans="1:10" ht="12.5" customHeight="1" x14ac:dyDescent="0.25">
      <c r="A1245" s="2" t="s">
        <v>368</v>
      </c>
      <c r="B1245" s="2" t="s">
        <v>610</v>
      </c>
      <c r="C1245" s="2">
        <f>COUNTIF([1]!Table1[[#All],[name]],tennisbl21[[#This Row],[winner_name]])</f>
        <v>1</v>
      </c>
      <c r="D1245" s="2">
        <f>COUNTIF([1]!Table1[[#All],[name]],tennisbl21[[#This Row],[loser_name]])</f>
        <v>1</v>
      </c>
      <c r="E1245" s="2" t="s">
        <v>1328</v>
      </c>
      <c r="F1245" s="4">
        <v>43679.541666666664</v>
      </c>
      <c r="G1245" s="2" t="s">
        <v>974</v>
      </c>
      <c r="H1245" s="2" t="s">
        <v>950</v>
      </c>
      <c r="I1245" s="2" t="s">
        <v>961</v>
      </c>
      <c r="J1245" s="2" t="str">
        <f>YEAR(tennisbl21[[#This Row],[date]])&amp;"-"&amp;tennisbl21[[#This Row],[league]]&amp;": "&amp;tennisbl21[[#This Row],[home_team]]&amp;" vs "&amp;tennisbl21[[#This Row],[away_team]]</f>
        <v>2019-German Bundesliga 2 North: TC Bredeney vs LTTC Rot-Weiss Berlin</v>
      </c>
    </row>
    <row r="1246" spans="1:10" ht="12.5" customHeight="1" x14ac:dyDescent="0.25">
      <c r="A1246" s="2" t="s">
        <v>404</v>
      </c>
      <c r="B1246" s="2" t="s">
        <v>79</v>
      </c>
      <c r="C1246" s="2">
        <f>COUNTIF([1]!Table1[[#All],[name]],tennisbl21[[#This Row],[winner_name]])</f>
        <v>1</v>
      </c>
      <c r="D1246" s="2">
        <f>COUNTIF([1]!Table1[[#All],[name]],tennisbl21[[#This Row],[loser_name]])</f>
        <v>1</v>
      </c>
      <c r="E1246" s="2" t="s">
        <v>1329</v>
      </c>
      <c r="F1246" s="4">
        <v>43679.625</v>
      </c>
      <c r="G1246" s="2" t="s">
        <v>925</v>
      </c>
      <c r="H1246" s="2" t="s">
        <v>936</v>
      </c>
      <c r="I1246" s="2" t="s">
        <v>961</v>
      </c>
      <c r="J1246" s="2" t="str">
        <f>YEAR(tennisbl21[[#This Row],[date]])&amp;"-"&amp;tennisbl21[[#This Row],[league]]&amp;": "&amp;tennisbl21[[#This Row],[home_team]]&amp;" vs "&amp;tennisbl21[[#This Row],[away_team]]</f>
        <v>2019-German Bundesliga 2 North: TC BW Neuss vs Bielefelder TTC</v>
      </c>
    </row>
    <row r="1247" spans="1:10" ht="12.5" customHeight="1" x14ac:dyDescent="0.25">
      <c r="A1247" s="2" t="s">
        <v>557</v>
      </c>
      <c r="B1247" s="2" t="s">
        <v>407</v>
      </c>
      <c r="C1247" s="2">
        <f>COUNTIF([1]!Table1[[#All],[name]],tennisbl21[[#This Row],[winner_name]])</f>
        <v>1</v>
      </c>
      <c r="D1247" s="2">
        <f>COUNTIF([1]!Table1[[#All],[name]],tennisbl21[[#This Row],[loser_name]])</f>
        <v>1</v>
      </c>
      <c r="E1247" s="2" t="s">
        <v>277</v>
      </c>
      <c r="F1247" s="4">
        <v>43679.541666666664</v>
      </c>
      <c r="G1247" s="2" t="s">
        <v>925</v>
      </c>
      <c r="H1247" s="2" t="s">
        <v>936</v>
      </c>
      <c r="I1247" s="2" t="s">
        <v>961</v>
      </c>
      <c r="J1247" s="2" t="str">
        <f>YEAR(tennisbl21[[#This Row],[date]])&amp;"-"&amp;tennisbl21[[#This Row],[league]]&amp;": "&amp;tennisbl21[[#This Row],[home_team]]&amp;" vs "&amp;tennisbl21[[#This Row],[away_team]]</f>
        <v>2019-German Bundesliga 2 North: TC BW Neuss vs Bielefelder TTC</v>
      </c>
    </row>
    <row r="1248" spans="1:10" ht="12.5" customHeight="1" x14ac:dyDescent="0.25">
      <c r="A1248" s="2" t="s">
        <v>429</v>
      </c>
      <c r="B1248" s="2" t="s">
        <v>559</v>
      </c>
      <c r="C1248" s="2">
        <f>COUNTIF([1]!Table1[[#All],[name]],tennisbl21[[#This Row],[winner_name]])</f>
        <v>1</v>
      </c>
      <c r="D1248" s="2">
        <f>COUNTIF([1]!Table1[[#All],[name]],tennisbl21[[#This Row],[loser_name]])</f>
        <v>1</v>
      </c>
      <c r="E1248" s="2" t="s">
        <v>4</v>
      </c>
      <c r="F1248" s="4">
        <v>43679.625</v>
      </c>
      <c r="G1248" s="2" t="s">
        <v>925</v>
      </c>
      <c r="H1248" s="2" t="s">
        <v>936</v>
      </c>
      <c r="I1248" s="2" t="s">
        <v>961</v>
      </c>
      <c r="J1248" s="2" t="str">
        <f>YEAR(tennisbl21[[#This Row],[date]])&amp;"-"&amp;tennisbl21[[#This Row],[league]]&amp;": "&amp;tennisbl21[[#This Row],[home_team]]&amp;" vs "&amp;tennisbl21[[#This Row],[away_team]]</f>
        <v>2019-German Bundesliga 2 North: TC BW Neuss vs Bielefelder TTC</v>
      </c>
    </row>
    <row r="1249" spans="1:10" ht="12.5" customHeight="1" x14ac:dyDescent="0.25">
      <c r="A1249" s="2" t="s">
        <v>309</v>
      </c>
      <c r="B1249" s="2" t="s">
        <v>561</v>
      </c>
      <c r="C1249" s="2">
        <f>COUNTIF([1]!Table1[[#All],[name]],tennisbl21[[#This Row],[winner_name]])</f>
        <v>1</v>
      </c>
      <c r="D1249" s="2">
        <f>COUNTIF([1]!Table1[[#All],[name]],tennisbl21[[#This Row],[loser_name]])</f>
        <v>1</v>
      </c>
      <c r="E1249" s="2" t="s">
        <v>258</v>
      </c>
      <c r="F1249" s="4">
        <v>43679.541666666664</v>
      </c>
      <c r="G1249" s="2" t="s">
        <v>925</v>
      </c>
      <c r="H1249" s="2" t="s">
        <v>936</v>
      </c>
      <c r="I1249" s="2" t="s">
        <v>961</v>
      </c>
      <c r="J1249" s="2" t="str">
        <f>YEAR(tennisbl21[[#This Row],[date]])&amp;"-"&amp;tennisbl21[[#This Row],[league]]&amp;": "&amp;tennisbl21[[#This Row],[home_team]]&amp;" vs "&amp;tennisbl21[[#This Row],[away_team]]</f>
        <v>2019-German Bundesliga 2 North: TC BW Neuss vs Bielefelder TTC</v>
      </c>
    </row>
    <row r="1250" spans="1:10" ht="12.5" customHeight="1" x14ac:dyDescent="0.25">
      <c r="A1250" s="2" t="s">
        <v>594</v>
      </c>
      <c r="B1250" s="2" t="s">
        <v>611</v>
      </c>
      <c r="C1250" s="2">
        <f>COUNTIF([1]!Table1[[#All],[name]],tennisbl21[[#This Row],[winner_name]])</f>
        <v>1</v>
      </c>
      <c r="D1250" s="2">
        <f>COUNTIF([1]!Table1[[#All],[name]],tennisbl21[[#This Row],[loser_name]])</f>
        <v>1</v>
      </c>
      <c r="E1250" s="2" t="s">
        <v>1330</v>
      </c>
      <c r="F1250" s="4">
        <v>43679.625</v>
      </c>
      <c r="G1250" s="2" t="s">
        <v>925</v>
      </c>
      <c r="H1250" s="2" t="s">
        <v>936</v>
      </c>
      <c r="I1250" s="2" t="s">
        <v>961</v>
      </c>
      <c r="J1250" s="2" t="str">
        <f>YEAR(tennisbl21[[#This Row],[date]])&amp;"-"&amp;tennisbl21[[#This Row],[league]]&amp;": "&amp;tennisbl21[[#This Row],[home_team]]&amp;" vs "&amp;tennisbl21[[#This Row],[away_team]]</f>
        <v>2019-German Bundesliga 2 North: TC BW Neuss vs Bielefelder TTC</v>
      </c>
    </row>
    <row r="1251" spans="1:10" ht="12.5" customHeight="1" x14ac:dyDescent="0.25">
      <c r="A1251" s="2" t="s">
        <v>612</v>
      </c>
      <c r="B1251" s="2" t="s">
        <v>613</v>
      </c>
      <c r="C1251" s="2">
        <f>COUNTIF([1]!Table1[[#All],[name]],tennisbl21[[#This Row],[winner_name]])</f>
        <v>1</v>
      </c>
      <c r="D1251" s="2">
        <f>COUNTIF([1]!Table1[[#All],[name]],tennisbl21[[#This Row],[loser_name]])</f>
        <v>0</v>
      </c>
      <c r="E1251" s="2" t="s">
        <v>264</v>
      </c>
      <c r="F1251" s="4">
        <v>43679.541666666664</v>
      </c>
      <c r="G1251" s="2" t="s">
        <v>925</v>
      </c>
      <c r="H1251" s="2" t="s">
        <v>936</v>
      </c>
      <c r="I1251" s="2" t="s">
        <v>961</v>
      </c>
      <c r="J1251" s="2" t="str">
        <f>YEAR(tennisbl21[[#This Row],[date]])&amp;"-"&amp;tennisbl21[[#This Row],[league]]&amp;": "&amp;tennisbl21[[#This Row],[home_team]]&amp;" vs "&amp;tennisbl21[[#This Row],[away_team]]</f>
        <v>2019-German Bundesliga 2 North: TC BW Neuss vs Bielefelder TTC</v>
      </c>
    </row>
    <row r="1252" spans="1:10" ht="12.5" customHeight="1" x14ac:dyDescent="0.25">
      <c r="A1252" s="2" t="s">
        <v>79</v>
      </c>
      <c r="B1252" s="2" t="s">
        <v>549</v>
      </c>
      <c r="C1252" s="2">
        <f>COUNTIF([1]!Table1[[#All],[name]],tennisbl21[[#This Row],[winner_name]])</f>
        <v>1</v>
      </c>
      <c r="D1252" s="2">
        <f>COUNTIF([1]!Table1[[#All],[name]],tennisbl21[[#This Row],[loser_name]])</f>
        <v>1</v>
      </c>
      <c r="E1252" s="2" t="s">
        <v>261</v>
      </c>
      <c r="F1252" s="4">
        <v>43681.541666666664</v>
      </c>
      <c r="G1252" s="2" t="s">
        <v>546</v>
      </c>
      <c r="H1252" s="2" t="s">
        <v>925</v>
      </c>
      <c r="I1252" s="2" t="s">
        <v>961</v>
      </c>
      <c r="J1252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TC BW Neuss</v>
      </c>
    </row>
    <row r="1253" spans="1:10" ht="12.5" customHeight="1" x14ac:dyDescent="0.25">
      <c r="A1253" s="2" t="s">
        <v>29</v>
      </c>
      <c r="B1253" s="2" t="s">
        <v>157</v>
      </c>
      <c r="C1253" s="2">
        <f>COUNTIF([1]!Table1[[#All],[name]],tennisbl21[[#This Row],[winner_name]])</f>
        <v>1</v>
      </c>
      <c r="D1253" s="2">
        <f>COUNTIF([1]!Table1[[#All],[name]],tennisbl21[[#This Row],[loser_name]])</f>
        <v>1</v>
      </c>
      <c r="E1253" s="2" t="s">
        <v>3</v>
      </c>
      <c r="F1253" s="4">
        <v>43681.458333333336</v>
      </c>
      <c r="G1253" s="2" t="s">
        <v>546</v>
      </c>
      <c r="H1253" s="2" t="s">
        <v>925</v>
      </c>
      <c r="I1253" s="2" t="s">
        <v>961</v>
      </c>
      <c r="J1253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TC BW Neuss</v>
      </c>
    </row>
    <row r="1254" spans="1:10" ht="12.5" customHeight="1" x14ac:dyDescent="0.25">
      <c r="A1254" s="2" t="s">
        <v>407</v>
      </c>
      <c r="B1254" s="2" t="s">
        <v>226</v>
      </c>
      <c r="C1254" s="2">
        <f>COUNTIF([1]!Table1[[#All],[name]],tennisbl21[[#This Row],[winner_name]])</f>
        <v>1</v>
      </c>
      <c r="D1254" s="2">
        <f>COUNTIF([1]!Table1[[#All],[name]],tennisbl21[[#This Row],[loser_name]])</f>
        <v>1</v>
      </c>
      <c r="E1254" s="2" t="s">
        <v>1244</v>
      </c>
      <c r="F1254" s="4">
        <v>43681.541666666664</v>
      </c>
      <c r="G1254" s="2" t="s">
        <v>546</v>
      </c>
      <c r="H1254" s="2" t="s">
        <v>925</v>
      </c>
      <c r="I1254" s="2" t="s">
        <v>961</v>
      </c>
      <c r="J1254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TC BW Neuss</v>
      </c>
    </row>
    <row r="1255" spans="1:10" ht="12.5" customHeight="1" x14ac:dyDescent="0.25">
      <c r="A1255" s="2" t="s">
        <v>370</v>
      </c>
      <c r="B1255" s="2" t="s">
        <v>593</v>
      </c>
      <c r="C1255" s="2">
        <f>COUNTIF([1]!Table1[[#All],[name]],tennisbl21[[#This Row],[winner_name]])</f>
        <v>1</v>
      </c>
      <c r="D1255" s="2">
        <f>COUNTIF([1]!Table1[[#All],[name]],tennisbl21[[#This Row],[loser_name]])</f>
        <v>1</v>
      </c>
      <c r="E1255" s="2" t="s">
        <v>278</v>
      </c>
      <c r="F1255" s="4">
        <v>43681.458333333336</v>
      </c>
      <c r="G1255" s="2" t="s">
        <v>546</v>
      </c>
      <c r="H1255" s="2" t="s">
        <v>925</v>
      </c>
      <c r="I1255" s="2" t="s">
        <v>961</v>
      </c>
      <c r="J1255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TC BW Neuss</v>
      </c>
    </row>
    <row r="1256" spans="1:10" ht="12.5" customHeight="1" x14ac:dyDescent="0.25">
      <c r="A1256" s="2" t="s">
        <v>309</v>
      </c>
      <c r="B1256" s="2" t="s">
        <v>551</v>
      </c>
      <c r="C1256" s="2">
        <f>COUNTIF([1]!Table1[[#All],[name]],tennisbl21[[#This Row],[winner_name]])</f>
        <v>1</v>
      </c>
      <c r="D1256" s="2">
        <f>COUNTIF([1]!Table1[[#All],[name]],tennisbl21[[#This Row],[loser_name]])</f>
        <v>1</v>
      </c>
      <c r="E1256" s="2" t="s">
        <v>265</v>
      </c>
      <c r="F1256" s="4">
        <v>43681.541666666664</v>
      </c>
      <c r="G1256" s="2" t="s">
        <v>546</v>
      </c>
      <c r="H1256" s="2" t="s">
        <v>925</v>
      </c>
      <c r="I1256" s="2" t="s">
        <v>961</v>
      </c>
      <c r="J1256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TC BW Neuss</v>
      </c>
    </row>
    <row r="1257" spans="1:10" ht="12.5" customHeight="1" x14ac:dyDescent="0.25">
      <c r="A1257" s="2" t="s">
        <v>564</v>
      </c>
      <c r="B1257" s="2" t="s">
        <v>552</v>
      </c>
      <c r="C1257" s="2">
        <f>COUNTIF([1]!Table1[[#All],[name]],tennisbl21[[#This Row],[winner_name]])</f>
        <v>1</v>
      </c>
      <c r="D1257" s="2">
        <f>COUNTIF([1]!Table1[[#All],[name]],tennisbl21[[#This Row],[loser_name]])</f>
        <v>1</v>
      </c>
      <c r="E1257" s="2" t="s">
        <v>1331</v>
      </c>
      <c r="F1257" s="4">
        <v>43681.458333333336</v>
      </c>
      <c r="G1257" s="2" t="s">
        <v>546</v>
      </c>
      <c r="H1257" s="2" t="s">
        <v>925</v>
      </c>
      <c r="I1257" s="2" t="s">
        <v>961</v>
      </c>
      <c r="J1257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TC BW Neuss</v>
      </c>
    </row>
    <row r="1258" spans="1:10" ht="12.5" customHeight="1" x14ac:dyDescent="0.25">
      <c r="A1258" s="2" t="s">
        <v>155</v>
      </c>
      <c r="B1258" s="2" t="s">
        <v>12</v>
      </c>
      <c r="C1258" s="2">
        <f>COUNTIF([1]!Table1[[#All],[name]],tennisbl21[[#This Row],[winner_name]])</f>
        <v>1</v>
      </c>
      <c r="D1258" s="2">
        <f>COUNTIF([1]!Table1[[#All],[name]],tennisbl21[[#This Row],[loser_name]])</f>
        <v>1</v>
      </c>
      <c r="E1258" s="2" t="s">
        <v>1332</v>
      </c>
      <c r="F1258" s="4">
        <v>43681.541666666664</v>
      </c>
      <c r="G1258" s="2" t="s">
        <v>950</v>
      </c>
      <c r="H1258" s="2" t="s">
        <v>994</v>
      </c>
      <c r="I1258" s="2" t="s">
        <v>961</v>
      </c>
      <c r="J1258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TC Iserlohn</v>
      </c>
    </row>
    <row r="1259" spans="1:10" ht="12.5" customHeight="1" x14ac:dyDescent="0.25">
      <c r="A1259" s="2" t="s">
        <v>70</v>
      </c>
      <c r="B1259" s="2" t="s">
        <v>115</v>
      </c>
      <c r="C1259" s="2">
        <f>COUNTIF([1]!Table1[[#All],[name]],tennisbl21[[#This Row],[winner_name]])</f>
        <v>1</v>
      </c>
      <c r="D1259" s="2">
        <f>COUNTIF([1]!Table1[[#All],[name]],tennisbl21[[#This Row],[loser_name]])</f>
        <v>1</v>
      </c>
      <c r="E1259" s="2" t="s">
        <v>246</v>
      </c>
      <c r="F1259" s="4">
        <v>43681.458333333336</v>
      </c>
      <c r="G1259" s="2" t="s">
        <v>950</v>
      </c>
      <c r="H1259" s="2" t="s">
        <v>994</v>
      </c>
      <c r="I1259" s="2" t="s">
        <v>961</v>
      </c>
      <c r="J1259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TC Iserlohn</v>
      </c>
    </row>
    <row r="1260" spans="1:10" ht="12.5" customHeight="1" x14ac:dyDescent="0.25">
      <c r="A1260" s="2" t="s">
        <v>541</v>
      </c>
      <c r="B1260" s="2" t="s">
        <v>150</v>
      </c>
      <c r="C1260" s="2">
        <f>COUNTIF([1]!Table1[[#All],[name]],tennisbl21[[#This Row],[winner_name]])</f>
        <v>1</v>
      </c>
      <c r="D1260" s="2">
        <f>COUNTIF([1]!Table1[[#All],[name]],tennisbl21[[#This Row],[loser_name]])</f>
        <v>1</v>
      </c>
      <c r="E1260" s="2" t="s">
        <v>1333</v>
      </c>
      <c r="F1260" s="4">
        <v>43681.541666666664</v>
      </c>
      <c r="G1260" s="2" t="s">
        <v>950</v>
      </c>
      <c r="H1260" s="2" t="s">
        <v>994</v>
      </c>
      <c r="I1260" s="2" t="s">
        <v>961</v>
      </c>
      <c r="J1260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TC Iserlohn</v>
      </c>
    </row>
    <row r="1261" spans="1:10" ht="12.5" customHeight="1" x14ac:dyDescent="0.25">
      <c r="A1261" s="2" t="s">
        <v>998</v>
      </c>
      <c r="B1261" s="2" t="s">
        <v>113</v>
      </c>
      <c r="C1261" s="2">
        <f>COUNTIF([1]!Table1[[#All],[name]],tennisbl21[[#This Row],[winner_name]])</f>
        <v>1</v>
      </c>
      <c r="D1261" s="2">
        <f>COUNTIF([1]!Table1[[#All],[name]],tennisbl21[[#This Row],[loser_name]])</f>
        <v>1</v>
      </c>
      <c r="E1261" s="2" t="s">
        <v>247</v>
      </c>
      <c r="F1261" s="4">
        <v>43681.458333333336</v>
      </c>
      <c r="G1261" s="2" t="s">
        <v>950</v>
      </c>
      <c r="H1261" s="2" t="s">
        <v>994</v>
      </c>
      <c r="I1261" s="2" t="s">
        <v>961</v>
      </c>
      <c r="J1261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TC Iserlohn</v>
      </c>
    </row>
    <row r="1262" spans="1:10" ht="12.5" customHeight="1" x14ac:dyDescent="0.25">
      <c r="A1262" s="2" t="s">
        <v>141</v>
      </c>
      <c r="B1262" s="2" t="s">
        <v>608</v>
      </c>
      <c r="C1262" s="2">
        <f>COUNTIF([1]!Table1[[#All],[name]],tennisbl21[[#This Row],[winner_name]])</f>
        <v>1</v>
      </c>
      <c r="D1262" s="2">
        <f>COUNTIF([1]!Table1[[#All],[name]],tennisbl21[[#This Row],[loser_name]])</f>
        <v>1</v>
      </c>
      <c r="E1262" s="2" t="s">
        <v>1334</v>
      </c>
      <c r="F1262" s="4">
        <v>43681.541666666664</v>
      </c>
      <c r="G1262" s="2" t="s">
        <v>950</v>
      </c>
      <c r="H1262" s="2" t="s">
        <v>994</v>
      </c>
      <c r="I1262" s="2" t="s">
        <v>961</v>
      </c>
      <c r="J1262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TC Iserlohn</v>
      </c>
    </row>
    <row r="1263" spans="1:10" ht="12.5" customHeight="1" x14ac:dyDescent="0.25">
      <c r="A1263" s="2" t="s">
        <v>160</v>
      </c>
      <c r="B1263" s="2" t="s">
        <v>600</v>
      </c>
      <c r="C1263" s="2">
        <f>COUNTIF([1]!Table1[[#All],[name]],tennisbl21[[#This Row],[winner_name]])</f>
        <v>1</v>
      </c>
      <c r="D1263" s="2">
        <f>COUNTIF([1]!Table1[[#All],[name]],tennisbl21[[#This Row],[loser_name]])</f>
        <v>0</v>
      </c>
      <c r="E1263" s="2" t="s">
        <v>276</v>
      </c>
      <c r="F1263" s="4">
        <v>43681.458333333336</v>
      </c>
      <c r="G1263" s="2" t="s">
        <v>950</v>
      </c>
      <c r="H1263" s="2" t="s">
        <v>994</v>
      </c>
      <c r="I1263" s="2" t="s">
        <v>961</v>
      </c>
      <c r="J1263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TC Iserlohn</v>
      </c>
    </row>
    <row r="1264" spans="1:10" ht="12.5" customHeight="1" x14ac:dyDescent="0.25">
      <c r="A1264" s="2" t="s">
        <v>295</v>
      </c>
      <c r="B1264" s="2" t="s">
        <v>108</v>
      </c>
      <c r="C1264" s="2">
        <f>COUNTIF([1]!Table1[[#All],[name]],tennisbl21[[#This Row],[winner_name]])</f>
        <v>1</v>
      </c>
      <c r="D1264" s="2">
        <f>COUNTIF([1]!Table1[[#All],[name]],tennisbl21[[#This Row],[loser_name]])</f>
        <v>1</v>
      </c>
      <c r="E1264" s="2" t="s">
        <v>1335</v>
      </c>
      <c r="F1264" s="4">
        <v>43681.541666666664</v>
      </c>
      <c r="G1264" s="2" t="s">
        <v>914</v>
      </c>
      <c r="H1264" s="2" t="s">
        <v>940</v>
      </c>
      <c r="I1264" s="2" t="s">
        <v>961</v>
      </c>
      <c r="J1264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Bremer TC von 1912</v>
      </c>
    </row>
    <row r="1265" spans="1:10" ht="12.5" customHeight="1" x14ac:dyDescent="0.25">
      <c r="A1265" s="2" t="s">
        <v>512</v>
      </c>
      <c r="B1265" s="2" t="s">
        <v>111</v>
      </c>
      <c r="C1265" s="2">
        <f>COUNTIF([1]!Table1[[#All],[name]],tennisbl21[[#This Row],[winner_name]])</f>
        <v>1</v>
      </c>
      <c r="D1265" s="2">
        <f>COUNTIF([1]!Table1[[#All],[name]],tennisbl21[[#This Row],[loser_name]])</f>
        <v>1</v>
      </c>
      <c r="E1265" s="2" t="s">
        <v>1336</v>
      </c>
      <c r="F1265" s="4">
        <v>43681.458333333336</v>
      </c>
      <c r="G1265" s="2" t="s">
        <v>914</v>
      </c>
      <c r="H1265" s="2" t="s">
        <v>940</v>
      </c>
      <c r="I1265" s="2" t="s">
        <v>961</v>
      </c>
      <c r="J1265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Bremer TC von 1912</v>
      </c>
    </row>
    <row r="1266" spans="1:10" ht="12.5" customHeight="1" x14ac:dyDescent="0.25">
      <c r="A1266" s="2" t="s">
        <v>109</v>
      </c>
      <c r="B1266" s="2" t="s">
        <v>167</v>
      </c>
      <c r="C1266" s="2">
        <f>COUNTIF([1]!Table1[[#All],[name]],tennisbl21[[#This Row],[winner_name]])</f>
        <v>1</v>
      </c>
      <c r="D1266" s="2">
        <f>COUNTIF([1]!Table1[[#All],[name]],tennisbl21[[#This Row],[loser_name]])</f>
        <v>1</v>
      </c>
      <c r="E1266" s="2" t="s">
        <v>264</v>
      </c>
      <c r="F1266" s="4">
        <v>43681.541666666664</v>
      </c>
      <c r="G1266" s="2" t="s">
        <v>914</v>
      </c>
      <c r="H1266" s="2" t="s">
        <v>940</v>
      </c>
      <c r="I1266" s="2" t="s">
        <v>961</v>
      </c>
      <c r="J1266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Bremer TC von 1912</v>
      </c>
    </row>
    <row r="1267" spans="1:10" ht="12.5" customHeight="1" x14ac:dyDescent="0.25">
      <c r="A1267" s="2" t="s">
        <v>229</v>
      </c>
      <c r="B1267" s="2" t="s">
        <v>539</v>
      </c>
      <c r="C1267" s="2">
        <f>COUNTIF([1]!Table1[[#All],[name]],tennisbl21[[#This Row],[winner_name]])</f>
        <v>1</v>
      </c>
      <c r="D1267" s="2">
        <f>COUNTIF([1]!Table1[[#All],[name]],tennisbl21[[#This Row],[loser_name]])</f>
        <v>1</v>
      </c>
      <c r="E1267" s="2" t="s">
        <v>1337</v>
      </c>
      <c r="F1267" s="4">
        <v>43681.458333333336</v>
      </c>
      <c r="G1267" s="2" t="s">
        <v>914</v>
      </c>
      <c r="H1267" s="2" t="s">
        <v>940</v>
      </c>
      <c r="I1267" s="2" t="s">
        <v>961</v>
      </c>
      <c r="J1267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Bremer TC von 1912</v>
      </c>
    </row>
    <row r="1268" spans="1:10" ht="12.5" customHeight="1" x14ac:dyDescent="0.25">
      <c r="A1268" s="2" t="s">
        <v>542</v>
      </c>
      <c r="B1268" s="2" t="s">
        <v>562</v>
      </c>
      <c r="C1268" s="2">
        <f>COUNTIF([1]!Table1[[#All],[name]],tennisbl21[[#This Row],[winner_name]])</f>
        <v>1</v>
      </c>
      <c r="D1268" s="2">
        <f>COUNTIF([1]!Table1[[#All],[name]],tennisbl21[[#This Row],[loser_name]])</f>
        <v>1</v>
      </c>
      <c r="E1268" s="2" t="s">
        <v>1216</v>
      </c>
      <c r="F1268" s="4">
        <v>43681.541666666664</v>
      </c>
      <c r="G1268" s="2" t="s">
        <v>914</v>
      </c>
      <c r="H1268" s="2" t="s">
        <v>940</v>
      </c>
      <c r="I1268" s="2" t="s">
        <v>961</v>
      </c>
      <c r="J1268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Bremer TC von 1912</v>
      </c>
    </row>
    <row r="1269" spans="1:10" ht="12.5" customHeight="1" x14ac:dyDescent="0.25">
      <c r="A1269" s="2" t="s">
        <v>563</v>
      </c>
      <c r="B1269" s="2" t="s">
        <v>596</v>
      </c>
      <c r="C1269" s="2">
        <f>COUNTIF([1]!Table1[[#All],[name]],tennisbl21[[#This Row],[winner_name]])</f>
        <v>1</v>
      </c>
      <c r="D1269" s="2">
        <f>COUNTIF([1]!Table1[[#All],[name]],tennisbl21[[#This Row],[loser_name]])</f>
        <v>0</v>
      </c>
      <c r="E1269" s="2" t="s">
        <v>248</v>
      </c>
      <c r="F1269" s="4">
        <v>43681.458333333336</v>
      </c>
      <c r="G1269" s="2" t="s">
        <v>914</v>
      </c>
      <c r="H1269" s="2" t="s">
        <v>940</v>
      </c>
      <c r="I1269" s="2" t="s">
        <v>961</v>
      </c>
      <c r="J1269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Bremer TC von 1912</v>
      </c>
    </row>
    <row r="1270" spans="1:10" ht="12.5" customHeight="1" x14ac:dyDescent="0.25">
      <c r="A1270" s="2" t="s">
        <v>131</v>
      </c>
      <c r="B1270" s="2" t="s">
        <v>404</v>
      </c>
      <c r="C1270" s="2">
        <f>COUNTIF([1]!Table1[[#All],[name]],tennisbl21[[#This Row],[winner_name]])</f>
        <v>1</v>
      </c>
      <c r="D1270" s="2">
        <f>COUNTIF([1]!Table1[[#All],[name]],tennisbl21[[#This Row],[loser_name]])</f>
        <v>1</v>
      </c>
      <c r="E1270" s="2" t="s">
        <v>999</v>
      </c>
      <c r="F1270" s="4">
        <v>43681.541666666664</v>
      </c>
      <c r="G1270" s="2" t="s">
        <v>974</v>
      </c>
      <c r="H1270" s="2" t="s">
        <v>936</v>
      </c>
      <c r="I1270" s="2" t="s">
        <v>961</v>
      </c>
      <c r="J1270" s="2" t="str">
        <f>YEAR(tennisbl21[[#This Row],[date]])&amp;"-"&amp;tennisbl21[[#This Row],[league]]&amp;": "&amp;tennisbl21[[#This Row],[home_team]]&amp;" vs "&amp;tennisbl21[[#This Row],[away_team]]</f>
        <v>2019-German Bundesliga 2 North: TC Bredeney vs Bielefelder TTC</v>
      </c>
    </row>
    <row r="1271" spans="1:10" ht="12.5" customHeight="1" x14ac:dyDescent="0.25">
      <c r="A1271" s="2" t="s">
        <v>598</v>
      </c>
      <c r="B1271" s="2" t="s">
        <v>557</v>
      </c>
      <c r="C1271" s="2">
        <f>COUNTIF([1]!Table1[[#All],[name]],tennisbl21[[#This Row],[winner_name]])</f>
        <v>1</v>
      </c>
      <c r="D1271" s="2">
        <f>COUNTIF([1]!Table1[[#All],[name]],tennisbl21[[#This Row],[loser_name]])</f>
        <v>1</v>
      </c>
      <c r="E1271" s="2" t="s">
        <v>250</v>
      </c>
      <c r="F1271" s="4">
        <v>43681.458333333336</v>
      </c>
      <c r="G1271" s="2" t="s">
        <v>974</v>
      </c>
      <c r="H1271" s="2" t="s">
        <v>936</v>
      </c>
      <c r="I1271" s="2" t="s">
        <v>961</v>
      </c>
      <c r="J1271" s="2" t="str">
        <f>YEAR(tennisbl21[[#This Row],[date]])&amp;"-"&amp;tennisbl21[[#This Row],[league]]&amp;": "&amp;tennisbl21[[#This Row],[home_team]]&amp;" vs "&amp;tennisbl21[[#This Row],[away_team]]</f>
        <v>2019-German Bundesliga 2 North: TC Bredeney vs Bielefelder TTC</v>
      </c>
    </row>
    <row r="1272" spans="1:10" ht="12.5" customHeight="1" x14ac:dyDescent="0.25">
      <c r="A1272" s="2" t="s">
        <v>130</v>
      </c>
      <c r="B1272" s="2" t="s">
        <v>559</v>
      </c>
      <c r="C1272" s="2">
        <f>COUNTIF([1]!Table1[[#All],[name]],tennisbl21[[#This Row],[winner_name]])</f>
        <v>1</v>
      </c>
      <c r="D1272" s="2">
        <f>COUNTIF([1]!Table1[[#All],[name]],tennisbl21[[#This Row],[loser_name]])</f>
        <v>1</v>
      </c>
      <c r="E1272" s="2" t="s">
        <v>1052</v>
      </c>
      <c r="F1272" s="4">
        <v>43681.541666666664</v>
      </c>
      <c r="G1272" s="2" t="s">
        <v>974</v>
      </c>
      <c r="H1272" s="2" t="s">
        <v>936</v>
      </c>
      <c r="I1272" s="2" t="s">
        <v>961</v>
      </c>
      <c r="J1272" s="2" t="str">
        <f>YEAR(tennisbl21[[#This Row],[date]])&amp;"-"&amp;tennisbl21[[#This Row],[league]]&amp;": "&amp;tennisbl21[[#This Row],[home_team]]&amp;" vs "&amp;tennisbl21[[#This Row],[away_team]]</f>
        <v>2019-German Bundesliga 2 North: TC Bredeney vs Bielefelder TTC</v>
      </c>
    </row>
    <row r="1273" spans="1:10" ht="12.5" customHeight="1" x14ac:dyDescent="0.25">
      <c r="A1273" s="2" t="s">
        <v>474</v>
      </c>
      <c r="B1273" s="2" t="s">
        <v>561</v>
      </c>
      <c r="C1273" s="2">
        <f>COUNTIF([1]!Table1[[#All],[name]],tennisbl21[[#This Row],[winner_name]])</f>
        <v>1</v>
      </c>
      <c r="D1273" s="2">
        <f>COUNTIF([1]!Table1[[#All],[name]],tennisbl21[[#This Row],[loser_name]])</f>
        <v>1</v>
      </c>
      <c r="E1273" s="2" t="s">
        <v>258</v>
      </c>
      <c r="F1273" s="4">
        <v>43681.458333333336</v>
      </c>
      <c r="G1273" s="2" t="s">
        <v>974</v>
      </c>
      <c r="H1273" s="2" t="s">
        <v>936</v>
      </c>
      <c r="I1273" s="2" t="s">
        <v>961</v>
      </c>
      <c r="J1273" s="2" t="str">
        <f>YEAR(tennisbl21[[#This Row],[date]])&amp;"-"&amp;tennisbl21[[#This Row],[league]]&amp;": "&amp;tennisbl21[[#This Row],[home_team]]&amp;" vs "&amp;tennisbl21[[#This Row],[away_team]]</f>
        <v>2019-German Bundesliga 2 North: TC Bredeney vs Bielefelder TTC</v>
      </c>
    </row>
    <row r="1274" spans="1:10" ht="12.5" customHeight="1" x14ac:dyDescent="0.25">
      <c r="A1274" s="2" t="s">
        <v>132</v>
      </c>
      <c r="B1274" s="2" t="s">
        <v>594</v>
      </c>
      <c r="C1274" s="2">
        <f>COUNTIF([1]!Table1[[#All],[name]],tennisbl21[[#This Row],[winner_name]])</f>
        <v>1</v>
      </c>
      <c r="D1274" s="2">
        <f>COUNTIF([1]!Table1[[#All],[name]],tennisbl21[[#This Row],[loser_name]])</f>
        <v>1</v>
      </c>
      <c r="E1274" s="2" t="s">
        <v>283</v>
      </c>
      <c r="F1274" s="4">
        <v>43681.541666666664</v>
      </c>
      <c r="G1274" s="2" t="s">
        <v>974</v>
      </c>
      <c r="H1274" s="2" t="s">
        <v>936</v>
      </c>
      <c r="I1274" s="2" t="s">
        <v>961</v>
      </c>
      <c r="J1274" s="2" t="str">
        <f>YEAR(tennisbl21[[#This Row],[date]])&amp;"-"&amp;tennisbl21[[#This Row],[league]]&amp;": "&amp;tennisbl21[[#This Row],[home_team]]&amp;" vs "&amp;tennisbl21[[#This Row],[away_team]]</f>
        <v>2019-German Bundesliga 2 North: TC Bredeney vs Bielefelder TTC</v>
      </c>
    </row>
    <row r="1275" spans="1:10" ht="12.5" customHeight="1" x14ac:dyDescent="0.25">
      <c r="A1275" s="2" t="s">
        <v>393</v>
      </c>
      <c r="B1275" s="2" t="s">
        <v>1000</v>
      </c>
      <c r="C1275" s="2">
        <f>COUNTIF([1]!Table1[[#All],[name]],tennisbl21[[#This Row],[winner_name]])</f>
        <v>1</v>
      </c>
      <c r="D1275" s="2">
        <f>COUNTIF([1]!Table1[[#All],[name]],tennisbl21[[#This Row],[loser_name]])</f>
        <v>1</v>
      </c>
      <c r="E1275" s="2" t="s">
        <v>351</v>
      </c>
      <c r="F1275" s="4">
        <v>43681.458333333336</v>
      </c>
      <c r="G1275" s="2" t="s">
        <v>974</v>
      </c>
      <c r="H1275" s="2" t="s">
        <v>936</v>
      </c>
      <c r="I1275" s="2" t="s">
        <v>961</v>
      </c>
      <c r="J1275" s="2" t="str">
        <f>YEAR(tennisbl21[[#This Row],[date]])&amp;"-"&amp;tennisbl21[[#This Row],[league]]&amp;": "&amp;tennisbl21[[#This Row],[home_team]]&amp;" vs "&amp;tennisbl21[[#This Row],[away_team]]</f>
        <v>2019-German Bundesliga 2 North: TC Bredeney vs Bielefelder TTC</v>
      </c>
    </row>
    <row r="1276" spans="1:10" ht="12.5" customHeight="1" x14ac:dyDescent="0.25">
      <c r="A1276" s="2" t="s">
        <v>108</v>
      </c>
      <c r="B1276" s="2" t="s">
        <v>201</v>
      </c>
      <c r="C1276" s="2">
        <f>COUNTIF([1]!Table1[[#All],[name]],tennisbl21[[#This Row],[winner_name]])</f>
        <v>1</v>
      </c>
      <c r="D1276" s="2">
        <f>COUNTIF([1]!Table1[[#All],[name]],tennisbl21[[#This Row],[loser_name]])</f>
        <v>1</v>
      </c>
      <c r="E1276" s="2" t="s">
        <v>250</v>
      </c>
      <c r="F1276" s="4">
        <v>43686.625</v>
      </c>
      <c r="G1276" s="2" t="s">
        <v>936</v>
      </c>
      <c r="H1276" s="2" t="s">
        <v>940</v>
      </c>
      <c r="I1276" s="2" t="s">
        <v>961</v>
      </c>
      <c r="J1276" s="2" t="str">
        <f>YEAR(tennisbl21[[#This Row],[date]])&amp;"-"&amp;tennisbl21[[#This Row],[league]]&amp;": "&amp;tennisbl21[[#This Row],[home_team]]&amp;" vs "&amp;tennisbl21[[#This Row],[away_team]]</f>
        <v>2019-German Bundesliga 2 North: Bielefelder TTC vs Bremer TC von 1912</v>
      </c>
    </row>
    <row r="1277" spans="1:10" ht="12.5" customHeight="1" x14ac:dyDescent="0.25">
      <c r="A1277" s="2" t="s">
        <v>404</v>
      </c>
      <c r="B1277" s="2" t="s">
        <v>111</v>
      </c>
      <c r="C1277" s="2">
        <f>COUNTIF([1]!Table1[[#All],[name]],tennisbl21[[#This Row],[winner_name]])</f>
        <v>1</v>
      </c>
      <c r="D1277" s="2">
        <f>COUNTIF([1]!Table1[[#All],[name]],tennisbl21[[#This Row],[loser_name]])</f>
        <v>1</v>
      </c>
      <c r="E1277" s="2" t="s">
        <v>1338</v>
      </c>
      <c r="F1277" s="4">
        <v>43686.541666666664</v>
      </c>
      <c r="G1277" s="2" t="s">
        <v>936</v>
      </c>
      <c r="H1277" s="2" t="s">
        <v>940</v>
      </c>
      <c r="I1277" s="2" t="s">
        <v>961</v>
      </c>
      <c r="J1277" s="2" t="str">
        <f>YEAR(tennisbl21[[#This Row],[date]])&amp;"-"&amp;tennisbl21[[#This Row],[league]]&amp;": "&amp;tennisbl21[[#This Row],[home_team]]&amp;" vs "&amp;tennisbl21[[#This Row],[away_team]]</f>
        <v>2019-German Bundesliga 2 North: Bielefelder TTC vs Bremer TC von 1912</v>
      </c>
    </row>
    <row r="1278" spans="1:10" ht="12.5" customHeight="1" x14ac:dyDescent="0.25">
      <c r="A1278" s="2" t="s">
        <v>109</v>
      </c>
      <c r="B1278" s="2" t="s">
        <v>555</v>
      </c>
      <c r="C1278" s="2">
        <f>COUNTIF([1]!Table1[[#All],[name]],tennisbl21[[#This Row],[winner_name]])</f>
        <v>1</v>
      </c>
      <c r="D1278" s="2">
        <f>COUNTIF([1]!Table1[[#All],[name]],tennisbl21[[#This Row],[loser_name]])</f>
        <v>1</v>
      </c>
      <c r="E1278" s="2" t="s">
        <v>250</v>
      </c>
      <c r="F1278" s="4">
        <v>43686.625</v>
      </c>
      <c r="G1278" s="2" t="s">
        <v>936</v>
      </c>
      <c r="H1278" s="2" t="s">
        <v>940</v>
      </c>
      <c r="I1278" s="2" t="s">
        <v>961</v>
      </c>
      <c r="J1278" s="2" t="str">
        <f>YEAR(tennisbl21[[#This Row],[date]])&amp;"-"&amp;tennisbl21[[#This Row],[league]]&amp;": "&amp;tennisbl21[[#This Row],[home_team]]&amp;" vs "&amp;tennisbl21[[#This Row],[away_team]]</f>
        <v>2019-German Bundesliga 2 North: Bielefelder TTC vs Bremer TC von 1912</v>
      </c>
    </row>
    <row r="1279" spans="1:10" ht="12.5" customHeight="1" x14ac:dyDescent="0.25">
      <c r="A1279" s="2" t="s">
        <v>562</v>
      </c>
      <c r="B1279" s="2" t="s">
        <v>557</v>
      </c>
      <c r="C1279" s="2">
        <f>COUNTIF([1]!Table1[[#All],[name]],tennisbl21[[#This Row],[winner_name]])</f>
        <v>1</v>
      </c>
      <c r="D1279" s="2">
        <f>COUNTIF([1]!Table1[[#All],[name]],tennisbl21[[#This Row],[loser_name]])</f>
        <v>1</v>
      </c>
      <c r="E1279" s="2" t="s">
        <v>1041</v>
      </c>
      <c r="F1279" s="4">
        <v>43686.541666666664</v>
      </c>
      <c r="G1279" s="2" t="s">
        <v>936</v>
      </c>
      <c r="H1279" s="2" t="s">
        <v>940</v>
      </c>
      <c r="I1279" s="2" t="s">
        <v>961</v>
      </c>
      <c r="J1279" s="2" t="str">
        <f>YEAR(tennisbl21[[#This Row],[date]])&amp;"-"&amp;tennisbl21[[#This Row],[league]]&amp;": "&amp;tennisbl21[[#This Row],[home_team]]&amp;" vs "&amp;tennisbl21[[#This Row],[away_team]]</f>
        <v>2019-German Bundesliga 2 North: Bielefelder TTC vs Bremer TC von 1912</v>
      </c>
    </row>
    <row r="1280" spans="1:10" ht="12.5" customHeight="1" x14ac:dyDescent="0.25">
      <c r="A1280" s="2" t="s">
        <v>563</v>
      </c>
      <c r="B1280" s="2" t="s">
        <v>559</v>
      </c>
      <c r="C1280" s="2">
        <f>COUNTIF([1]!Table1[[#All],[name]],tennisbl21[[#This Row],[winner_name]])</f>
        <v>1</v>
      </c>
      <c r="D1280" s="2">
        <f>COUNTIF([1]!Table1[[#All],[name]],tennisbl21[[#This Row],[loser_name]])</f>
        <v>1</v>
      </c>
      <c r="E1280" s="2" t="s">
        <v>496</v>
      </c>
      <c r="F1280" s="4">
        <v>43686.625</v>
      </c>
      <c r="G1280" s="2" t="s">
        <v>936</v>
      </c>
      <c r="H1280" s="2" t="s">
        <v>940</v>
      </c>
      <c r="I1280" s="2" t="s">
        <v>961</v>
      </c>
      <c r="J1280" s="2" t="str">
        <f>YEAR(tennisbl21[[#This Row],[date]])&amp;"-"&amp;tennisbl21[[#This Row],[league]]&amp;": "&amp;tennisbl21[[#This Row],[home_team]]&amp;" vs "&amp;tennisbl21[[#This Row],[away_team]]</f>
        <v>2019-German Bundesliga 2 North: Bielefelder TTC vs Bremer TC von 1912</v>
      </c>
    </row>
    <row r="1281" spans="1:10" ht="12.5" customHeight="1" x14ac:dyDescent="0.25">
      <c r="A1281" s="2" t="s">
        <v>594</v>
      </c>
      <c r="B1281" s="2" t="s">
        <v>565</v>
      </c>
      <c r="C1281" s="2">
        <f>COUNTIF([1]!Table1[[#All],[name]],tennisbl21[[#This Row],[winner_name]])</f>
        <v>1</v>
      </c>
      <c r="D1281" s="2">
        <f>COUNTIF([1]!Table1[[#All],[name]],tennisbl21[[#This Row],[loser_name]])</f>
        <v>1</v>
      </c>
      <c r="E1281" s="2" t="s">
        <v>1339</v>
      </c>
      <c r="F1281" s="4">
        <v>43686.541666666664</v>
      </c>
      <c r="G1281" s="2" t="s">
        <v>936</v>
      </c>
      <c r="H1281" s="2" t="s">
        <v>940</v>
      </c>
      <c r="I1281" s="2" t="s">
        <v>961</v>
      </c>
      <c r="J1281" s="2" t="str">
        <f>YEAR(tennisbl21[[#This Row],[date]])&amp;"-"&amp;tennisbl21[[#This Row],[league]]&amp;": "&amp;tennisbl21[[#This Row],[home_team]]&amp;" vs "&amp;tennisbl21[[#This Row],[away_team]]</f>
        <v>2019-German Bundesliga 2 North: Bielefelder TTC vs Bremer TC von 1912</v>
      </c>
    </row>
    <row r="1282" spans="1:10" ht="12.5" customHeight="1" x14ac:dyDescent="0.25">
      <c r="A1282" s="2" t="s">
        <v>47</v>
      </c>
      <c r="B1282" s="2" t="s">
        <v>232</v>
      </c>
      <c r="C1282" s="2">
        <f>COUNTIF([1]!Table1[[#All],[name]],tennisbl21[[#This Row],[winner_name]])</f>
        <v>1</v>
      </c>
      <c r="D1282" s="2">
        <f>COUNTIF([1]!Table1[[#All],[name]],tennisbl21[[#This Row],[loser_name]])</f>
        <v>1</v>
      </c>
      <c r="E1282" s="2" t="s">
        <v>1091</v>
      </c>
      <c r="F1282" s="4">
        <v>43686.625</v>
      </c>
      <c r="G1282" s="2" t="s">
        <v>546</v>
      </c>
      <c r="H1282" s="2" t="s">
        <v>950</v>
      </c>
      <c r="I1282" s="2" t="s">
        <v>961</v>
      </c>
      <c r="J1282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LTTC Rot-Weiss Berlin</v>
      </c>
    </row>
    <row r="1283" spans="1:10" ht="12.5" customHeight="1" x14ac:dyDescent="0.25">
      <c r="A1283" s="2" t="s">
        <v>150</v>
      </c>
      <c r="B1283" s="2" t="s">
        <v>549</v>
      </c>
      <c r="C1283" s="2">
        <f>COUNTIF([1]!Table1[[#All],[name]],tennisbl21[[#This Row],[winner_name]])</f>
        <v>1</v>
      </c>
      <c r="D1283" s="2">
        <f>COUNTIF([1]!Table1[[#All],[name]],tennisbl21[[#This Row],[loser_name]])</f>
        <v>1</v>
      </c>
      <c r="E1283" s="2" t="s">
        <v>5</v>
      </c>
      <c r="F1283" s="4">
        <v>43686.541666666664</v>
      </c>
      <c r="G1283" s="2" t="s">
        <v>546</v>
      </c>
      <c r="H1283" s="2" t="s">
        <v>950</v>
      </c>
      <c r="I1283" s="2" t="s">
        <v>961</v>
      </c>
      <c r="J1283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LTTC Rot-Weiss Berlin</v>
      </c>
    </row>
    <row r="1284" spans="1:10" ht="12.5" customHeight="1" x14ac:dyDescent="0.25">
      <c r="A1284" s="2" t="s">
        <v>157</v>
      </c>
      <c r="B1284" s="2" t="s">
        <v>597</v>
      </c>
      <c r="C1284" s="2">
        <f>COUNTIF([1]!Table1[[#All],[name]],tennisbl21[[#This Row],[winner_name]])</f>
        <v>1</v>
      </c>
      <c r="D1284" s="2">
        <f>COUNTIF([1]!Table1[[#All],[name]],tennisbl21[[#This Row],[loser_name]])</f>
        <v>1</v>
      </c>
      <c r="E1284" s="2" t="s">
        <v>258</v>
      </c>
      <c r="F1284" s="4">
        <v>43686.625</v>
      </c>
      <c r="G1284" s="2" t="s">
        <v>546</v>
      </c>
      <c r="H1284" s="2" t="s">
        <v>950</v>
      </c>
      <c r="I1284" s="2" t="s">
        <v>961</v>
      </c>
      <c r="J1284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LTTC Rot-Weiss Berlin</v>
      </c>
    </row>
    <row r="1285" spans="1:10" ht="12.5" customHeight="1" x14ac:dyDescent="0.25">
      <c r="A1285" s="2" t="s">
        <v>226</v>
      </c>
      <c r="B1285" s="2" t="s">
        <v>608</v>
      </c>
      <c r="C1285" s="2">
        <f>COUNTIF([1]!Table1[[#All],[name]],tennisbl21[[#This Row],[winner_name]])</f>
        <v>1</v>
      </c>
      <c r="D1285" s="2">
        <f>COUNTIF([1]!Table1[[#All],[name]],tennisbl21[[#This Row],[loser_name]])</f>
        <v>1</v>
      </c>
      <c r="E1285" s="2" t="s">
        <v>248</v>
      </c>
      <c r="F1285" s="4">
        <v>43686.541666666664</v>
      </c>
      <c r="G1285" s="2" t="s">
        <v>546</v>
      </c>
      <c r="H1285" s="2" t="s">
        <v>950</v>
      </c>
      <c r="I1285" s="2" t="s">
        <v>961</v>
      </c>
      <c r="J1285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LTTC Rot-Weiss Berlin</v>
      </c>
    </row>
    <row r="1286" spans="1:10" ht="12.5" customHeight="1" x14ac:dyDescent="0.25">
      <c r="A1286" s="2" t="s">
        <v>551</v>
      </c>
      <c r="B1286" s="2" t="s">
        <v>160</v>
      </c>
      <c r="C1286" s="2">
        <f>COUNTIF([1]!Table1[[#All],[name]],tennisbl21[[#This Row],[winner_name]])</f>
        <v>1</v>
      </c>
      <c r="D1286" s="2">
        <f>COUNTIF([1]!Table1[[#All],[name]],tennisbl21[[#This Row],[loser_name]])</f>
        <v>1</v>
      </c>
      <c r="E1286" s="2" t="s">
        <v>1091</v>
      </c>
      <c r="F1286" s="4">
        <v>43686.625</v>
      </c>
      <c r="G1286" s="2" t="s">
        <v>546</v>
      </c>
      <c r="H1286" s="2" t="s">
        <v>950</v>
      </c>
      <c r="I1286" s="2" t="s">
        <v>961</v>
      </c>
      <c r="J1286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LTTC Rot-Weiss Berlin</v>
      </c>
    </row>
    <row r="1287" spans="1:10" ht="12.5" customHeight="1" x14ac:dyDescent="0.25">
      <c r="A1287" s="2" t="s">
        <v>159</v>
      </c>
      <c r="B1287" s="2" t="s">
        <v>552</v>
      </c>
      <c r="C1287" s="2">
        <f>COUNTIF([1]!Table1[[#All],[name]],tennisbl21[[#This Row],[winner_name]])</f>
        <v>1</v>
      </c>
      <c r="D1287" s="2">
        <f>COUNTIF([1]!Table1[[#All],[name]],tennisbl21[[#This Row],[loser_name]])</f>
        <v>1</v>
      </c>
      <c r="E1287" s="2" t="s">
        <v>260</v>
      </c>
      <c r="F1287" s="4">
        <v>43686.541666666664</v>
      </c>
      <c r="G1287" s="2" t="s">
        <v>546</v>
      </c>
      <c r="H1287" s="2" t="s">
        <v>950</v>
      </c>
      <c r="I1287" s="2" t="s">
        <v>961</v>
      </c>
      <c r="J1287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LTTC Rot-Weiss Berlin</v>
      </c>
    </row>
    <row r="1288" spans="1:10" ht="12.5" customHeight="1" x14ac:dyDescent="0.25">
      <c r="A1288" s="2" t="s">
        <v>106</v>
      </c>
      <c r="B1288" s="2" t="s">
        <v>553</v>
      </c>
      <c r="C1288" s="2">
        <f>COUNTIF([1]!Table1[[#All],[name]],tennisbl21[[#This Row],[winner_name]])</f>
        <v>1</v>
      </c>
      <c r="D1288" s="2">
        <f>COUNTIF([1]!Table1[[#All],[name]],tennisbl21[[#This Row],[loser_name]])</f>
        <v>1</v>
      </c>
      <c r="E1288" s="2" t="s">
        <v>265</v>
      </c>
      <c r="F1288" s="4">
        <v>43686.625</v>
      </c>
      <c r="G1288" s="2" t="s">
        <v>980</v>
      </c>
      <c r="H1288" s="2" t="s">
        <v>914</v>
      </c>
      <c r="I1288" s="2" t="s">
        <v>961</v>
      </c>
      <c r="J1288" s="2" t="str">
        <f>YEAR(tennisbl21[[#This Row],[date]])&amp;"-"&amp;tennisbl21[[#This Row],[league]]&amp;": "&amp;tennisbl21[[#This Row],[home_team]]&amp;" vs "&amp;tennisbl21[[#This Row],[away_team]]</f>
        <v>2019-German Bundesliga 2 North: TC 1899 BW Berlin vs Wilhelmshavener THC</v>
      </c>
    </row>
    <row r="1289" spans="1:10" ht="12.5" customHeight="1" x14ac:dyDescent="0.25">
      <c r="A1289" s="2" t="s">
        <v>295</v>
      </c>
      <c r="B1289" s="2" t="s">
        <v>37</v>
      </c>
      <c r="C1289" s="2">
        <f>COUNTIF([1]!Table1[[#All],[name]],tennisbl21[[#This Row],[winner_name]])</f>
        <v>1</v>
      </c>
      <c r="D1289" s="2">
        <f>COUNTIF([1]!Table1[[#All],[name]],tennisbl21[[#This Row],[loser_name]])</f>
        <v>1</v>
      </c>
      <c r="E1289" s="2" t="s">
        <v>1340</v>
      </c>
      <c r="F1289" s="4">
        <v>43686.541666666664</v>
      </c>
      <c r="G1289" s="2" t="s">
        <v>980</v>
      </c>
      <c r="H1289" s="2" t="s">
        <v>914</v>
      </c>
      <c r="I1289" s="2" t="s">
        <v>961</v>
      </c>
      <c r="J1289" s="2" t="str">
        <f>YEAR(tennisbl21[[#This Row],[date]])&amp;"-"&amp;tennisbl21[[#This Row],[league]]&amp;": "&amp;tennisbl21[[#This Row],[home_team]]&amp;" vs "&amp;tennisbl21[[#This Row],[away_team]]</f>
        <v>2019-German Bundesliga 2 North: TC 1899 BW Berlin vs Wilhelmshavener THC</v>
      </c>
    </row>
    <row r="1290" spans="1:10" ht="12.5" customHeight="1" x14ac:dyDescent="0.25">
      <c r="A1290" s="2" t="s">
        <v>512</v>
      </c>
      <c r="B1290" s="2" t="s">
        <v>149</v>
      </c>
      <c r="C1290" s="2">
        <f>COUNTIF([1]!Table1[[#All],[name]],tennisbl21[[#This Row],[winner_name]])</f>
        <v>1</v>
      </c>
      <c r="D1290" s="2">
        <f>COUNTIF([1]!Table1[[#All],[name]],tennisbl21[[#This Row],[loser_name]])</f>
        <v>1</v>
      </c>
      <c r="E1290" s="2" t="s">
        <v>1341</v>
      </c>
      <c r="F1290" s="4">
        <v>43686.625</v>
      </c>
      <c r="G1290" s="2" t="s">
        <v>980</v>
      </c>
      <c r="H1290" s="2" t="s">
        <v>914</v>
      </c>
      <c r="I1290" s="2" t="s">
        <v>961</v>
      </c>
      <c r="J1290" s="2" t="str">
        <f>YEAR(tennisbl21[[#This Row],[date]])&amp;"-"&amp;tennisbl21[[#This Row],[league]]&amp;": "&amp;tennisbl21[[#This Row],[home_team]]&amp;" vs "&amp;tennisbl21[[#This Row],[away_team]]</f>
        <v>2019-German Bundesliga 2 North: TC 1899 BW Berlin vs Wilhelmshavener THC</v>
      </c>
    </row>
    <row r="1291" spans="1:10" ht="12.5" customHeight="1" x14ac:dyDescent="0.25">
      <c r="A1291" s="2" t="s">
        <v>606</v>
      </c>
      <c r="B1291" s="2" t="s">
        <v>539</v>
      </c>
      <c r="C1291" s="2">
        <f>COUNTIF([1]!Table1[[#All],[name]],tennisbl21[[#This Row],[winner_name]])</f>
        <v>1</v>
      </c>
      <c r="D1291" s="2">
        <f>COUNTIF([1]!Table1[[#All],[name]],tennisbl21[[#This Row],[loser_name]])</f>
        <v>1</v>
      </c>
      <c r="E1291" s="2" t="s">
        <v>261</v>
      </c>
      <c r="F1291" s="4">
        <v>43686.541666666664</v>
      </c>
      <c r="G1291" s="2" t="s">
        <v>980</v>
      </c>
      <c r="H1291" s="2" t="s">
        <v>914</v>
      </c>
      <c r="I1291" s="2" t="s">
        <v>961</v>
      </c>
      <c r="J1291" s="2" t="str">
        <f>YEAR(tennisbl21[[#This Row],[date]])&amp;"-"&amp;tennisbl21[[#This Row],[league]]&amp;": "&amp;tennisbl21[[#This Row],[home_team]]&amp;" vs "&amp;tennisbl21[[#This Row],[away_team]]</f>
        <v>2019-German Bundesliga 2 North: TC 1899 BW Berlin vs Wilhelmshavener THC</v>
      </c>
    </row>
    <row r="1292" spans="1:10" ht="12.5" customHeight="1" x14ac:dyDescent="0.25">
      <c r="A1292" s="2" t="s">
        <v>216</v>
      </c>
      <c r="B1292" s="2" t="s">
        <v>556</v>
      </c>
      <c r="C1292" s="2">
        <f>COUNTIF([1]!Table1[[#All],[name]],tennisbl21[[#This Row],[winner_name]])</f>
        <v>1</v>
      </c>
      <c r="D1292" s="2">
        <f>COUNTIF([1]!Table1[[#All],[name]],tennisbl21[[#This Row],[loser_name]])</f>
        <v>1</v>
      </c>
      <c r="E1292" s="2" t="s">
        <v>1270</v>
      </c>
      <c r="F1292" s="4">
        <v>43686.625</v>
      </c>
      <c r="G1292" s="2" t="s">
        <v>980</v>
      </c>
      <c r="H1292" s="2" t="s">
        <v>914</v>
      </c>
      <c r="I1292" s="2" t="s">
        <v>961</v>
      </c>
      <c r="J1292" s="2" t="str">
        <f>YEAR(tennisbl21[[#This Row],[date]])&amp;"-"&amp;tennisbl21[[#This Row],[league]]&amp;": "&amp;tennisbl21[[#This Row],[home_team]]&amp;" vs "&amp;tennisbl21[[#This Row],[away_team]]</f>
        <v>2019-German Bundesliga 2 North: TC 1899 BW Berlin vs Wilhelmshavener THC</v>
      </c>
    </row>
    <row r="1293" spans="1:10" ht="12.5" customHeight="1" x14ac:dyDescent="0.25">
      <c r="A1293" s="2" t="s">
        <v>542</v>
      </c>
      <c r="B1293" s="2" t="s">
        <v>117</v>
      </c>
      <c r="C1293" s="2">
        <f>COUNTIF([1]!Table1[[#All],[name]],tennisbl21[[#This Row],[winner_name]])</f>
        <v>1</v>
      </c>
      <c r="D1293" s="2">
        <f>COUNTIF([1]!Table1[[#All],[name]],tennisbl21[[#This Row],[loser_name]])</f>
        <v>1</v>
      </c>
      <c r="E1293" s="2" t="s">
        <v>253</v>
      </c>
      <c r="F1293" s="4">
        <v>43686.541666666664</v>
      </c>
      <c r="G1293" s="2" t="s">
        <v>980</v>
      </c>
      <c r="H1293" s="2" t="s">
        <v>914</v>
      </c>
      <c r="I1293" s="2" t="s">
        <v>961</v>
      </c>
      <c r="J1293" s="2" t="str">
        <f>YEAR(tennisbl21[[#This Row],[date]])&amp;"-"&amp;tennisbl21[[#This Row],[league]]&amp;": "&amp;tennisbl21[[#This Row],[home_team]]&amp;" vs "&amp;tennisbl21[[#This Row],[away_team]]</f>
        <v>2019-German Bundesliga 2 North: TC 1899 BW Berlin vs Wilhelmshavener THC</v>
      </c>
    </row>
    <row r="1294" spans="1:10" ht="12.5" customHeight="1" x14ac:dyDescent="0.25">
      <c r="A1294" s="2" t="s">
        <v>136</v>
      </c>
      <c r="B1294" s="2" t="s">
        <v>115</v>
      </c>
      <c r="C1294" s="2">
        <f>COUNTIF([1]!Table1[[#All],[name]],tennisbl21[[#This Row],[winner_name]])</f>
        <v>1</v>
      </c>
      <c r="D1294" s="2">
        <f>COUNTIF([1]!Table1[[#All],[name]],tennisbl21[[#This Row],[loser_name]])</f>
        <v>1</v>
      </c>
      <c r="E1294" s="2" t="s">
        <v>246</v>
      </c>
      <c r="F1294" s="4">
        <v>43686.625</v>
      </c>
      <c r="G1294" s="2" t="s">
        <v>925</v>
      </c>
      <c r="H1294" s="2" t="s">
        <v>994</v>
      </c>
      <c r="I1294" s="2" t="s">
        <v>961</v>
      </c>
      <c r="J1294" s="2" t="str">
        <f>YEAR(tennisbl21[[#This Row],[date]])&amp;"-"&amp;tennisbl21[[#This Row],[league]]&amp;": "&amp;tennisbl21[[#This Row],[home_team]]&amp;" vs "&amp;tennisbl21[[#This Row],[away_team]]</f>
        <v>2019-German Bundesliga 2 North: TC BW Neuss vs TC Iserlohn</v>
      </c>
    </row>
    <row r="1295" spans="1:10" ht="12.5" customHeight="1" x14ac:dyDescent="0.25">
      <c r="A1295" s="2" t="s">
        <v>29</v>
      </c>
      <c r="B1295" s="2" t="s">
        <v>541</v>
      </c>
      <c r="C1295" s="2">
        <f>COUNTIF([1]!Table1[[#All],[name]],tennisbl21[[#This Row],[winner_name]])</f>
        <v>1</v>
      </c>
      <c r="D1295" s="2">
        <f>COUNTIF([1]!Table1[[#All],[name]],tennisbl21[[#This Row],[loser_name]])</f>
        <v>1</v>
      </c>
      <c r="E1295" s="2" t="s">
        <v>352</v>
      </c>
      <c r="F1295" s="4">
        <v>43686.541666666664</v>
      </c>
      <c r="G1295" s="2" t="s">
        <v>925</v>
      </c>
      <c r="H1295" s="2" t="s">
        <v>994</v>
      </c>
      <c r="I1295" s="2" t="s">
        <v>961</v>
      </c>
      <c r="J1295" s="2" t="str">
        <f>YEAR(tennisbl21[[#This Row],[date]])&amp;"-"&amp;tennisbl21[[#This Row],[league]]&amp;": "&amp;tennisbl21[[#This Row],[home_team]]&amp;" vs "&amp;tennisbl21[[#This Row],[away_team]]</f>
        <v>2019-German Bundesliga 2 North: TC BW Neuss vs TC Iserlohn</v>
      </c>
    </row>
    <row r="1296" spans="1:10" ht="12.5" customHeight="1" x14ac:dyDescent="0.25">
      <c r="A1296" s="2" t="s">
        <v>429</v>
      </c>
      <c r="B1296" s="2" t="s">
        <v>113</v>
      </c>
      <c r="C1296" s="2">
        <f>COUNTIF([1]!Table1[[#All],[name]],tennisbl21[[#This Row],[winner_name]])</f>
        <v>1</v>
      </c>
      <c r="D1296" s="2">
        <f>COUNTIF([1]!Table1[[#All],[name]],tennisbl21[[#This Row],[loser_name]])</f>
        <v>1</v>
      </c>
      <c r="E1296" s="2" t="s">
        <v>254</v>
      </c>
      <c r="F1296" s="4">
        <v>43686.625</v>
      </c>
      <c r="G1296" s="2" t="s">
        <v>925</v>
      </c>
      <c r="H1296" s="2" t="s">
        <v>994</v>
      </c>
      <c r="I1296" s="2" t="s">
        <v>961</v>
      </c>
      <c r="J1296" s="2" t="str">
        <f>YEAR(tennisbl21[[#This Row],[date]])&amp;"-"&amp;tennisbl21[[#This Row],[league]]&amp;": "&amp;tennisbl21[[#This Row],[home_team]]&amp;" vs "&amp;tennisbl21[[#This Row],[away_team]]</f>
        <v>2019-German Bundesliga 2 North: TC BW Neuss vs TC Iserlohn</v>
      </c>
    </row>
    <row r="1297" spans="1:10" ht="12.5" customHeight="1" x14ac:dyDescent="0.25">
      <c r="A1297" s="2" t="s">
        <v>370</v>
      </c>
      <c r="B1297" s="2" t="s">
        <v>141</v>
      </c>
      <c r="C1297" s="2">
        <f>COUNTIF([1]!Table1[[#All],[name]],tennisbl21[[#This Row],[winner_name]])</f>
        <v>1</v>
      </c>
      <c r="D1297" s="2">
        <f>COUNTIF([1]!Table1[[#All],[name]],tennisbl21[[#This Row],[loser_name]])</f>
        <v>1</v>
      </c>
      <c r="E1297" s="2" t="s">
        <v>285</v>
      </c>
      <c r="F1297" s="4">
        <v>43686.541666666664</v>
      </c>
      <c r="G1297" s="2" t="s">
        <v>925</v>
      </c>
      <c r="H1297" s="2" t="s">
        <v>994</v>
      </c>
      <c r="I1297" s="2" t="s">
        <v>961</v>
      </c>
      <c r="J1297" s="2" t="str">
        <f>YEAR(tennisbl21[[#This Row],[date]])&amp;"-"&amp;tennisbl21[[#This Row],[league]]&amp;": "&amp;tennisbl21[[#This Row],[home_team]]&amp;" vs "&amp;tennisbl21[[#This Row],[away_team]]</f>
        <v>2019-German Bundesliga 2 North: TC BW Neuss vs TC Iserlohn</v>
      </c>
    </row>
    <row r="1298" spans="1:10" ht="12.5" customHeight="1" x14ac:dyDescent="0.25">
      <c r="A1298" s="2" t="s">
        <v>309</v>
      </c>
      <c r="B1298" s="2" t="s">
        <v>600</v>
      </c>
      <c r="C1298" s="2">
        <f>COUNTIF([1]!Table1[[#All],[name]],tennisbl21[[#This Row],[winner_name]])</f>
        <v>1</v>
      </c>
      <c r="D1298" s="2">
        <f>COUNTIF([1]!Table1[[#All],[name]],tennisbl21[[#This Row],[loser_name]])</f>
        <v>0</v>
      </c>
      <c r="E1298" s="2" t="s">
        <v>280</v>
      </c>
      <c r="F1298" s="4">
        <v>43686.625</v>
      </c>
      <c r="G1298" s="2" t="s">
        <v>925</v>
      </c>
      <c r="H1298" s="2" t="s">
        <v>994</v>
      </c>
      <c r="I1298" s="2" t="s">
        <v>961</v>
      </c>
      <c r="J1298" s="2" t="str">
        <f>YEAR(tennisbl21[[#This Row],[date]])&amp;"-"&amp;tennisbl21[[#This Row],[league]]&amp;": "&amp;tennisbl21[[#This Row],[home_team]]&amp;" vs "&amp;tennisbl21[[#This Row],[away_team]]</f>
        <v>2019-German Bundesliga 2 North: TC BW Neuss vs TC Iserlohn</v>
      </c>
    </row>
    <row r="1299" spans="1:10" ht="12.5" customHeight="1" x14ac:dyDescent="0.25">
      <c r="A1299" s="2" t="s">
        <v>612</v>
      </c>
      <c r="B1299" s="2" t="s">
        <v>1005</v>
      </c>
      <c r="C1299" s="2">
        <f>COUNTIF([1]!Table1[[#All],[name]],tennisbl21[[#This Row],[winner_name]])</f>
        <v>1</v>
      </c>
      <c r="D1299" s="2">
        <f>COUNTIF([1]!Table1[[#All],[name]],tennisbl21[[#This Row],[loser_name]])</f>
        <v>0</v>
      </c>
      <c r="E1299" s="2" t="s">
        <v>255</v>
      </c>
      <c r="F1299" s="4">
        <v>43686.541666666664</v>
      </c>
      <c r="G1299" s="2" t="s">
        <v>925</v>
      </c>
      <c r="H1299" s="2" t="s">
        <v>994</v>
      </c>
      <c r="I1299" s="2" t="s">
        <v>961</v>
      </c>
      <c r="J1299" s="2" t="str">
        <f>YEAR(tennisbl21[[#This Row],[date]])&amp;"-"&amp;tennisbl21[[#This Row],[league]]&amp;": "&amp;tennisbl21[[#This Row],[home_team]]&amp;" vs "&amp;tennisbl21[[#This Row],[away_team]]</f>
        <v>2019-German Bundesliga 2 North: TC BW Neuss vs TC Iserlohn</v>
      </c>
    </row>
    <row r="1300" spans="1:10" ht="12.5" customHeight="1" x14ac:dyDescent="0.25">
      <c r="A1300" s="2" t="s">
        <v>232</v>
      </c>
      <c r="B1300" s="2" t="s">
        <v>108</v>
      </c>
      <c r="C1300" s="2">
        <f>COUNTIF([1]!Table1[[#All],[name]],tennisbl21[[#This Row],[winner_name]])</f>
        <v>1</v>
      </c>
      <c r="D1300" s="2">
        <f>COUNTIF([1]!Table1[[#All],[name]],tennisbl21[[#This Row],[loser_name]])</f>
        <v>1</v>
      </c>
      <c r="E1300" s="2" t="s">
        <v>496</v>
      </c>
      <c r="F1300" s="4">
        <v>43688.541666666664</v>
      </c>
      <c r="G1300" s="2" t="s">
        <v>940</v>
      </c>
      <c r="H1300" s="2" t="s">
        <v>546</v>
      </c>
      <c r="I1300" s="2" t="s">
        <v>961</v>
      </c>
      <c r="J1300" s="2" t="str">
        <f>YEAR(tennisbl21[[#This Row],[date]])&amp;"-"&amp;tennisbl21[[#This Row],[league]]&amp;": "&amp;tennisbl21[[#This Row],[home_team]]&amp;" vs "&amp;tennisbl21[[#This Row],[away_team]]</f>
        <v>2019-German Bundesliga 2 North: Bremer TC von 1912 vs Der Club an der Alster Hamburg</v>
      </c>
    </row>
    <row r="1301" spans="1:10" ht="12.5" customHeight="1" x14ac:dyDescent="0.25">
      <c r="A1301" s="2" t="s">
        <v>111</v>
      </c>
      <c r="B1301" s="2" t="s">
        <v>549</v>
      </c>
      <c r="C1301" s="2">
        <f>COUNTIF([1]!Table1[[#All],[name]],tennisbl21[[#This Row],[winner_name]])</f>
        <v>1</v>
      </c>
      <c r="D1301" s="2">
        <f>COUNTIF([1]!Table1[[#All],[name]],tennisbl21[[#This Row],[loser_name]])</f>
        <v>1</v>
      </c>
      <c r="E1301" s="2" t="s">
        <v>250</v>
      </c>
      <c r="F1301" s="4">
        <v>43688.458333333336</v>
      </c>
      <c r="G1301" s="2" t="s">
        <v>940</v>
      </c>
      <c r="H1301" s="2" t="s">
        <v>546</v>
      </c>
      <c r="I1301" s="2" t="s">
        <v>961</v>
      </c>
      <c r="J1301" s="2" t="str">
        <f>YEAR(tennisbl21[[#This Row],[date]])&amp;"-"&amp;tennisbl21[[#This Row],[league]]&amp;": "&amp;tennisbl21[[#This Row],[home_team]]&amp;" vs "&amp;tennisbl21[[#This Row],[away_team]]</f>
        <v>2019-German Bundesliga 2 North: Bremer TC von 1912 vs Der Club an der Alster Hamburg</v>
      </c>
    </row>
    <row r="1302" spans="1:10" ht="12.5" customHeight="1" x14ac:dyDescent="0.25">
      <c r="A1302" s="2" t="s">
        <v>109</v>
      </c>
      <c r="B1302" s="2" t="s">
        <v>157</v>
      </c>
      <c r="C1302" s="2">
        <f>COUNTIF([1]!Table1[[#All],[name]],tennisbl21[[#This Row],[winner_name]])</f>
        <v>1</v>
      </c>
      <c r="D1302" s="2">
        <f>COUNTIF([1]!Table1[[#All],[name]],tennisbl21[[#This Row],[loser_name]])</f>
        <v>1</v>
      </c>
      <c r="E1302" s="2" t="s">
        <v>255</v>
      </c>
      <c r="F1302" s="4">
        <v>43688.541666666664</v>
      </c>
      <c r="G1302" s="2" t="s">
        <v>940</v>
      </c>
      <c r="H1302" s="2" t="s">
        <v>546</v>
      </c>
      <c r="I1302" s="2" t="s">
        <v>961</v>
      </c>
      <c r="J1302" s="2" t="str">
        <f>YEAR(tennisbl21[[#This Row],[date]])&amp;"-"&amp;tennisbl21[[#This Row],[league]]&amp;": "&amp;tennisbl21[[#This Row],[home_team]]&amp;" vs "&amp;tennisbl21[[#This Row],[away_team]]</f>
        <v>2019-German Bundesliga 2 North: Bremer TC von 1912 vs Der Club an der Alster Hamburg</v>
      </c>
    </row>
    <row r="1303" spans="1:10" ht="12.5" customHeight="1" x14ac:dyDescent="0.25">
      <c r="A1303" s="2" t="s">
        <v>226</v>
      </c>
      <c r="B1303" s="2" t="s">
        <v>562</v>
      </c>
      <c r="C1303" s="2">
        <f>COUNTIF([1]!Table1[[#All],[name]],tennisbl21[[#This Row],[winner_name]])</f>
        <v>1</v>
      </c>
      <c r="D1303" s="2">
        <f>COUNTIF([1]!Table1[[#All],[name]],tennisbl21[[#This Row],[loser_name]])</f>
        <v>1</v>
      </c>
      <c r="E1303" s="2" t="s">
        <v>5</v>
      </c>
      <c r="F1303" s="4">
        <v>43688.458333333336</v>
      </c>
      <c r="G1303" s="2" t="s">
        <v>940</v>
      </c>
      <c r="H1303" s="2" t="s">
        <v>546</v>
      </c>
      <c r="I1303" s="2" t="s">
        <v>961</v>
      </c>
      <c r="J1303" s="2" t="str">
        <f>YEAR(tennisbl21[[#This Row],[date]])&amp;"-"&amp;tennisbl21[[#This Row],[league]]&amp;": "&amp;tennisbl21[[#This Row],[home_team]]&amp;" vs "&amp;tennisbl21[[#This Row],[away_team]]</f>
        <v>2019-German Bundesliga 2 North: Bremer TC von 1912 vs Der Club an der Alster Hamburg</v>
      </c>
    </row>
    <row r="1304" spans="1:10" ht="12.5" customHeight="1" x14ac:dyDescent="0.25">
      <c r="A1304" s="2" t="s">
        <v>563</v>
      </c>
      <c r="B1304" s="2" t="s">
        <v>593</v>
      </c>
      <c r="C1304" s="2">
        <f>COUNTIF([1]!Table1[[#All],[name]],tennisbl21[[#This Row],[winner_name]])</f>
        <v>1</v>
      </c>
      <c r="D1304" s="2">
        <f>COUNTIF([1]!Table1[[#All],[name]],tennisbl21[[#This Row],[loser_name]])</f>
        <v>1</v>
      </c>
      <c r="E1304" s="2" t="s">
        <v>366</v>
      </c>
      <c r="F1304" s="4">
        <v>43688.541666666664</v>
      </c>
      <c r="G1304" s="2" t="s">
        <v>940</v>
      </c>
      <c r="H1304" s="2" t="s">
        <v>546</v>
      </c>
      <c r="I1304" s="2" t="s">
        <v>961</v>
      </c>
      <c r="J1304" s="2" t="str">
        <f>YEAR(tennisbl21[[#This Row],[date]])&amp;"-"&amp;tennisbl21[[#This Row],[league]]&amp;": "&amp;tennisbl21[[#This Row],[home_team]]&amp;" vs "&amp;tennisbl21[[#This Row],[away_team]]</f>
        <v>2019-German Bundesliga 2 North: Bremer TC von 1912 vs Der Club an der Alster Hamburg</v>
      </c>
    </row>
    <row r="1305" spans="1:10" ht="12.5" customHeight="1" x14ac:dyDescent="0.25">
      <c r="A1305" s="2" t="s">
        <v>551</v>
      </c>
      <c r="B1305" s="2" t="s">
        <v>565</v>
      </c>
      <c r="C1305" s="2">
        <f>COUNTIF([1]!Table1[[#All],[name]],tennisbl21[[#This Row],[winner_name]])</f>
        <v>1</v>
      </c>
      <c r="D1305" s="2">
        <f>COUNTIF([1]!Table1[[#All],[name]],tennisbl21[[#This Row],[loser_name]])</f>
        <v>1</v>
      </c>
      <c r="E1305" s="2" t="s">
        <v>282</v>
      </c>
      <c r="F1305" s="4">
        <v>43688.458333333336</v>
      </c>
      <c r="G1305" s="2" t="s">
        <v>940</v>
      </c>
      <c r="H1305" s="2" t="s">
        <v>546</v>
      </c>
      <c r="I1305" s="2" t="s">
        <v>961</v>
      </c>
      <c r="J1305" s="2" t="str">
        <f>YEAR(tennisbl21[[#This Row],[date]])&amp;"-"&amp;tennisbl21[[#This Row],[league]]&amp;": "&amp;tennisbl21[[#This Row],[home_team]]&amp;" vs "&amp;tennisbl21[[#This Row],[away_team]]</f>
        <v>2019-German Bundesliga 2 North: Bremer TC von 1912 vs Der Club an der Alster Hamburg</v>
      </c>
    </row>
    <row r="1306" spans="1:10" ht="12.5" customHeight="1" x14ac:dyDescent="0.25">
      <c r="A1306" s="2" t="s">
        <v>136</v>
      </c>
      <c r="B1306" s="2" t="s">
        <v>150</v>
      </c>
      <c r="C1306" s="2">
        <f>COUNTIF([1]!Table1[[#All],[name]],tennisbl21[[#This Row],[winner_name]])</f>
        <v>1</v>
      </c>
      <c r="D1306" s="2">
        <f>COUNTIF([1]!Table1[[#All],[name]],tennisbl21[[#This Row],[loser_name]])</f>
        <v>1</v>
      </c>
      <c r="E1306" s="2" t="s">
        <v>274</v>
      </c>
      <c r="F1306" s="4">
        <v>43688.541666666664</v>
      </c>
      <c r="G1306" s="2" t="s">
        <v>950</v>
      </c>
      <c r="H1306" s="2" t="s">
        <v>925</v>
      </c>
      <c r="I1306" s="2" t="s">
        <v>961</v>
      </c>
      <c r="J1306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TC BW Neuss</v>
      </c>
    </row>
    <row r="1307" spans="1:10" ht="12.5" customHeight="1" x14ac:dyDescent="0.25">
      <c r="A1307" s="2" t="s">
        <v>29</v>
      </c>
      <c r="B1307" s="2" t="s">
        <v>998</v>
      </c>
      <c r="C1307" s="2">
        <f>COUNTIF([1]!Table1[[#All],[name]],tennisbl21[[#This Row],[winner_name]])</f>
        <v>1</v>
      </c>
      <c r="D1307" s="2">
        <f>COUNTIF([1]!Table1[[#All],[name]],tennisbl21[[#This Row],[loser_name]])</f>
        <v>1</v>
      </c>
      <c r="E1307" s="2" t="s">
        <v>274</v>
      </c>
      <c r="F1307" s="4">
        <v>43688.458333333336</v>
      </c>
      <c r="G1307" s="2" t="s">
        <v>950</v>
      </c>
      <c r="H1307" s="2" t="s">
        <v>925</v>
      </c>
      <c r="I1307" s="2" t="s">
        <v>961</v>
      </c>
      <c r="J1307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TC BW Neuss</v>
      </c>
    </row>
    <row r="1308" spans="1:10" ht="12.5" customHeight="1" x14ac:dyDescent="0.25">
      <c r="A1308" s="2" t="s">
        <v>429</v>
      </c>
      <c r="B1308" s="2" t="s">
        <v>597</v>
      </c>
      <c r="C1308" s="2">
        <f>COUNTIF([1]!Table1[[#All],[name]],tennisbl21[[#This Row],[winner_name]])</f>
        <v>1</v>
      </c>
      <c r="D1308" s="2">
        <f>COUNTIF([1]!Table1[[#All],[name]],tennisbl21[[#This Row],[loser_name]])</f>
        <v>1</v>
      </c>
      <c r="E1308" s="2" t="s">
        <v>249</v>
      </c>
      <c r="F1308" s="4">
        <v>43688.541666666664</v>
      </c>
      <c r="G1308" s="2" t="s">
        <v>950</v>
      </c>
      <c r="H1308" s="2" t="s">
        <v>925</v>
      </c>
      <c r="I1308" s="2" t="s">
        <v>961</v>
      </c>
      <c r="J1308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TC BW Neuss</v>
      </c>
    </row>
    <row r="1309" spans="1:10" ht="12.5" customHeight="1" x14ac:dyDescent="0.25">
      <c r="A1309" s="2" t="s">
        <v>370</v>
      </c>
      <c r="B1309" s="2" t="s">
        <v>608</v>
      </c>
      <c r="C1309" s="2">
        <f>COUNTIF([1]!Table1[[#All],[name]],tennisbl21[[#This Row],[winner_name]])</f>
        <v>1</v>
      </c>
      <c r="D1309" s="2">
        <f>COUNTIF([1]!Table1[[#All],[name]],tennisbl21[[#This Row],[loser_name]])</f>
        <v>1</v>
      </c>
      <c r="E1309" s="2" t="s">
        <v>247</v>
      </c>
      <c r="F1309" s="4">
        <v>43688.458333333336</v>
      </c>
      <c r="G1309" s="2" t="s">
        <v>950</v>
      </c>
      <c r="H1309" s="2" t="s">
        <v>925</v>
      </c>
      <c r="I1309" s="2" t="s">
        <v>961</v>
      </c>
      <c r="J1309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TC BW Neuss</v>
      </c>
    </row>
    <row r="1310" spans="1:10" ht="12.5" customHeight="1" x14ac:dyDescent="0.25">
      <c r="A1310" s="2" t="s">
        <v>309</v>
      </c>
      <c r="B1310" s="2" t="s">
        <v>160</v>
      </c>
      <c r="C1310" s="2">
        <f>COUNTIF([1]!Table1[[#All],[name]],tennisbl21[[#This Row],[winner_name]])</f>
        <v>1</v>
      </c>
      <c r="D1310" s="2">
        <f>COUNTIF([1]!Table1[[#All],[name]],tennisbl21[[#This Row],[loser_name]])</f>
        <v>1</v>
      </c>
      <c r="E1310" s="2" t="s">
        <v>282</v>
      </c>
      <c r="F1310" s="4">
        <v>43688.541666666664</v>
      </c>
      <c r="G1310" s="2" t="s">
        <v>950</v>
      </c>
      <c r="H1310" s="2" t="s">
        <v>925</v>
      </c>
      <c r="I1310" s="2" t="s">
        <v>961</v>
      </c>
      <c r="J1310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TC BW Neuss</v>
      </c>
    </row>
    <row r="1311" spans="1:10" ht="12.5" customHeight="1" x14ac:dyDescent="0.25">
      <c r="A1311" s="2" t="s">
        <v>566</v>
      </c>
      <c r="B1311" s="2" t="s">
        <v>609</v>
      </c>
      <c r="C1311" s="2">
        <f>COUNTIF([1]!Table1[[#All],[name]],tennisbl21[[#This Row],[winner_name]])</f>
        <v>1</v>
      </c>
      <c r="D1311" s="2">
        <f>COUNTIF([1]!Table1[[#All],[name]],tennisbl21[[#This Row],[loser_name]])</f>
        <v>1</v>
      </c>
      <c r="E1311" s="2" t="s">
        <v>276</v>
      </c>
      <c r="F1311" s="4">
        <v>43688.458333333336</v>
      </c>
      <c r="G1311" s="2" t="s">
        <v>950</v>
      </c>
      <c r="H1311" s="2" t="s">
        <v>925</v>
      </c>
      <c r="I1311" s="2" t="s">
        <v>961</v>
      </c>
      <c r="J1311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TC BW Neuss</v>
      </c>
    </row>
    <row r="1312" spans="1:10" ht="12.5" customHeight="1" x14ac:dyDescent="0.25">
      <c r="A1312" s="2" t="s">
        <v>106</v>
      </c>
      <c r="B1312" s="2" t="s">
        <v>598</v>
      </c>
      <c r="C1312" s="2">
        <f>COUNTIF([1]!Table1[[#All],[name]],tennisbl21[[#This Row],[winner_name]])</f>
        <v>1</v>
      </c>
      <c r="D1312" s="2">
        <f>COUNTIF([1]!Table1[[#All],[name]],tennisbl21[[#This Row],[loser_name]])</f>
        <v>1</v>
      </c>
      <c r="E1312" s="2" t="s">
        <v>5</v>
      </c>
      <c r="F1312" s="4">
        <v>43688.541666666664</v>
      </c>
      <c r="G1312" s="2" t="s">
        <v>914</v>
      </c>
      <c r="H1312" s="2" t="s">
        <v>974</v>
      </c>
      <c r="I1312" s="2" t="s">
        <v>961</v>
      </c>
      <c r="J1312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TC Bredeney</v>
      </c>
    </row>
    <row r="1313" spans="1:10" ht="12.5" customHeight="1" x14ac:dyDescent="0.25">
      <c r="A1313" s="2" t="s">
        <v>295</v>
      </c>
      <c r="B1313" s="2" t="s">
        <v>130</v>
      </c>
      <c r="C1313" s="2">
        <f>COUNTIF([1]!Table1[[#All],[name]],tennisbl21[[#This Row],[winner_name]])</f>
        <v>1</v>
      </c>
      <c r="D1313" s="2">
        <f>COUNTIF([1]!Table1[[#All],[name]],tennisbl21[[#This Row],[loser_name]])</f>
        <v>1</v>
      </c>
      <c r="E1313" s="2" t="s">
        <v>1342</v>
      </c>
      <c r="F1313" s="4">
        <v>43688.458333333336</v>
      </c>
      <c r="G1313" s="2" t="s">
        <v>914</v>
      </c>
      <c r="H1313" s="2" t="s">
        <v>974</v>
      </c>
      <c r="I1313" s="2" t="s">
        <v>961</v>
      </c>
      <c r="J1313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TC Bredeney</v>
      </c>
    </row>
    <row r="1314" spans="1:10" ht="12.5" customHeight="1" x14ac:dyDescent="0.25">
      <c r="A1314" s="2" t="s">
        <v>512</v>
      </c>
      <c r="B1314" s="2" t="s">
        <v>474</v>
      </c>
      <c r="C1314" s="2">
        <f>COUNTIF([1]!Table1[[#All],[name]],tennisbl21[[#This Row],[winner_name]])</f>
        <v>1</v>
      </c>
      <c r="D1314" s="2">
        <f>COUNTIF([1]!Table1[[#All],[name]],tennisbl21[[#This Row],[loser_name]])</f>
        <v>1</v>
      </c>
      <c r="E1314" s="2" t="s">
        <v>247</v>
      </c>
      <c r="F1314" s="4">
        <v>43688.541666666664</v>
      </c>
      <c r="G1314" s="2" t="s">
        <v>914</v>
      </c>
      <c r="H1314" s="2" t="s">
        <v>974</v>
      </c>
      <c r="I1314" s="2" t="s">
        <v>961</v>
      </c>
      <c r="J1314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TC Bredeney</v>
      </c>
    </row>
    <row r="1315" spans="1:10" ht="12.5" customHeight="1" x14ac:dyDescent="0.25">
      <c r="A1315" s="2" t="s">
        <v>599</v>
      </c>
      <c r="B1315" s="2" t="s">
        <v>539</v>
      </c>
      <c r="C1315" s="2">
        <f>COUNTIF([1]!Table1[[#All],[name]],tennisbl21[[#This Row],[winner_name]])</f>
        <v>1</v>
      </c>
      <c r="D1315" s="2">
        <f>COUNTIF([1]!Table1[[#All],[name]],tennisbl21[[#This Row],[loser_name]])</f>
        <v>1</v>
      </c>
      <c r="E1315" s="2" t="s">
        <v>277</v>
      </c>
      <c r="F1315" s="4">
        <v>43688.458333333336</v>
      </c>
      <c r="G1315" s="2" t="s">
        <v>914</v>
      </c>
      <c r="H1315" s="2" t="s">
        <v>974</v>
      </c>
      <c r="I1315" s="2" t="s">
        <v>961</v>
      </c>
      <c r="J1315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TC Bredeney</v>
      </c>
    </row>
    <row r="1316" spans="1:10" ht="12.5" customHeight="1" x14ac:dyDescent="0.25">
      <c r="A1316" s="2" t="s">
        <v>132</v>
      </c>
      <c r="B1316" s="2" t="s">
        <v>216</v>
      </c>
      <c r="C1316" s="2">
        <f>COUNTIF([1]!Table1[[#All],[name]],tennisbl21[[#This Row],[winner_name]])</f>
        <v>1</v>
      </c>
      <c r="D1316" s="2">
        <f>COUNTIF([1]!Table1[[#All],[name]],tennisbl21[[#This Row],[loser_name]])</f>
        <v>1</v>
      </c>
      <c r="E1316" s="2" t="s">
        <v>255</v>
      </c>
      <c r="F1316" s="4">
        <v>43688.541666666664</v>
      </c>
      <c r="G1316" s="2" t="s">
        <v>914</v>
      </c>
      <c r="H1316" s="2" t="s">
        <v>974</v>
      </c>
      <c r="I1316" s="2" t="s">
        <v>961</v>
      </c>
      <c r="J1316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TC Bredeney</v>
      </c>
    </row>
    <row r="1317" spans="1:10" ht="12.5" customHeight="1" x14ac:dyDescent="0.25">
      <c r="A1317" s="2" t="s">
        <v>550</v>
      </c>
      <c r="B1317" s="2" t="s">
        <v>542</v>
      </c>
      <c r="C1317" s="2">
        <f>COUNTIF([1]!Table1[[#All],[name]],tennisbl21[[#This Row],[winner_name]])</f>
        <v>1</v>
      </c>
      <c r="D1317" s="2">
        <f>COUNTIF([1]!Table1[[#All],[name]],tennisbl21[[#This Row],[loser_name]])</f>
        <v>1</v>
      </c>
      <c r="E1317" s="2" t="s">
        <v>246</v>
      </c>
      <c r="F1317" s="4">
        <v>43688.458333333336</v>
      </c>
      <c r="G1317" s="2" t="s">
        <v>914</v>
      </c>
      <c r="H1317" s="2" t="s">
        <v>974</v>
      </c>
      <c r="I1317" s="2" t="s">
        <v>961</v>
      </c>
      <c r="J1317" s="2" t="str">
        <f>YEAR(tennisbl21[[#This Row],[date]])&amp;"-"&amp;tennisbl21[[#This Row],[league]]&amp;": "&amp;tennisbl21[[#This Row],[home_team]]&amp;" vs "&amp;tennisbl21[[#This Row],[away_team]]</f>
        <v>2019-German Bundesliga 2 North: Wilhelmshavener THC vs TC Bredeney</v>
      </c>
    </row>
    <row r="1318" spans="1:10" ht="12.5" customHeight="1" x14ac:dyDescent="0.25">
      <c r="A1318" s="2" t="s">
        <v>537</v>
      </c>
      <c r="B1318" s="2" t="s">
        <v>553</v>
      </c>
      <c r="C1318" s="2">
        <f>COUNTIF([1]!Table1[[#All],[name]],tennisbl21[[#This Row],[winner_name]])</f>
        <v>1</v>
      </c>
      <c r="D1318" s="2">
        <f>COUNTIF([1]!Table1[[#All],[name]],tennisbl21[[#This Row],[loser_name]])</f>
        <v>1</v>
      </c>
      <c r="E1318" s="2" t="s">
        <v>285</v>
      </c>
      <c r="F1318" s="4">
        <v>43688.541666666664</v>
      </c>
      <c r="G1318" s="2" t="s">
        <v>994</v>
      </c>
      <c r="H1318" s="2" t="s">
        <v>980</v>
      </c>
      <c r="I1318" s="2" t="s">
        <v>961</v>
      </c>
      <c r="J1318" s="2" t="str">
        <f>YEAR(tennisbl21[[#This Row],[date]])&amp;"-"&amp;tennisbl21[[#This Row],[league]]&amp;": "&amp;tennisbl21[[#This Row],[home_team]]&amp;" vs "&amp;tennisbl21[[#This Row],[away_team]]</f>
        <v>2019-German Bundesliga 2 North: TC Iserlohn vs TC 1899 BW Berlin</v>
      </c>
    </row>
    <row r="1319" spans="1:10" ht="12.5" customHeight="1" x14ac:dyDescent="0.25">
      <c r="A1319" s="2" t="s">
        <v>168</v>
      </c>
      <c r="B1319" s="2" t="s">
        <v>37</v>
      </c>
      <c r="C1319" s="2">
        <f>COUNTIF([1]!Table1[[#All],[name]],tennisbl21[[#This Row],[winner_name]])</f>
        <v>1</v>
      </c>
      <c r="D1319" s="2">
        <f>COUNTIF([1]!Table1[[#All],[name]],tennisbl21[[#This Row],[loser_name]])</f>
        <v>1</v>
      </c>
      <c r="E1319" s="2" t="s">
        <v>6</v>
      </c>
      <c r="F1319" s="4">
        <v>43688.458333333336</v>
      </c>
      <c r="G1319" s="2" t="s">
        <v>994</v>
      </c>
      <c r="H1319" s="2" t="s">
        <v>980</v>
      </c>
      <c r="I1319" s="2" t="s">
        <v>961</v>
      </c>
      <c r="J1319" s="2" t="str">
        <f>YEAR(tennisbl21[[#This Row],[date]])&amp;"-"&amp;tennisbl21[[#This Row],[league]]&amp;": "&amp;tennisbl21[[#This Row],[home_team]]&amp;" vs "&amp;tennisbl21[[#This Row],[away_team]]</f>
        <v>2019-German Bundesliga 2 North: TC Iserlohn vs TC 1899 BW Berlin</v>
      </c>
    </row>
    <row r="1320" spans="1:10" ht="12.5" customHeight="1" x14ac:dyDescent="0.25">
      <c r="A1320" s="2" t="s">
        <v>149</v>
      </c>
      <c r="B1320" s="2" t="s">
        <v>155</v>
      </c>
      <c r="C1320" s="2">
        <f>COUNTIF([1]!Table1[[#All],[name]],tennisbl21[[#This Row],[winner_name]])</f>
        <v>1</v>
      </c>
      <c r="D1320" s="2">
        <f>COUNTIF([1]!Table1[[#All],[name]],tennisbl21[[#This Row],[loser_name]])</f>
        <v>1</v>
      </c>
      <c r="E1320" s="2" t="s">
        <v>6</v>
      </c>
      <c r="F1320" s="4">
        <v>43688.541666666664</v>
      </c>
      <c r="G1320" s="2" t="s">
        <v>994</v>
      </c>
      <c r="H1320" s="2" t="s">
        <v>980</v>
      </c>
      <c r="I1320" s="2" t="s">
        <v>961</v>
      </c>
      <c r="J1320" s="2" t="str">
        <f>YEAR(tennisbl21[[#This Row],[date]])&amp;"-"&amp;tennisbl21[[#This Row],[league]]&amp;": "&amp;tennisbl21[[#This Row],[home_team]]&amp;" vs "&amp;tennisbl21[[#This Row],[away_team]]</f>
        <v>2019-German Bundesliga 2 North: TC Iserlohn vs TC 1899 BW Berlin</v>
      </c>
    </row>
    <row r="1321" spans="1:10" ht="12.5" customHeight="1" x14ac:dyDescent="0.25">
      <c r="A1321" s="2" t="s">
        <v>606</v>
      </c>
      <c r="B1321" s="2" t="s">
        <v>115</v>
      </c>
      <c r="C1321" s="2">
        <f>COUNTIF([1]!Table1[[#All],[name]],tennisbl21[[#This Row],[winner_name]])</f>
        <v>1</v>
      </c>
      <c r="D1321" s="2">
        <f>COUNTIF([1]!Table1[[#All],[name]],tennisbl21[[#This Row],[loser_name]])</f>
        <v>1</v>
      </c>
      <c r="E1321" s="2" t="s">
        <v>261</v>
      </c>
      <c r="F1321" s="4">
        <v>43688.458333333336</v>
      </c>
      <c r="G1321" s="2" t="s">
        <v>994</v>
      </c>
      <c r="H1321" s="2" t="s">
        <v>980</v>
      </c>
      <c r="I1321" s="2" t="s">
        <v>961</v>
      </c>
      <c r="J1321" s="2" t="str">
        <f>YEAR(tennisbl21[[#This Row],[date]])&amp;"-"&amp;tennisbl21[[#This Row],[league]]&amp;": "&amp;tennisbl21[[#This Row],[home_team]]&amp;" vs "&amp;tennisbl21[[#This Row],[away_team]]</f>
        <v>2019-German Bundesliga 2 North: TC Iserlohn vs TC 1899 BW Berlin</v>
      </c>
    </row>
    <row r="1322" spans="1:10" ht="12.5" customHeight="1" x14ac:dyDescent="0.25">
      <c r="A1322" s="2" t="s">
        <v>541</v>
      </c>
      <c r="B1322" s="2" t="s">
        <v>556</v>
      </c>
      <c r="C1322" s="2">
        <f>COUNTIF([1]!Table1[[#All],[name]],tennisbl21[[#This Row],[winner_name]])</f>
        <v>1</v>
      </c>
      <c r="D1322" s="2">
        <f>COUNTIF([1]!Table1[[#All],[name]],tennisbl21[[#This Row],[loser_name]])</f>
        <v>1</v>
      </c>
      <c r="E1322" s="2" t="s">
        <v>1343</v>
      </c>
      <c r="F1322" s="4">
        <v>43688.541666666664</v>
      </c>
      <c r="G1322" s="2" t="s">
        <v>994</v>
      </c>
      <c r="H1322" s="2" t="s">
        <v>980</v>
      </c>
      <c r="I1322" s="2" t="s">
        <v>961</v>
      </c>
      <c r="J1322" s="2" t="str">
        <f>YEAR(tennisbl21[[#This Row],[date]])&amp;"-"&amp;tennisbl21[[#This Row],[league]]&amp;": "&amp;tennisbl21[[#This Row],[home_team]]&amp;" vs "&amp;tennisbl21[[#This Row],[away_team]]</f>
        <v>2019-German Bundesliga 2 North: TC Iserlohn vs TC 1899 BW Berlin</v>
      </c>
    </row>
    <row r="1323" spans="1:10" ht="12.5" customHeight="1" x14ac:dyDescent="0.25">
      <c r="A1323" s="2" t="s">
        <v>560</v>
      </c>
      <c r="B1323" s="2" t="s">
        <v>113</v>
      </c>
      <c r="C1323" s="2">
        <f>COUNTIF([1]!Table1[[#All],[name]],tennisbl21[[#This Row],[winner_name]])</f>
        <v>1</v>
      </c>
      <c r="D1323" s="2">
        <f>COUNTIF([1]!Table1[[#All],[name]],tennisbl21[[#This Row],[loser_name]])</f>
        <v>1</v>
      </c>
      <c r="E1323" s="2" t="s">
        <v>1344</v>
      </c>
      <c r="F1323" s="4">
        <v>43688.458333333336</v>
      </c>
      <c r="G1323" s="2" t="s">
        <v>994</v>
      </c>
      <c r="H1323" s="2" t="s">
        <v>980</v>
      </c>
      <c r="I1323" s="2" t="s">
        <v>961</v>
      </c>
      <c r="J1323" s="2" t="str">
        <f>YEAR(tennisbl21[[#This Row],[date]])&amp;"-"&amp;tennisbl21[[#This Row],[league]]&amp;": "&amp;tennisbl21[[#This Row],[home_team]]&amp;" vs "&amp;tennisbl21[[#This Row],[away_team]]</f>
        <v>2019-German Bundesliga 2 North: TC Iserlohn vs TC 1899 BW Berlin</v>
      </c>
    </row>
    <row r="1324" spans="1:10" ht="12.5" customHeight="1" x14ac:dyDescent="0.25">
      <c r="A1324" s="2" t="s">
        <v>232</v>
      </c>
      <c r="B1324" s="2" t="s">
        <v>37</v>
      </c>
      <c r="C1324" s="2">
        <f>COUNTIF([1]!Table1[[#All],[name]],tennisbl21[[#This Row],[winner_name]])</f>
        <v>1</v>
      </c>
      <c r="D1324" s="2">
        <f>COUNTIF([1]!Table1[[#All],[name]],tennisbl21[[#This Row],[loser_name]])</f>
        <v>1</v>
      </c>
      <c r="E1324" s="2" t="s">
        <v>1345</v>
      </c>
      <c r="F1324" s="4">
        <v>43693.625</v>
      </c>
      <c r="G1324" s="2" t="s">
        <v>546</v>
      </c>
      <c r="H1324" s="2" t="s">
        <v>980</v>
      </c>
      <c r="I1324" s="2" t="s">
        <v>961</v>
      </c>
      <c r="J1324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TC 1899 BW Berlin</v>
      </c>
    </row>
    <row r="1325" spans="1:10" ht="12.5" customHeight="1" x14ac:dyDescent="0.25">
      <c r="A1325" s="2" t="s">
        <v>149</v>
      </c>
      <c r="B1325" s="2" t="s">
        <v>549</v>
      </c>
      <c r="C1325" s="2">
        <f>COUNTIF([1]!Table1[[#All],[name]],tennisbl21[[#This Row],[winner_name]])</f>
        <v>1</v>
      </c>
      <c r="D1325" s="2">
        <f>COUNTIF([1]!Table1[[#All],[name]],tennisbl21[[#This Row],[loser_name]])</f>
        <v>1</v>
      </c>
      <c r="E1325" s="2" t="s">
        <v>6</v>
      </c>
      <c r="F1325" s="4">
        <v>43693.541666666664</v>
      </c>
      <c r="G1325" s="2" t="s">
        <v>546</v>
      </c>
      <c r="H1325" s="2" t="s">
        <v>980</v>
      </c>
      <c r="I1325" s="2" t="s">
        <v>961</v>
      </c>
      <c r="J1325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TC 1899 BW Berlin</v>
      </c>
    </row>
    <row r="1326" spans="1:10" ht="12.5" customHeight="1" x14ac:dyDescent="0.25">
      <c r="A1326" s="2" t="s">
        <v>157</v>
      </c>
      <c r="B1326" s="2" t="s">
        <v>556</v>
      </c>
      <c r="C1326" s="2">
        <f>COUNTIF([1]!Table1[[#All],[name]],tennisbl21[[#This Row],[winner_name]])</f>
        <v>1</v>
      </c>
      <c r="D1326" s="2">
        <f>COUNTIF([1]!Table1[[#All],[name]],tennisbl21[[#This Row],[loser_name]])</f>
        <v>1</v>
      </c>
      <c r="E1326" s="2" t="s">
        <v>1346</v>
      </c>
      <c r="F1326" s="4">
        <v>43693.625</v>
      </c>
      <c r="G1326" s="2" t="s">
        <v>546</v>
      </c>
      <c r="H1326" s="2" t="s">
        <v>980</v>
      </c>
      <c r="I1326" s="2" t="s">
        <v>961</v>
      </c>
      <c r="J1326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TC 1899 BW Berlin</v>
      </c>
    </row>
    <row r="1327" spans="1:10" ht="12.5" customHeight="1" x14ac:dyDescent="0.25">
      <c r="A1327" s="2" t="s">
        <v>226</v>
      </c>
      <c r="B1327" s="2" t="s">
        <v>117</v>
      </c>
      <c r="C1327" s="2">
        <f>COUNTIF([1]!Table1[[#All],[name]],tennisbl21[[#This Row],[winner_name]])</f>
        <v>1</v>
      </c>
      <c r="D1327" s="2">
        <f>COUNTIF([1]!Table1[[#All],[name]],tennisbl21[[#This Row],[loser_name]])</f>
        <v>1</v>
      </c>
      <c r="E1327" s="2" t="s">
        <v>274</v>
      </c>
      <c r="F1327" s="4">
        <v>43693.541666666664</v>
      </c>
      <c r="G1327" s="2" t="s">
        <v>546</v>
      </c>
      <c r="H1327" s="2" t="s">
        <v>980</v>
      </c>
      <c r="I1327" s="2" t="s">
        <v>961</v>
      </c>
      <c r="J1327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TC 1899 BW Berlin</v>
      </c>
    </row>
    <row r="1328" spans="1:10" ht="12.5" customHeight="1" x14ac:dyDescent="0.25">
      <c r="A1328" s="2" t="s">
        <v>593</v>
      </c>
      <c r="B1328" s="2" t="s">
        <v>602</v>
      </c>
      <c r="C1328" s="2">
        <f>COUNTIF([1]!Table1[[#All],[name]],tennisbl21[[#This Row],[winner_name]])</f>
        <v>1</v>
      </c>
      <c r="D1328" s="2">
        <f>COUNTIF([1]!Table1[[#All],[name]],tennisbl21[[#This Row],[loser_name]])</f>
        <v>1</v>
      </c>
      <c r="E1328" s="2" t="s">
        <v>1194</v>
      </c>
      <c r="F1328" s="4">
        <v>43693.625</v>
      </c>
      <c r="G1328" s="2" t="s">
        <v>546</v>
      </c>
      <c r="H1328" s="2" t="s">
        <v>980</v>
      </c>
      <c r="I1328" s="2" t="s">
        <v>961</v>
      </c>
      <c r="J1328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TC 1899 BW Berlin</v>
      </c>
    </row>
    <row r="1329" spans="1:10" ht="12.5" customHeight="1" x14ac:dyDescent="0.25">
      <c r="A1329" s="2" t="s">
        <v>551</v>
      </c>
      <c r="B1329" s="2" t="s">
        <v>560</v>
      </c>
      <c r="C1329" s="2">
        <f>COUNTIF([1]!Table1[[#All],[name]],tennisbl21[[#This Row],[winner_name]])</f>
        <v>1</v>
      </c>
      <c r="D1329" s="2">
        <f>COUNTIF([1]!Table1[[#All],[name]],tennisbl21[[#This Row],[loser_name]])</f>
        <v>1</v>
      </c>
      <c r="E1329" s="2" t="s">
        <v>1209</v>
      </c>
      <c r="F1329" s="4">
        <v>43693.541666666664</v>
      </c>
      <c r="G1329" s="2" t="s">
        <v>546</v>
      </c>
      <c r="H1329" s="2" t="s">
        <v>980</v>
      </c>
      <c r="I1329" s="2" t="s">
        <v>961</v>
      </c>
      <c r="J1329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TC 1899 BW Berlin</v>
      </c>
    </row>
    <row r="1330" spans="1:10" ht="12.5" customHeight="1" x14ac:dyDescent="0.25">
      <c r="A1330" s="2" t="s">
        <v>231</v>
      </c>
      <c r="B1330" s="2" t="s">
        <v>201</v>
      </c>
      <c r="C1330" s="2">
        <f>COUNTIF([1]!Table1[[#All],[name]],tennisbl21[[#This Row],[winner_name]])</f>
        <v>1</v>
      </c>
      <c r="D1330" s="2">
        <f>COUNTIF([1]!Table1[[#All],[name]],tennisbl21[[#This Row],[loser_name]])</f>
        <v>1</v>
      </c>
      <c r="E1330" s="2" t="s">
        <v>275</v>
      </c>
      <c r="F1330" s="4">
        <v>43693.625</v>
      </c>
      <c r="G1330" s="2" t="s">
        <v>950</v>
      </c>
      <c r="H1330" s="2" t="s">
        <v>936</v>
      </c>
      <c r="I1330" s="2" t="s">
        <v>961</v>
      </c>
      <c r="J1330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Bielefelder TTC</v>
      </c>
    </row>
    <row r="1331" spans="1:10" ht="12.5" customHeight="1" x14ac:dyDescent="0.25">
      <c r="A1331" s="2" t="s">
        <v>70</v>
      </c>
      <c r="B1331" s="2" t="s">
        <v>555</v>
      </c>
      <c r="C1331" s="2">
        <f>COUNTIF([1]!Table1[[#All],[name]],tennisbl21[[#This Row],[winner_name]])</f>
        <v>1</v>
      </c>
      <c r="D1331" s="2">
        <f>COUNTIF([1]!Table1[[#All],[name]],tennisbl21[[#This Row],[loser_name]])</f>
        <v>1</v>
      </c>
      <c r="E1331" s="2" t="s">
        <v>250</v>
      </c>
      <c r="F1331" s="4">
        <v>43693.541666666664</v>
      </c>
      <c r="G1331" s="2" t="s">
        <v>950</v>
      </c>
      <c r="H1331" s="2" t="s">
        <v>936</v>
      </c>
      <c r="I1331" s="2" t="s">
        <v>961</v>
      </c>
      <c r="J1331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Bielefelder TTC</v>
      </c>
    </row>
    <row r="1332" spans="1:10" ht="12.5" customHeight="1" x14ac:dyDescent="0.25">
      <c r="A1332" s="2" t="s">
        <v>557</v>
      </c>
      <c r="B1332" s="2" t="s">
        <v>1006</v>
      </c>
      <c r="C1332" s="2">
        <f>COUNTIF([1]!Table1[[#All],[name]],tennisbl21[[#This Row],[winner_name]])</f>
        <v>1</v>
      </c>
      <c r="D1332" s="2">
        <f>COUNTIF([1]!Table1[[#All],[name]],tennisbl21[[#This Row],[loser_name]])</f>
        <v>1</v>
      </c>
      <c r="E1332" s="2" t="s">
        <v>272</v>
      </c>
      <c r="F1332" s="4">
        <v>43693.625</v>
      </c>
      <c r="G1332" s="2" t="s">
        <v>950</v>
      </c>
      <c r="H1332" s="2" t="s">
        <v>936</v>
      </c>
      <c r="I1332" s="2" t="s">
        <v>961</v>
      </c>
      <c r="J1332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Bielefelder TTC</v>
      </c>
    </row>
    <row r="1333" spans="1:10" ht="12.5" customHeight="1" x14ac:dyDescent="0.25">
      <c r="A1333" s="2" t="s">
        <v>150</v>
      </c>
      <c r="B1333" s="2" t="s">
        <v>559</v>
      </c>
      <c r="C1333" s="2">
        <f>COUNTIF([1]!Table1[[#All],[name]],tennisbl21[[#This Row],[winner_name]])</f>
        <v>1</v>
      </c>
      <c r="D1333" s="2">
        <f>COUNTIF([1]!Table1[[#All],[name]],tennisbl21[[#This Row],[loser_name]])</f>
        <v>1</v>
      </c>
      <c r="E1333" s="2" t="s">
        <v>277</v>
      </c>
      <c r="F1333" s="4">
        <v>43693.541666666664</v>
      </c>
      <c r="G1333" s="2" t="s">
        <v>950</v>
      </c>
      <c r="H1333" s="2" t="s">
        <v>936</v>
      </c>
      <c r="I1333" s="2" t="s">
        <v>961</v>
      </c>
      <c r="J1333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Bielefelder TTC</v>
      </c>
    </row>
    <row r="1334" spans="1:10" ht="12.5" customHeight="1" x14ac:dyDescent="0.25">
      <c r="A1334" s="2" t="s">
        <v>998</v>
      </c>
      <c r="B1334" s="2" t="s">
        <v>561</v>
      </c>
      <c r="C1334" s="2">
        <f>COUNTIF([1]!Table1[[#All],[name]],tennisbl21[[#This Row],[winner_name]])</f>
        <v>1</v>
      </c>
      <c r="D1334" s="2">
        <f>COUNTIF([1]!Table1[[#All],[name]],tennisbl21[[#This Row],[loser_name]])</f>
        <v>1</v>
      </c>
      <c r="E1334" s="2" t="s">
        <v>284</v>
      </c>
      <c r="F1334" s="4">
        <v>43693.625</v>
      </c>
      <c r="G1334" s="2" t="s">
        <v>950</v>
      </c>
      <c r="H1334" s="2" t="s">
        <v>936</v>
      </c>
      <c r="I1334" s="2" t="s">
        <v>961</v>
      </c>
      <c r="J1334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Bielefelder TTC</v>
      </c>
    </row>
    <row r="1335" spans="1:10" ht="12.5" customHeight="1" x14ac:dyDescent="0.25">
      <c r="A1335" s="2" t="s">
        <v>160</v>
      </c>
      <c r="B1335" s="2" t="s">
        <v>594</v>
      </c>
      <c r="C1335" s="2">
        <f>COUNTIF([1]!Table1[[#All],[name]],tennisbl21[[#This Row],[winner_name]])</f>
        <v>1</v>
      </c>
      <c r="D1335" s="2">
        <f>COUNTIF([1]!Table1[[#All],[name]],tennisbl21[[#This Row],[loser_name]])</f>
        <v>1</v>
      </c>
      <c r="E1335" s="2" t="s">
        <v>250</v>
      </c>
      <c r="F1335" s="4">
        <v>43693.541666666664</v>
      </c>
      <c r="G1335" s="2" t="s">
        <v>950</v>
      </c>
      <c r="H1335" s="2" t="s">
        <v>936</v>
      </c>
      <c r="I1335" s="2" t="s">
        <v>961</v>
      </c>
      <c r="J1335" s="2" t="str">
        <f>YEAR(tennisbl21[[#This Row],[date]])&amp;"-"&amp;tennisbl21[[#This Row],[league]]&amp;": "&amp;tennisbl21[[#This Row],[home_team]]&amp;" vs "&amp;tennisbl21[[#This Row],[away_team]]</f>
        <v>2019-German Bundesliga 2 North: LTTC Rot-Weiss Berlin vs Bielefelder TTC</v>
      </c>
    </row>
    <row r="1336" spans="1:10" ht="12.5" customHeight="1" x14ac:dyDescent="0.25">
      <c r="A1336" s="2" t="s">
        <v>537</v>
      </c>
      <c r="B1336" s="2" t="s">
        <v>108</v>
      </c>
      <c r="C1336" s="2">
        <f>COUNTIF([1]!Table1[[#All],[name]],tennisbl21[[#This Row],[winner_name]])</f>
        <v>1</v>
      </c>
      <c r="D1336" s="2">
        <f>COUNTIF([1]!Table1[[#All],[name]],tennisbl21[[#This Row],[loser_name]])</f>
        <v>1</v>
      </c>
      <c r="E1336" s="2" t="s">
        <v>282</v>
      </c>
      <c r="F1336" s="4">
        <v>43693.625</v>
      </c>
      <c r="G1336" s="2" t="s">
        <v>994</v>
      </c>
      <c r="H1336" s="2" t="s">
        <v>940</v>
      </c>
      <c r="I1336" s="2" t="s">
        <v>961</v>
      </c>
      <c r="J1336" s="2" t="str">
        <f>YEAR(tennisbl21[[#This Row],[date]])&amp;"-"&amp;tennisbl21[[#This Row],[league]]&amp;": "&amp;tennisbl21[[#This Row],[home_team]]&amp;" vs "&amp;tennisbl21[[#This Row],[away_team]]</f>
        <v>2019-German Bundesliga 2 North: TC Iserlohn vs Bremer TC von 1912</v>
      </c>
    </row>
    <row r="1337" spans="1:10" ht="12.5" customHeight="1" x14ac:dyDescent="0.25">
      <c r="A1337" s="2" t="s">
        <v>147</v>
      </c>
      <c r="B1337" s="2" t="s">
        <v>380</v>
      </c>
      <c r="C1337" s="2">
        <f>COUNTIF([1]!Table1[[#All],[name]],tennisbl21[[#This Row],[winner_name]])</f>
        <v>1</v>
      </c>
      <c r="D1337" s="2">
        <f>COUNTIF([1]!Table1[[#All],[name]],tennisbl21[[#This Row],[loser_name]])</f>
        <v>1</v>
      </c>
      <c r="E1337" s="2" t="s">
        <v>250</v>
      </c>
      <c r="F1337" s="4">
        <v>43693.541666666664</v>
      </c>
      <c r="G1337" s="2" t="s">
        <v>994</v>
      </c>
      <c r="H1337" s="2" t="s">
        <v>940</v>
      </c>
      <c r="I1337" s="2" t="s">
        <v>961</v>
      </c>
      <c r="J1337" s="2" t="str">
        <f>YEAR(tennisbl21[[#This Row],[date]])&amp;"-"&amp;tennisbl21[[#This Row],[league]]&amp;": "&amp;tennisbl21[[#This Row],[home_team]]&amp;" vs "&amp;tennisbl21[[#This Row],[away_team]]</f>
        <v>2019-German Bundesliga 2 North: TC Iserlohn vs Bremer TC von 1912</v>
      </c>
    </row>
    <row r="1338" spans="1:10" ht="12.5" customHeight="1" x14ac:dyDescent="0.25">
      <c r="A1338" s="2" t="s">
        <v>109</v>
      </c>
      <c r="B1338" s="2" t="s">
        <v>168</v>
      </c>
      <c r="C1338" s="2">
        <f>COUNTIF([1]!Table1[[#All],[name]],tennisbl21[[#This Row],[winner_name]])</f>
        <v>1</v>
      </c>
      <c r="D1338" s="2">
        <f>COUNTIF([1]!Table1[[#All],[name]],tennisbl21[[#This Row],[loser_name]])</f>
        <v>1</v>
      </c>
      <c r="E1338" s="2" t="s">
        <v>3</v>
      </c>
      <c r="F1338" s="4">
        <v>43693.625</v>
      </c>
      <c r="G1338" s="2" t="s">
        <v>994</v>
      </c>
      <c r="H1338" s="2" t="s">
        <v>940</v>
      </c>
      <c r="I1338" s="2" t="s">
        <v>961</v>
      </c>
      <c r="J1338" s="2" t="str">
        <f>YEAR(tennisbl21[[#This Row],[date]])&amp;"-"&amp;tennisbl21[[#This Row],[league]]&amp;": "&amp;tennisbl21[[#This Row],[home_team]]&amp;" vs "&amp;tennisbl21[[#This Row],[away_team]]</f>
        <v>2019-German Bundesliga 2 North: TC Iserlohn vs Bremer TC von 1912</v>
      </c>
    </row>
    <row r="1339" spans="1:10" ht="12.5" customHeight="1" x14ac:dyDescent="0.25">
      <c r="A1339" s="2" t="s">
        <v>155</v>
      </c>
      <c r="B1339" s="2" t="s">
        <v>229</v>
      </c>
      <c r="C1339" s="2">
        <f>COUNTIF([1]!Table1[[#All],[name]],tennisbl21[[#This Row],[winner_name]])</f>
        <v>1</v>
      </c>
      <c r="D1339" s="2">
        <f>COUNTIF([1]!Table1[[#All],[name]],tennisbl21[[#This Row],[loser_name]])</f>
        <v>1</v>
      </c>
      <c r="E1339" s="2" t="s">
        <v>250</v>
      </c>
      <c r="F1339" s="4">
        <v>43693.541666666664</v>
      </c>
      <c r="G1339" s="2" t="s">
        <v>994</v>
      </c>
      <c r="H1339" s="2" t="s">
        <v>940</v>
      </c>
      <c r="I1339" s="2" t="s">
        <v>961</v>
      </c>
      <c r="J1339" s="2" t="str">
        <f>YEAR(tennisbl21[[#This Row],[date]])&amp;"-"&amp;tennisbl21[[#This Row],[league]]&amp;": "&amp;tennisbl21[[#This Row],[home_team]]&amp;" vs "&amp;tennisbl21[[#This Row],[away_team]]</f>
        <v>2019-German Bundesliga 2 North: TC Iserlohn vs Bremer TC von 1912</v>
      </c>
    </row>
    <row r="1340" spans="1:10" ht="12.5" customHeight="1" x14ac:dyDescent="0.25">
      <c r="A1340" s="2" t="s">
        <v>563</v>
      </c>
      <c r="B1340" s="2" t="s">
        <v>541</v>
      </c>
      <c r="C1340" s="2">
        <f>COUNTIF([1]!Table1[[#All],[name]],tennisbl21[[#This Row],[winner_name]])</f>
        <v>1</v>
      </c>
      <c r="D1340" s="2">
        <f>COUNTIF([1]!Table1[[#All],[name]],tennisbl21[[#This Row],[loser_name]])</f>
        <v>1</v>
      </c>
      <c r="E1340" s="2" t="s">
        <v>251</v>
      </c>
      <c r="F1340" s="4">
        <v>43693.625</v>
      </c>
      <c r="G1340" s="2" t="s">
        <v>994</v>
      </c>
      <c r="H1340" s="2" t="s">
        <v>940</v>
      </c>
      <c r="I1340" s="2" t="s">
        <v>961</v>
      </c>
      <c r="J1340" s="2" t="str">
        <f>YEAR(tennisbl21[[#This Row],[date]])&amp;"-"&amp;tennisbl21[[#This Row],[league]]&amp;": "&amp;tennisbl21[[#This Row],[home_team]]&amp;" vs "&amp;tennisbl21[[#This Row],[away_team]]</f>
        <v>2019-German Bundesliga 2 North: TC Iserlohn vs Bremer TC von 1912</v>
      </c>
    </row>
    <row r="1341" spans="1:10" ht="12.5" customHeight="1" x14ac:dyDescent="0.25">
      <c r="A1341" s="2" t="s">
        <v>565</v>
      </c>
      <c r="B1341" s="2" t="s">
        <v>113</v>
      </c>
      <c r="C1341" s="2">
        <f>COUNTIF([1]!Table1[[#All],[name]],tennisbl21[[#This Row],[winner_name]])</f>
        <v>1</v>
      </c>
      <c r="D1341" s="2">
        <f>COUNTIF([1]!Table1[[#All],[name]],tennisbl21[[#This Row],[loser_name]])</f>
        <v>1</v>
      </c>
      <c r="E1341" s="2" t="s">
        <v>1258</v>
      </c>
      <c r="F1341" s="4">
        <v>43693.541666666664</v>
      </c>
      <c r="G1341" s="2" t="s">
        <v>994</v>
      </c>
      <c r="H1341" s="2" t="s">
        <v>940</v>
      </c>
      <c r="I1341" s="2" t="s">
        <v>961</v>
      </c>
      <c r="J1341" s="2" t="str">
        <f>YEAR(tennisbl21[[#This Row],[date]])&amp;"-"&amp;tennisbl21[[#This Row],[league]]&amp;": "&amp;tennisbl21[[#This Row],[home_team]]&amp;" vs "&amp;tennisbl21[[#This Row],[away_team]]</f>
        <v>2019-German Bundesliga 2 North: TC Iserlohn vs Bremer TC von 1912</v>
      </c>
    </row>
    <row r="1342" spans="1:10" ht="12.5" customHeight="1" x14ac:dyDescent="0.25">
      <c r="A1342" s="2" t="s">
        <v>79</v>
      </c>
      <c r="B1342" s="2" t="s">
        <v>131</v>
      </c>
      <c r="C1342" s="2">
        <f>COUNTIF([1]!Table1[[#All],[name]],tennisbl21[[#This Row],[winner_name]])</f>
        <v>1</v>
      </c>
      <c r="D1342" s="2">
        <f>COUNTIF([1]!Table1[[#All],[name]],tennisbl21[[#This Row],[loser_name]])</f>
        <v>1</v>
      </c>
      <c r="E1342" s="2" t="s">
        <v>273</v>
      </c>
      <c r="F1342" s="4">
        <v>43693.625</v>
      </c>
      <c r="G1342" s="2" t="s">
        <v>974</v>
      </c>
      <c r="H1342" s="2" t="s">
        <v>925</v>
      </c>
      <c r="I1342" s="2" t="s">
        <v>961</v>
      </c>
      <c r="J1342" s="2" t="str">
        <f>YEAR(tennisbl21[[#This Row],[date]])&amp;"-"&amp;tennisbl21[[#This Row],[league]]&amp;": "&amp;tennisbl21[[#This Row],[home_team]]&amp;" vs "&amp;tennisbl21[[#This Row],[away_team]]</f>
        <v>2019-German Bundesliga 2 North: TC Bredeney vs TC BW Neuss</v>
      </c>
    </row>
    <row r="1343" spans="1:10" ht="12.5" customHeight="1" x14ac:dyDescent="0.25">
      <c r="A1343" s="2" t="s">
        <v>598</v>
      </c>
      <c r="B1343" s="2" t="s">
        <v>29</v>
      </c>
      <c r="C1343" s="2">
        <f>COUNTIF([1]!Table1[[#All],[name]],tennisbl21[[#This Row],[winner_name]])</f>
        <v>1</v>
      </c>
      <c r="D1343" s="2">
        <f>COUNTIF([1]!Table1[[#All],[name]],tennisbl21[[#This Row],[loser_name]])</f>
        <v>1</v>
      </c>
      <c r="E1343" s="2" t="s">
        <v>264</v>
      </c>
      <c r="F1343" s="4">
        <v>43693.541666666664</v>
      </c>
      <c r="G1343" s="2" t="s">
        <v>974</v>
      </c>
      <c r="H1343" s="2" t="s">
        <v>925</v>
      </c>
      <c r="I1343" s="2" t="s">
        <v>961</v>
      </c>
      <c r="J1343" s="2" t="str">
        <f>YEAR(tennisbl21[[#This Row],[date]])&amp;"-"&amp;tennisbl21[[#This Row],[league]]&amp;": "&amp;tennisbl21[[#This Row],[home_team]]&amp;" vs "&amp;tennisbl21[[#This Row],[away_team]]</f>
        <v>2019-German Bundesliga 2 North: TC Bredeney vs TC BW Neuss</v>
      </c>
    </row>
    <row r="1344" spans="1:10" ht="12.5" customHeight="1" x14ac:dyDescent="0.25">
      <c r="A1344" s="2" t="s">
        <v>429</v>
      </c>
      <c r="B1344" s="2" t="s">
        <v>130</v>
      </c>
      <c r="C1344" s="2">
        <f>COUNTIF([1]!Table1[[#All],[name]],tennisbl21[[#This Row],[winner_name]])</f>
        <v>1</v>
      </c>
      <c r="D1344" s="2">
        <f>COUNTIF([1]!Table1[[#All],[name]],tennisbl21[[#This Row],[loser_name]])</f>
        <v>1</v>
      </c>
      <c r="E1344" s="2" t="s">
        <v>1347</v>
      </c>
      <c r="F1344" s="4">
        <v>43693.625</v>
      </c>
      <c r="G1344" s="2" t="s">
        <v>974</v>
      </c>
      <c r="H1344" s="2" t="s">
        <v>925</v>
      </c>
      <c r="I1344" s="2" t="s">
        <v>961</v>
      </c>
      <c r="J1344" s="2" t="str">
        <f>YEAR(tennisbl21[[#This Row],[date]])&amp;"-"&amp;tennisbl21[[#This Row],[league]]&amp;": "&amp;tennisbl21[[#This Row],[home_team]]&amp;" vs "&amp;tennisbl21[[#This Row],[away_team]]</f>
        <v>2019-German Bundesliga 2 North: TC Bredeney vs TC BW Neuss</v>
      </c>
    </row>
    <row r="1345" spans="1:10" ht="12.5" customHeight="1" x14ac:dyDescent="0.25">
      <c r="A1345" s="2" t="s">
        <v>474</v>
      </c>
      <c r="B1345" s="2" t="s">
        <v>370</v>
      </c>
      <c r="C1345" s="2">
        <f>COUNTIF([1]!Table1[[#All],[name]],tennisbl21[[#This Row],[winner_name]])</f>
        <v>1</v>
      </c>
      <c r="D1345" s="2">
        <f>COUNTIF([1]!Table1[[#All],[name]],tennisbl21[[#This Row],[loser_name]])</f>
        <v>1</v>
      </c>
      <c r="E1345" s="2" t="s">
        <v>1007</v>
      </c>
      <c r="F1345" s="4">
        <v>43693.541666666664</v>
      </c>
      <c r="G1345" s="2" t="s">
        <v>974</v>
      </c>
      <c r="H1345" s="2" t="s">
        <v>925</v>
      </c>
      <c r="I1345" s="2" t="s">
        <v>961</v>
      </c>
      <c r="J1345" s="2" t="str">
        <f>YEAR(tennisbl21[[#This Row],[date]])&amp;"-"&amp;tennisbl21[[#This Row],[league]]&amp;": "&amp;tennisbl21[[#This Row],[home_team]]&amp;" vs "&amp;tennisbl21[[#This Row],[away_team]]</f>
        <v>2019-German Bundesliga 2 North: TC Bredeney vs TC BW Neuss</v>
      </c>
    </row>
    <row r="1346" spans="1:10" ht="12.5" customHeight="1" x14ac:dyDescent="0.25">
      <c r="A1346" s="2" t="s">
        <v>599</v>
      </c>
      <c r="B1346" s="2" t="s">
        <v>564</v>
      </c>
      <c r="C1346" s="2">
        <f>COUNTIF([1]!Table1[[#All],[name]],tennisbl21[[#This Row],[winner_name]])</f>
        <v>1</v>
      </c>
      <c r="D1346" s="2">
        <f>COUNTIF([1]!Table1[[#All],[name]],tennisbl21[[#This Row],[loser_name]])</f>
        <v>1</v>
      </c>
      <c r="E1346" s="2" t="s">
        <v>1348</v>
      </c>
      <c r="F1346" s="4">
        <v>43693.625</v>
      </c>
      <c r="G1346" s="2" t="s">
        <v>974</v>
      </c>
      <c r="H1346" s="2" t="s">
        <v>925</v>
      </c>
      <c r="I1346" s="2" t="s">
        <v>961</v>
      </c>
      <c r="J1346" s="2" t="str">
        <f>YEAR(tennisbl21[[#This Row],[date]])&amp;"-"&amp;tennisbl21[[#This Row],[league]]&amp;": "&amp;tennisbl21[[#This Row],[home_team]]&amp;" vs "&amp;tennisbl21[[#This Row],[away_team]]</f>
        <v>2019-German Bundesliga 2 North: TC Bredeney vs TC BW Neuss</v>
      </c>
    </row>
    <row r="1347" spans="1:10" ht="12.5" customHeight="1" x14ac:dyDescent="0.25">
      <c r="A1347" s="2" t="s">
        <v>566</v>
      </c>
      <c r="B1347" s="2" t="s">
        <v>132</v>
      </c>
      <c r="C1347" s="2">
        <f>COUNTIF([1]!Table1[[#All],[name]],tennisbl21[[#This Row],[winner_name]])</f>
        <v>1</v>
      </c>
      <c r="D1347" s="2">
        <f>COUNTIF([1]!Table1[[#All],[name]],tennisbl21[[#This Row],[loser_name]])</f>
        <v>1</v>
      </c>
      <c r="E1347" s="2" t="s">
        <v>260</v>
      </c>
      <c r="F1347" s="4">
        <v>43693.541666666664</v>
      </c>
      <c r="G1347" s="2" t="s">
        <v>974</v>
      </c>
      <c r="H1347" s="2" t="s">
        <v>925</v>
      </c>
      <c r="I1347" s="2" t="s">
        <v>961</v>
      </c>
      <c r="J1347" s="2" t="str">
        <f>YEAR(tennisbl21[[#This Row],[date]])&amp;"-"&amp;tennisbl21[[#This Row],[league]]&amp;": "&amp;tennisbl21[[#This Row],[home_team]]&amp;" vs "&amp;tennisbl21[[#This Row],[away_team]]</f>
        <v>2019-German Bundesliga 2 North: TC Bredeney vs TC BW Neuss</v>
      </c>
    </row>
    <row r="1348" spans="1:10" ht="12.5" customHeight="1" x14ac:dyDescent="0.25">
      <c r="A1348" s="2" t="s">
        <v>295</v>
      </c>
      <c r="B1348" s="2" t="s">
        <v>201</v>
      </c>
      <c r="C1348" s="2">
        <f>COUNTIF([1]!Table1[[#All],[name]],tennisbl21[[#This Row],[winner_name]])</f>
        <v>1</v>
      </c>
      <c r="D1348" s="2">
        <f>COUNTIF([1]!Table1[[#All],[name]],tennisbl21[[#This Row],[loser_name]])</f>
        <v>1</v>
      </c>
      <c r="E1348" s="2" t="s">
        <v>264</v>
      </c>
      <c r="F1348" s="4">
        <v>43695.541666666664</v>
      </c>
      <c r="G1348" s="2" t="s">
        <v>936</v>
      </c>
      <c r="H1348" s="2" t="s">
        <v>914</v>
      </c>
      <c r="I1348" s="2" t="s">
        <v>961</v>
      </c>
      <c r="J1348" s="2" t="str">
        <f>YEAR(tennisbl21[[#This Row],[date]])&amp;"-"&amp;tennisbl21[[#This Row],[league]]&amp;": "&amp;tennisbl21[[#This Row],[home_team]]&amp;" vs "&amp;tennisbl21[[#This Row],[away_team]]</f>
        <v>2019-German Bundesliga 2 North: Bielefelder TTC vs Wilhelmshavener THC</v>
      </c>
    </row>
    <row r="1349" spans="1:10" ht="12.5" customHeight="1" x14ac:dyDescent="0.25">
      <c r="A1349" s="2" t="s">
        <v>555</v>
      </c>
      <c r="B1349" s="2" t="s">
        <v>539</v>
      </c>
      <c r="C1349" s="2">
        <f>COUNTIF([1]!Table1[[#All],[name]],tennisbl21[[#This Row],[winner_name]])</f>
        <v>1</v>
      </c>
      <c r="D1349" s="2">
        <f>COUNTIF([1]!Table1[[#All],[name]],tennisbl21[[#This Row],[loser_name]])</f>
        <v>1</v>
      </c>
      <c r="E1349" s="2" t="s">
        <v>260</v>
      </c>
      <c r="F1349" s="4">
        <v>43695.458333333336</v>
      </c>
      <c r="G1349" s="2" t="s">
        <v>936</v>
      </c>
      <c r="H1349" s="2" t="s">
        <v>914</v>
      </c>
      <c r="I1349" s="2" t="s">
        <v>961</v>
      </c>
      <c r="J1349" s="2" t="str">
        <f>YEAR(tennisbl21[[#This Row],[date]])&amp;"-"&amp;tennisbl21[[#This Row],[league]]&amp;": "&amp;tennisbl21[[#This Row],[home_team]]&amp;" vs "&amp;tennisbl21[[#This Row],[away_team]]</f>
        <v>2019-German Bundesliga 2 North: Bielefelder TTC vs Wilhelmshavener THC</v>
      </c>
    </row>
    <row r="1350" spans="1:10" ht="12.5" customHeight="1" x14ac:dyDescent="0.25">
      <c r="A1350" s="2" t="s">
        <v>540</v>
      </c>
      <c r="B1350" s="2" t="s">
        <v>557</v>
      </c>
      <c r="C1350" s="2">
        <f>COUNTIF([1]!Table1[[#All],[name]],tennisbl21[[#This Row],[winner_name]])</f>
        <v>1</v>
      </c>
      <c r="D1350" s="2">
        <f>COUNTIF([1]!Table1[[#All],[name]],tennisbl21[[#This Row],[loser_name]])</f>
        <v>1</v>
      </c>
      <c r="E1350" s="2" t="s">
        <v>249</v>
      </c>
      <c r="F1350" s="4">
        <v>43695.541666666664</v>
      </c>
      <c r="G1350" s="2" t="s">
        <v>936</v>
      </c>
      <c r="H1350" s="2" t="s">
        <v>914</v>
      </c>
      <c r="I1350" s="2" t="s">
        <v>961</v>
      </c>
      <c r="J1350" s="2" t="str">
        <f>YEAR(tennisbl21[[#This Row],[date]])&amp;"-"&amp;tennisbl21[[#This Row],[league]]&amp;": "&amp;tennisbl21[[#This Row],[home_team]]&amp;" vs "&amp;tennisbl21[[#This Row],[away_team]]</f>
        <v>2019-German Bundesliga 2 North: Bielefelder TTC vs Wilhelmshavener THC</v>
      </c>
    </row>
    <row r="1351" spans="1:10" ht="12.5" customHeight="1" x14ac:dyDescent="0.25">
      <c r="A1351" s="2" t="s">
        <v>542</v>
      </c>
      <c r="B1351" s="2" t="s">
        <v>559</v>
      </c>
      <c r="C1351" s="2">
        <f>COUNTIF([1]!Table1[[#All],[name]],tennisbl21[[#This Row],[winner_name]])</f>
        <v>1</v>
      </c>
      <c r="D1351" s="2">
        <f>COUNTIF([1]!Table1[[#All],[name]],tennisbl21[[#This Row],[loser_name]])</f>
        <v>1</v>
      </c>
      <c r="E1351" s="2" t="s">
        <v>4</v>
      </c>
      <c r="F1351" s="4">
        <v>43695.458333333336</v>
      </c>
      <c r="G1351" s="2" t="s">
        <v>936</v>
      </c>
      <c r="H1351" s="2" t="s">
        <v>914</v>
      </c>
      <c r="I1351" s="2" t="s">
        <v>961</v>
      </c>
      <c r="J1351" s="2" t="str">
        <f>YEAR(tennisbl21[[#This Row],[date]])&amp;"-"&amp;tennisbl21[[#This Row],[league]]&amp;": "&amp;tennisbl21[[#This Row],[home_team]]&amp;" vs "&amp;tennisbl21[[#This Row],[away_team]]</f>
        <v>2019-German Bundesliga 2 North: Bielefelder TTC vs Wilhelmshavener THC</v>
      </c>
    </row>
    <row r="1352" spans="1:10" ht="12.5" customHeight="1" x14ac:dyDescent="0.25">
      <c r="A1352" s="2" t="s">
        <v>596</v>
      </c>
      <c r="B1352" s="2" t="s">
        <v>561</v>
      </c>
      <c r="C1352" s="2">
        <f>COUNTIF([1]!Table1[[#All],[name]],tennisbl21[[#This Row],[winner_name]])</f>
        <v>0</v>
      </c>
      <c r="D1352" s="2">
        <f>COUNTIF([1]!Table1[[#All],[name]],tennisbl21[[#This Row],[loser_name]])</f>
        <v>1</v>
      </c>
      <c r="E1352" s="2" t="s">
        <v>889</v>
      </c>
      <c r="F1352" s="4">
        <v>43695.541666666664</v>
      </c>
      <c r="G1352" s="2" t="s">
        <v>936</v>
      </c>
      <c r="H1352" s="2" t="s">
        <v>914</v>
      </c>
      <c r="I1352" s="2" t="s">
        <v>961</v>
      </c>
      <c r="J1352" s="2" t="str">
        <f>YEAR(tennisbl21[[#This Row],[date]])&amp;"-"&amp;tennisbl21[[#This Row],[league]]&amp;": "&amp;tennisbl21[[#This Row],[home_team]]&amp;" vs "&amp;tennisbl21[[#This Row],[away_team]]</f>
        <v>2019-German Bundesliga 2 North: Bielefelder TTC vs Wilhelmshavener THC</v>
      </c>
    </row>
    <row r="1353" spans="1:10" ht="12.5" customHeight="1" x14ac:dyDescent="0.25">
      <c r="A1353" s="2" t="s">
        <v>1000</v>
      </c>
      <c r="B1353" s="2" t="s">
        <v>543</v>
      </c>
      <c r="C1353" s="2">
        <f>COUNTIF([1]!Table1[[#All],[name]],tennisbl21[[#This Row],[winner_name]])</f>
        <v>1</v>
      </c>
      <c r="D1353" s="2">
        <f>COUNTIF([1]!Table1[[#All],[name]],tennisbl21[[#This Row],[loser_name]])</f>
        <v>1</v>
      </c>
      <c r="E1353" s="2" t="s">
        <v>1169</v>
      </c>
      <c r="F1353" s="4">
        <v>43695.458333333336</v>
      </c>
      <c r="G1353" s="2" t="s">
        <v>936</v>
      </c>
      <c r="H1353" s="2" t="s">
        <v>914</v>
      </c>
      <c r="I1353" s="2" t="s">
        <v>961</v>
      </c>
      <c r="J1353" s="2" t="str">
        <f>YEAR(tennisbl21[[#This Row],[date]])&amp;"-"&amp;tennisbl21[[#This Row],[league]]&amp;": "&amp;tennisbl21[[#This Row],[home_team]]&amp;" vs "&amp;tennisbl21[[#This Row],[away_team]]</f>
        <v>2019-German Bundesliga 2 North: Bielefelder TTC vs Wilhelmshavener THC</v>
      </c>
    </row>
    <row r="1354" spans="1:10" ht="12.5" customHeight="1" x14ac:dyDescent="0.25">
      <c r="A1354" s="2" t="s">
        <v>1006</v>
      </c>
      <c r="B1354" s="2" t="s">
        <v>147</v>
      </c>
      <c r="C1354" s="2">
        <f>COUNTIF([1]!Table1[[#All],[name]],tennisbl21[[#This Row],[winner_name]])</f>
        <v>1</v>
      </c>
      <c r="D1354" s="2">
        <f>COUNTIF([1]!Table1[[#All],[name]],tennisbl21[[#This Row],[loser_name]])</f>
        <v>1</v>
      </c>
      <c r="E1354" s="2" t="s">
        <v>5</v>
      </c>
      <c r="F1354" s="4">
        <v>43695.541666666664</v>
      </c>
      <c r="G1354" s="2" t="s">
        <v>940</v>
      </c>
      <c r="H1354" s="2" t="s">
        <v>950</v>
      </c>
      <c r="I1354" s="2" t="s">
        <v>961</v>
      </c>
      <c r="J1354" s="2" t="str">
        <f>YEAR(tennisbl21[[#This Row],[date]])&amp;"-"&amp;tennisbl21[[#This Row],[league]]&amp;": "&amp;tennisbl21[[#This Row],[home_team]]&amp;" vs "&amp;tennisbl21[[#This Row],[away_team]]</f>
        <v>2019-German Bundesliga 2 North: Bremer TC von 1912 vs LTTC Rot-Weiss Berlin</v>
      </c>
    </row>
    <row r="1355" spans="1:10" ht="12.5" customHeight="1" x14ac:dyDescent="0.25">
      <c r="A1355" s="2" t="s">
        <v>150</v>
      </c>
      <c r="B1355" s="2" t="s">
        <v>109</v>
      </c>
      <c r="C1355" s="2">
        <f>COUNTIF([1]!Table1[[#All],[name]],tennisbl21[[#This Row],[winner_name]])</f>
        <v>1</v>
      </c>
      <c r="D1355" s="2">
        <f>COUNTIF([1]!Table1[[#All],[name]],tennisbl21[[#This Row],[loser_name]])</f>
        <v>1</v>
      </c>
      <c r="E1355" s="2" t="s">
        <v>264</v>
      </c>
      <c r="F1355" s="4">
        <v>43695.458333333336</v>
      </c>
      <c r="G1355" s="2" t="s">
        <v>940</v>
      </c>
      <c r="H1355" s="2" t="s">
        <v>950</v>
      </c>
      <c r="I1355" s="2" t="s">
        <v>961</v>
      </c>
      <c r="J1355" s="2" t="str">
        <f>YEAR(tennisbl21[[#This Row],[date]])&amp;"-"&amp;tennisbl21[[#This Row],[league]]&amp;": "&amp;tennisbl21[[#This Row],[home_team]]&amp;" vs "&amp;tennisbl21[[#This Row],[away_team]]</f>
        <v>2019-German Bundesliga 2 North: Bremer TC von 1912 vs LTTC Rot-Weiss Berlin</v>
      </c>
    </row>
    <row r="1356" spans="1:10" ht="12.5" customHeight="1" x14ac:dyDescent="0.25">
      <c r="A1356" s="2" t="s">
        <v>998</v>
      </c>
      <c r="B1356" s="2" t="s">
        <v>229</v>
      </c>
      <c r="C1356" s="2">
        <f>COUNTIF([1]!Table1[[#All],[name]],tennisbl21[[#This Row],[winner_name]])</f>
        <v>1</v>
      </c>
      <c r="D1356" s="2">
        <f>COUNTIF([1]!Table1[[#All],[name]],tennisbl21[[#This Row],[loser_name]])</f>
        <v>1</v>
      </c>
      <c r="E1356" s="2" t="s">
        <v>263</v>
      </c>
      <c r="F1356" s="4">
        <v>43695.541666666664</v>
      </c>
      <c r="G1356" s="2" t="s">
        <v>940</v>
      </c>
      <c r="H1356" s="2" t="s">
        <v>950</v>
      </c>
      <c r="I1356" s="2" t="s">
        <v>961</v>
      </c>
      <c r="J1356" s="2" t="str">
        <f>YEAR(tennisbl21[[#This Row],[date]])&amp;"-"&amp;tennisbl21[[#This Row],[league]]&amp;": "&amp;tennisbl21[[#This Row],[home_team]]&amp;" vs "&amp;tennisbl21[[#This Row],[away_team]]</f>
        <v>2019-German Bundesliga 2 North: Bremer TC von 1912 vs LTTC Rot-Weiss Berlin</v>
      </c>
    </row>
    <row r="1357" spans="1:10" ht="12.5" customHeight="1" x14ac:dyDescent="0.25">
      <c r="A1357" s="2" t="s">
        <v>608</v>
      </c>
      <c r="B1357" s="2" t="s">
        <v>562</v>
      </c>
      <c r="C1357" s="2">
        <f>COUNTIF([1]!Table1[[#All],[name]],tennisbl21[[#This Row],[winner_name]])</f>
        <v>1</v>
      </c>
      <c r="D1357" s="2">
        <f>COUNTIF([1]!Table1[[#All],[name]],tennisbl21[[#This Row],[loser_name]])</f>
        <v>1</v>
      </c>
      <c r="E1357" s="2" t="s">
        <v>252</v>
      </c>
      <c r="F1357" s="4">
        <v>43695.458333333336</v>
      </c>
      <c r="G1357" s="2" t="s">
        <v>940</v>
      </c>
      <c r="H1357" s="2" t="s">
        <v>950</v>
      </c>
      <c r="I1357" s="2" t="s">
        <v>961</v>
      </c>
      <c r="J1357" s="2" t="str">
        <f>YEAR(tennisbl21[[#This Row],[date]])&amp;"-"&amp;tennisbl21[[#This Row],[league]]&amp;": "&amp;tennisbl21[[#This Row],[home_team]]&amp;" vs "&amp;tennisbl21[[#This Row],[away_team]]</f>
        <v>2019-German Bundesliga 2 North: Bremer TC von 1912 vs LTTC Rot-Weiss Berlin</v>
      </c>
    </row>
    <row r="1358" spans="1:10" ht="12.5" customHeight="1" x14ac:dyDescent="0.25">
      <c r="A1358" s="2" t="s">
        <v>160</v>
      </c>
      <c r="B1358" s="2" t="s">
        <v>412</v>
      </c>
      <c r="C1358" s="2">
        <f>COUNTIF([1]!Table1[[#All],[name]],tennisbl21[[#This Row],[winner_name]])</f>
        <v>1</v>
      </c>
      <c r="D1358" s="2">
        <f>COUNTIF([1]!Table1[[#All],[name]],tennisbl21[[#This Row],[loser_name]])</f>
        <v>1</v>
      </c>
      <c r="E1358" s="2" t="s">
        <v>284</v>
      </c>
      <c r="F1358" s="4">
        <v>43695.541666666664</v>
      </c>
      <c r="G1358" s="2" t="s">
        <v>940</v>
      </c>
      <c r="H1358" s="2" t="s">
        <v>950</v>
      </c>
      <c r="I1358" s="2" t="s">
        <v>961</v>
      </c>
      <c r="J1358" s="2" t="str">
        <f>YEAR(tennisbl21[[#This Row],[date]])&amp;"-"&amp;tennisbl21[[#This Row],[league]]&amp;": "&amp;tennisbl21[[#This Row],[home_team]]&amp;" vs "&amp;tennisbl21[[#This Row],[away_team]]</f>
        <v>2019-German Bundesliga 2 North: Bremer TC von 1912 vs LTTC Rot-Weiss Berlin</v>
      </c>
    </row>
    <row r="1359" spans="1:10" ht="12.5" customHeight="1" x14ac:dyDescent="0.25">
      <c r="A1359" s="2" t="s">
        <v>563</v>
      </c>
      <c r="B1359" s="2" t="s">
        <v>609</v>
      </c>
      <c r="C1359" s="2">
        <f>COUNTIF([1]!Table1[[#All],[name]],tennisbl21[[#This Row],[winner_name]])</f>
        <v>1</v>
      </c>
      <c r="D1359" s="2">
        <f>COUNTIF([1]!Table1[[#All],[name]],tennisbl21[[#This Row],[loser_name]])</f>
        <v>1</v>
      </c>
      <c r="E1359" s="2" t="s">
        <v>264</v>
      </c>
      <c r="F1359" s="4">
        <v>43695.458333333336</v>
      </c>
      <c r="G1359" s="2" t="s">
        <v>940</v>
      </c>
      <c r="H1359" s="2" t="s">
        <v>950</v>
      </c>
      <c r="I1359" s="2" t="s">
        <v>961</v>
      </c>
      <c r="J1359" s="2" t="str">
        <f>YEAR(tennisbl21[[#This Row],[date]])&amp;"-"&amp;tennisbl21[[#This Row],[league]]&amp;": "&amp;tennisbl21[[#This Row],[home_team]]&amp;" vs "&amp;tennisbl21[[#This Row],[away_team]]</f>
        <v>2019-German Bundesliga 2 North: Bremer TC von 1912 vs LTTC Rot-Weiss Berlin</v>
      </c>
    </row>
    <row r="1360" spans="1:10" ht="12.5" customHeight="1" x14ac:dyDescent="0.25">
      <c r="A1360" s="2" t="s">
        <v>232</v>
      </c>
      <c r="B1360" s="2" t="s">
        <v>537</v>
      </c>
      <c r="C1360" s="2">
        <f>COUNTIF([1]!Table1[[#All],[name]],tennisbl21[[#This Row],[winner_name]])</f>
        <v>1</v>
      </c>
      <c r="D1360" s="2">
        <f>COUNTIF([1]!Table1[[#All],[name]],tennisbl21[[#This Row],[loser_name]])</f>
        <v>1</v>
      </c>
      <c r="E1360" s="2" t="s">
        <v>1349</v>
      </c>
      <c r="F1360" s="4">
        <v>43695.541666666664</v>
      </c>
      <c r="G1360" s="2" t="s">
        <v>546</v>
      </c>
      <c r="H1360" s="2" t="s">
        <v>994</v>
      </c>
      <c r="I1360" s="2" t="s">
        <v>961</v>
      </c>
      <c r="J1360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TC Iserlohn</v>
      </c>
    </row>
    <row r="1361" spans="1:10" ht="12.5" customHeight="1" x14ac:dyDescent="0.25">
      <c r="A1361" s="2" t="s">
        <v>380</v>
      </c>
      <c r="B1361" s="2" t="s">
        <v>549</v>
      </c>
      <c r="C1361" s="2">
        <f>COUNTIF([1]!Table1[[#All],[name]],tennisbl21[[#This Row],[winner_name]])</f>
        <v>1</v>
      </c>
      <c r="D1361" s="2">
        <f>COUNTIF([1]!Table1[[#All],[name]],tennisbl21[[#This Row],[loser_name]])</f>
        <v>1</v>
      </c>
      <c r="E1361" s="2" t="s">
        <v>5</v>
      </c>
      <c r="F1361" s="4">
        <v>43695.458333333336</v>
      </c>
      <c r="G1361" s="2" t="s">
        <v>546</v>
      </c>
      <c r="H1361" s="2" t="s">
        <v>994</v>
      </c>
      <c r="I1361" s="2" t="s">
        <v>961</v>
      </c>
      <c r="J1361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TC Iserlohn</v>
      </c>
    </row>
    <row r="1362" spans="1:10" ht="12.5" customHeight="1" x14ac:dyDescent="0.25">
      <c r="A1362" s="2" t="s">
        <v>538</v>
      </c>
      <c r="B1362" s="2" t="s">
        <v>157</v>
      </c>
      <c r="C1362" s="2">
        <f>COUNTIF([1]!Table1[[#All],[name]],tennisbl21[[#This Row],[winner_name]])</f>
        <v>1</v>
      </c>
      <c r="D1362" s="2">
        <f>COUNTIF([1]!Table1[[#All],[name]],tennisbl21[[#This Row],[loser_name]])</f>
        <v>1</v>
      </c>
      <c r="E1362" s="2" t="s">
        <v>1344</v>
      </c>
      <c r="F1362" s="4">
        <v>43695.541666666664</v>
      </c>
      <c r="G1362" s="2" t="s">
        <v>546</v>
      </c>
      <c r="H1362" s="2" t="s">
        <v>994</v>
      </c>
      <c r="I1362" s="2" t="s">
        <v>961</v>
      </c>
      <c r="J1362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TC Iserlohn</v>
      </c>
    </row>
    <row r="1363" spans="1:10" ht="12.5" customHeight="1" x14ac:dyDescent="0.25">
      <c r="A1363" s="2" t="s">
        <v>168</v>
      </c>
      <c r="B1363" s="2" t="s">
        <v>593</v>
      </c>
      <c r="C1363" s="2">
        <f>COUNTIF([1]!Table1[[#All],[name]],tennisbl21[[#This Row],[winner_name]])</f>
        <v>1</v>
      </c>
      <c r="D1363" s="2">
        <f>COUNTIF([1]!Table1[[#All],[name]],tennisbl21[[#This Row],[loser_name]])</f>
        <v>1</v>
      </c>
      <c r="E1363" s="2" t="s">
        <v>3</v>
      </c>
      <c r="F1363" s="4">
        <v>43695.458333333336</v>
      </c>
      <c r="G1363" s="2" t="s">
        <v>546</v>
      </c>
      <c r="H1363" s="2" t="s">
        <v>994</v>
      </c>
      <c r="I1363" s="2" t="s">
        <v>961</v>
      </c>
      <c r="J1363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TC Iserlohn</v>
      </c>
    </row>
    <row r="1364" spans="1:10" ht="12.5" customHeight="1" x14ac:dyDescent="0.25">
      <c r="A1364" s="2" t="s">
        <v>551</v>
      </c>
      <c r="B1364" s="2" t="s">
        <v>155</v>
      </c>
      <c r="C1364" s="2">
        <f>COUNTIF([1]!Table1[[#All],[name]],tennisbl21[[#This Row],[winner_name]])</f>
        <v>1</v>
      </c>
      <c r="D1364" s="2">
        <f>COUNTIF([1]!Table1[[#All],[name]],tennisbl21[[#This Row],[loser_name]])</f>
        <v>1</v>
      </c>
      <c r="E1364" s="2" t="s">
        <v>1350</v>
      </c>
      <c r="F1364" s="4">
        <v>43695.541666666664</v>
      </c>
      <c r="G1364" s="2" t="s">
        <v>546</v>
      </c>
      <c r="H1364" s="2" t="s">
        <v>994</v>
      </c>
      <c r="I1364" s="2" t="s">
        <v>961</v>
      </c>
      <c r="J1364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TC Iserlohn</v>
      </c>
    </row>
    <row r="1365" spans="1:10" ht="12.5" customHeight="1" x14ac:dyDescent="0.25">
      <c r="A1365" s="2" t="s">
        <v>552</v>
      </c>
      <c r="B1365" s="2" t="s">
        <v>541</v>
      </c>
      <c r="C1365" s="2">
        <f>COUNTIF([1]!Table1[[#All],[name]],tennisbl21[[#This Row],[winner_name]])</f>
        <v>1</v>
      </c>
      <c r="D1365" s="2">
        <f>COUNTIF([1]!Table1[[#All],[name]],tennisbl21[[#This Row],[loser_name]])</f>
        <v>1</v>
      </c>
      <c r="E1365" s="2" t="s">
        <v>281</v>
      </c>
      <c r="F1365" s="4">
        <v>43695.458333333336</v>
      </c>
      <c r="G1365" s="2" t="s">
        <v>546</v>
      </c>
      <c r="H1365" s="2" t="s">
        <v>994</v>
      </c>
      <c r="I1365" s="2" t="s">
        <v>961</v>
      </c>
      <c r="J1365" s="2" t="str">
        <f>YEAR(tennisbl21[[#This Row],[date]])&amp;"-"&amp;tennisbl21[[#This Row],[league]]&amp;": "&amp;tennisbl21[[#This Row],[home_team]]&amp;" vs "&amp;tennisbl21[[#This Row],[away_team]]</f>
        <v>2019-German Bundesliga 2 North: Der Club an der Alster Hamburg vs TC Iserlohn</v>
      </c>
    </row>
    <row r="1366" spans="1:10" ht="12.5" customHeight="1" x14ac:dyDescent="0.25">
      <c r="A1366" s="2" t="s">
        <v>130</v>
      </c>
      <c r="B1366" s="2" t="s">
        <v>37</v>
      </c>
      <c r="C1366" s="2">
        <f>COUNTIF([1]!Table1[[#All],[name]],tennisbl21[[#This Row],[winner_name]])</f>
        <v>1</v>
      </c>
      <c r="D1366" s="2">
        <f>COUNTIF([1]!Table1[[#All],[name]],tennisbl21[[#This Row],[loser_name]])</f>
        <v>1</v>
      </c>
      <c r="E1366" s="2" t="s">
        <v>263</v>
      </c>
      <c r="F1366" s="4">
        <v>43695.541666666664</v>
      </c>
      <c r="G1366" s="2" t="s">
        <v>980</v>
      </c>
      <c r="H1366" s="2" t="s">
        <v>974</v>
      </c>
      <c r="I1366" s="2" t="s">
        <v>961</v>
      </c>
      <c r="J1366" s="2" t="str">
        <f>YEAR(tennisbl21[[#This Row],[date]])&amp;"-"&amp;tennisbl21[[#This Row],[league]]&amp;": "&amp;tennisbl21[[#This Row],[home_team]]&amp;" vs "&amp;tennisbl21[[#This Row],[away_team]]</f>
        <v>2019-German Bundesliga 2 North: TC 1899 BW Berlin vs TC Bredeney</v>
      </c>
    </row>
    <row r="1367" spans="1:10" ht="12.5" customHeight="1" x14ac:dyDescent="0.25">
      <c r="A1367" s="2" t="s">
        <v>474</v>
      </c>
      <c r="B1367" s="2" t="s">
        <v>149</v>
      </c>
      <c r="C1367" s="2">
        <f>COUNTIF([1]!Table1[[#All],[name]],tennisbl21[[#This Row],[winner_name]])</f>
        <v>1</v>
      </c>
      <c r="D1367" s="2">
        <f>COUNTIF([1]!Table1[[#All],[name]],tennisbl21[[#This Row],[loser_name]])</f>
        <v>1</v>
      </c>
      <c r="E1367" s="2" t="s">
        <v>1351</v>
      </c>
      <c r="F1367" s="4">
        <v>43695.458333333336</v>
      </c>
      <c r="G1367" s="2" t="s">
        <v>980</v>
      </c>
      <c r="H1367" s="2" t="s">
        <v>974</v>
      </c>
      <c r="I1367" s="2" t="s">
        <v>961</v>
      </c>
      <c r="J1367" s="2" t="str">
        <f>YEAR(tennisbl21[[#This Row],[date]])&amp;"-"&amp;tennisbl21[[#This Row],[league]]&amp;": "&amp;tennisbl21[[#This Row],[home_team]]&amp;" vs "&amp;tennisbl21[[#This Row],[away_team]]</f>
        <v>2019-German Bundesliga 2 North: TC 1899 BW Berlin vs TC Bredeney</v>
      </c>
    </row>
    <row r="1368" spans="1:10" ht="12.5" customHeight="1" x14ac:dyDescent="0.25">
      <c r="A1368" s="2" t="s">
        <v>172</v>
      </c>
      <c r="B1368" s="2" t="s">
        <v>556</v>
      </c>
      <c r="C1368" s="2">
        <f>COUNTIF([1]!Table1[[#All],[name]],tennisbl21[[#This Row],[winner_name]])</f>
        <v>1</v>
      </c>
      <c r="D1368" s="2">
        <f>COUNTIF([1]!Table1[[#All],[name]],tennisbl21[[#This Row],[loser_name]])</f>
        <v>1</v>
      </c>
      <c r="E1368" s="2" t="s">
        <v>1352</v>
      </c>
      <c r="F1368" s="4">
        <v>43695.541666666664</v>
      </c>
      <c r="G1368" s="2" t="s">
        <v>980</v>
      </c>
      <c r="H1368" s="2" t="s">
        <v>974</v>
      </c>
      <c r="I1368" s="2" t="s">
        <v>961</v>
      </c>
      <c r="J1368" s="2" t="str">
        <f>YEAR(tennisbl21[[#This Row],[date]])&amp;"-"&amp;tennisbl21[[#This Row],[league]]&amp;": "&amp;tennisbl21[[#This Row],[home_team]]&amp;" vs "&amp;tennisbl21[[#This Row],[away_team]]</f>
        <v>2019-German Bundesliga 2 North: TC 1899 BW Berlin vs TC Bredeney</v>
      </c>
    </row>
    <row r="1369" spans="1:10" ht="12.5" customHeight="1" x14ac:dyDescent="0.25">
      <c r="A1369" s="2" t="s">
        <v>393</v>
      </c>
      <c r="B1369" s="2" t="s">
        <v>117</v>
      </c>
      <c r="C1369" s="2">
        <f>COUNTIF([1]!Table1[[#All],[name]],tennisbl21[[#This Row],[winner_name]])</f>
        <v>1</v>
      </c>
      <c r="D1369" s="2">
        <f>COUNTIF([1]!Table1[[#All],[name]],tennisbl21[[#This Row],[loser_name]])</f>
        <v>1</v>
      </c>
      <c r="E1369" s="2" t="s">
        <v>1041</v>
      </c>
      <c r="F1369" s="4">
        <v>43695.458333333336</v>
      </c>
      <c r="G1369" s="2" t="s">
        <v>980</v>
      </c>
      <c r="H1369" s="2" t="s">
        <v>974</v>
      </c>
      <c r="I1369" s="2" t="s">
        <v>961</v>
      </c>
      <c r="J1369" s="2" t="str">
        <f>YEAR(tennisbl21[[#This Row],[date]])&amp;"-"&amp;tennisbl21[[#This Row],[league]]&amp;": "&amp;tennisbl21[[#This Row],[home_team]]&amp;" vs "&amp;tennisbl21[[#This Row],[away_team]]</f>
        <v>2019-German Bundesliga 2 North: TC 1899 BW Berlin vs TC Bredeney</v>
      </c>
    </row>
    <row r="1370" spans="1:10" ht="12.5" customHeight="1" x14ac:dyDescent="0.25">
      <c r="A1370" s="2" t="s">
        <v>368</v>
      </c>
      <c r="B1370" s="2" t="s">
        <v>602</v>
      </c>
      <c r="C1370" s="2">
        <f>COUNTIF([1]!Table1[[#All],[name]],tennisbl21[[#This Row],[winner_name]])</f>
        <v>1</v>
      </c>
      <c r="D1370" s="2">
        <f>COUNTIF([1]!Table1[[#All],[name]],tennisbl21[[#This Row],[loser_name]])</f>
        <v>1</v>
      </c>
      <c r="E1370" s="2" t="s">
        <v>1353</v>
      </c>
      <c r="F1370" s="4">
        <v>43695.541666666664</v>
      </c>
      <c r="G1370" s="2" t="s">
        <v>980</v>
      </c>
      <c r="H1370" s="2" t="s">
        <v>974</v>
      </c>
      <c r="I1370" s="2" t="s">
        <v>961</v>
      </c>
      <c r="J1370" s="2" t="str">
        <f>YEAR(tennisbl21[[#This Row],[date]])&amp;"-"&amp;tennisbl21[[#This Row],[league]]&amp;": "&amp;tennisbl21[[#This Row],[home_team]]&amp;" vs "&amp;tennisbl21[[#This Row],[away_team]]</f>
        <v>2019-German Bundesliga 2 North: TC 1899 BW Berlin vs TC Bredeney</v>
      </c>
    </row>
    <row r="1371" spans="1:10" ht="12.5" customHeight="1" x14ac:dyDescent="0.25">
      <c r="A1371" s="2" t="s">
        <v>728</v>
      </c>
      <c r="B1371" s="2" t="s">
        <v>560</v>
      </c>
      <c r="C1371" s="2">
        <f>COUNTIF([1]!Table1[[#All],[name]],tennisbl21[[#This Row],[winner_name]])</f>
        <v>1</v>
      </c>
      <c r="D1371" s="2">
        <f>COUNTIF([1]!Table1[[#All],[name]],tennisbl21[[#This Row],[loser_name]])</f>
        <v>1</v>
      </c>
      <c r="E1371" s="2" t="s">
        <v>1354</v>
      </c>
      <c r="F1371" s="4">
        <v>43695.458333333336</v>
      </c>
      <c r="G1371" s="2" t="s">
        <v>980</v>
      </c>
      <c r="H1371" s="2" t="s">
        <v>974</v>
      </c>
      <c r="I1371" s="2" t="s">
        <v>961</v>
      </c>
      <c r="J1371" s="2" t="str">
        <f>YEAR(tennisbl21[[#This Row],[date]])&amp;"-"&amp;tennisbl21[[#This Row],[league]]&amp;": "&amp;tennisbl21[[#This Row],[home_team]]&amp;" vs "&amp;tennisbl21[[#This Row],[away_team]]</f>
        <v>2019-German Bundesliga 2 North: TC 1899 BW Berlin vs TC Bredeney</v>
      </c>
    </row>
    <row r="1372" spans="1:10" ht="12.5" customHeight="1" x14ac:dyDescent="0.25">
      <c r="A1372" s="2" t="s">
        <v>538</v>
      </c>
      <c r="B1372" s="2" t="s">
        <v>614</v>
      </c>
      <c r="C1372" s="2">
        <f>COUNTIF([1]!Table1[[#All],[name]],tennisbl21[[#This Row],[winner_name]])</f>
        <v>1</v>
      </c>
      <c r="D1372" s="2">
        <f>COUNTIF([1]!Table1[[#All],[name]],tennisbl21[[#This Row],[loser_name]])</f>
        <v>1</v>
      </c>
      <c r="E1372" s="2" t="s">
        <v>254</v>
      </c>
      <c r="F1372" s="4">
        <v>40361.625</v>
      </c>
      <c r="G1372" s="2" t="s">
        <v>915</v>
      </c>
      <c r="H1372" s="2" t="s">
        <v>917</v>
      </c>
      <c r="I1372" s="2" t="s">
        <v>963</v>
      </c>
      <c r="J1372" s="2" t="str">
        <f>YEAR(tennisbl21[[#This Row],[date]])&amp;"-"&amp;tennisbl21[[#This Row],[league]]&amp;": "&amp;tennisbl21[[#This Row],[home_team]]&amp;" vs "&amp;tennisbl21[[#This Row],[away_team]]</f>
        <v>2010-German Bundesliga: 1. FC Nuernberg vs Erfurter TC RW</v>
      </c>
    </row>
    <row r="1373" spans="1:10" ht="12.5" customHeight="1" x14ac:dyDescent="0.25">
      <c r="A1373" s="2" t="s">
        <v>615</v>
      </c>
      <c r="B1373" s="2" t="s">
        <v>616</v>
      </c>
      <c r="C1373" s="2">
        <f>COUNTIF([1]!Table1[[#All],[name]],tennisbl21[[#This Row],[winner_name]])</f>
        <v>1</v>
      </c>
      <c r="D1373" s="2">
        <f>COUNTIF([1]!Table1[[#All],[name]],tennisbl21[[#This Row],[loser_name]])</f>
        <v>1</v>
      </c>
      <c r="E1373" s="2" t="s">
        <v>1135</v>
      </c>
      <c r="F1373" s="4">
        <v>40361.541666666664</v>
      </c>
      <c r="G1373" s="2" t="s">
        <v>915</v>
      </c>
      <c r="H1373" s="2" t="s">
        <v>917</v>
      </c>
      <c r="I1373" s="2" t="s">
        <v>963</v>
      </c>
      <c r="J1373" s="2" t="str">
        <f>YEAR(tennisbl21[[#This Row],[date]])&amp;"-"&amp;tennisbl21[[#This Row],[league]]&amp;": "&amp;tennisbl21[[#This Row],[home_team]]&amp;" vs "&amp;tennisbl21[[#This Row],[away_team]]</f>
        <v>2010-German Bundesliga: 1. FC Nuernberg vs Erfurter TC RW</v>
      </c>
    </row>
    <row r="1374" spans="1:10" ht="12.5" customHeight="1" x14ac:dyDescent="0.25">
      <c r="A1374" s="2" t="s">
        <v>617</v>
      </c>
      <c r="B1374" s="2" t="s">
        <v>618</v>
      </c>
      <c r="C1374" s="2">
        <f>COUNTIF([1]!Table1[[#All],[name]],tennisbl21[[#This Row],[winner_name]])</f>
        <v>1</v>
      </c>
      <c r="D1374" s="2">
        <f>COUNTIF([1]!Table1[[#All],[name]],tennisbl21[[#This Row],[loser_name]])</f>
        <v>1</v>
      </c>
      <c r="E1374" s="2" t="s">
        <v>1194</v>
      </c>
      <c r="F1374" s="4">
        <v>40361.541666666664</v>
      </c>
      <c r="G1374" s="2" t="s">
        <v>915</v>
      </c>
      <c r="H1374" s="2" t="s">
        <v>917</v>
      </c>
      <c r="I1374" s="2" t="s">
        <v>963</v>
      </c>
      <c r="J1374" s="2" t="str">
        <f>YEAR(tennisbl21[[#This Row],[date]])&amp;"-"&amp;tennisbl21[[#This Row],[league]]&amp;": "&amp;tennisbl21[[#This Row],[home_team]]&amp;" vs "&amp;tennisbl21[[#This Row],[away_team]]</f>
        <v>2010-German Bundesliga: 1. FC Nuernberg vs Erfurter TC RW</v>
      </c>
    </row>
    <row r="1375" spans="1:10" ht="12.5" customHeight="1" x14ac:dyDescent="0.25">
      <c r="A1375" s="2" t="s">
        <v>619</v>
      </c>
      <c r="B1375" s="2" t="s">
        <v>620</v>
      </c>
      <c r="C1375" s="2">
        <f>COUNTIF([1]!Table1[[#All],[name]],tennisbl21[[#This Row],[winner_name]])</f>
        <v>1</v>
      </c>
      <c r="D1375" s="2">
        <f>COUNTIF([1]!Table1[[#All],[name]],tennisbl21[[#This Row],[loser_name]])</f>
        <v>1</v>
      </c>
      <c r="E1375" s="2" t="s">
        <v>461</v>
      </c>
      <c r="F1375" s="4">
        <v>40361.625</v>
      </c>
      <c r="G1375" s="2" t="s">
        <v>915</v>
      </c>
      <c r="H1375" s="2" t="s">
        <v>917</v>
      </c>
      <c r="I1375" s="2" t="s">
        <v>963</v>
      </c>
      <c r="J1375" s="2" t="str">
        <f>YEAR(tennisbl21[[#This Row],[date]])&amp;"-"&amp;tennisbl21[[#This Row],[league]]&amp;": "&amp;tennisbl21[[#This Row],[home_team]]&amp;" vs "&amp;tennisbl21[[#This Row],[away_team]]</f>
        <v>2010-German Bundesliga: 1. FC Nuernberg vs Erfurter TC RW</v>
      </c>
    </row>
    <row r="1376" spans="1:10" ht="12.5" customHeight="1" x14ac:dyDescent="0.25">
      <c r="A1376" s="2" t="s">
        <v>621</v>
      </c>
      <c r="B1376" s="2" t="s">
        <v>538</v>
      </c>
      <c r="C1376" s="2">
        <f>COUNTIF([1]!Table1[[#All],[name]],tennisbl21[[#This Row],[winner_name]])</f>
        <v>1</v>
      </c>
      <c r="D1376" s="2">
        <f>COUNTIF([1]!Table1[[#All],[name]],tennisbl21[[#This Row],[loser_name]])</f>
        <v>1</v>
      </c>
      <c r="E1376" s="2" t="s">
        <v>250</v>
      </c>
      <c r="F1376" s="4">
        <v>41112.541666666664</v>
      </c>
      <c r="G1376" s="2" t="s">
        <v>915</v>
      </c>
      <c r="H1376" s="2" t="s">
        <v>917</v>
      </c>
      <c r="I1376" s="2" t="s">
        <v>963</v>
      </c>
      <c r="J1376" s="2" t="str">
        <f>YEAR(tennisbl21[[#This Row],[date]])&amp;"-"&amp;tennisbl21[[#This Row],[league]]&amp;": "&amp;tennisbl21[[#This Row],[home_team]]&amp;" vs "&amp;tennisbl21[[#This Row],[away_team]]</f>
        <v>2012-German Bundesliga: 1. FC Nuernberg vs Erfurter TC RW</v>
      </c>
    </row>
    <row r="1377" spans="1:10" ht="12.5" customHeight="1" x14ac:dyDescent="0.25">
      <c r="A1377" s="2" t="s">
        <v>620</v>
      </c>
      <c r="B1377" s="2" t="s">
        <v>622</v>
      </c>
      <c r="C1377" s="2">
        <f>COUNTIF([1]!Table1[[#All],[name]],tennisbl21[[#This Row],[winner_name]])</f>
        <v>1</v>
      </c>
      <c r="D1377" s="2">
        <f>COUNTIF([1]!Table1[[#All],[name]],tennisbl21[[#This Row],[loser_name]])</f>
        <v>1</v>
      </c>
      <c r="E1377" s="2" t="s">
        <v>326</v>
      </c>
      <c r="F1377" s="4">
        <v>41112.458333333336</v>
      </c>
      <c r="G1377" s="2" t="s">
        <v>915</v>
      </c>
      <c r="H1377" s="2" t="s">
        <v>917</v>
      </c>
      <c r="I1377" s="2" t="s">
        <v>963</v>
      </c>
      <c r="J1377" s="2" t="str">
        <f>YEAR(tennisbl21[[#This Row],[date]])&amp;"-"&amp;tennisbl21[[#This Row],[league]]&amp;": "&amp;tennisbl21[[#This Row],[home_team]]&amp;" vs "&amp;tennisbl21[[#This Row],[away_team]]</f>
        <v>2012-German Bundesliga: 1. FC Nuernberg vs Erfurter TC RW</v>
      </c>
    </row>
    <row r="1378" spans="1:10" ht="12.5" customHeight="1" x14ac:dyDescent="0.25">
      <c r="A1378" s="2" t="s">
        <v>623</v>
      </c>
      <c r="B1378" s="2" t="s">
        <v>618</v>
      </c>
      <c r="C1378" s="2">
        <f>COUNTIF([1]!Table1[[#All],[name]],tennisbl21[[#This Row],[winner_name]])</f>
        <v>1</v>
      </c>
      <c r="D1378" s="2">
        <f>COUNTIF([1]!Table1[[#All],[name]],tennisbl21[[#This Row],[loser_name]])</f>
        <v>1</v>
      </c>
      <c r="E1378" s="2" t="s">
        <v>1355</v>
      </c>
      <c r="F1378" s="4">
        <v>41112.458333333336</v>
      </c>
      <c r="G1378" s="2" t="s">
        <v>915</v>
      </c>
      <c r="H1378" s="2" t="s">
        <v>917</v>
      </c>
      <c r="I1378" s="2" t="s">
        <v>963</v>
      </c>
      <c r="J1378" s="2" t="str">
        <f>YEAR(tennisbl21[[#This Row],[date]])&amp;"-"&amp;tennisbl21[[#This Row],[league]]&amp;": "&amp;tennisbl21[[#This Row],[home_team]]&amp;" vs "&amp;tennisbl21[[#This Row],[away_team]]</f>
        <v>2012-German Bundesliga: 1. FC Nuernberg vs Erfurter TC RW</v>
      </c>
    </row>
    <row r="1379" spans="1:10" ht="12.5" customHeight="1" x14ac:dyDescent="0.25">
      <c r="A1379" s="2" t="s">
        <v>537</v>
      </c>
      <c r="B1379" s="2" t="s">
        <v>617</v>
      </c>
      <c r="C1379" s="2">
        <f>COUNTIF([1]!Table1[[#All],[name]],tennisbl21[[#This Row],[winner_name]])</f>
        <v>1</v>
      </c>
      <c r="D1379" s="2">
        <f>COUNTIF([1]!Table1[[#All],[name]],tennisbl21[[#This Row],[loser_name]])</f>
        <v>1</v>
      </c>
      <c r="E1379" s="2" t="s">
        <v>1242</v>
      </c>
      <c r="F1379" s="4">
        <v>41112.541666666664</v>
      </c>
      <c r="G1379" s="2" t="s">
        <v>915</v>
      </c>
      <c r="H1379" s="2" t="s">
        <v>917</v>
      </c>
      <c r="I1379" s="2" t="s">
        <v>963</v>
      </c>
      <c r="J1379" s="2" t="str">
        <f>YEAR(tennisbl21[[#This Row],[date]])&amp;"-"&amp;tennisbl21[[#This Row],[league]]&amp;": "&amp;tennisbl21[[#This Row],[home_team]]&amp;" vs "&amp;tennisbl21[[#This Row],[away_team]]</f>
        <v>2012-German Bundesliga: 1. FC Nuernberg vs Erfurter TC RW</v>
      </c>
    </row>
    <row r="1380" spans="1:10" ht="12.5" customHeight="1" x14ac:dyDescent="0.25">
      <c r="A1380" s="2" t="s">
        <v>624</v>
      </c>
      <c r="B1380" s="2" t="s">
        <v>317</v>
      </c>
      <c r="C1380" s="2">
        <f>COUNTIF([1]!Table1[[#All],[name]],tennisbl21[[#This Row],[winner_name]])</f>
        <v>1</v>
      </c>
      <c r="D1380" s="2">
        <f>COUNTIF([1]!Table1[[#All],[name]],tennisbl21[[#This Row],[loser_name]])</f>
        <v>1</v>
      </c>
      <c r="E1380" s="2" t="s">
        <v>1248</v>
      </c>
      <c r="F1380" s="4">
        <v>42225.541666666664</v>
      </c>
      <c r="G1380" s="2" t="s">
        <v>915</v>
      </c>
      <c r="H1380" s="2" t="s">
        <v>918</v>
      </c>
      <c r="I1380" s="2" t="s">
        <v>963</v>
      </c>
      <c r="J1380" s="2" t="str">
        <f>YEAR(tennisbl21[[#This Row],[date]])&amp;"-"&amp;tennisbl21[[#This Row],[league]]&amp;": "&amp;tennisbl21[[#This Row],[home_team]]&amp;" vs "&amp;tennisbl21[[#This Row],[away_team]]</f>
        <v>2015-German Bundesliga: 1. FC Nuernberg vs Gladbacher HTC</v>
      </c>
    </row>
    <row r="1381" spans="1:10" ht="12.5" customHeight="1" x14ac:dyDescent="0.25">
      <c r="A1381" s="2" t="s">
        <v>499</v>
      </c>
      <c r="B1381" s="2" t="s">
        <v>625</v>
      </c>
      <c r="C1381" s="2">
        <f>COUNTIF([1]!Table1[[#All],[name]],tennisbl21[[#This Row],[winner_name]])</f>
        <v>1</v>
      </c>
      <c r="D1381" s="2">
        <f>COUNTIF([1]!Table1[[#All],[name]],tennisbl21[[#This Row],[loser_name]])</f>
        <v>1</v>
      </c>
      <c r="E1381" s="2" t="s">
        <v>1046</v>
      </c>
      <c r="F1381" s="4">
        <v>42225.458333333336</v>
      </c>
      <c r="G1381" s="2" t="s">
        <v>915</v>
      </c>
      <c r="H1381" s="2" t="s">
        <v>918</v>
      </c>
      <c r="I1381" s="2" t="s">
        <v>963</v>
      </c>
      <c r="J1381" s="2" t="str">
        <f>YEAR(tennisbl21[[#This Row],[date]])&amp;"-"&amp;tennisbl21[[#This Row],[league]]&amp;": "&amp;tennisbl21[[#This Row],[home_team]]&amp;" vs "&amp;tennisbl21[[#This Row],[away_team]]</f>
        <v>2015-German Bundesliga: 1. FC Nuernberg vs Gladbacher HTC</v>
      </c>
    </row>
    <row r="1382" spans="1:10" ht="12.5" customHeight="1" x14ac:dyDescent="0.25">
      <c r="A1382" s="2" t="s">
        <v>626</v>
      </c>
      <c r="B1382" s="2" t="s">
        <v>298</v>
      </c>
      <c r="C1382" s="2">
        <f>COUNTIF([1]!Table1[[#All],[name]],tennisbl21[[#This Row],[winner_name]])</f>
        <v>1</v>
      </c>
      <c r="D1382" s="2">
        <f>COUNTIF([1]!Table1[[#All],[name]],tennisbl21[[#This Row],[loser_name]])</f>
        <v>1</v>
      </c>
      <c r="E1382" s="2" t="s">
        <v>277</v>
      </c>
      <c r="F1382" s="4">
        <v>42225.541666666664</v>
      </c>
      <c r="G1382" s="2" t="s">
        <v>915</v>
      </c>
      <c r="H1382" s="2" t="s">
        <v>918</v>
      </c>
      <c r="I1382" s="2" t="s">
        <v>963</v>
      </c>
      <c r="J1382" s="2" t="str">
        <f>YEAR(tennisbl21[[#This Row],[date]])&amp;"-"&amp;tennisbl21[[#This Row],[league]]&amp;": "&amp;tennisbl21[[#This Row],[home_team]]&amp;" vs "&amp;tennisbl21[[#This Row],[away_team]]</f>
        <v>2015-German Bundesliga: 1. FC Nuernberg vs Gladbacher HTC</v>
      </c>
    </row>
    <row r="1383" spans="1:10" ht="12.5" customHeight="1" x14ac:dyDescent="0.25">
      <c r="A1383" s="2" t="s">
        <v>559</v>
      </c>
      <c r="B1383" s="2" t="s">
        <v>627</v>
      </c>
      <c r="C1383" s="2">
        <f>COUNTIF([1]!Table1[[#All],[name]],tennisbl21[[#This Row],[winner_name]])</f>
        <v>1</v>
      </c>
      <c r="D1383" s="2">
        <f>COUNTIF([1]!Table1[[#All],[name]],tennisbl21[[#This Row],[loser_name]])</f>
        <v>1</v>
      </c>
      <c r="E1383" s="2" t="s">
        <v>1356</v>
      </c>
      <c r="F1383" s="4">
        <v>42225.458333333336</v>
      </c>
      <c r="G1383" s="2" t="s">
        <v>915</v>
      </c>
      <c r="H1383" s="2" t="s">
        <v>918</v>
      </c>
      <c r="I1383" s="2" t="s">
        <v>963</v>
      </c>
      <c r="J1383" s="2" t="str">
        <f>YEAR(tennisbl21[[#This Row],[date]])&amp;"-"&amp;tennisbl21[[#This Row],[league]]&amp;": "&amp;tennisbl21[[#This Row],[home_team]]&amp;" vs "&amp;tennisbl21[[#This Row],[away_team]]</f>
        <v>2015-German Bundesliga: 1. FC Nuernberg vs Gladbacher HTC</v>
      </c>
    </row>
    <row r="1384" spans="1:10" ht="12.5" customHeight="1" x14ac:dyDescent="0.25">
      <c r="A1384" s="2" t="s">
        <v>628</v>
      </c>
      <c r="B1384" s="2" t="s">
        <v>629</v>
      </c>
      <c r="C1384" s="2">
        <f>COUNTIF([1]!Table1[[#All],[name]],tennisbl21[[#This Row],[winner_name]])</f>
        <v>1</v>
      </c>
      <c r="D1384" s="2">
        <f>COUNTIF([1]!Table1[[#All],[name]],tennisbl21[[#This Row],[loser_name]])</f>
        <v>1</v>
      </c>
      <c r="E1384" s="2" t="s">
        <v>1357</v>
      </c>
      <c r="F1384" s="4">
        <v>40377.458333333336</v>
      </c>
      <c r="G1384" s="2" t="s">
        <v>915</v>
      </c>
      <c r="H1384" s="2" t="s">
        <v>919</v>
      </c>
      <c r="I1384" s="2" t="s">
        <v>963</v>
      </c>
      <c r="J1384" s="2" t="str">
        <f>YEAR(tennisbl21[[#This Row],[date]])&amp;"-"&amp;tennisbl21[[#This Row],[league]]&amp;": "&amp;tennisbl21[[#This Row],[home_team]]&amp;" vs "&amp;tennisbl21[[#This Row],[away_team]]</f>
        <v>2010-German Bundesliga: 1. FC Nuernberg vs HTC BW Krefeld</v>
      </c>
    </row>
    <row r="1385" spans="1:10" ht="12.5" customHeight="1" x14ac:dyDescent="0.25">
      <c r="A1385" s="2" t="s">
        <v>538</v>
      </c>
      <c r="B1385" s="2" t="s">
        <v>630</v>
      </c>
      <c r="C1385" s="2">
        <f>COUNTIF([1]!Table1[[#All],[name]],tennisbl21[[#This Row],[winner_name]])</f>
        <v>1</v>
      </c>
      <c r="D1385" s="2">
        <f>COUNTIF([1]!Table1[[#All],[name]],tennisbl21[[#This Row],[loser_name]])</f>
        <v>1</v>
      </c>
      <c r="E1385" s="2" t="s">
        <v>274</v>
      </c>
      <c r="F1385" s="4">
        <v>40377.458333333336</v>
      </c>
      <c r="G1385" s="2" t="s">
        <v>915</v>
      </c>
      <c r="H1385" s="2" t="s">
        <v>919</v>
      </c>
      <c r="I1385" s="2" t="s">
        <v>963</v>
      </c>
      <c r="J1385" s="2" t="str">
        <f>YEAR(tennisbl21[[#This Row],[date]])&amp;"-"&amp;tennisbl21[[#This Row],[league]]&amp;": "&amp;tennisbl21[[#This Row],[home_team]]&amp;" vs "&amp;tennisbl21[[#This Row],[away_team]]</f>
        <v>2010-German Bundesliga: 1. FC Nuernberg vs HTC BW Krefeld</v>
      </c>
    </row>
    <row r="1386" spans="1:10" ht="12.5" customHeight="1" x14ac:dyDescent="0.25">
      <c r="A1386" s="2" t="s">
        <v>620</v>
      </c>
      <c r="B1386" s="2" t="s">
        <v>631</v>
      </c>
      <c r="C1386" s="2">
        <f>COUNTIF([1]!Table1[[#All],[name]],tennisbl21[[#This Row],[winner_name]])</f>
        <v>1</v>
      </c>
      <c r="D1386" s="2">
        <f>COUNTIF([1]!Table1[[#All],[name]],tennisbl21[[#This Row],[loser_name]])</f>
        <v>1</v>
      </c>
      <c r="E1386" s="2" t="s">
        <v>282</v>
      </c>
      <c r="F1386" s="4">
        <v>40377.458333333336</v>
      </c>
      <c r="G1386" s="2" t="s">
        <v>915</v>
      </c>
      <c r="H1386" s="2" t="s">
        <v>919</v>
      </c>
      <c r="I1386" s="2" t="s">
        <v>963</v>
      </c>
      <c r="J1386" s="2" t="str">
        <f>YEAR(tennisbl21[[#This Row],[date]])&amp;"-"&amp;tennisbl21[[#This Row],[league]]&amp;": "&amp;tennisbl21[[#This Row],[home_team]]&amp;" vs "&amp;tennisbl21[[#This Row],[away_team]]</f>
        <v>2010-German Bundesliga: 1. FC Nuernberg vs HTC BW Krefeld</v>
      </c>
    </row>
    <row r="1387" spans="1:10" ht="12.5" customHeight="1" x14ac:dyDescent="0.25">
      <c r="A1387" s="2" t="s">
        <v>632</v>
      </c>
      <c r="B1387" s="2" t="s">
        <v>617</v>
      </c>
      <c r="C1387" s="2">
        <f>COUNTIF([1]!Table1[[#All],[name]],tennisbl21[[#This Row],[winner_name]])</f>
        <v>1</v>
      </c>
      <c r="D1387" s="2">
        <f>COUNTIF([1]!Table1[[#All],[name]],tennisbl21[[#This Row],[loser_name]])</f>
        <v>1</v>
      </c>
      <c r="E1387" s="2" t="s">
        <v>856</v>
      </c>
      <c r="F1387" s="4">
        <v>40377.458333333336</v>
      </c>
      <c r="G1387" s="2" t="s">
        <v>915</v>
      </c>
      <c r="H1387" s="2" t="s">
        <v>919</v>
      </c>
      <c r="I1387" s="2" t="s">
        <v>963</v>
      </c>
      <c r="J1387" s="2" t="str">
        <f>YEAR(tennisbl21[[#This Row],[date]])&amp;"-"&amp;tennisbl21[[#This Row],[league]]&amp;": "&amp;tennisbl21[[#This Row],[home_team]]&amp;" vs "&amp;tennisbl21[[#This Row],[away_team]]</f>
        <v>2010-German Bundesliga: 1. FC Nuernberg vs HTC BW Krefeld</v>
      </c>
    </row>
    <row r="1388" spans="1:10" ht="12.5" customHeight="1" x14ac:dyDescent="0.25">
      <c r="A1388" s="2" t="s">
        <v>617</v>
      </c>
      <c r="B1388" s="2" t="s">
        <v>633</v>
      </c>
      <c r="C1388" s="2">
        <f>COUNTIF([1]!Table1[[#All],[name]],tennisbl21[[#This Row],[winner_name]])</f>
        <v>1</v>
      </c>
      <c r="D1388" s="2">
        <f>COUNTIF([1]!Table1[[#All],[name]],tennisbl21[[#This Row],[loser_name]])</f>
        <v>1</v>
      </c>
      <c r="E1388" s="2" t="s">
        <v>1358</v>
      </c>
      <c r="F1388" s="4">
        <v>41096.625</v>
      </c>
      <c r="G1388" s="2" t="s">
        <v>915</v>
      </c>
      <c r="H1388" s="2" t="s">
        <v>919</v>
      </c>
      <c r="I1388" s="2" t="s">
        <v>963</v>
      </c>
      <c r="J1388" s="2" t="str">
        <f>YEAR(tennisbl21[[#This Row],[date]])&amp;"-"&amp;tennisbl21[[#This Row],[league]]&amp;": "&amp;tennisbl21[[#This Row],[home_team]]&amp;" vs "&amp;tennisbl21[[#This Row],[away_team]]</f>
        <v>2012-German Bundesliga: 1. FC Nuernberg vs HTC BW Krefeld</v>
      </c>
    </row>
    <row r="1389" spans="1:10" ht="12.5" customHeight="1" x14ac:dyDescent="0.25">
      <c r="A1389" s="2" t="s">
        <v>634</v>
      </c>
      <c r="B1389" s="2" t="s">
        <v>620</v>
      </c>
      <c r="C1389" s="2">
        <f>COUNTIF([1]!Table1[[#All],[name]],tennisbl21[[#This Row],[winner_name]])</f>
        <v>1</v>
      </c>
      <c r="D1389" s="2">
        <f>COUNTIF([1]!Table1[[#All],[name]],tennisbl21[[#This Row],[loser_name]])</f>
        <v>1</v>
      </c>
      <c r="E1389" s="2" t="s">
        <v>274</v>
      </c>
      <c r="F1389" s="4">
        <v>41096.541666666664</v>
      </c>
      <c r="G1389" s="2" t="s">
        <v>915</v>
      </c>
      <c r="H1389" s="2" t="s">
        <v>919</v>
      </c>
      <c r="I1389" s="2" t="s">
        <v>963</v>
      </c>
      <c r="J1389" s="2" t="str">
        <f>YEAR(tennisbl21[[#This Row],[date]])&amp;"-"&amp;tennisbl21[[#This Row],[league]]&amp;": "&amp;tennisbl21[[#This Row],[home_team]]&amp;" vs "&amp;tennisbl21[[#This Row],[away_team]]</f>
        <v>2012-German Bundesliga: 1. FC Nuernberg vs HTC BW Krefeld</v>
      </c>
    </row>
    <row r="1390" spans="1:10" ht="12.5" customHeight="1" x14ac:dyDescent="0.25">
      <c r="A1390" s="2" t="s">
        <v>623</v>
      </c>
      <c r="B1390" s="2" t="s">
        <v>536</v>
      </c>
      <c r="C1390" s="2">
        <f>COUNTIF([1]!Table1[[#All],[name]],tennisbl21[[#This Row],[winner_name]])</f>
        <v>1</v>
      </c>
      <c r="D1390" s="2">
        <f>COUNTIF([1]!Table1[[#All],[name]],tennisbl21[[#This Row],[loser_name]])</f>
        <v>1</v>
      </c>
      <c r="E1390" s="2" t="s">
        <v>5</v>
      </c>
      <c r="F1390" s="4">
        <v>41096.541666666664</v>
      </c>
      <c r="G1390" s="2" t="s">
        <v>915</v>
      </c>
      <c r="H1390" s="2" t="s">
        <v>919</v>
      </c>
      <c r="I1390" s="2" t="s">
        <v>963</v>
      </c>
      <c r="J1390" s="2" t="str">
        <f>YEAR(tennisbl21[[#This Row],[date]])&amp;"-"&amp;tennisbl21[[#This Row],[league]]&amp;": "&amp;tennisbl21[[#This Row],[home_team]]&amp;" vs "&amp;tennisbl21[[#This Row],[away_team]]</f>
        <v>2012-German Bundesliga: 1. FC Nuernberg vs HTC BW Krefeld</v>
      </c>
    </row>
    <row r="1391" spans="1:10" ht="12.5" customHeight="1" x14ac:dyDescent="0.25">
      <c r="A1391" s="2" t="s">
        <v>635</v>
      </c>
      <c r="B1391" s="2" t="s">
        <v>538</v>
      </c>
      <c r="C1391" s="2">
        <f>COUNTIF([1]!Table1[[#All],[name]],tennisbl21[[#This Row],[winner_name]])</f>
        <v>1</v>
      </c>
      <c r="D1391" s="2">
        <f>COUNTIF([1]!Table1[[#All],[name]],tennisbl21[[#This Row],[loser_name]])</f>
        <v>1</v>
      </c>
      <c r="E1391" s="2" t="s">
        <v>6</v>
      </c>
      <c r="F1391" s="4">
        <v>41096.625</v>
      </c>
      <c r="G1391" s="2" t="s">
        <v>915</v>
      </c>
      <c r="H1391" s="2" t="s">
        <v>919</v>
      </c>
      <c r="I1391" s="2" t="s">
        <v>963</v>
      </c>
      <c r="J1391" s="2" t="str">
        <f>YEAR(tennisbl21[[#This Row],[date]])&amp;"-"&amp;tennisbl21[[#This Row],[league]]&amp;": "&amp;tennisbl21[[#This Row],[home_team]]&amp;" vs "&amp;tennisbl21[[#This Row],[away_team]]</f>
        <v>2012-German Bundesliga: 1. FC Nuernberg vs HTC BW Krefeld</v>
      </c>
    </row>
    <row r="1392" spans="1:10" ht="12.5" customHeight="1" x14ac:dyDescent="0.25">
      <c r="A1392" s="2" t="s">
        <v>636</v>
      </c>
      <c r="B1392" s="2" t="s">
        <v>637</v>
      </c>
      <c r="C1392" s="2">
        <f>COUNTIF([1]!Table1[[#All],[name]],tennisbl21[[#This Row],[winner_name]])</f>
        <v>1</v>
      </c>
      <c r="D1392" s="2">
        <f>COUNTIF([1]!Table1[[#All],[name]],tennisbl21[[#This Row],[loser_name]])</f>
        <v>1</v>
      </c>
      <c r="E1392" s="2" t="s">
        <v>436</v>
      </c>
      <c r="F1392" s="4">
        <v>40382.541666666664</v>
      </c>
      <c r="G1392" s="2" t="s">
        <v>915</v>
      </c>
      <c r="H1392" s="2" t="s">
        <v>921</v>
      </c>
      <c r="I1392" s="2" t="s">
        <v>963</v>
      </c>
      <c r="J1392" s="2" t="str">
        <f>YEAR(tennisbl21[[#This Row],[date]])&amp;"-"&amp;tennisbl21[[#This Row],[league]]&amp;": "&amp;tennisbl21[[#This Row],[home_team]]&amp;" vs "&amp;tennisbl21[[#This Row],[away_team]]</f>
        <v>2010-German Bundesliga: 1. FC Nuernberg vs Rochusclub Dusseldorf</v>
      </c>
    </row>
    <row r="1393" spans="1:10" ht="12.5" customHeight="1" x14ac:dyDescent="0.25">
      <c r="A1393" s="2" t="s">
        <v>538</v>
      </c>
      <c r="B1393" s="2" t="s">
        <v>638</v>
      </c>
      <c r="C1393" s="2">
        <f>COUNTIF([1]!Table1[[#All],[name]],tennisbl21[[#This Row],[winner_name]])</f>
        <v>1</v>
      </c>
      <c r="D1393" s="2">
        <f>COUNTIF([1]!Table1[[#All],[name]],tennisbl21[[#This Row],[loser_name]])</f>
        <v>1</v>
      </c>
      <c r="E1393" s="2" t="s">
        <v>857</v>
      </c>
      <c r="F1393" s="4">
        <v>40382.625</v>
      </c>
      <c r="G1393" s="2" t="s">
        <v>915</v>
      </c>
      <c r="H1393" s="2" t="s">
        <v>921</v>
      </c>
      <c r="I1393" s="2" t="s">
        <v>963</v>
      </c>
      <c r="J1393" s="2" t="str">
        <f>YEAR(tennisbl21[[#This Row],[date]])&amp;"-"&amp;tennisbl21[[#This Row],[league]]&amp;": "&amp;tennisbl21[[#This Row],[home_team]]&amp;" vs "&amp;tennisbl21[[#This Row],[away_team]]</f>
        <v>2010-German Bundesliga: 1. FC Nuernberg vs Rochusclub Dusseldorf</v>
      </c>
    </row>
    <row r="1394" spans="1:10" ht="12.5" customHeight="1" x14ac:dyDescent="0.25">
      <c r="A1394" s="2" t="s">
        <v>620</v>
      </c>
      <c r="B1394" s="2" t="s">
        <v>639</v>
      </c>
      <c r="C1394" s="2">
        <f>COUNTIF([1]!Table1[[#All],[name]],tennisbl21[[#This Row],[winner_name]])</f>
        <v>1</v>
      </c>
      <c r="D1394" s="2">
        <f>COUNTIF([1]!Table1[[#All],[name]],tennisbl21[[#This Row],[loser_name]])</f>
        <v>1</v>
      </c>
      <c r="E1394" s="2" t="s">
        <v>396</v>
      </c>
      <c r="F1394" s="4">
        <v>40382.625</v>
      </c>
      <c r="G1394" s="2" t="s">
        <v>915</v>
      </c>
      <c r="H1394" s="2" t="s">
        <v>921</v>
      </c>
      <c r="I1394" s="2" t="s">
        <v>963</v>
      </c>
      <c r="J1394" s="2" t="str">
        <f>YEAR(tennisbl21[[#This Row],[date]])&amp;"-"&amp;tennisbl21[[#This Row],[league]]&amp;": "&amp;tennisbl21[[#This Row],[home_team]]&amp;" vs "&amp;tennisbl21[[#This Row],[away_team]]</f>
        <v>2010-German Bundesliga: 1. FC Nuernberg vs Rochusclub Dusseldorf</v>
      </c>
    </row>
    <row r="1395" spans="1:10" ht="12.5" customHeight="1" x14ac:dyDescent="0.25">
      <c r="A1395" s="2" t="s">
        <v>617</v>
      </c>
      <c r="B1395" s="2" t="s">
        <v>32</v>
      </c>
      <c r="C1395" s="2">
        <f>COUNTIF([1]!Table1[[#All],[name]],tennisbl21[[#This Row],[winner_name]])</f>
        <v>1</v>
      </c>
      <c r="D1395" s="2">
        <f>COUNTIF([1]!Table1[[#All],[name]],tennisbl21[[#This Row],[loser_name]])</f>
        <v>1</v>
      </c>
      <c r="E1395" s="2" t="s">
        <v>1063</v>
      </c>
      <c r="F1395" s="4">
        <v>40382.541666666664</v>
      </c>
      <c r="G1395" s="2" t="s">
        <v>915</v>
      </c>
      <c r="H1395" s="2" t="s">
        <v>921</v>
      </c>
      <c r="I1395" s="2" t="s">
        <v>963</v>
      </c>
      <c r="J1395" s="2" t="str">
        <f>YEAR(tennisbl21[[#This Row],[date]])&amp;"-"&amp;tennisbl21[[#This Row],[league]]&amp;": "&amp;tennisbl21[[#This Row],[home_team]]&amp;" vs "&amp;tennisbl21[[#This Row],[away_team]]</f>
        <v>2010-German Bundesliga: 1. FC Nuernberg vs Rochusclub Dusseldorf</v>
      </c>
    </row>
    <row r="1396" spans="1:10" ht="12.5" customHeight="1" x14ac:dyDescent="0.25">
      <c r="A1396" s="2" t="s">
        <v>620</v>
      </c>
      <c r="B1396" s="2" t="s">
        <v>13</v>
      </c>
      <c r="C1396" s="2">
        <f>COUNTIF([1]!Table1[[#All],[name]],tennisbl21[[#This Row],[winner_name]])</f>
        <v>1</v>
      </c>
      <c r="D1396" s="2">
        <f>COUNTIF([1]!Table1[[#All],[name]],tennisbl21[[#This Row],[loser_name]])</f>
        <v>1</v>
      </c>
      <c r="E1396" s="2" t="s">
        <v>1359</v>
      </c>
      <c r="F1396" s="4">
        <v>41110.541666666664</v>
      </c>
      <c r="G1396" s="2" t="s">
        <v>915</v>
      </c>
      <c r="H1396" s="2" t="s">
        <v>921</v>
      </c>
      <c r="I1396" s="2" t="s">
        <v>963</v>
      </c>
      <c r="J1396" s="2" t="str">
        <f>YEAR(tennisbl21[[#This Row],[date]])&amp;"-"&amp;tennisbl21[[#This Row],[league]]&amp;": "&amp;tennisbl21[[#This Row],[home_team]]&amp;" vs "&amp;tennisbl21[[#This Row],[away_team]]</f>
        <v>2012-German Bundesliga: 1. FC Nuernberg vs Rochusclub Dusseldorf</v>
      </c>
    </row>
    <row r="1397" spans="1:10" ht="12.5" customHeight="1" x14ac:dyDescent="0.25">
      <c r="A1397" s="2" t="s">
        <v>15</v>
      </c>
      <c r="B1397" s="2" t="s">
        <v>623</v>
      </c>
      <c r="C1397" s="2">
        <f>COUNTIF([1]!Table1[[#All],[name]],tennisbl21[[#This Row],[winner_name]])</f>
        <v>1</v>
      </c>
      <c r="D1397" s="2">
        <f>COUNTIF([1]!Table1[[#All],[name]],tennisbl21[[#This Row],[loser_name]])</f>
        <v>1</v>
      </c>
      <c r="E1397" s="2" t="s">
        <v>1360</v>
      </c>
      <c r="F1397" s="4">
        <v>41110.541666666664</v>
      </c>
      <c r="G1397" s="2" t="s">
        <v>915</v>
      </c>
      <c r="H1397" s="2" t="s">
        <v>921</v>
      </c>
      <c r="I1397" s="2" t="s">
        <v>963</v>
      </c>
      <c r="J1397" s="2" t="str">
        <f>YEAR(tennisbl21[[#This Row],[date]])&amp;"-"&amp;tennisbl21[[#This Row],[league]]&amp;": "&amp;tennisbl21[[#This Row],[home_team]]&amp;" vs "&amp;tennisbl21[[#This Row],[away_team]]</f>
        <v>2012-German Bundesliga: 1. FC Nuernberg vs Rochusclub Dusseldorf</v>
      </c>
    </row>
    <row r="1398" spans="1:10" ht="12.5" customHeight="1" x14ac:dyDescent="0.25">
      <c r="A1398" s="2" t="s">
        <v>32</v>
      </c>
      <c r="B1398" s="2" t="s">
        <v>617</v>
      </c>
      <c r="C1398" s="2">
        <f>COUNTIF([1]!Table1[[#All],[name]],tennisbl21[[#This Row],[winner_name]])</f>
        <v>1</v>
      </c>
      <c r="D1398" s="2">
        <f>COUNTIF([1]!Table1[[#All],[name]],tennisbl21[[#This Row],[loser_name]])</f>
        <v>1</v>
      </c>
      <c r="E1398" s="2" t="s">
        <v>247</v>
      </c>
      <c r="F1398" s="4">
        <v>41110.625</v>
      </c>
      <c r="G1398" s="2" t="s">
        <v>915</v>
      </c>
      <c r="H1398" s="2" t="s">
        <v>921</v>
      </c>
      <c r="I1398" s="2" t="s">
        <v>963</v>
      </c>
      <c r="J1398" s="2" t="str">
        <f>YEAR(tennisbl21[[#This Row],[date]])&amp;"-"&amp;tennisbl21[[#This Row],[league]]&amp;": "&amp;tennisbl21[[#This Row],[home_team]]&amp;" vs "&amp;tennisbl21[[#This Row],[away_team]]</f>
        <v>2012-German Bundesliga: 1. FC Nuernberg vs Rochusclub Dusseldorf</v>
      </c>
    </row>
    <row r="1399" spans="1:10" ht="12.5" customHeight="1" x14ac:dyDescent="0.25">
      <c r="A1399" s="2" t="s">
        <v>640</v>
      </c>
      <c r="B1399" s="2" t="s">
        <v>538</v>
      </c>
      <c r="C1399" s="2">
        <f>COUNTIF([1]!Table1[[#All],[name]],tennisbl21[[#This Row],[winner_name]])</f>
        <v>1</v>
      </c>
      <c r="D1399" s="2">
        <f>COUNTIF([1]!Table1[[#All],[name]],tennisbl21[[#This Row],[loser_name]])</f>
        <v>1</v>
      </c>
      <c r="E1399" s="2" t="s">
        <v>260</v>
      </c>
      <c r="F1399" s="4">
        <v>41110.625</v>
      </c>
      <c r="G1399" s="2" t="s">
        <v>915</v>
      </c>
      <c r="H1399" s="2" t="s">
        <v>921</v>
      </c>
      <c r="I1399" s="2" t="s">
        <v>963</v>
      </c>
      <c r="J1399" s="2" t="str">
        <f>YEAR(tennisbl21[[#This Row],[date]])&amp;"-"&amp;tennisbl21[[#This Row],[league]]&amp;": "&amp;tennisbl21[[#This Row],[home_team]]&amp;" vs "&amp;tennisbl21[[#This Row],[away_team]]</f>
        <v>2012-German Bundesliga: 1. FC Nuernberg vs Rochusclub Dusseldorf</v>
      </c>
    </row>
    <row r="1400" spans="1:10" ht="12.5" customHeight="1" x14ac:dyDescent="0.25">
      <c r="A1400" s="2" t="s">
        <v>641</v>
      </c>
      <c r="B1400" s="2" t="s">
        <v>214</v>
      </c>
      <c r="C1400" s="2">
        <f>COUNTIF([1]!Table1[[#All],[name]],tennisbl21[[#This Row],[winner_name]])</f>
        <v>1</v>
      </c>
      <c r="D1400" s="2">
        <f>COUNTIF([1]!Table1[[#All],[name]],tennisbl21[[#This Row],[loser_name]])</f>
        <v>1</v>
      </c>
      <c r="E1400" s="2" t="s">
        <v>1317</v>
      </c>
      <c r="F1400" s="4">
        <v>41098.458333333336</v>
      </c>
      <c r="G1400" s="2" t="s">
        <v>915</v>
      </c>
      <c r="H1400" s="2" t="s">
        <v>922</v>
      </c>
      <c r="I1400" s="2" t="s">
        <v>963</v>
      </c>
      <c r="J1400" s="2" t="str">
        <f>YEAR(tennisbl21[[#This Row],[date]])&amp;"-"&amp;tennisbl21[[#This Row],[league]]&amp;": "&amp;tennisbl21[[#This Row],[home_team]]&amp;" vs "&amp;tennisbl21[[#This Row],[away_team]]</f>
        <v>2012-German Bundesliga: 1. FC Nuernberg vs SV Wacker Burghausen</v>
      </c>
    </row>
    <row r="1401" spans="1:10" ht="12.5" customHeight="1" x14ac:dyDescent="0.25">
      <c r="A1401" s="2" t="s">
        <v>620</v>
      </c>
      <c r="B1401" s="2" t="s">
        <v>642</v>
      </c>
      <c r="C1401" s="2">
        <f>COUNTIF([1]!Table1[[#All],[name]],tennisbl21[[#This Row],[winner_name]])</f>
        <v>1</v>
      </c>
      <c r="D1401" s="2">
        <f>COUNTIF([1]!Table1[[#All],[name]],tennisbl21[[#This Row],[loser_name]])</f>
        <v>1</v>
      </c>
      <c r="E1401" s="2" t="s">
        <v>1222</v>
      </c>
      <c r="F1401" s="4">
        <v>41098.458333333336</v>
      </c>
      <c r="G1401" s="2" t="s">
        <v>915</v>
      </c>
      <c r="H1401" s="2" t="s">
        <v>922</v>
      </c>
      <c r="I1401" s="2" t="s">
        <v>963</v>
      </c>
      <c r="J1401" s="2" t="str">
        <f>YEAR(tennisbl21[[#This Row],[date]])&amp;"-"&amp;tennisbl21[[#This Row],[league]]&amp;": "&amp;tennisbl21[[#This Row],[home_team]]&amp;" vs "&amp;tennisbl21[[#This Row],[away_team]]</f>
        <v>2012-German Bundesliga: 1. FC Nuernberg vs SV Wacker Burghausen</v>
      </c>
    </row>
    <row r="1402" spans="1:10" ht="12.5" customHeight="1" x14ac:dyDescent="0.25">
      <c r="A1402" s="2" t="s">
        <v>317</v>
      </c>
      <c r="B1402" s="2" t="s">
        <v>617</v>
      </c>
      <c r="C1402" s="2">
        <f>COUNTIF([1]!Table1[[#All],[name]],tennisbl21[[#This Row],[winner_name]])</f>
        <v>1</v>
      </c>
      <c r="D1402" s="2">
        <f>COUNTIF([1]!Table1[[#All],[name]],tennisbl21[[#This Row],[loser_name]])</f>
        <v>1</v>
      </c>
      <c r="E1402" s="2" t="s">
        <v>496</v>
      </c>
      <c r="F1402" s="4">
        <v>41098.541666666664</v>
      </c>
      <c r="G1402" s="2" t="s">
        <v>915</v>
      </c>
      <c r="H1402" s="2" t="s">
        <v>922</v>
      </c>
      <c r="I1402" s="2" t="s">
        <v>963</v>
      </c>
      <c r="J1402" s="2" t="str">
        <f>YEAR(tennisbl21[[#This Row],[date]])&amp;"-"&amp;tennisbl21[[#This Row],[league]]&amp;": "&amp;tennisbl21[[#This Row],[home_team]]&amp;" vs "&amp;tennisbl21[[#This Row],[away_team]]</f>
        <v>2012-German Bundesliga: 1. FC Nuernberg vs SV Wacker Burghausen</v>
      </c>
    </row>
    <row r="1403" spans="1:10" ht="12.5" customHeight="1" x14ac:dyDescent="0.25">
      <c r="A1403" s="2" t="s">
        <v>643</v>
      </c>
      <c r="B1403" s="2" t="s">
        <v>538</v>
      </c>
      <c r="C1403" s="2">
        <f>COUNTIF([1]!Table1[[#All],[name]],tennisbl21[[#This Row],[winner_name]])</f>
        <v>1</v>
      </c>
      <c r="D1403" s="2">
        <f>COUNTIF([1]!Table1[[#All],[name]],tennisbl21[[#This Row],[loser_name]])</f>
        <v>1</v>
      </c>
      <c r="E1403" s="2" t="s">
        <v>1298</v>
      </c>
      <c r="F1403" s="4">
        <v>41098.541666666664</v>
      </c>
      <c r="G1403" s="2" t="s">
        <v>915</v>
      </c>
      <c r="H1403" s="2" t="s">
        <v>922</v>
      </c>
      <c r="I1403" s="2" t="s">
        <v>963</v>
      </c>
      <c r="J1403" s="2" t="str">
        <f>YEAR(tennisbl21[[#This Row],[date]])&amp;"-"&amp;tennisbl21[[#This Row],[league]]&amp;": "&amp;tennisbl21[[#This Row],[home_team]]&amp;" vs "&amp;tennisbl21[[#This Row],[away_team]]</f>
        <v>2012-German Bundesliga: 1. FC Nuernberg vs SV Wacker Burghausen</v>
      </c>
    </row>
    <row r="1404" spans="1:10" ht="12.5" customHeight="1" x14ac:dyDescent="0.25">
      <c r="A1404" s="2" t="s">
        <v>644</v>
      </c>
      <c r="B1404" s="2" t="s">
        <v>645</v>
      </c>
      <c r="C1404" s="2">
        <f>COUNTIF([1]!Table1[[#All],[name]],tennisbl21[[#This Row],[winner_name]])</f>
        <v>1</v>
      </c>
      <c r="D1404" s="2">
        <f>COUNTIF([1]!Table1[[#All],[name]],tennisbl21[[#This Row],[loser_name]])</f>
        <v>1</v>
      </c>
      <c r="E1404" s="2" t="s">
        <v>263</v>
      </c>
      <c r="F1404" s="4">
        <v>40762.458333333336</v>
      </c>
      <c r="G1404" s="2" t="s">
        <v>915</v>
      </c>
      <c r="H1404" s="2" t="s">
        <v>923</v>
      </c>
      <c r="I1404" s="2" t="s">
        <v>963</v>
      </c>
      <c r="J1404" s="2" t="str">
        <f>YEAR(tennisbl21[[#This Row],[date]])&amp;"-"&amp;tennisbl21[[#This Row],[league]]&amp;": "&amp;tennisbl21[[#This Row],[home_team]]&amp;" vs "&amp;tennisbl21[[#This Row],[away_team]]</f>
        <v>2011-German Bundesliga: 1. FC Nuernberg vs TC Amberg am Schanzl</v>
      </c>
    </row>
    <row r="1405" spans="1:10" ht="12.5" customHeight="1" x14ac:dyDescent="0.25">
      <c r="A1405" s="2" t="s">
        <v>538</v>
      </c>
      <c r="B1405" s="2" t="s">
        <v>646</v>
      </c>
      <c r="C1405" s="2">
        <f>COUNTIF([1]!Table1[[#All],[name]],tennisbl21[[#This Row],[winner_name]])</f>
        <v>1</v>
      </c>
      <c r="D1405" s="2">
        <f>COUNTIF([1]!Table1[[#All],[name]],tennisbl21[[#This Row],[loser_name]])</f>
        <v>1</v>
      </c>
      <c r="E1405" s="2" t="s">
        <v>258</v>
      </c>
      <c r="F1405" s="4">
        <v>40762.541666666664</v>
      </c>
      <c r="G1405" s="2" t="s">
        <v>915</v>
      </c>
      <c r="H1405" s="2" t="s">
        <v>923</v>
      </c>
      <c r="I1405" s="2" t="s">
        <v>963</v>
      </c>
      <c r="J1405" s="2" t="str">
        <f>YEAR(tennisbl21[[#This Row],[date]])&amp;"-"&amp;tennisbl21[[#This Row],[league]]&amp;": "&amp;tennisbl21[[#This Row],[home_team]]&amp;" vs "&amp;tennisbl21[[#This Row],[away_team]]</f>
        <v>2011-German Bundesliga: 1. FC Nuernberg vs TC Amberg am Schanzl</v>
      </c>
    </row>
    <row r="1406" spans="1:10" ht="12.5" customHeight="1" x14ac:dyDescent="0.25">
      <c r="A1406" s="2" t="s">
        <v>620</v>
      </c>
      <c r="B1406" s="2" t="s">
        <v>647</v>
      </c>
      <c r="C1406" s="2">
        <f>COUNTIF([1]!Table1[[#All],[name]],tennisbl21[[#This Row],[winner_name]])</f>
        <v>1</v>
      </c>
      <c r="D1406" s="2">
        <f>COUNTIF([1]!Table1[[#All],[name]],tennisbl21[[#This Row],[loser_name]])</f>
        <v>1</v>
      </c>
      <c r="E1406" s="2" t="s">
        <v>435</v>
      </c>
      <c r="F1406" s="4">
        <v>40762.458333333336</v>
      </c>
      <c r="G1406" s="2" t="s">
        <v>915</v>
      </c>
      <c r="H1406" s="2" t="s">
        <v>923</v>
      </c>
      <c r="I1406" s="2" t="s">
        <v>963</v>
      </c>
      <c r="J1406" s="2" t="str">
        <f>YEAR(tennisbl21[[#This Row],[date]])&amp;"-"&amp;tennisbl21[[#This Row],[league]]&amp;": "&amp;tennisbl21[[#This Row],[home_team]]&amp;" vs "&amp;tennisbl21[[#This Row],[away_team]]</f>
        <v>2011-German Bundesliga: 1. FC Nuernberg vs TC Amberg am Schanzl</v>
      </c>
    </row>
    <row r="1407" spans="1:10" ht="12.5" customHeight="1" x14ac:dyDescent="0.25">
      <c r="A1407" s="2" t="s">
        <v>648</v>
      </c>
      <c r="B1407" s="2" t="s">
        <v>617</v>
      </c>
      <c r="C1407" s="2">
        <f>COUNTIF([1]!Table1[[#All],[name]],tennisbl21[[#This Row],[winner_name]])</f>
        <v>1</v>
      </c>
      <c r="D1407" s="2">
        <f>COUNTIF([1]!Table1[[#All],[name]],tennisbl21[[#This Row],[loser_name]])</f>
        <v>1</v>
      </c>
      <c r="E1407" s="2" t="s">
        <v>1361</v>
      </c>
      <c r="F1407" s="4">
        <v>40762.541666666664</v>
      </c>
      <c r="G1407" s="2" t="s">
        <v>915</v>
      </c>
      <c r="H1407" s="2" t="s">
        <v>923</v>
      </c>
      <c r="I1407" s="2" t="s">
        <v>963</v>
      </c>
      <c r="J1407" s="2" t="str">
        <f>YEAR(tennisbl21[[#This Row],[date]])&amp;"-"&amp;tennisbl21[[#This Row],[league]]&amp;": "&amp;tennisbl21[[#This Row],[home_team]]&amp;" vs "&amp;tennisbl21[[#This Row],[away_team]]</f>
        <v>2011-German Bundesliga: 1. FC Nuernberg vs TC Amberg am Schanzl</v>
      </c>
    </row>
    <row r="1408" spans="1:10" ht="12.5" customHeight="1" x14ac:dyDescent="0.25">
      <c r="A1408" s="2" t="s">
        <v>649</v>
      </c>
      <c r="B1408" s="2" t="s">
        <v>620</v>
      </c>
      <c r="C1408" s="2">
        <f>COUNTIF([1]!Table1[[#All],[name]],tennisbl21[[#This Row],[winner_name]])</f>
        <v>1</v>
      </c>
      <c r="D1408" s="2">
        <f>COUNTIF([1]!Table1[[#All],[name]],tennisbl21[[#This Row],[loser_name]])</f>
        <v>1</v>
      </c>
      <c r="E1408" s="2" t="s">
        <v>258</v>
      </c>
      <c r="F1408" s="4">
        <v>40746.541666666664</v>
      </c>
      <c r="G1408" s="2" t="s">
        <v>915</v>
      </c>
      <c r="H1408" s="2" t="s">
        <v>924</v>
      </c>
      <c r="I1408" s="2" t="s">
        <v>963</v>
      </c>
      <c r="J1408" s="2" t="str">
        <f>YEAR(tennisbl21[[#This Row],[date]])&amp;"-"&amp;tennisbl21[[#This Row],[league]]&amp;": "&amp;tennisbl21[[#This Row],[home_team]]&amp;" vs "&amp;tennisbl21[[#This Row],[away_team]]</f>
        <v>2011-German Bundesliga: 1. FC Nuernberg vs TC BW Halle</v>
      </c>
    </row>
    <row r="1409" spans="1:10" ht="12.5" customHeight="1" x14ac:dyDescent="0.25">
      <c r="A1409" s="2" t="s">
        <v>650</v>
      </c>
      <c r="B1409" s="2" t="s">
        <v>617</v>
      </c>
      <c r="C1409" s="2">
        <f>COUNTIF([1]!Table1[[#All],[name]],tennisbl21[[#This Row],[winner_name]])</f>
        <v>1</v>
      </c>
      <c r="D1409" s="2">
        <f>COUNTIF([1]!Table1[[#All],[name]],tennisbl21[[#This Row],[loser_name]])</f>
        <v>1</v>
      </c>
      <c r="E1409" s="2" t="s">
        <v>274</v>
      </c>
      <c r="F1409" s="4">
        <v>40746.625</v>
      </c>
      <c r="G1409" s="2" t="s">
        <v>915</v>
      </c>
      <c r="H1409" s="2" t="s">
        <v>924</v>
      </c>
      <c r="I1409" s="2" t="s">
        <v>963</v>
      </c>
      <c r="J1409" s="2" t="str">
        <f>YEAR(tennisbl21[[#This Row],[date]])&amp;"-"&amp;tennisbl21[[#This Row],[league]]&amp;": "&amp;tennisbl21[[#This Row],[home_team]]&amp;" vs "&amp;tennisbl21[[#This Row],[away_team]]</f>
        <v>2011-German Bundesliga: 1. FC Nuernberg vs TC BW Halle</v>
      </c>
    </row>
    <row r="1410" spans="1:10" ht="12.5" customHeight="1" x14ac:dyDescent="0.25">
      <c r="A1410" s="2" t="s">
        <v>36</v>
      </c>
      <c r="B1410" s="2" t="s">
        <v>538</v>
      </c>
      <c r="C1410" s="2">
        <f>COUNTIF([1]!Table1[[#All],[name]],tennisbl21[[#This Row],[winner_name]])</f>
        <v>1</v>
      </c>
      <c r="D1410" s="2">
        <f>COUNTIF([1]!Table1[[#All],[name]],tennisbl21[[#This Row],[loser_name]])</f>
        <v>1</v>
      </c>
      <c r="E1410" s="2" t="s">
        <v>396</v>
      </c>
      <c r="F1410" s="4">
        <v>40746.625</v>
      </c>
      <c r="G1410" s="2" t="s">
        <v>915</v>
      </c>
      <c r="H1410" s="2" t="s">
        <v>924</v>
      </c>
      <c r="I1410" s="2" t="s">
        <v>963</v>
      </c>
      <c r="J1410" s="2" t="str">
        <f>YEAR(tennisbl21[[#This Row],[date]])&amp;"-"&amp;tennisbl21[[#This Row],[league]]&amp;": "&amp;tennisbl21[[#This Row],[home_team]]&amp;" vs "&amp;tennisbl21[[#This Row],[away_team]]</f>
        <v>2011-German Bundesliga: 1. FC Nuernberg vs TC BW Halle</v>
      </c>
    </row>
    <row r="1411" spans="1:10" ht="12.5" customHeight="1" x14ac:dyDescent="0.25">
      <c r="A1411" s="2" t="s">
        <v>213</v>
      </c>
      <c r="B1411" s="2" t="s">
        <v>651</v>
      </c>
      <c r="C1411" s="2">
        <f>COUNTIF([1]!Table1[[#All],[name]],tennisbl21[[#This Row],[winner_name]])</f>
        <v>1</v>
      </c>
      <c r="D1411" s="2">
        <f>COUNTIF([1]!Table1[[#All],[name]],tennisbl21[[#This Row],[loser_name]])</f>
        <v>1</v>
      </c>
      <c r="E1411" s="2" t="s">
        <v>250</v>
      </c>
      <c r="F1411" s="4">
        <v>40746.541666666664</v>
      </c>
      <c r="G1411" s="2" t="s">
        <v>915</v>
      </c>
      <c r="H1411" s="2" t="s">
        <v>924</v>
      </c>
      <c r="I1411" s="2" t="s">
        <v>963</v>
      </c>
      <c r="J1411" s="2" t="str">
        <f>YEAR(tennisbl21[[#This Row],[date]])&amp;"-"&amp;tennisbl21[[#This Row],[league]]&amp;": "&amp;tennisbl21[[#This Row],[home_team]]&amp;" vs "&amp;tennisbl21[[#This Row],[away_team]]</f>
        <v>2011-German Bundesliga: 1. FC Nuernberg vs TC BW Halle</v>
      </c>
    </row>
    <row r="1412" spans="1:10" ht="12.5" customHeight="1" x14ac:dyDescent="0.25">
      <c r="A1412" s="2" t="s">
        <v>652</v>
      </c>
      <c r="B1412" s="2" t="s">
        <v>559</v>
      </c>
      <c r="C1412" s="2">
        <f>COUNTIF([1]!Table1[[#All],[name]],tennisbl21[[#This Row],[winner_name]])</f>
        <v>1</v>
      </c>
      <c r="D1412" s="2">
        <f>COUNTIF([1]!Table1[[#All],[name]],tennisbl21[[#This Row],[loser_name]])</f>
        <v>1</v>
      </c>
      <c r="E1412" s="2" t="s">
        <v>276</v>
      </c>
      <c r="F1412" s="4">
        <v>42190.541666666664</v>
      </c>
      <c r="G1412" s="2" t="s">
        <v>915</v>
      </c>
      <c r="H1412" s="2" t="s">
        <v>924</v>
      </c>
      <c r="I1412" s="2" t="s">
        <v>963</v>
      </c>
      <c r="J1412" s="2" t="str">
        <f>YEAR(tennisbl21[[#This Row],[date]])&amp;"-"&amp;tennisbl21[[#This Row],[league]]&amp;": "&amp;tennisbl21[[#This Row],[home_team]]&amp;" vs "&amp;tennisbl21[[#This Row],[away_team]]</f>
        <v>2015-German Bundesliga: 1. FC Nuernberg vs TC BW Halle</v>
      </c>
    </row>
    <row r="1413" spans="1:10" ht="12.5" customHeight="1" x14ac:dyDescent="0.25">
      <c r="A1413" s="2" t="s">
        <v>294</v>
      </c>
      <c r="B1413" s="2" t="s">
        <v>22</v>
      </c>
      <c r="C1413" s="2">
        <f>COUNTIF([1]!Table1[[#All],[name]],tennisbl21[[#This Row],[winner_name]])</f>
        <v>1</v>
      </c>
      <c r="D1413" s="2">
        <f>COUNTIF([1]!Table1[[#All],[name]],tennisbl21[[#This Row],[loser_name]])</f>
        <v>1</v>
      </c>
      <c r="E1413" s="2" t="s">
        <v>253</v>
      </c>
      <c r="F1413" s="4">
        <v>42190.458333333336</v>
      </c>
      <c r="G1413" s="2" t="s">
        <v>915</v>
      </c>
      <c r="H1413" s="2" t="s">
        <v>924</v>
      </c>
      <c r="I1413" s="2" t="s">
        <v>963</v>
      </c>
      <c r="J1413" s="2" t="str">
        <f>YEAR(tennisbl21[[#This Row],[date]])&amp;"-"&amp;tennisbl21[[#This Row],[league]]&amp;": "&amp;tennisbl21[[#This Row],[home_team]]&amp;" vs "&amp;tennisbl21[[#This Row],[away_team]]</f>
        <v>2015-German Bundesliga: 1. FC Nuernberg vs TC BW Halle</v>
      </c>
    </row>
    <row r="1414" spans="1:10" ht="12.5" customHeight="1" x14ac:dyDescent="0.25">
      <c r="A1414" s="2" t="s">
        <v>75</v>
      </c>
      <c r="B1414" s="2" t="s">
        <v>298</v>
      </c>
      <c r="C1414" s="2">
        <f>COUNTIF([1]!Table1[[#All],[name]],tennisbl21[[#This Row],[winner_name]])</f>
        <v>1</v>
      </c>
      <c r="D1414" s="2">
        <f>COUNTIF([1]!Table1[[#All],[name]],tennisbl21[[#This Row],[loser_name]])</f>
        <v>1</v>
      </c>
      <c r="E1414" s="2" t="s">
        <v>1239</v>
      </c>
      <c r="F1414" s="4">
        <v>42190.458333333336</v>
      </c>
      <c r="G1414" s="2" t="s">
        <v>915</v>
      </c>
      <c r="H1414" s="2" t="s">
        <v>924</v>
      </c>
      <c r="I1414" s="2" t="s">
        <v>963</v>
      </c>
      <c r="J1414" s="2" t="str">
        <f>YEAR(tennisbl21[[#This Row],[date]])&amp;"-"&amp;tennisbl21[[#This Row],[league]]&amp;": "&amp;tennisbl21[[#This Row],[home_team]]&amp;" vs "&amp;tennisbl21[[#This Row],[away_team]]</f>
        <v>2015-German Bundesliga: 1. FC Nuernberg vs TC BW Halle</v>
      </c>
    </row>
    <row r="1415" spans="1:10" ht="12.5" customHeight="1" x14ac:dyDescent="0.25">
      <c r="A1415" s="2" t="s">
        <v>653</v>
      </c>
      <c r="B1415" s="2" t="s">
        <v>654</v>
      </c>
      <c r="C1415" s="2">
        <f>COUNTIF([1]!Table1[[#All],[name]],tennisbl21[[#This Row],[winner_name]])</f>
        <v>1</v>
      </c>
      <c r="D1415" s="2">
        <f>COUNTIF([1]!Table1[[#All],[name]],tennisbl21[[#This Row],[loser_name]])</f>
        <v>1</v>
      </c>
      <c r="E1415" s="2" t="s">
        <v>1362</v>
      </c>
      <c r="F1415" s="4">
        <v>42190.541666666664</v>
      </c>
      <c r="G1415" s="2" t="s">
        <v>915</v>
      </c>
      <c r="H1415" s="2" t="s">
        <v>924</v>
      </c>
      <c r="I1415" s="2" t="s">
        <v>963</v>
      </c>
      <c r="J1415" s="2" t="str">
        <f>YEAR(tennisbl21[[#This Row],[date]])&amp;"-"&amp;tennisbl21[[#This Row],[league]]&amp;": "&amp;tennisbl21[[#This Row],[home_team]]&amp;" vs "&amp;tennisbl21[[#This Row],[away_team]]</f>
        <v>2015-German Bundesliga: 1. FC Nuernberg vs TC BW Halle</v>
      </c>
    </row>
    <row r="1416" spans="1:10" ht="12.5" customHeight="1" x14ac:dyDescent="0.25">
      <c r="A1416" s="2" t="s">
        <v>620</v>
      </c>
      <c r="B1416" s="2" t="s">
        <v>655</v>
      </c>
      <c r="C1416" s="2">
        <f>COUNTIF([1]!Table1[[#All],[name]],tennisbl21[[#This Row],[winner_name]])</f>
        <v>1</v>
      </c>
      <c r="D1416" s="2">
        <f>COUNTIF([1]!Table1[[#All],[name]],tennisbl21[[#This Row],[loser_name]])</f>
        <v>1</v>
      </c>
      <c r="E1416" s="2" t="s">
        <v>1363</v>
      </c>
      <c r="F1416" s="4">
        <v>40734.458333333336</v>
      </c>
      <c r="G1416" s="2" t="s">
        <v>915</v>
      </c>
      <c r="H1416" s="2" t="s">
        <v>925</v>
      </c>
      <c r="I1416" s="2" t="s">
        <v>963</v>
      </c>
      <c r="J1416" s="2" t="str">
        <f>YEAR(tennisbl21[[#This Row],[date]])&amp;"-"&amp;tennisbl21[[#This Row],[league]]&amp;": "&amp;tennisbl21[[#This Row],[home_team]]&amp;" vs "&amp;tennisbl21[[#This Row],[away_team]]</f>
        <v>2011-German Bundesliga: 1. FC Nuernberg vs TC BW Neuss</v>
      </c>
    </row>
    <row r="1417" spans="1:10" ht="12.5" customHeight="1" x14ac:dyDescent="0.25">
      <c r="A1417" s="2" t="s">
        <v>656</v>
      </c>
      <c r="B1417" s="2" t="s">
        <v>651</v>
      </c>
      <c r="C1417" s="2">
        <f>COUNTIF([1]!Table1[[#All],[name]],tennisbl21[[#This Row],[winner_name]])</f>
        <v>1</v>
      </c>
      <c r="D1417" s="2">
        <f>COUNTIF([1]!Table1[[#All],[name]],tennisbl21[[#This Row],[loser_name]])</f>
        <v>1</v>
      </c>
      <c r="E1417" s="2" t="s">
        <v>276</v>
      </c>
      <c r="F1417" s="4">
        <v>40734.458333333336</v>
      </c>
      <c r="G1417" s="2" t="s">
        <v>915</v>
      </c>
      <c r="H1417" s="2" t="s">
        <v>925</v>
      </c>
      <c r="I1417" s="2" t="s">
        <v>963</v>
      </c>
      <c r="J1417" s="2" t="str">
        <f>YEAR(tennisbl21[[#This Row],[date]])&amp;"-"&amp;tennisbl21[[#This Row],[league]]&amp;": "&amp;tennisbl21[[#This Row],[home_team]]&amp;" vs "&amp;tennisbl21[[#This Row],[away_team]]</f>
        <v>2011-German Bundesliga: 1. FC Nuernberg vs TC BW Neuss</v>
      </c>
    </row>
    <row r="1418" spans="1:10" ht="12.5" customHeight="1" x14ac:dyDescent="0.25">
      <c r="A1418" s="2" t="s">
        <v>654</v>
      </c>
      <c r="B1418" s="2" t="s">
        <v>617</v>
      </c>
      <c r="C1418" s="2">
        <f>COUNTIF([1]!Table1[[#All],[name]],tennisbl21[[#This Row],[winner_name]])</f>
        <v>1</v>
      </c>
      <c r="D1418" s="2">
        <f>COUNTIF([1]!Table1[[#All],[name]],tennisbl21[[#This Row],[loser_name]])</f>
        <v>1</v>
      </c>
      <c r="E1418" s="2" t="s">
        <v>254</v>
      </c>
      <c r="F1418" s="4">
        <v>40734.541666666664</v>
      </c>
      <c r="G1418" s="2" t="s">
        <v>915</v>
      </c>
      <c r="H1418" s="2" t="s">
        <v>925</v>
      </c>
      <c r="I1418" s="2" t="s">
        <v>963</v>
      </c>
      <c r="J1418" s="2" t="str">
        <f>YEAR(tennisbl21[[#This Row],[date]])&amp;"-"&amp;tennisbl21[[#This Row],[league]]&amp;": "&amp;tennisbl21[[#This Row],[home_team]]&amp;" vs "&amp;tennisbl21[[#This Row],[away_team]]</f>
        <v>2011-German Bundesliga: 1. FC Nuernberg vs TC BW Neuss</v>
      </c>
    </row>
    <row r="1419" spans="1:10" ht="12.5" customHeight="1" x14ac:dyDescent="0.25">
      <c r="A1419" s="2" t="s">
        <v>439</v>
      </c>
      <c r="B1419" s="2" t="s">
        <v>538</v>
      </c>
      <c r="C1419" s="2">
        <f>COUNTIF([1]!Table1[[#All],[name]],tennisbl21[[#This Row],[winner_name]])</f>
        <v>1</v>
      </c>
      <c r="D1419" s="2">
        <f>COUNTIF([1]!Table1[[#All],[name]],tennisbl21[[#This Row],[loser_name]])</f>
        <v>1</v>
      </c>
      <c r="E1419" s="2" t="s">
        <v>1313</v>
      </c>
      <c r="F1419" s="4">
        <v>40734.541666666664</v>
      </c>
      <c r="G1419" s="2" t="s">
        <v>915</v>
      </c>
      <c r="H1419" s="2" t="s">
        <v>925</v>
      </c>
      <c r="I1419" s="2" t="s">
        <v>963</v>
      </c>
      <c r="J1419" s="2" t="str">
        <f>YEAR(tennisbl21[[#This Row],[date]])&amp;"-"&amp;tennisbl21[[#This Row],[league]]&amp;": "&amp;tennisbl21[[#This Row],[home_team]]&amp;" vs "&amp;tennisbl21[[#This Row],[away_team]]</f>
        <v>2011-German Bundesliga: 1. FC Nuernberg vs TC BW Neuss</v>
      </c>
    </row>
    <row r="1420" spans="1:10" ht="12.5" customHeight="1" x14ac:dyDescent="0.25">
      <c r="A1420" s="2" t="s">
        <v>657</v>
      </c>
      <c r="B1420" s="2" t="s">
        <v>559</v>
      </c>
      <c r="C1420" s="2">
        <f>COUNTIF([1]!Table1[[#All],[name]],tennisbl21[[#This Row],[winner_name]])</f>
        <v>1</v>
      </c>
      <c r="D1420" s="2">
        <f>COUNTIF([1]!Table1[[#All],[name]],tennisbl21[[#This Row],[loser_name]])</f>
        <v>1</v>
      </c>
      <c r="E1420" s="2" t="s">
        <v>264</v>
      </c>
      <c r="F1420" s="4">
        <v>42218.541666666664</v>
      </c>
      <c r="G1420" s="2" t="s">
        <v>915</v>
      </c>
      <c r="H1420" s="2" t="s">
        <v>925</v>
      </c>
      <c r="I1420" s="2" t="s">
        <v>963</v>
      </c>
      <c r="J1420" s="2" t="str">
        <f>YEAR(tennisbl21[[#This Row],[date]])&amp;"-"&amp;tennisbl21[[#This Row],[league]]&amp;": "&amp;tennisbl21[[#This Row],[home_team]]&amp;" vs "&amp;tennisbl21[[#This Row],[away_team]]</f>
        <v>2015-German Bundesliga: 1. FC Nuernberg vs TC BW Neuss</v>
      </c>
    </row>
    <row r="1421" spans="1:10" ht="12.5" customHeight="1" x14ac:dyDescent="0.25">
      <c r="A1421" s="2" t="s">
        <v>658</v>
      </c>
      <c r="B1421" s="2" t="s">
        <v>624</v>
      </c>
      <c r="C1421" s="2">
        <f>COUNTIF([1]!Table1[[#All],[name]],tennisbl21[[#This Row],[winner_name]])</f>
        <v>1</v>
      </c>
      <c r="D1421" s="2">
        <f>COUNTIF([1]!Table1[[#All],[name]],tennisbl21[[#This Row],[loser_name]])</f>
        <v>1</v>
      </c>
      <c r="E1421" s="2" t="s">
        <v>1344</v>
      </c>
      <c r="F1421" s="4">
        <v>42218.458333333336</v>
      </c>
      <c r="G1421" s="2" t="s">
        <v>915</v>
      </c>
      <c r="H1421" s="2" t="s">
        <v>925</v>
      </c>
      <c r="I1421" s="2" t="s">
        <v>963</v>
      </c>
      <c r="J1421" s="2" t="str">
        <f>YEAR(tennisbl21[[#This Row],[date]])&amp;"-"&amp;tennisbl21[[#This Row],[league]]&amp;": "&amp;tennisbl21[[#This Row],[home_team]]&amp;" vs "&amp;tennisbl21[[#This Row],[away_team]]</f>
        <v>2015-German Bundesliga: 1. FC Nuernberg vs TC BW Neuss</v>
      </c>
    </row>
    <row r="1422" spans="1:10" ht="12.5" customHeight="1" x14ac:dyDescent="0.25">
      <c r="A1422" s="2" t="s">
        <v>631</v>
      </c>
      <c r="B1422" s="2" t="s">
        <v>298</v>
      </c>
      <c r="C1422" s="2">
        <f>COUNTIF([1]!Table1[[#All],[name]],tennisbl21[[#This Row],[winner_name]])</f>
        <v>1</v>
      </c>
      <c r="D1422" s="2">
        <f>COUNTIF([1]!Table1[[#All],[name]],tennisbl21[[#This Row],[loser_name]])</f>
        <v>1</v>
      </c>
      <c r="E1422" s="2" t="s">
        <v>253</v>
      </c>
      <c r="F1422" s="4">
        <v>42218.458333333336</v>
      </c>
      <c r="G1422" s="2" t="s">
        <v>915</v>
      </c>
      <c r="H1422" s="2" t="s">
        <v>925</v>
      </c>
      <c r="I1422" s="2" t="s">
        <v>963</v>
      </c>
      <c r="J1422" s="2" t="str">
        <f>YEAR(tennisbl21[[#This Row],[date]])&amp;"-"&amp;tennisbl21[[#This Row],[league]]&amp;": "&amp;tennisbl21[[#This Row],[home_team]]&amp;" vs "&amp;tennisbl21[[#This Row],[away_team]]</f>
        <v>2015-German Bundesliga: 1. FC Nuernberg vs TC BW Neuss</v>
      </c>
    </row>
    <row r="1423" spans="1:10" ht="12.5" customHeight="1" x14ac:dyDescent="0.25">
      <c r="A1423" s="2" t="s">
        <v>290</v>
      </c>
      <c r="B1423" s="2" t="s">
        <v>22</v>
      </c>
      <c r="C1423" s="2">
        <f>COUNTIF([1]!Table1[[#All],[name]],tennisbl21[[#This Row],[winner_name]])</f>
        <v>1</v>
      </c>
      <c r="D1423" s="2">
        <f>COUNTIF([1]!Table1[[#All],[name]],tennisbl21[[#This Row],[loser_name]])</f>
        <v>1</v>
      </c>
      <c r="E1423" s="2" t="s">
        <v>1346</v>
      </c>
      <c r="F1423" s="4">
        <v>42218.541666666664</v>
      </c>
      <c r="G1423" s="2" t="s">
        <v>915</v>
      </c>
      <c r="H1423" s="2" t="s">
        <v>925</v>
      </c>
      <c r="I1423" s="2" t="s">
        <v>963</v>
      </c>
      <c r="J1423" s="2" t="str">
        <f>YEAR(tennisbl21[[#This Row],[date]])&amp;"-"&amp;tennisbl21[[#This Row],[league]]&amp;": "&amp;tennisbl21[[#This Row],[home_team]]&amp;" vs "&amp;tennisbl21[[#This Row],[away_team]]</f>
        <v>2015-German Bundesliga: 1. FC Nuernberg vs TC BW Neuss</v>
      </c>
    </row>
    <row r="1424" spans="1:10" ht="12.5" customHeight="1" x14ac:dyDescent="0.25">
      <c r="A1424" s="2" t="s">
        <v>659</v>
      </c>
      <c r="B1424" s="2" t="s">
        <v>644</v>
      </c>
      <c r="C1424" s="2">
        <f>COUNTIF([1]!Table1[[#All],[name]],tennisbl21[[#This Row],[winner_name]])</f>
        <v>1</v>
      </c>
      <c r="D1424" s="2">
        <f>COUNTIF([1]!Table1[[#All],[name]],tennisbl21[[#This Row],[loser_name]])</f>
        <v>1</v>
      </c>
      <c r="E1424" s="2" t="s">
        <v>435</v>
      </c>
      <c r="F1424" s="4">
        <v>40748.541666666664</v>
      </c>
      <c r="G1424" s="2" t="s">
        <v>915</v>
      </c>
      <c r="H1424" s="2" t="s">
        <v>996</v>
      </c>
      <c r="I1424" s="2" t="s">
        <v>963</v>
      </c>
      <c r="J1424" s="2" t="str">
        <f>YEAR(tennisbl21[[#This Row],[date]])&amp;"-"&amp;tennisbl21[[#This Row],[league]]&amp;": "&amp;tennisbl21[[#This Row],[home_team]]&amp;" vs "&amp;tennisbl21[[#This Row],[away_team]]</f>
        <v>2011-German Bundesliga: 1. FC Nuernberg vs TK Kurhaus Aachen</v>
      </c>
    </row>
    <row r="1425" spans="1:10" ht="12.5" customHeight="1" x14ac:dyDescent="0.25">
      <c r="A1425" s="2" t="s">
        <v>50</v>
      </c>
      <c r="B1425" s="2" t="s">
        <v>617</v>
      </c>
      <c r="C1425" s="2">
        <f>COUNTIF([1]!Table1[[#All],[name]],tennisbl21[[#This Row],[winner_name]])</f>
        <v>1</v>
      </c>
      <c r="D1425" s="2">
        <f>COUNTIF([1]!Table1[[#All],[name]],tennisbl21[[#This Row],[loser_name]])</f>
        <v>1</v>
      </c>
      <c r="E1425" s="2" t="s">
        <v>283</v>
      </c>
      <c r="F1425" s="4">
        <v>40748.541666666664</v>
      </c>
      <c r="G1425" s="2" t="s">
        <v>915</v>
      </c>
      <c r="H1425" s="2" t="s">
        <v>996</v>
      </c>
      <c r="I1425" s="2" t="s">
        <v>963</v>
      </c>
      <c r="J1425" s="2" t="str">
        <f>YEAR(tennisbl21[[#This Row],[date]])&amp;"-"&amp;tennisbl21[[#This Row],[league]]&amp;": "&amp;tennisbl21[[#This Row],[home_team]]&amp;" vs "&amp;tennisbl21[[#This Row],[away_team]]</f>
        <v>2011-German Bundesliga: 1. FC Nuernberg vs TK Kurhaus Aachen</v>
      </c>
    </row>
    <row r="1426" spans="1:10" ht="12.5" customHeight="1" x14ac:dyDescent="0.25">
      <c r="A1426" s="2" t="s">
        <v>45</v>
      </c>
      <c r="B1426" s="2" t="s">
        <v>620</v>
      </c>
      <c r="C1426" s="2">
        <f>COUNTIF([1]!Table1[[#All],[name]],tennisbl21[[#This Row],[winner_name]])</f>
        <v>1</v>
      </c>
      <c r="D1426" s="2">
        <f>COUNTIF([1]!Table1[[#All],[name]],tennisbl21[[#This Row],[loser_name]])</f>
        <v>1</v>
      </c>
      <c r="E1426" s="2" t="s">
        <v>4</v>
      </c>
      <c r="F1426" s="4">
        <v>40748.458333333336</v>
      </c>
      <c r="G1426" s="2" t="s">
        <v>915</v>
      </c>
      <c r="H1426" s="2" t="s">
        <v>996</v>
      </c>
      <c r="I1426" s="2" t="s">
        <v>963</v>
      </c>
      <c r="J1426" s="2" t="str">
        <f>YEAR(tennisbl21[[#This Row],[date]])&amp;"-"&amp;tennisbl21[[#This Row],[league]]&amp;": "&amp;tennisbl21[[#This Row],[home_team]]&amp;" vs "&amp;tennisbl21[[#This Row],[away_team]]</f>
        <v>2011-German Bundesliga: 1. FC Nuernberg vs TK Kurhaus Aachen</v>
      </c>
    </row>
    <row r="1427" spans="1:10" ht="12.5" customHeight="1" x14ac:dyDescent="0.25">
      <c r="A1427" s="2" t="s">
        <v>526</v>
      </c>
      <c r="B1427" s="2" t="s">
        <v>651</v>
      </c>
      <c r="C1427" s="2">
        <f>COUNTIF([1]!Table1[[#All],[name]],tennisbl21[[#This Row],[winner_name]])</f>
        <v>1</v>
      </c>
      <c r="D1427" s="2">
        <f>COUNTIF([1]!Table1[[#All],[name]],tennisbl21[[#This Row],[loser_name]])</f>
        <v>1</v>
      </c>
      <c r="E1427" s="2" t="s">
        <v>250</v>
      </c>
      <c r="F1427" s="4">
        <v>40748.458333333336</v>
      </c>
      <c r="G1427" s="2" t="s">
        <v>915</v>
      </c>
      <c r="H1427" s="2" t="s">
        <v>996</v>
      </c>
      <c r="I1427" s="2" t="s">
        <v>963</v>
      </c>
      <c r="J1427" s="2" t="str">
        <f>YEAR(tennisbl21[[#This Row],[date]])&amp;"-"&amp;tennisbl21[[#This Row],[league]]&amp;": "&amp;tennisbl21[[#This Row],[home_team]]&amp;" vs "&amp;tennisbl21[[#This Row],[away_team]]</f>
        <v>2011-German Bundesliga: 1. FC Nuernberg vs TK Kurhaus Aachen</v>
      </c>
    </row>
    <row r="1428" spans="1:10" ht="12.5" customHeight="1" x14ac:dyDescent="0.25">
      <c r="A1428" s="2" t="s">
        <v>31</v>
      </c>
      <c r="B1428" s="2" t="s">
        <v>81</v>
      </c>
      <c r="C1428" s="2">
        <f>COUNTIF([1]!Table1[[#All],[name]],tennisbl21[[#This Row],[winner_name]])</f>
        <v>1</v>
      </c>
      <c r="D1428" s="2">
        <f>COUNTIF([1]!Table1[[#All],[name]],tennisbl21[[#This Row],[loser_name]])</f>
        <v>1</v>
      </c>
      <c r="E1428" s="2" t="s">
        <v>261</v>
      </c>
      <c r="F1428" s="4">
        <v>42204.458333333336</v>
      </c>
      <c r="G1428" s="2" t="s">
        <v>915</v>
      </c>
      <c r="H1428" s="2" t="s">
        <v>996</v>
      </c>
      <c r="I1428" s="2" t="s">
        <v>963</v>
      </c>
      <c r="J1428" s="2" t="str">
        <f>YEAR(tennisbl21[[#This Row],[date]])&amp;"-"&amp;tennisbl21[[#This Row],[league]]&amp;": "&amp;tennisbl21[[#This Row],[home_team]]&amp;" vs "&amp;tennisbl21[[#This Row],[away_team]]</f>
        <v>2015-German Bundesliga: 1. FC Nuernberg vs TK Kurhaus Aachen</v>
      </c>
    </row>
    <row r="1429" spans="1:10" ht="12.5" customHeight="1" x14ac:dyDescent="0.25">
      <c r="A1429" s="2" t="s">
        <v>60</v>
      </c>
      <c r="B1429" s="2" t="s">
        <v>624</v>
      </c>
      <c r="C1429" s="2">
        <f>COUNTIF([1]!Table1[[#All],[name]],tennisbl21[[#This Row],[winner_name]])</f>
        <v>1</v>
      </c>
      <c r="D1429" s="2">
        <f>COUNTIF([1]!Table1[[#All],[name]],tennisbl21[[#This Row],[loser_name]])</f>
        <v>1</v>
      </c>
      <c r="E1429" s="2" t="s">
        <v>1364</v>
      </c>
      <c r="F1429" s="4">
        <v>42204.541666666664</v>
      </c>
      <c r="G1429" s="2" t="s">
        <v>915</v>
      </c>
      <c r="H1429" s="2" t="s">
        <v>996</v>
      </c>
      <c r="I1429" s="2" t="s">
        <v>963</v>
      </c>
      <c r="J1429" s="2" t="str">
        <f>YEAR(tennisbl21[[#This Row],[date]])&amp;"-"&amp;tennisbl21[[#This Row],[league]]&amp;": "&amp;tennisbl21[[#This Row],[home_team]]&amp;" vs "&amp;tennisbl21[[#This Row],[away_team]]</f>
        <v>2015-German Bundesliga: 1. FC Nuernberg vs TK Kurhaus Aachen</v>
      </c>
    </row>
    <row r="1430" spans="1:10" ht="12.5" customHeight="1" x14ac:dyDescent="0.25">
      <c r="A1430" s="2" t="s">
        <v>660</v>
      </c>
      <c r="B1430" s="2" t="s">
        <v>499</v>
      </c>
      <c r="C1430" s="2">
        <f>COUNTIF([1]!Table1[[#All],[name]],tennisbl21[[#This Row],[winner_name]])</f>
        <v>1</v>
      </c>
      <c r="D1430" s="2">
        <f>COUNTIF([1]!Table1[[#All],[name]],tennisbl21[[#This Row],[loser_name]])</f>
        <v>1</v>
      </c>
      <c r="E1430" s="2" t="s">
        <v>283</v>
      </c>
      <c r="F1430" s="4">
        <v>42204.458333333336</v>
      </c>
      <c r="G1430" s="2" t="s">
        <v>915</v>
      </c>
      <c r="H1430" s="2" t="s">
        <v>996</v>
      </c>
      <c r="I1430" s="2" t="s">
        <v>963</v>
      </c>
      <c r="J1430" s="2" t="str">
        <f>YEAR(tennisbl21[[#This Row],[date]])&amp;"-"&amp;tennisbl21[[#This Row],[league]]&amp;": "&amp;tennisbl21[[#This Row],[home_team]]&amp;" vs "&amp;tennisbl21[[#This Row],[away_team]]</f>
        <v>2015-German Bundesliga: 1. FC Nuernberg vs TK Kurhaus Aachen</v>
      </c>
    </row>
    <row r="1431" spans="1:10" ht="12.5" customHeight="1" x14ac:dyDescent="0.25">
      <c r="A1431" s="2" t="s">
        <v>559</v>
      </c>
      <c r="B1431" s="2" t="s">
        <v>11</v>
      </c>
      <c r="C1431" s="2">
        <f>COUNTIF([1]!Table1[[#All],[name]],tennisbl21[[#This Row],[winner_name]])</f>
        <v>1</v>
      </c>
      <c r="D1431" s="2">
        <f>COUNTIF([1]!Table1[[#All],[name]],tennisbl21[[#This Row],[loser_name]])</f>
        <v>1</v>
      </c>
      <c r="E1431" s="2" t="s">
        <v>1049</v>
      </c>
      <c r="F1431" s="4">
        <v>42204.541666666664</v>
      </c>
      <c r="G1431" s="2" t="s">
        <v>915</v>
      </c>
      <c r="H1431" s="2" t="s">
        <v>996</v>
      </c>
      <c r="I1431" s="2" t="s">
        <v>963</v>
      </c>
      <c r="J1431" s="2" t="str">
        <f>YEAR(tennisbl21[[#This Row],[date]])&amp;"-"&amp;tennisbl21[[#This Row],[league]]&amp;": "&amp;tennisbl21[[#This Row],[home_team]]&amp;" vs "&amp;tennisbl21[[#This Row],[away_team]]</f>
        <v>2015-German Bundesliga: 1. FC Nuernberg vs TK Kurhaus Aachen</v>
      </c>
    </row>
    <row r="1432" spans="1:10" ht="12.5" customHeight="1" x14ac:dyDescent="0.25">
      <c r="A1432" s="2" t="s">
        <v>661</v>
      </c>
      <c r="B1432" s="2" t="s">
        <v>620</v>
      </c>
      <c r="C1432" s="2">
        <f>COUNTIF([1]!Table1[[#All],[name]],tennisbl21[[#This Row],[winner_name]])</f>
        <v>1</v>
      </c>
      <c r="D1432" s="2">
        <f>COUNTIF([1]!Table1[[#All],[name]],tennisbl21[[#This Row],[loser_name]])</f>
        <v>1</v>
      </c>
      <c r="E1432" s="2" t="s">
        <v>858</v>
      </c>
      <c r="F1432" s="4">
        <v>40384.541666666664</v>
      </c>
      <c r="G1432" s="2" t="s">
        <v>915</v>
      </c>
      <c r="H1432" s="2" t="s">
        <v>928</v>
      </c>
      <c r="I1432" s="2" t="s">
        <v>963</v>
      </c>
      <c r="J1432" s="2" t="str">
        <f>YEAR(tennisbl21[[#This Row],[date]])&amp;"-"&amp;tennisbl21[[#This Row],[league]]&amp;": "&amp;tennisbl21[[#This Row],[home_team]]&amp;" vs "&amp;tennisbl21[[#This Row],[away_team]]</f>
        <v>2010-German Bundesliga: 1. FC Nuernberg vs TK GW Mannheim</v>
      </c>
    </row>
    <row r="1433" spans="1:10" ht="12.5" customHeight="1" x14ac:dyDescent="0.25">
      <c r="A1433" s="2" t="s">
        <v>662</v>
      </c>
      <c r="B1433" s="2" t="s">
        <v>538</v>
      </c>
      <c r="C1433" s="2">
        <f>COUNTIF([1]!Table1[[#All],[name]],tennisbl21[[#This Row],[winner_name]])</f>
        <v>1</v>
      </c>
      <c r="D1433" s="2">
        <f>COUNTIF([1]!Table1[[#All],[name]],tennisbl21[[#This Row],[loser_name]])</f>
        <v>1</v>
      </c>
      <c r="E1433" s="2" t="s">
        <v>253</v>
      </c>
      <c r="F1433" s="4">
        <v>40384.541666666664</v>
      </c>
      <c r="G1433" s="2" t="s">
        <v>915</v>
      </c>
      <c r="H1433" s="2" t="s">
        <v>928</v>
      </c>
      <c r="I1433" s="2" t="s">
        <v>963</v>
      </c>
      <c r="J1433" s="2" t="str">
        <f>YEAR(tennisbl21[[#This Row],[date]])&amp;"-"&amp;tennisbl21[[#This Row],[league]]&amp;": "&amp;tennisbl21[[#This Row],[home_team]]&amp;" vs "&amp;tennisbl21[[#This Row],[away_team]]</f>
        <v>2010-German Bundesliga: 1. FC Nuernberg vs TK GW Mannheim</v>
      </c>
    </row>
    <row r="1434" spans="1:10" ht="12.5" customHeight="1" x14ac:dyDescent="0.25">
      <c r="A1434" s="2" t="s">
        <v>663</v>
      </c>
      <c r="B1434" s="2" t="s">
        <v>664</v>
      </c>
      <c r="C1434" s="2">
        <f>COUNTIF([1]!Table1[[#All],[name]],tennisbl21[[#This Row],[winner_name]])</f>
        <v>1</v>
      </c>
      <c r="D1434" s="2">
        <f>COUNTIF([1]!Table1[[#All],[name]],tennisbl21[[#This Row],[loser_name]])</f>
        <v>1</v>
      </c>
      <c r="E1434" s="2" t="s">
        <v>256</v>
      </c>
      <c r="F1434" s="4">
        <v>40384.458333333336</v>
      </c>
      <c r="G1434" s="2" t="s">
        <v>915</v>
      </c>
      <c r="H1434" s="2" t="s">
        <v>928</v>
      </c>
      <c r="I1434" s="2" t="s">
        <v>963</v>
      </c>
      <c r="J1434" s="2" t="str">
        <f>YEAR(tennisbl21[[#This Row],[date]])&amp;"-"&amp;tennisbl21[[#This Row],[league]]&amp;": "&amp;tennisbl21[[#This Row],[home_team]]&amp;" vs "&amp;tennisbl21[[#This Row],[away_team]]</f>
        <v>2010-German Bundesliga: 1. FC Nuernberg vs TK GW Mannheim</v>
      </c>
    </row>
    <row r="1435" spans="1:10" ht="12.5" customHeight="1" x14ac:dyDescent="0.25">
      <c r="A1435" s="2" t="s">
        <v>617</v>
      </c>
      <c r="B1435" s="2" t="s">
        <v>665</v>
      </c>
      <c r="C1435" s="2">
        <f>COUNTIF([1]!Table1[[#All],[name]],tennisbl21[[#This Row],[winner_name]])</f>
        <v>1</v>
      </c>
      <c r="D1435" s="2">
        <f>COUNTIF([1]!Table1[[#All],[name]],tennisbl21[[#This Row],[loser_name]])</f>
        <v>1</v>
      </c>
      <c r="E1435" s="2" t="s">
        <v>1365</v>
      </c>
      <c r="F1435" s="4">
        <v>40384.458333333336</v>
      </c>
      <c r="G1435" s="2" t="s">
        <v>915</v>
      </c>
      <c r="H1435" s="2" t="s">
        <v>928</v>
      </c>
      <c r="I1435" s="2" t="s">
        <v>963</v>
      </c>
      <c r="J1435" s="2" t="str">
        <f>YEAR(tennisbl21[[#This Row],[date]])&amp;"-"&amp;tennisbl21[[#This Row],[league]]&amp;": "&amp;tennisbl21[[#This Row],[home_team]]&amp;" vs "&amp;tennisbl21[[#This Row],[away_team]]</f>
        <v>2010-German Bundesliga: 1. FC Nuernberg vs TK GW Mannheim</v>
      </c>
    </row>
    <row r="1436" spans="1:10" ht="12.5" customHeight="1" x14ac:dyDescent="0.25">
      <c r="A1436" s="2" t="s">
        <v>662</v>
      </c>
      <c r="B1436" s="2" t="s">
        <v>499</v>
      </c>
      <c r="C1436" s="2">
        <f>COUNTIF([1]!Table1[[#All],[name]],tennisbl21[[#This Row],[winner_name]])</f>
        <v>1</v>
      </c>
      <c r="D1436" s="2">
        <f>COUNTIF([1]!Table1[[#All],[name]],tennisbl21[[#This Row],[loser_name]])</f>
        <v>1</v>
      </c>
      <c r="E1436" s="2" t="s">
        <v>1056</v>
      </c>
      <c r="F1436" s="4">
        <v>41126.458333333336</v>
      </c>
      <c r="G1436" s="2" t="s">
        <v>915</v>
      </c>
      <c r="H1436" s="2" t="s">
        <v>928</v>
      </c>
      <c r="I1436" s="2" t="s">
        <v>963</v>
      </c>
      <c r="J1436" s="2" t="str">
        <f>YEAR(tennisbl21[[#This Row],[date]])&amp;"-"&amp;tennisbl21[[#This Row],[league]]&amp;": "&amp;tennisbl21[[#This Row],[home_team]]&amp;" vs "&amp;tennisbl21[[#This Row],[away_team]]</f>
        <v>2012-German Bundesliga: 1. FC Nuernberg vs TK GW Mannheim</v>
      </c>
    </row>
    <row r="1437" spans="1:10" ht="12.5" customHeight="1" x14ac:dyDescent="0.25">
      <c r="A1437" s="2" t="s">
        <v>666</v>
      </c>
      <c r="B1437" s="2" t="s">
        <v>538</v>
      </c>
      <c r="C1437" s="2">
        <f>COUNTIF([1]!Table1[[#All],[name]],tennisbl21[[#This Row],[winner_name]])</f>
        <v>1</v>
      </c>
      <c r="D1437" s="2">
        <f>COUNTIF([1]!Table1[[#All],[name]],tennisbl21[[#This Row],[loser_name]])</f>
        <v>1</v>
      </c>
      <c r="E1437" s="2" t="s">
        <v>1366</v>
      </c>
      <c r="F1437" s="4">
        <v>41126.541666666664</v>
      </c>
      <c r="G1437" s="2" t="s">
        <v>915</v>
      </c>
      <c r="H1437" s="2" t="s">
        <v>928</v>
      </c>
      <c r="I1437" s="2" t="s">
        <v>963</v>
      </c>
      <c r="J1437" s="2" t="str">
        <f>YEAR(tennisbl21[[#This Row],[date]])&amp;"-"&amp;tennisbl21[[#This Row],[league]]&amp;": "&amp;tennisbl21[[#This Row],[home_team]]&amp;" vs "&amp;tennisbl21[[#This Row],[away_team]]</f>
        <v>2012-German Bundesliga: 1. FC Nuernberg vs TK GW Mannheim</v>
      </c>
    </row>
    <row r="1438" spans="1:10" ht="12.5" customHeight="1" x14ac:dyDescent="0.25">
      <c r="A1438" s="2" t="s">
        <v>665</v>
      </c>
      <c r="B1438" s="2" t="s">
        <v>617</v>
      </c>
      <c r="C1438" s="2">
        <f>COUNTIF([1]!Table1[[#All],[name]],tennisbl21[[#This Row],[winner_name]])</f>
        <v>1</v>
      </c>
      <c r="D1438" s="2">
        <f>COUNTIF([1]!Table1[[#All],[name]],tennisbl21[[#This Row],[loser_name]])</f>
        <v>1</v>
      </c>
      <c r="E1438" s="2" t="s">
        <v>250</v>
      </c>
      <c r="F1438" s="4">
        <v>41126.541666666664</v>
      </c>
      <c r="G1438" s="2" t="s">
        <v>915</v>
      </c>
      <c r="H1438" s="2" t="s">
        <v>928</v>
      </c>
      <c r="I1438" s="2" t="s">
        <v>963</v>
      </c>
      <c r="J1438" s="2" t="str">
        <f>YEAR(tennisbl21[[#This Row],[date]])&amp;"-"&amp;tennisbl21[[#This Row],[league]]&amp;": "&amp;tennisbl21[[#This Row],[home_team]]&amp;" vs "&amp;tennisbl21[[#This Row],[away_team]]</f>
        <v>2012-German Bundesliga: 1. FC Nuernberg vs TK GW Mannheim</v>
      </c>
    </row>
    <row r="1439" spans="1:10" ht="12.5" customHeight="1" x14ac:dyDescent="0.25">
      <c r="A1439" s="2" t="s">
        <v>623</v>
      </c>
      <c r="B1439" s="2" t="s">
        <v>663</v>
      </c>
      <c r="C1439" s="2">
        <f>COUNTIF([1]!Table1[[#All],[name]],tennisbl21[[#This Row],[winner_name]])</f>
        <v>1</v>
      </c>
      <c r="D1439" s="2">
        <f>COUNTIF([1]!Table1[[#All],[name]],tennisbl21[[#This Row],[loser_name]])</f>
        <v>1</v>
      </c>
      <c r="E1439" s="2" t="s">
        <v>1154</v>
      </c>
      <c r="F1439" s="4">
        <v>41126.458333333336</v>
      </c>
      <c r="G1439" s="2" t="s">
        <v>915</v>
      </c>
      <c r="H1439" s="2" t="s">
        <v>928</v>
      </c>
      <c r="I1439" s="2" t="s">
        <v>963</v>
      </c>
      <c r="J1439" s="2" t="str">
        <f>YEAR(tennisbl21[[#This Row],[date]])&amp;"-"&amp;tennisbl21[[#This Row],[league]]&amp;": "&amp;tennisbl21[[#This Row],[home_team]]&amp;" vs "&amp;tennisbl21[[#This Row],[away_team]]</f>
        <v>2012-German Bundesliga: 1. FC Nuernberg vs TK GW Mannheim</v>
      </c>
    </row>
    <row r="1440" spans="1:10" ht="12.5" customHeight="1" x14ac:dyDescent="0.25">
      <c r="A1440" s="2" t="s">
        <v>667</v>
      </c>
      <c r="B1440" s="2" t="s">
        <v>471</v>
      </c>
      <c r="C1440" s="2">
        <f>COUNTIF([1]!Table1[[#All],[name]],tennisbl21[[#This Row],[winner_name]])</f>
        <v>1</v>
      </c>
      <c r="D1440" s="2">
        <f>COUNTIF([1]!Table1[[#All],[name]],tennisbl21[[#This Row],[loser_name]])</f>
        <v>1</v>
      </c>
      <c r="E1440" s="2" t="s">
        <v>1367</v>
      </c>
      <c r="F1440" s="4">
        <v>41838.541666666664</v>
      </c>
      <c r="G1440" s="2" t="s">
        <v>916</v>
      </c>
      <c r="H1440" s="2" t="s">
        <v>917</v>
      </c>
      <c r="I1440" s="2" t="s">
        <v>963</v>
      </c>
      <c r="J1440" s="2" t="str">
        <f>YEAR(tennisbl21[[#This Row],[date]])&amp;"-"&amp;tennisbl21[[#This Row],[league]]&amp;": "&amp;tennisbl21[[#This Row],[home_team]]&amp;" vs "&amp;tennisbl21[[#This Row],[away_team]]</f>
        <v>2014-German Bundesliga: Bremerhavener TV vs Erfurter TC RW</v>
      </c>
    </row>
    <row r="1441" spans="1:10" ht="12.5" customHeight="1" x14ac:dyDescent="0.25">
      <c r="A1441" s="2" t="s">
        <v>641</v>
      </c>
      <c r="B1441" s="2" t="s">
        <v>668</v>
      </c>
      <c r="C1441" s="2">
        <f>COUNTIF([1]!Table1[[#All],[name]],tennisbl21[[#This Row],[winner_name]])</f>
        <v>1</v>
      </c>
      <c r="D1441" s="2">
        <f>COUNTIF([1]!Table1[[#All],[name]],tennisbl21[[#This Row],[loser_name]])</f>
        <v>1</v>
      </c>
      <c r="E1441" s="2" t="s">
        <v>1368</v>
      </c>
      <c r="F1441" s="4">
        <v>41838.625</v>
      </c>
      <c r="G1441" s="2" t="s">
        <v>916</v>
      </c>
      <c r="H1441" s="2" t="s">
        <v>917</v>
      </c>
      <c r="I1441" s="2" t="s">
        <v>963</v>
      </c>
      <c r="J1441" s="2" t="str">
        <f>YEAR(tennisbl21[[#This Row],[date]])&amp;"-"&amp;tennisbl21[[#This Row],[league]]&amp;": "&amp;tennisbl21[[#This Row],[home_team]]&amp;" vs "&amp;tennisbl21[[#This Row],[away_team]]</f>
        <v>2014-German Bundesliga: Bremerhavener TV vs Erfurter TC RW</v>
      </c>
    </row>
    <row r="1442" spans="1:10" ht="12.5" customHeight="1" x14ac:dyDescent="0.25">
      <c r="A1442" s="2" t="s">
        <v>669</v>
      </c>
      <c r="B1442" s="2" t="s">
        <v>670</v>
      </c>
      <c r="C1442" s="2">
        <f>COUNTIF([1]!Table1[[#All],[name]],tennisbl21[[#This Row],[winner_name]])</f>
        <v>1</v>
      </c>
      <c r="D1442" s="2">
        <f>COUNTIF([1]!Table1[[#All],[name]],tennisbl21[[#This Row],[loser_name]])</f>
        <v>1</v>
      </c>
      <c r="E1442" s="2" t="s">
        <v>258</v>
      </c>
      <c r="F1442" s="4">
        <v>41838.625</v>
      </c>
      <c r="G1442" s="2" t="s">
        <v>916</v>
      </c>
      <c r="H1442" s="2" t="s">
        <v>917</v>
      </c>
      <c r="I1442" s="2" t="s">
        <v>963</v>
      </c>
      <c r="J1442" s="2" t="str">
        <f>YEAR(tennisbl21[[#This Row],[date]])&amp;"-"&amp;tennisbl21[[#This Row],[league]]&amp;": "&amp;tennisbl21[[#This Row],[home_team]]&amp;" vs "&amp;tennisbl21[[#This Row],[away_team]]</f>
        <v>2014-German Bundesliga: Bremerhavener TV vs Erfurter TC RW</v>
      </c>
    </row>
    <row r="1443" spans="1:10" ht="12.5" customHeight="1" x14ac:dyDescent="0.25">
      <c r="A1443" s="2" t="s">
        <v>642</v>
      </c>
      <c r="B1443" s="2" t="s">
        <v>671</v>
      </c>
      <c r="C1443" s="2">
        <f>COUNTIF([1]!Table1[[#All],[name]],tennisbl21[[#This Row],[winner_name]])</f>
        <v>1</v>
      </c>
      <c r="D1443" s="2">
        <f>COUNTIF([1]!Table1[[#All],[name]],tennisbl21[[#This Row],[loser_name]])</f>
        <v>1</v>
      </c>
      <c r="E1443" s="2" t="s">
        <v>1282</v>
      </c>
      <c r="F1443" s="4">
        <v>41838.541666666664</v>
      </c>
      <c r="G1443" s="2" t="s">
        <v>916</v>
      </c>
      <c r="H1443" s="2" t="s">
        <v>917</v>
      </c>
      <c r="I1443" s="2" t="s">
        <v>963</v>
      </c>
      <c r="J1443" s="2" t="str">
        <f>YEAR(tennisbl21[[#This Row],[date]])&amp;"-"&amp;tennisbl21[[#This Row],[league]]&amp;": "&amp;tennisbl21[[#This Row],[home_team]]&amp;" vs "&amp;tennisbl21[[#This Row],[away_team]]</f>
        <v>2014-German Bundesliga: Bremerhavener TV vs Erfurter TC RW</v>
      </c>
    </row>
    <row r="1444" spans="1:10" ht="12.5" customHeight="1" x14ac:dyDescent="0.25">
      <c r="A1444" s="2" t="s">
        <v>39</v>
      </c>
      <c r="B1444" s="2" t="s">
        <v>234</v>
      </c>
      <c r="C1444" s="2">
        <f>COUNTIF([1]!Table1[[#All],[name]],tennisbl21[[#This Row],[winner_name]])</f>
        <v>1</v>
      </c>
      <c r="D1444" s="2">
        <f>COUNTIF([1]!Table1[[#All],[name]],tennisbl21[[#This Row],[loser_name]])</f>
        <v>1</v>
      </c>
      <c r="E1444" s="2" t="s">
        <v>272</v>
      </c>
      <c r="F1444" s="4">
        <v>41824.625</v>
      </c>
      <c r="G1444" s="2" t="s">
        <v>916</v>
      </c>
      <c r="H1444" s="2" t="s">
        <v>918</v>
      </c>
      <c r="I1444" s="2" t="s">
        <v>963</v>
      </c>
      <c r="J1444" s="2" t="str">
        <f>YEAR(tennisbl21[[#This Row],[date]])&amp;"-"&amp;tennisbl21[[#This Row],[league]]&amp;": "&amp;tennisbl21[[#This Row],[home_team]]&amp;" vs "&amp;tennisbl21[[#This Row],[away_team]]</f>
        <v>2014-German Bundesliga: Bremerhavener TV vs Gladbacher HTC</v>
      </c>
    </row>
    <row r="1445" spans="1:10" ht="12.5" customHeight="1" x14ac:dyDescent="0.25">
      <c r="A1445" s="2" t="s">
        <v>672</v>
      </c>
      <c r="B1445" s="2" t="s">
        <v>673</v>
      </c>
      <c r="C1445" s="2">
        <f>COUNTIF([1]!Table1[[#All],[name]],tennisbl21[[#This Row],[winner_name]])</f>
        <v>1</v>
      </c>
      <c r="D1445" s="2">
        <f>COUNTIF([1]!Table1[[#All],[name]],tennisbl21[[#This Row],[loser_name]])</f>
        <v>1</v>
      </c>
      <c r="E1445" s="2" t="s">
        <v>1369</v>
      </c>
      <c r="F1445" s="4">
        <v>41824.541666666664</v>
      </c>
      <c r="G1445" s="2" t="s">
        <v>916</v>
      </c>
      <c r="H1445" s="2" t="s">
        <v>918</v>
      </c>
      <c r="I1445" s="2" t="s">
        <v>963</v>
      </c>
      <c r="J1445" s="2" t="str">
        <f>YEAR(tennisbl21[[#This Row],[date]])&amp;"-"&amp;tennisbl21[[#This Row],[league]]&amp;": "&amp;tennisbl21[[#This Row],[home_team]]&amp;" vs "&amp;tennisbl21[[#This Row],[away_team]]</f>
        <v>2014-German Bundesliga: Bremerhavener TV vs Gladbacher HTC</v>
      </c>
    </row>
    <row r="1446" spans="1:10" ht="12.5" customHeight="1" x14ac:dyDescent="0.25">
      <c r="A1446" s="2" t="s">
        <v>43</v>
      </c>
      <c r="B1446" s="2" t="s">
        <v>674</v>
      </c>
      <c r="C1446" s="2">
        <f>COUNTIF([1]!Table1[[#All],[name]],tennisbl21[[#This Row],[winner_name]])</f>
        <v>1</v>
      </c>
      <c r="D1446" s="2">
        <f>COUNTIF([1]!Table1[[#All],[name]],tennisbl21[[#This Row],[loser_name]])</f>
        <v>1</v>
      </c>
      <c r="E1446" s="2" t="s">
        <v>1370</v>
      </c>
      <c r="F1446" s="4">
        <v>41824.541666666664</v>
      </c>
      <c r="G1446" s="2" t="s">
        <v>916</v>
      </c>
      <c r="H1446" s="2" t="s">
        <v>918</v>
      </c>
      <c r="I1446" s="2" t="s">
        <v>963</v>
      </c>
      <c r="J1446" s="2" t="str">
        <f>YEAR(tennisbl21[[#This Row],[date]])&amp;"-"&amp;tennisbl21[[#This Row],[league]]&amp;": "&amp;tennisbl21[[#This Row],[home_team]]&amp;" vs "&amp;tennisbl21[[#This Row],[away_team]]</f>
        <v>2014-German Bundesliga: Bremerhavener TV vs Gladbacher HTC</v>
      </c>
    </row>
    <row r="1447" spans="1:10" ht="12.5" customHeight="1" x14ac:dyDescent="0.25">
      <c r="A1447" s="2" t="s">
        <v>54</v>
      </c>
      <c r="B1447" s="2" t="s">
        <v>211</v>
      </c>
      <c r="C1447" s="2">
        <f>COUNTIF([1]!Table1[[#All],[name]],tennisbl21[[#This Row],[winner_name]])</f>
        <v>1</v>
      </c>
      <c r="D1447" s="2">
        <f>COUNTIF([1]!Table1[[#All],[name]],tennisbl21[[#This Row],[loser_name]])</f>
        <v>1</v>
      </c>
      <c r="E1447" s="2" t="s">
        <v>1371</v>
      </c>
      <c r="F1447" s="4">
        <v>41824.625</v>
      </c>
      <c r="G1447" s="2" t="s">
        <v>916</v>
      </c>
      <c r="H1447" s="2" t="s">
        <v>918</v>
      </c>
      <c r="I1447" s="2" t="s">
        <v>963</v>
      </c>
      <c r="J1447" s="2" t="str">
        <f>YEAR(tennisbl21[[#This Row],[date]])&amp;"-"&amp;tennisbl21[[#This Row],[league]]&amp;": "&amp;tennisbl21[[#This Row],[home_team]]&amp;" vs "&amp;tennisbl21[[#This Row],[away_team]]</f>
        <v>2014-German Bundesliga: Bremerhavener TV vs Gladbacher HTC</v>
      </c>
    </row>
    <row r="1448" spans="1:10" ht="12.5" customHeight="1" x14ac:dyDescent="0.25">
      <c r="A1448" s="2" t="s">
        <v>301</v>
      </c>
      <c r="B1448" s="2" t="s">
        <v>474</v>
      </c>
      <c r="C1448" s="2">
        <f>COUNTIF([1]!Table1[[#All],[name]],tennisbl21[[#This Row],[winner_name]])</f>
        <v>1</v>
      </c>
      <c r="D1448" s="2">
        <f>COUNTIF([1]!Table1[[#All],[name]],tennisbl21[[#This Row],[loser_name]])</f>
        <v>1</v>
      </c>
      <c r="E1448" s="2" t="s">
        <v>261</v>
      </c>
      <c r="F1448" s="4">
        <v>41469.541666666664</v>
      </c>
      <c r="G1448" s="2" t="s">
        <v>916</v>
      </c>
      <c r="H1448" s="2" t="s">
        <v>921</v>
      </c>
      <c r="I1448" s="2" t="s">
        <v>963</v>
      </c>
      <c r="J1448" s="2" t="str">
        <f>YEAR(tennisbl21[[#This Row],[date]])&amp;"-"&amp;tennisbl21[[#This Row],[league]]&amp;": "&amp;tennisbl21[[#This Row],[home_team]]&amp;" vs "&amp;tennisbl21[[#This Row],[away_team]]</f>
        <v>2013-German Bundesliga: Bremerhavener TV vs Rochusclub Dusseldorf</v>
      </c>
    </row>
    <row r="1449" spans="1:10" ht="12.5" customHeight="1" x14ac:dyDescent="0.25">
      <c r="A1449" s="2" t="s">
        <v>675</v>
      </c>
      <c r="B1449" s="2" t="s">
        <v>671</v>
      </c>
      <c r="C1449" s="2">
        <f>COUNTIF([1]!Table1[[#All],[name]],tennisbl21[[#This Row],[winner_name]])</f>
        <v>1</v>
      </c>
      <c r="D1449" s="2">
        <f>COUNTIF([1]!Table1[[#All],[name]],tennisbl21[[#This Row],[loser_name]])</f>
        <v>1</v>
      </c>
      <c r="E1449" s="2" t="s">
        <v>1116</v>
      </c>
      <c r="F1449" s="4">
        <v>41469.458333333336</v>
      </c>
      <c r="G1449" s="2" t="s">
        <v>916</v>
      </c>
      <c r="H1449" s="2" t="s">
        <v>921</v>
      </c>
      <c r="I1449" s="2" t="s">
        <v>963</v>
      </c>
      <c r="J1449" s="2" t="str">
        <f>YEAR(tennisbl21[[#This Row],[date]])&amp;"-"&amp;tennisbl21[[#This Row],[league]]&amp;": "&amp;tennisbl21[[#This Row],[home_team]]&amp;" vs "&amp;tennisbl21[[#This Row],[away_team]]</f>
        <v>2013-German Bundesliga: Bremerhavener TV vs Rochusclub Dusseldorf</v>
      </c>
    </row>
    <row r="1450" spans="1:10" ht="12.5" customHeight="1" x14ac:dyDescent="0.25">
      <c r="A1450" s="2" t="s">
        <v>668</v>
      </c>
      <c r="B1450" s="2" t="s">
        <v>94</v>
      </c>
      <c r="C1450" s="2">
        <f>COUNTIF([1]!Table1[[#All],[name]],tennisbl21[[#This Row],[winner_name]])</f>
        <v>1</v>
      </c>
      <c r="D1450" s="2">
        <f>COUNTIF([1]!Table1[[#All],[name]],tennisbl21[[#This Row],[loser_name]])</f>
        <v>1</v>
      </c>
      <c r="E1450" s="2" t="s">
        <v>1372</v>
      </c>
      <c r="F1450" s="4">
        <v>41469.458333333336</v>
      </c>
      <c r="G1450" s="2" t="s">
        <v>916</v>
      </c>
      <c r="H1450" s="2" t="s">
        <v>921</v>
      </c>
      <c r="I1450" s="2" t="s">
        <v>963</v>
      </c>
      <c r="J1450" s="2" t="str">
        <f>YEAR(tennisbl21[[#This Row],[date]])&amp;"-"&amp;tennisbl21[[#This Row],[league]]&amp;": "&amp;tennisbl21[[#This Row],[home_team]]&amp;" vs "&amp;tennisbl21[[#This Row],[away_team]]</f>
        <v>2013-German Bundesliga: Bremerhavener TV vs Rochusclub Dusseldorf</v>
      </c>
    </row>
    <row r="1451" spans="1:10" ht="12.5" customHeight="1" x14ac:dyDescent="0.25">
      <c r="A1451" s="2" t="s">
        <v>74</v>
      </c>
      <c r="B1451" s="2" t="s">
        <v>676</v>
      </c>
      <c r="C1451" s="2">
        <f>COUNTIF([1]!Table1[[#All],[name]],tennisbl21[[#This Row],[winner_name]])</f>
        <v>1</v>
      </c>
      <c r="D1451" s="2">
        <f>COUNTIF([1]!Table1[[#All],[name]],tennisbl21[[#This Row],[loser_name]])</f>
        <v>1</v>
      </c>
      <c r="E1451" s="2" t="s">
        <v>250</v>
      </c>
      <c r="F1451" s="4">
        <v>41469.541666666664</v>
      </c>
      <c r="G1451" s="2" t="s">
        <v>916</v>
      </c>
      <c r="H1451" s="2" t="s">
        <v>921</v>
      </c>
      <c r="I1451" s="2" t="s">
        <v>963</v>
      </c>
      <c r="J1451" s="2" t="str">
        <f>YEAR(tennisbl21[[#This Row],[date]])&amp;"-"&amp;tennisbl21[[#This Row],[league]]&amp;": "&amp;tennisbl21[[#This Row],[home_team]]&amp;" vs "&amp;tennisbl21[[#This Row],[away_team]]</f>
        <v>2013-German Bundesliga: Bremerhavener TV vs Rochusclub Dusseldorf</v>
      </c>
    </row>
    <row r="1452" spans="1:10" ht="12.5" customHeight="1" x14ac:dyDescent="0.25">
      <c r="A1452" s="2" t="s">
        <v>625</v>
      </c>
      <c r="B1452" s="2" t="s">
        <v>670</v>
      </c>
      <c r="C1452" s="2">
        <f>COUNTIF([1]!Table1[[#All],[name]],tennisbl21[[#This Row],[winner_name]])</f>
        <v>1</v>
      </c>
      <c r="D1452" s="2">
        <f>COUNTIF([1]!Table1[[#All],[name]],tennisbl21[[#This Row],[loser_name]])</f>
        <v>1</v>
      </c>
      <c r="E1452" s="2" t="s">
        <v>283</v>
      </c>
      <c r="F1452" s="4">
        <v>41861.458333333336</v>
      </c>
      <c r="G1452" s="2" t="s">
        <v>916</v>
      </c>
      <c r="H1452" s="2" t="s">
        <v>921</v>
      </c>
      <c r="I1452" s="2" t="s">
        <v>963</v>
      </c>
      <c r="J1452" s="2" t="str">
        <f>YEAR(tennisbl21[[#This Row],[date]])&amp;"-"&amp;tennisbl21[[#This Row],[league]]&amp;": "&amp;tennisbl21[[#This Row],[home_team]]&amp;" vs "&amp;tennisbl21[[#This Row],[away_team]]</f>
        <v>2014-German Bundesliga: Bremerhavener TV vs Rochusclub Dusseldorf</v>
      </c>
    </row>
    <row r="1453" spans="1:10" ht="12.5" customHeight="1" x14ac:dyDescent="0.25">
      <c r="A1453" s="2" t="s">
        <v>301</v>
      </c>
      <c r="B1453" s="2" t="s">
        <v>672</v>
      </c>
      <c r="C1453" s="2">
        <f>COUNTIF([1]!Table1[[#All],[name]],tennisbl21[[#This Row],[winner_name]])</f>
        <v>1</v>
      </c>
      <c r="D1453" s="2">
        <f>COUNTIF([1]!Table1[[#All],[name]],tennisbl21[[#This Row],[loser_name]])</f>
        <v>1</v>
      </c>
      <c r="E1453" s="2" t="s">
        <v>265</v>
      </c>
      <c r="F1453" s="4">
        <v>41861.541666666664</v>
      </c>
      <c r="G1453" s="2" t="s">
        <v>916</v>
      </c>
      <c r="H1453" s="2" t="s">
        <v>921</v>
      </c>
      <c r="I1453" s="2" t="s">
        <v>963</v>
      </c>
      <c r="J1453" s="2" t="str">
        <f>YEAR(tennisbl21[[#This Row],[date]])&amp;"-"&amp;tennisbl21[[#This Row],[league]]&amp;": "&amp;tennisbl21[[#This Row],[home_team]]&amp;" vs "&amp;tennisbl21[[#This Row],[away_team]]</f>
        <v>2014-German Bundesliga: Bremerhavener TV vs Rochusclub Dusseldorf</v>
      </c>
    </row>
    <row r="1454" spans="1:10" ht="12.5" customHeight="1" x14ac:dyDescent="0.25">
      <c r="A1454" s="2" t="s">
        <v>474</v>
      </c>
      <c r="B1454" s="2" t="s">
        <v>668</v>
      </c>
      <c r="C1454" s="2">
        <f>COUNTIF([1]!Table1[[#All],[name]],tennisbl21[[#This Row],[winner_name]])</f>
        <v>1</v>
      </c>
      <c r="D1454" s="2">
        <f>COUNTIF([1]!Table1[[#All],[name]],tennisbl21[[#This Row],[loser_name]])</f>
        <v>1</v>
      </c>
      <c r="E1454" s="2" t="s">
        <v>1216</v>
      </c>
      <c r="F1454" s="4">
        <v>41861.541666666664</v>
      </c>
      <c r="G1454" s="2" t="s">
        <v>916</v>
      </c>
      <c r="H1454" s="2" t="s">
        <v>921</v>
      </c>
      <c r="I1454" s="2" t="s">
        <v>963</v>
      </c>
      <c r="J1454" s="2" t="str">
        <f>YEAR(tennisbl21[[#This Row],[date]])&amp;"-"&amp;tennisbl21[[#This Row],[league]]&amp;": "&amp;tennisbl21[[#This Row],[home_team]]&amp;" vs "&amp;tennisbl21[[#This Row],[away_team]]</f>
        <v>2014-German Bundesliga: Bremerhavener TV vs Rochusclub Dusseldorf</v>
      </c>
    </row>
    <row r="1455" spans="1:10" ht="12.5" customHeight="1" x14ac:dyDescent="0.25">
      <c r="A1455" s="2" t="s">
        <v>94</v>
      </c>
      <c r="B1455" s="2" t="s">
        <v>671</v>
      </c>
      <c r="C1455" s="2">
        <f>COUNTIF([1]!Table1[[#All],[name]],tennisbl21[[#This Row],[winner_name]])</f>
        <v>1</v>
      </c>
      <c r="D1455" s="2">
        <f>COUNTIF([1]!Table1[[#All],[name]],tennisbl21[[#This Row],[loser_name]])</f>
        <v>1</v>
      </c>
      <c r="E1455" s="2" t="s">
        <v>255</v>
      </c>
      <c r="F1455" s="4">
        <v>41861.458333333336</v>
      </c>
      <c r="G1455" s="2" t="s">
        <v>916</v>
      </c>
      <c r="H1455" s="2" t="s">
        <v>921</v>
      </c>
      <c r="I1455" s="2" t="s">
        <v>963</v>
      </c>
      <c r="J1455" s="2" t="str">
        <f>YEAR(tennisbl21[[#This Row],[date]])&amp;"-"&amp;tennisbl21[[#This Row],[league]]&amp;": "&amp;tennisbl21[[#This Row],[home_team]]&amp;" vs "&amp;tennisbl21[[#This Row],[away_team]]</f>
        <v>2014-German Bundesliga: Bremerhavener TV vs Rochusclub Dusseldorf</v>
      </c>
    </row>
    <row r="1456" spans="1:10" ht="12.5" customHeight="1" x14ac:dyDescent="0.25">
      <c r="A1456" s="2" t="s">
        <v>672</v>
      </c>
      <c r="B1456" s="2" t="s">
        <v>677</v>
      </c>
      <c r="C1456" s="2">
        <f>COUNTIF([1]!Table1[[#All],[name]],tennisbl21[[#This Row],[winner_name]])</f>
        <v>1</v>
      </c>
      <c r="D1456" s="2">
        <f>COUNTIF([1]!Table1[[#All],[name]],tennisbl21[[#This Row],[loser_name]])</f>
        <v>1</v>
      </c>
      <c r="E1456" s="2" t="s">
        <v>6</v>
      </c>
      <c r="F1456" s="4">
        <v>41490.458333333336</v>
      </c>
      <c r="G1456" s="2" t="s">
        <v>916</v>
      </c>
      <c r="H1456" s="2" t="s">
        <v>922</v>
      </c>
      <c r="I1456" s="2" t="s">
        <v>963</v>
      </c>
      <c r="J1456" s="2" t="str">
        <f>YEAR(tennisbl21[[#This Row],[date]])&amp;"-"&amp;tennisbl21[[#This Row],[league]]&amp;": "&amp;tennisbl21[[#This Row],[home_team]]&amp;" vs "&amp;tennisbl21[[#This Row],[away_team]]</f>
        <v>2013-German Bundesliga: Bremerhavener TV vs SV Wacker Burghausen</v>
      </c>
    </row>
    <row r="1457" spans="1:10" ht="12.5" customHeight="1" x14ac:dyDescent="0.25">
      <c r="A1457" s="2" t="s">
        <v>678</v>
      </c>
      <c r="B1457" s="2" t="s">
        <v>679</v>
      </c>
      <c r="C1457" s="2">
        <f>COUNTIF([1]!Table1[[#All],[name]],tennisbl21[[#This Row],[winner_name]])</f>
        <v>1</v>
      </c>
      <c r="D1457" s="2">
        <f>COUNTIF([1]!Table1[[#All],[name]],tennisbl21[[#This Row],[loser_name]])</f>
        <v>1</v>
      </c>
      <c r="E1457" s="2" t="s">
        <v>568</v>
      </c>
      <c r="F1457" s="4">
        <v>41490.458333333336</v>
      </c>
      <c r="G1457" s="2" t="s">
        <v>916</v>
      </c>
      <c r="H1457" s="2" t="s">
        <v>922</v>
      </c>
      <c r="I1457" s="2" t="s">
        <v>963</v>
      </c>
      <c r="J1457" s="2" t="str">
        <f>YEAR(tennisbl21[[#This Row],[date]])&amp;"-"&amp;tennisbl21[[#This Row],[league]]&amp;": "&amp;tennisbl21[[#This Row],[home_team]]&amp;" vs "&amp;tennisbl21[[#This Row],[away_team]]</f>
        <v>2013-German Bundesliga: Bremerhavener TV vs SV Wacker Burghausen</v>
      </c>
    </row>
    <row r="1458" spans="1:10" ht="12.5" customHeight="1" x14ac:dyDescent="0.25">
      <c r="A1458" s="2" t="s">
        <v>474</v>
      </c>
      <c r="B1458" s="2" t="s">
        <v>317</v>
      </c>
      <c r="C1458" s="2">
        <f>COUNTIF([1]!Table1[[#All],[name]],tennisbl21[[#This Row],[winner_name]])</f>
        <v>1</v>
      </c>
      <c r="D1458" s="2">
        <f>COUNTIF([1]!Table1[[#All],[name]],tennisbl21[[#This Row],[loser_name]])</f>
        <v>1</v>
      </c>
      <c r="E1458" s="2" t="s">
        <v>1373</v>
      </c>
      <c r="F1458" s="4">
        <v>41490.541666666664</v>
      </c>
      <c r="G1458" s="2" t="s">
        <v>916</v>
      </c>
      <c r="H1458" s="2" t="s">
        <v>922</v>
      </c>
      <c r="I1458" s="2" t="s">
        <v>963</v>
      </c>
      <c r="J1458" s="2" t="str">
        <f>YEAR(tennisbl21[[#This Row],[date]])&amp;"-"&amp;tennisbl21[[#This Row],[league]]&amp;": "&amp;tennisbl21[[#This Row],[home_team]]&amp;" vs "&amp;tennisbl21[[#This Row],[away_team]]</f>
        <v>2013-German Bundesliga: Bremerhavener TV vs SV Wacker Burghausen</v>
      </c>
    </row>
    <row r="1459" spans="1:10" ht="12.5" customHeight="1" x14ac:dyDescent="0.25">
      <c r="A1459" s="2" t="s">
        <v>668</v>
      </c>
      <c r="B1459" s="2" t="s">
        <v>20</v>
      </c>
      <c r="C1459" s="2">
        <f>COUNTIF([1]!Table1[[#All],[name]],tennisbl21[[#This Row],[winner_name]])</f>
        <v>1</v>
      </c>
      <c r="D1459" s="2">
        <f>COUNTIF([1]!Table1[[#All],[name]],tennisbl21[[#This Row],[loser_name]])</f>
        <v>1</v>
      </c>
      <c r="E1459" s="2" t="s">
        <v>1248</v>
      </c>
      <c r="F1459" s="4">
        <v>41490.541666666664</v>
      </c>
      <c r="G1459" s="2" t="s">
        <v>916</v>
      </c>
      <c r="H1459" s="2" t="s">
        <v>922</v>
      </c>
      <c r="I1459" s="2" t="s">
        <v>963</v>
      </c>
      <c r="J1459" s="2" t="str">
        <f>YEAR(tennisbl21[[#This Row],[date]])&amp;"-"&amp;tennisbl21[[#This Row],[league]]&amp;": "&amp;tennisbl21[[#This Row],[home_team]]&amp;" vs "&amp;tennisbl21[[#This Row],[away_team]]</f>
        <v>2013-German Bundesliga: Bremerhavener TV vs SV Wacker Burghausen</v>
      </c>
    </row>
    <row r="1460" spans="1:10" ht="12.5" customHeight="1" x14ac:dyDescent="0.25">
      <c r="A1460" s="2" t="s">
        <v>649</v>
      </c>
      <c r="B1460" s="2" t="s">
        <v>676</v>
      </c>
      <c r="C1460" s="2">
        <f>COUNTIF([1]!Table1[[#All],[name]],tennisbl21[[#This Row],[winner_name]])</f>
        <v>1</v>
      </c>
      <c r="D1460" s="2">
        <f>COUNTIF([1]!Table1[[#All],[name]],tennisbl21[[#This Row],[loser_name]])</f>
        <v>1</v>
      </c>
      <c r="E1460" s="2" t="s">
        <v>248</v>
      </c>
      <c r="F1460" s="4">
        <v>41474.541666666664</v>
      </c>
      <c r="G1460" s="2" t="s">
        <v>916</v>
      </c>
      <c r="H1460" s="2" t="s">
        <v>924</v>
      </c>
      <c r="I1460" s="2" t="s">
        <v>963</v>
      </c>
      <c r="J1460" s="2" t="str">
        <f>YEAR(tennisbl21[[#This Row],[date]])&amp;"-"&amp;tennisbl21[[#This Row],[league]]&amp;": "&amp;tennisbl21[[#This Row],[home_team]]&amp;" vs "&amp;tennisbl21[[#This Row],[away_team]]</f>
        <v>2013-German Bundesliga: Bremerhavener TV vs TC BW Halle</v>
      </c>
    </row>
    <row r="1461" spans="1:10" ht="12.5" customHeight="1" x14ac:dyDescent="0.25">
      <c r="A1461" s="2" t="s">
        <v>619</v>
      </c>
      <c r="B1461" s="2" t="s">
        <v>680</v>
      </c>
      <c r="C1461" s="2">
        <f>COUNTIF([1]!Table1[[#All],[name]],tennisbl21[[#This Row],[winner_name]])</f>
        <v>1</v>
      </c>
      <c r="D1461" s="2">
        <f>COUNTIF([1]!Table1[[#All],[name]],tennisbl21[[#This Row],[loser_name]])</f>
        <v>1</v>
      </c>
      <c r="E1461" s="2" t="s">
        <v>250</v>
      </c>
      <c r="F1461" s="4">
        <v>41474.625</v>
      </c>
      <c r="G1461" s="2" t="s">
        <v>916</v>
      </c>
      <c r="H1461" s="2" t="s">
        <v>924</v>
      </c>
      <c r="I1461" s="2" t="s">
        <v>963</v>
      </c>
      <c r="J1461" s="2" t="str">
        <f>YEAR(tennisbl21[[#This Row],[date]])&amp;"-"&amp;tennisbl21[[#This Row],[league]]&amp;": "&amp;tennisbl21[[#This Row],[home_team]]&amp;" vs "&amp;tennisbl21[[#This Row],[away_team]]</f>
        <v>2013-German Bundesliga: Bremerhavener TV vs TC BW Halle</v>
      </c>
    </row>
    <row r="1462" spans="1:10" ht="12.5" customHeight="1" x14ac:dyDescent="0.25">
      <c r="A1462" s="2" t="s">
        <v>654</v>
      </c>
      <c r="B1462" s="2" t="s">
        <v>474</v>
      </c>
      <c r="C1462" s="2">
        <f>COUNTIF([1]!Table1[[#All],[name]],tennisbl21[[#This Row],[winner_name]])</f>
        <v>1</v>
      </c>
      <c r="D1462" s="2">
        <f>COUNTIF([1]!Table1[[#All],[name]],tennisbl21[[#This Row],[loser_name]])</f>
        <v>1</v>
      </c>
      <c r="E1462" s="2" t="s">
        <v>525</v>
      </c>
      <c r="F1462" s="4">
        <v>41474.541666666664</v>
      </c>
      <c r="G1462" s="2" t="s">
        <v>916</v>
      </c>
      <c r="H1462" s="2" t="s">
        <v>924</v>
      </c>
      <c r="I1462" s="2" t="s">
        <v>963</v>
      </c>
      <c r="J1462" s="2" t="str">
        <f>YEAR(tennisbl21[[#This Row],[date]])&amp;"-"&amp;tennisbl21[[#This Row],[league]]&amp;": "&amp;tennisbl21[[#This Row],[home_team]]&amp;" vs "&amp;tennisbl21[[#This Row],[away_team]]</f>
        <v>2013-German Bundesliga: Bremerhavener TV vs TC BW Halle</v>
      </c>
    </row>
    <row r="1463" spans="1:10" ht="12.5" customHeight="1" x14ac:dyDescent="0.25">
      <c r="A1463" s="2" t="s">
        <v>668</v>
      </c>
      <c r="B1463" s="2" t="s">
        <v>681</v>
      </c>
      <c r="C1463" s="2">
        <f>COUNTIF([1]!Table1[[#All],[name]],tennisbl21[[#This Row],[winner_name]])</f>
        <v>1</v>
      </c>
      <c r="D1463" s="2">
        <f>COUNTIF([1]!Table1[[#All],[name]],tennisbl21[[#This Row],[loser_name]])</f>
        <v>1</v>
      </c>
      <c r="E1463" s="2" t="s">
        <v>1060</v>
      </c>
      <c r="F1463" s="4">
        <v>41474.625</v>
      </c>
      <c r="G1463" s="2" t="s">
        <v>916</v>
      </c>
      <c r="H1463" s="2" t="s">
        <v>924</v>
      </c>
      <c r="I1463" s="2" t="s">
        <v>963</v>
      </c>
      <c r="J1463" s="2" t="str">
        <f>YEAR(tennisbl21[[#This Row],[date]])&amp;"-"&amp;tennisbl21[[#This Row],[league]]&amp;": "&amp;tennisbl21[[#This Row],[home_team]]&amp;" vs "&amp;tennisbl21[[#This Row],[away_team]]</f>
        <v>2013-German Bundesliga: Bremerhavener TV vs TC BW Halle</v>
      </c>
    </row>
    <row r="1464" spans="1:10" ht="12.5" customHeight="1" x14ac:dyDescent="0.25">
      <c r="A1464" s="2" t="s">
        <v>39</v>
      </c>
      <c r="B1464" s="2" t="s">
        <v>655</v>
      </c>
      <c r="C1464" s="2">
        <f>COUNTIF([1]!Table1[[#All],[name]],tennisbl21[[#This Row],[winner_name]])</f>
        <v>1</v>
      </c>
      <c r="D1464" s="2">
        <f>COUNTIF([1]!Table1[[#All],[name]],tennisbl21[[#This Row],[loser_name]])</f>
        <v>1</v>
      </c>
      <c r="E1464" s="2" t="s">
        <v>265</v>
      </c>
      <c r="F1464" s="4">
        <v>41497.541666666664</v>
      </c>
      <c r="G1464" s="2" t="s">
        <v>916</v>
      </c>
      <c r="H1464" s="2" t="s">
        <v>925</v>
      </c>
      <c r="I1464" s="2" t="s">
        <v>963</v>
      </c>
      <c r="J1464" s="2" t="str">
        <f>YEAR(tennisbl21[[#This Row],[date]])&amp;"-"&amp;tennisbl21[[#This Row],[league]]&amp;": "&amp;tennisbl21[[#This Row],[home_team]]&amp;" vs "&amp;tennisbl21[[#This Row],[away_team]]</f>
        <v>2013-German Bundesliga: Bremerhavener TV vs TC BW Neuss</v>
      </c>
    </row>
    <row r="1465" spans="1:10" ht="12.5" customHeight="1" x14ac:dyDescent="0.25">
      <c r="A1465" s="2" t="s">
        <v>631</v>
      </c>
      <c r="B1465" s="2" t="s">
        <v>672</v>
      </c>
      <c r="C1465" s="2">
        <f>COUNTIF([1]!Table1[[#All],[name]],tennisbl21[[#This Row],[winner_name]])</f>
        <v>1</v>
      </c>
      <c r="D1465" s="2">
        <f>COUNTIF([1]!Table1[[#All],[name]],tennisbl21[[#This Row],[loser_name]])</f>
        <v>1</v>
      </c>
      <c r="E1465" s="2" t="s">
        <v>253</v>
      </c>
      <c r="F1465" s="4">
        <v>41497.541666666664</v>
      </c>
      <c r="G1465" s="2" t="s">
        <v>916</v>
      </c>
      <c r="H1465" s="2" t="s">
        <v>925</v>
      </c>
      <c r="I1465" s="2" t="s">
        <v>963</v>
      </c>
      <c r="J1465" s="2" t="str">
        <f>YEAR(tennisbl21[[#This Row],[date]])&amp;"-"&amp;tennisbl21[[#This Row],[league]]&amp;": "&amp;tennisbl21[[#This Row],[home_team]]&amp;" vs "&amp;tennisbl21[[#This Row],[away_team]]</f>
        <v>2013-German Bundesliga: Bremerhavener TV vs TC BW Neuss</v>
      </c>
    </row>
    <row r="1466" spans="1:10" ht="12.5" customHeight="1" x14ac:dyDescent="0.25">
      <c r="A1466" s="2" t="s">
        <v>297</v>
      </c>
      <c r="B1466" s="2" t="s">
        <v>668</v>
      </c>
      <c r="C1466" s="2">
        <f>COUNTIF([1]!Table1[[#All],[name]],tennisbl21[[#This Row],[winner_name]])</f>
        <v>1</v>
      </c>
      <c r="D1466" s="2">
        <f>COUNTIF([1]!Table1[[#All],[name]],tennisbl21[[#This Row],[loser_name]])</f>
        <v>1</v>
      </c>
      <c r="E1466" s="2" t="s">
        <v>1374</v>
      </c>
      <c r="F1466" s="4">
        <v>41497.458333333336</v>
      </c>
      <c r="G1466" s="2" t="s">
        <v>916</v>
      </c>
      <c r="H1466" s="2" t="s">
        <v>925</v>
      </c>
      <c r="I1466" s="2" t="s">
        <v>963</v>
      </c>
      <c r="J1466" s="2" t="str">
        <f>YEAR(tennisbl21[[#This Row],[date]])&amp;"-"&amp;tennisbl21[[#This Row],[league]]&amp;": "&amp;tennisbl21[[#This Row],[home_team]]&amp;" vs "&amp;tennisbl21[[#This Row],[away_team]]</f>
        <v>2013-German Bundesliga: Bremerhavener TV vs TC BW Neuss</v>
      </c>
    </row>
    <row r="1467" spans="1:10" ht="12.5" customHeight="1" x14ac:dyDescent="0.25">
      <c r="A1467" s="2" t="s">
        <v>52</v>
      </c>
      <c r="B1467" s="2" t="s">
        <v>474</v>
      </c>
      <c r="C1467" s="2">
        <f>COUNTIF([1]!Table1[[#All],[name]],tennisbl21[[#This Row],[winner_name]])</f>
        <v>1</v>
      </c>
      <c r="D1467" s="2">
        <f>COUNTIF([1]!Table1[[#All],[name]],tennisbl21[[#This Row],[loser_name]])</f>
        <v>1</v>
      </c>
      <c r="E1467" s="2" t="s">
        <v>434</v>
      </c>
      <c r="F1467" s="4">
        <v>41497.458333333336</v>
      </c>
      <c r="G1467" s="2" t="s">
        <v>916</v>
      </c>
      <c r="H1467" s="2" t="s">
        <v>925</v>
      </c>
      <c r="I1467" s="2" t="s">
        <v>963</v>
      </c>
      <c r="J1467" s="2" t="str">
        <f>YEAR(tennisbl21[[#This Row],[date]])&amp;"-"&amp;tennisbl21[[#This Row],[league]]&amp;": "&amp;tennisbl21[[#This Row],[home_team]]&amp;" vs "&amp;tennisbl21[[#This Row],[away_team]]</f>
        <v>2013-German Bundesliga: Bremerhavener TV vs TC BW Neuss</v>
      </c>
    </row>
    <row r="1468" spans="1:10" ht="12.5" customHeight="1" x14ac:dyDescent="0.25">
      <c r="A1468" s="2" t="s">
        <v>657</v>
      </c>
      <c r="B1468" s="2" t="s">
        <v>682</v>
      </c>
      <c r="C1468" s="2">
        <f>COUNTIF([1]!Table1[[#All],[name]],tennisbl21[[#This Row],[winner_name]])</f>
        <v>1</v>
      </c>
      <c r="D1468" s="2">
        <f>COUNTIF([1]!Table1[[#All],[name]],tennisbl21[[#This Row],[loser_name]])</f>
        <v>1</v>
      </c>
      <c r="E1468" s="2" t="s">
        <v>276</v>
      </c>
      <c r="F1468" s="4">
        <v>41833.541666666664</v>
      </c>
      <c r="G1468" s="2" t="s">
        <v>916</v>
      </c>
      <c r="H1468" s="2" t="s">
        <v>925</v>
      </c>
      <c r="I1468" s="2" t="s">
        <v>963</v>
      </c>
      <c r="J1468" s="2" t="str">
        <f>YEAR(tennisbl21[[#This Row],[date]])&amp;"-"&amp;tennisbl21[[#This Row],[league]]&amp;": "&amp;tennisbl21[[#This Row],[home_team]]&amp;" vs "&amp;tennisbl21[[#This Row],[away_team]]</f>
        <v>2014-German Bundesliga: Bremerhavener TV vs TC BW Neuss</v>
      </c>
    </row>
    <row r="1469" spans="1:10" ht="12.5" customHeight="1" x14ac:dyDescent="0.25">
      <c r="A1469" s="2" t="s">
        <v>672</v>
      </c>
      <c r="B1469" s="2" t="s">
        <v>297</v>
      </c>
      <c r="C1469" s="2">
        <f>COUNTIF([1]!Table1[[#All],[name]],tennisbl21[[#This Row],[winner_name]])</f>
        <v>1</v>
      </c>
      <c r="D1469" s="2">
        <f>COUNTIF([1]!Table1[[#All],[name]],tennisbl21[[#This Row],[loser_name]])</f>
        <v>1</v>
      </c>
      <c r="E1469" s="2" t="s">
        <v>6</v>
      </c>
      <c r="F1469" s="4">
        <v>41833.541666666664</v>
      </c>
      <c r="G1469" s="2" t="s">
        <v>916</v>
      </c>
      <c r="H1469" s="2" t="s">
        <v>925</v>
      </c>
      <c r="I1469" s="2" t="s">
        <v>963</v>
      </c>
      <c r="J1469" s="2" t="str">
        <f>YEAR(tennisbl21[[#This Row],[date]])&amp;"-"&amp;tennisbl21[[#This Row],[league]]&amp;": "&amp;tennisbl21[[#This Row],[home_team]]&amp;" vs "&amp;tennisbl21[[#This Row],[away_team]]</f>
        <v>2014-German Bundesliga: Bremerhavener TV vs TC BW Neuss</v>
      </c>
    </row>
    <row r="1470" spans="1:10" ht="12.5" customHeight="1" x14ac:dyDescent="0.25">
      <c r="A1470" s="2" t="s">
        <v>658</v>
      </c>
      <c r="B1470" s="2" t="s">
        <v>90</v>
      </c>
      <c r="C1470" s="2">
        <f>COUNTIF([1]!Table1[[#All],[name]],tennisbl21[[#This Row],[winner_name]])</f>
        <v>1</v>
      </c>
      <c r="D1470" s="2">
        <f>COUNTIF([1]!Table1[[#All],[name]],tennisbl21[[#This Row],[loser_name]])</f>
        <v>1</v>
      </c>
      <c r="E1470" s="2" t="s">
        <v>255</v>
      </c>
      <c r="F1470" s="4">
        <v>41833.458333333336</v>
      </c>
      <c r="G1470" s="2" t="s">
        <v>916</v>
      </c>
      <c r="H1470" s="2" t="s">
        <v>925</v>
      </c>
      <c r="I1470" s="2" t="s">
        <v>963</v>
      </c>
      <c r="J1470" s="2" t="str">
        <f>YEAR(tennisbl21[[#This Row],[date]])&amp;"-"&amp;tennisbl21[[#This Row],[league]]&amp;": "&amp;tennisbl21[[#This Row],[home_team]]&amp;" vs "&amp;tennisbl21[[#This Row],[away_team]]</f>
        <v>2014-German Bundesliga: Bremerhavener TV vs TC BW Neuss</v>
      </c>
    </row>
    <row r="1471" spans="1:10" ht="12.5" customHeight="1" x14ac:dyDescent="0.25">
      <c r="A1471" s="2" t="s">
        <v>631</v>
      </c>
      <c r="B1471" s="2" t="s">
        <v>670</v>
      </c>
      <c r="C1471" s="2">
        <f>COUNTIF([1]!Table1[[#All],[name]],tennisbl21[[#This Row],[winner_name]])</f>
        <v>1</v>
      </c>
      <c r="D1471" s="2">
        <f>COUNTIF([1]!Table1[[#All],[name]],tennisbl21[[#This Row],[loser_name]])</f>
        <v>1</v>
      </c>
      <c r="E1471" s="2" t="s">
        <v>283</v>
      </c>
      <c r="F1471" s="4">
        <v>41833.458333333336</v>
      </c>
      <c r="G1471" s="2" t="s">
        <v>916</v>
      </c>
      <c r="H1471" s="2" t="s">
        <v>925</v>
      </c>
      <c r="I1471" s="2" t="s">
        <v>963</v>
      </c>
      <c r="J1471" s="2" t="str">
        <f>YEAR(tennisbl21[[#This Row],[date]])&amp;"-"&amp;tennisbl21[[#This Row],[league]]&amp;": "&amp;tennisbl21[[#This Row],[home_team]]&amp;" vs "&amp;tennisbl21[[#This Row],[away_team]]</f>
        <v>2014-German Bundesliga: Bremerhavener TV vs TC BW Neuss</v>
      </c>
    </row>
    <row r="1472" spans="1:10" ht="12.5" customHeight="1" x14ac:dyDescent="0.25">
      <c r="A1472" s="2" t="s">
        <v>226</v>
      </c>
      <c r="B1472" s="2" t="s">
        <v>670</v>
      </c>
      <c r="C1472" s="2">
        <f>COUNTIF([1]!Table1[[#All],[name]],tennisbl21[[#This Row],[winner_name]])</f>
        <v>1</v>
      </c>
      <c r="D1472" s="2">
        <f>COUNTIF([1]!Table1[[#All],[name]],tennisbl21[[#This Row],[loser_name]])</f>
        <v>1</v>
      </c>
      <c r="E1472" s="2" t="s">
        <v>1375</v>
      </c>
      <c r="F1472" s="4">
        <v>41847.541666666664</v>
      </c>
      <c r="G1472" s="2" t="s">
        <v>916</v>
      </c>
      <c r="H1472" s="2" t="s">
        <v>996</v>
      </c>
      <c r="I1472" s="2" t="s">
        <v>963</v>
      </c>
      <c r="J1472" s="2" t="str">
        <f>YEAR(tennisbl21[[#This Row],[date]])&amp;"-"&amp;tennisbl21[[#This Row],[league]]&amp;": "&amp;tennisbl21[[#This Row],[home_team]]&amp;" vs "&amp;tennisbl21[[#This Row],[away_team]]</f>
        <v>2014-German Bundesliga: Bremerhavener TV vs TK Kurhaus Aachen</v>
      </c>
    </row>
    <row r="1473" spans="1:10" ht="12.5" customHeight="1" x14ac:dyDescent="0.25">
      <c r="A1473" s="2" t="s">
        <v>11</v>
      </c>
      <c r="B1473" s="2" t="s">
        <v>671</v>
      </c>
      <c r="C1473" s="2">
        <f>COUNTIF([1]!Table1[[#All],[name]],tennisbl21[[#This Row],[winner_name]])</f>
        <v>1</v>
      </c>
      <c r="D1473" s="2">
        <f>COUNTIF([1]!Table1[[#All],[name]],tennisbl21[[#This Row],[loser_name]])</f>
        <v>1</v>
      </c>
      <c r="E1473" s="2" t="s">
        <v>250</v>
      </c>
      <c r="F1473" s="4">
        <v>41847.458333333336</v>
      </c>
      <c r="G1473" s="2" t="s">
        <v>916</v>
      </c>
      <c r="H1473" s="2" t="s">
        <v>996</v>
      </c>
      <c r="I1473" s="2" t="s">
        <v>963</v>
      </c>
      <c r="J1473" s="2" t="str">
        <f>YEAR(tennisbl21[[#This Row],[date]])&amp;"-"&amp;tennisbl21[[#This Row],[league]]&amp;": "&amp;tennisbl21[[#This Row],[home_team]]&amp;" vs "&amp;tennisbl21[[#This Row],[away_team]]</f>
        <v>2014-German Bundesliga: Bremerhavener TV vs TK Kurhaus Aachen</v>
      </c>
    </row>
    <row r="1474" spans="1:10" ht="12.5" customHeight="1" x14ac:dyDescent="0.25">
      <c r="A1474" s="2" t="s">
        <v>45</v>
      </c>
      <c r="B1474" s="2" t="s">
        <v>668</v>
      </c>
      <c r="C1474" s="2">
        <f>COUNTIF([1]!Table1[[#All],[name]],tennisbl21[[#This Row],[winner_name]])</f>
        <v>1</v>
      </c>
      <c r="D1474" s="2">
        <f>COUNTIF([1]!Table1[[#All],[name]],tennisbl21[[#This Row],[loser_name]])</f>
        <v>1</v>
      </c>
      <c r="E1474" s="2" t="s">
        <v>272</v>
      </c>
      <c r="F1474" s="4">
        <v>41847.541666666664</v>
      </c>
      <c r="G1474" s="2" t="s">
        <v>916</v>
      </c>
      <c r="H1474" s="2" t="s">
        <v>996</v>
      </c>
      <c r="I1474" s="2" t="s">
        <v>963</v>
      </c>
      <c r="J1474" s="2" t="str">
        <f>YEAR(tennisbl21[[#This Row],[date]])&amp;"-"&amp;tennisbl21[[#This Row],[league]]&amp;": "&amp;tennisbl21[[#This Row],[home_team]]&amp;" vs "&amp;tennisbl21[[#This Row],[away_team]]</f>
        <v>2014-German Bundesliga: Bremerhavener TV vs TK Kurhaus Aachen</v>
      </c>
    </row>
    <row r="1475" spans="1:10" ht="12.5" customHeight="1" x14ac:dyDescent="0.25">
      <c r="A1475" s="2" t="s">
        <v>214</v>
      </c>
      <c r="B1475" s="2" t="s">
        <v>471</v>
      </c>
      <c r="C1475" s="2">
        <f>COUNTIF([1]!Table1[[#All],[name]],tennisbl21[[#This Row],[winner_name]])</f>
        <v>1</v>
      </c>
      <c r="D1475" s="2">
        <f>COUNTIF([1]!Table1[[#All],[name]],tennisbl21[[#This Row],[loser_name]])</f>
        <v>1</v>
      </c>
      <c r="E1475" s="2" t="s">
        <v>4</v>
      </c>
      <c r="F1475" s="4">
        <v>41847.458333333336</v>
      </c>
      <c r="G1475" s="2" t="s">
        <v>916</v>
      </c>
      <c r="H1475" s="2" t="s">
        <v>996</v>
      </c>
      <c r="I1475" s="2" t="s">
        <v>963</v>
      </c>
      <c r="J1475" s="2" t="str">
        <f>YEAR(tennisbl21[[#This Row],[date]])&amp;"-"&amp;tennisbl21[[#This Row],[league]]&amp;": "&amp;tennisbl21[[#This Row],[home_team]]&amp;" vs "&amp;tennisbl21[[#This Row],[away_team]]</f>
        <v>2014-German Bundesliga: Bremerhavener TV vs TK Kurhaus Aachen</v>
      </c>
    </row>
    <row r="1476" spans="1:10" ht="12.5" customHeight="1" x14ac:dyDescent="0.25">
      <c r="A1476" s="2" t="s">
        <v>661</v>
      </c>
      <c r="B1476" s="2" t="s">
        <v>474</v>
      </c>
      <c r="C1476" s="2">
        <f>COUNTIF([1]!Table1[[#All],[name]],tennisbl21[[#This Row],[winner_name]])</f>
        <v>1</v>
      </c>
      <c r="D1476" s="2">
        <f>COUNTIF([1]!Table1[[#All],[name]],tennisbl21[[#This Row],[loser_name]])</f>
        <v>1</v>
      </c>
      <c r="E1476" s="2" t="s">
        <v>1376</v>
      </c>
      <c r="F1476" s="4">
        <v>41460.625</v>
      </c>
      <c r="G1476" s="2" t="s">
        <v>916</v>
      </c>
      <c r="H1476" s="2" t="s">
        <v>928</v>
      </c>
      <c r="I1476" s="2" t="s">
        <v>963</v>
      </c>
      <c r="J1476" s="2" t="str">
        <f>YEAR(tennisbl21[[#This Row],[date]])&amp;"-"&amp;tennisbl21[[#This Row],[league]]&amp;": "&amp;tennisbl21[[#This Row],[home_team]]&amp;" vs "&amp;tennisbl21[[#This Row],[away_team]]</f>
        <v>2013-German Bundesliga: Bremerhavener TV vs TK GW Mannheim</v>
      </c>
    </row>
    <row r="1477" spans="1:10" ht="12.5" customHeight="1" x14ac:dyDescent="0.25">
      <c r="A1477" s="2" t="s">
        <v>663</v>
      </c>
      <c r="B1477" s="2" t="s">
        <v>668</v>
      </c>
      <c r="C1477" s="2">
        <f>COUNTIF([1]!Table1[[#All],[name]],tennisbl21[[#This Row],[winner_name]])</f>
        <v>1</v>
      </c>
      <c r="D1477" s="2">
        <f>COUNTIF([1]!Table1[[#All],[name]],tennisbl21[[#This Row],[loser_name]])</f>
        <v>1</v>
      </c>
      <c r="E1477" s="2" t="s">
        <v>1377</v>
      </c>
      <c r="F1477" s="4">
        <v>41460.541666666664</v>
      </c>
      <c r="G1477" s="2" t="s">
        <v>916</v>
      </c>
      <c r="H1477" s="2" t="s">
        <v>928</v>
      </c>
      <c r="I1477" s="2" t="s">
        <v>963</v>
      </c>
      <c r="J1477" s="2" t="str">
        <f>YEAR(tennisbl21[[#This Row],[date]])&amp;"-"&amp;tennisbl21[[#This Row],[league]]&amp;": "&amp;tennisbl21[[#This Row],[home_team]]&amp;" vs "&amp;tennisbl21[[#This Row],[away_team]]</f>
        <v>2013-German Bundesliga: Bremerhavener TV vs TK GW Mannheim</v>
      </c>
    </row>
    <row r="1478" spans="1:10" ht="12.5" customHeight="1" x14ac:dyDescent="0.25">
      <c r="A1478" s="2" t="s">
        <v>446</v>
      </c>
      <c r="B1478" s="2" t="s">
        <v>48</v>
      </c>
      <c r="C1478" s="2">
        <f>COUNTIF([1]!Table1[[#All],[name]],tennisbl21[[#This Row],[winner_name]])</f>
        <v>1</v>
      </c>
      <c r="D1478" s="2">
        <f>COUNTIF([1]!Table1[[#All],[name]],tennisbl21[[#This Row],[loser_name]])</f>
        <v>1</v>
      </c>
      <c r="E1478" s="2" t="s">
        <v>263</v>
      </c>
      <c r="F1478" s="4">
        <v>41460.625</v>
      </c>
      <c r="G1478" s="2" t="s">
        <v>916</v>
      </c>
      <c r="H1478" s="2" t="s">
        <v>928</v>
      </c>
      <c r="I1478" s="2" t="s">
        <v>963</v>
      </c>
      <c r="J1478" s="2" t="str">
        <f>YEAR(tennisbl21[[#This Row],[date]])&amp;"-"&amp;tennisbl21[[#This Row],[league]]&amp;": "&amp;tennisbl21[[#This Row],[home_team]]&amp;" vs "&amp;tennisbl21[[#This Row],[away_team]]</f>
        <v>2013-German Bundesliga: Bremerhavener TV vs TK GW Mannheim</v>
      </c>
    </row>
    <row r="1479" spans="1:10" ht="12.5" customHeight="1" x14ac:dyDescent="0.25">
      <c r="A1479" s="2" t="s">
        <v>345</v>
      </c>
      <c r="B1479" s="2" t="s">
        <v>683</v>
      </c>
      <c r="C1479" s="2">
        <f>COUNTIF([1]!Table1[[#All],[name]],tennisbl21[[#This Row],[winner_name]])</f>
        <v>1</v>
      </c>
      <c r="D1479" s="2">
        <f>COUNTIF([1]!Table1[[#All],[name]],tennisbl21[[#This Row],[loser_name]])</f>
        <v>1</v>
      </c>
      <c r="E1479" s="2" t="s">
        <v>1194</v>
      </c>
      <c r="F1479" s="4">
        <v>41460.541666666664</v>
      </c>
      <c r="G1479" s="2" t="s">
        <v>916</v>
      </c>
      <c r="H1479" s="2" t="s">
        <v>928</v>
      </c>
      <c r="I1479" s="2" t="s">
        <v>963</v>
      </c>
      <c r="J1479" s="2" t="str">
        <f>YEAR(tennisbl21[[#This Row],[date]])&amp;"-"&amp;tennisbl21[[#This Row],[league]]&amp;": "&amp;tennisbl21[[#This Row],[home_team]]&amp;" vs "&amp;tennisbl21[[#This Row],[away_team]]</f>
        <v>2013-German Bundesliga: Bremerhavener TV vs TK GW Mannheim</v>
      </c>
    </row>
    <row r="1480" spans="1:10" ht="12.5" customHeight="1" x14ac:dyDescent="0.25">
      <c r="A1480" s="2" t="s">
        <v>621</v>
      </c>
      <c r="B1480" s="2" t="s">
        <v>499</v>
      </c>
      <c r="C1480" s="2">
        <f>COUNTIF([1]!Table1[[#All],[name]],tennisbl21[[#This Row],[winner_name]])</f>
        <v>1</v>
      </c>
      <c r="D1480" s="2">
        <f>COUNTIF([1]!Table1[[#All],[name]],tennisbl21[[#This Row],[loser_name]])</f>
        <v>1</v>
      </c>
      <c r="E1480" s="2" t="s">
        <v>4</v>
      </c>
      <c r="F1480" s="4">
        <v>40755.458333333336</v>
      </c>
      <c r="G1480" s="2" t="s">
        <v>917</v>
      </c>
      <c r="H1480" s="2" t="s">
        <v>915</v>
      </c>
      <c r="I1480" s="2" t="s">
        <v>963</v>
      </c>
      <c r="J1480" s="2" t="str">
        <f>YEAR(tennisbl21[[#This Row],[date]])&amp;"-"&amp;tennisbl21[[#This Row],[league]]&amp;": "&amp;tennisbl21[[#This Row],[home_team]]&amp;" vs "&amp;tennisbl21[[#This Row],[away_team]]</f>
        <v>2011-German Bundesliga: Erfurter TC RW vs 1. FC Nuernberg</v>
      </c>
    </row>
    <row r="1481" spans="1:10" ht="12.5" customHeight="1" x14ac:dyDescent="0.25">
      <c r="A1481" s="2" t="s">
        <v>620</v>
      </c>
      <c r="B1481" s="2" t="s">
        <v>669</v>
      </c>
      <c r="C1481" s="2">
        <f>COUNTIF([1]!Table1[[#All],[name]],tennisbl21[[#This Row],[winner_name]])</f>
        <v>1</v>
      </c>
      <c r="D1481" s="2">
        <f>COUNTIF([1]!Table1[[#All],[name]],tennisbl21[[#This Row],[loser_name]])</f>
        <v>1</v>
      </c>
      <c r="E1481" s="2" t="s">
        <v>1378</v>
      </c>
      <c r="F1481" s="4">
        <v>40755.458333333336</v>
      </c>
      <c r="G1481" s="2" t="s">
        <v>917</v>
      </c>
      <c r="H1481" s="2" t="s">
        <v>915</v>
      </c>
      <c r="I1481" s="2" t="s">
        <v>963</v>
      </c>
      <c r="J1481" s="2" t="str">
        <f>YEAR(tennisbl21[[#This Row],[date]])&amp;"-"&amp;tennisbl21[[#This Row],[league]]&amp;": "&amp;tennisbl21[[#This Row],[home_team]]&amp;" vs "&amp;tennisbl21[[#This Row],[away_team]]</f>
        <v>2011-German Bundesliga: Erfurter TC RW vs 1. FC Nuernberg</v>
      </c>
    </row>
    <row r="1482" spans="1:10" ht="12.5" customHeight="1" x14ac:dyDescent="0.25">
      <c r="A1482" s="2" t="s">
        <v>69</v>
      </c>
      <c r="B1482" s="2" t="s">
        <v>617</v>
      </c>
      <c r="C1482" s="2">
        <f>COUNTIF([1]!Table1[[#All],[name]],tennisbl21[[#This Row],[winner_name]])</f>
        <v>1</v>
      </c>
      <c r="D1482" s="2">
        <f>COUNTIF([1]!Table1[[#All],[name]],tennisbl21[[#This Row],[loser_name]])</f>
        <v>1</v>
      </c>
      <c r="E1482" s="2" t="s">
        <v>1379</v>
      </c>
      <c r="F1482" s="4">
        <v>40755.541666666664</v>
      </c>
      <c r="G1482" s="2" t="s">
        <v>917</v>
      </c>
      <c r="H1482" s="2" t="s">
        <v>915</v>
      </c>
      <c r="I1482" s="2" t="s">
        <v>963</v>
      </c>
      <c r="J1482" s="2" t="str">
        <f>YEAR(tennisbl21[[#This Row],[date]])&amp;"-"&amp;tennisbl21[[#This Row],[league]]&amp;": "&amp;tennisbl21[[#This Row],[home_team]]&amp;" vs "&amp;tennisbl21[[#This Row],[away_team]]</f>
        <v>2011-German Bundesliga: Erfurter TC RW vs 1. FC Nuernberg</v>
      </c>
    </row>
    <row r="1483" spans="1:10" ht="12.5" customHeight="1" x14ac:dyDescent="0.25">
      <c r="A1483" s="2" t="s">
        <v>537</v>
      </c>
      <c r="B1483" s="2" t="s">
        <v>538</v>
      </c>
      <c r="C1483" s="2">
        <f>COUNTIF([1]!Table1[[#All],[name]],tennisbl21[[#This Row],[winner_name]])</f>
        <v>1</v>
      </c>
      <c r="D1483" s="2">
        <f>COUNTIF([1]!Table1[[#All],[name]],tennisbl21[[#This Row],[loser_name]])</f>
        <v>1</v>
      </c>
      <c r="E1483" s="2" t="s">
        <v>1052</v>
      </c>
      <c r="F1483" s="4">
        <v>40755.541666666664</v>
      </c>
      <c r="G1483" s="2" t="s">
        <v>917</v>
      </c>
      <c r="H1483" s="2" t="s">
        <v>915</v>
      </c>
      <c r="I1483" s="2" t="s">
        <v>963</v>
      </c>
      <c r="J1483" s="2" t="str">
        <f>YEAR(tennisbl21[[#This Row],[date]])&amp;"-"&amp;tennisbl21[[#This Row],[league]]&amp;": "&amp;tennisbl21[[#This Row],[home_team]]&amp;" vs "&amp;tennisbl21[[#This Row],[away_team]]</f>
        <v>2011-German Bundesliga: Erfurter TC RW vs 1. FC Nuernberg</v>
      </c>
    </row>
    <row r="1484" spans="1:10" ht="12.5" customHeight="1" x14ac:dyDescent="0.25">
      <c r="A1484" s="2" t="s">
        <v>667</v>
      </c>
      <c r="B1484" s="2" t="s">
        <v>668</v>
      </c>
      <c r="C1484" s="2">
        <f>COUNTIF([1]!Table1[[#All],[name]],tennisbl21[[#This Row],[winner_name]])</f>
        <v>1</v>
      </c>
      <c r="D1484" s="2">
        <f>COUNTIF([1]!Table1[[#All],[name]],tennisbl21[[#This Row],[loser_name]])</f>
        <v>1</v>
      </c>
      <c r="E1484" s="2" t="s">
        <v>5</v>
      </c>
      <c r="F1484" s="4">
        <v>41455.458333333336</v>
      </c>
      <c r="G1484" s="2" t="s">
        <v>917</v>
      </c>
      <c r="H1484" s="2" t="s">
        <v>916</v>
      </c>
      <c r="I1484" s="2" t="s">
        <v>963</v>
      </c>
      <c r="J1484" s="2" t="str">
        <f>YEAR(tennisbl21[[#This Row],[date]])&amp;"-"&amp;tennisbl21[[#This Row],[league]]&amp;": "&amp;tennisbl21[[#This Row],[home_team]]&amp;" vs "&amp;tennisbl21[[#This Row],[away_team]]</f>
        <v>2013-German Bundesliga: Erfurter TC RW vs Bremerhavener TV</v>
      </c>
    </row>
    <row r="1485" spans="1:10" ht="12.5" customHeight="1" x14ac:dyDescent="0.25">
      <c r="A1485" s="2" t="s">
        <v>538</v>
      </c>
      <c r="B1485" s="2" t="s">
        <v>671</v>
      </c>
      <c r="C1485" s="2">
        <f>COUNTIF([1]!Table1[[#All],[name]],tennisbl21[[#This Row],[winner_name]])</f>
        <v>1</v>
      </c>
      <c r="D1485" s="2">
        <f>COUNTIF([1]!Table1[[#All],[name]],tennisbl21[[#This Row],[loser_name]])</f>
        <v>1</v>
      </c>
      <c r="E1485" s="2" t="s">
        <v>3</v>
      </c>
      <c r="F1485" s="4">
        <v>41455.458333333336</v>
      </c>
      <c r="G1485" s="2" t="s">
        <v>917</v>
      </c>
      <c r="H1485" s="2" t="s">
        <v>916</v>
      </c>
      <c r="I1485" s="2" t="s">
        <v>963</v>
      </c>
      <c r="J1485" s="2" t="str">
        <f>YEAR(tennisbl21[[#This Row],[date]])&amp;"-"&amp;tennisbl21[[#This Row],[league]]&amp;": "&amp;tennisbl21[[#This Row],[home_team]]&amp;" vs "&amp;tennisbl21[[#This Row],[away_team]]</f>
        <v>2013-German Bundesliga: Erfurter TC RW vs Bremerhavener TV</v>
      </c>
    </row>
    <row r="1486" spans="1:10" ht="12.5" customHeight="1" x14ac:dyDescent="0.25">
      <c r="A1486" s="2" t="s">
        <v>676</v>
      </c>
      <c r="B1486" s="2" t="s">
        <v>684</v>
      </c>
      <c r="C1486" s="2">
        <f>COUNTIF([1]!Table1[[#All],[name]],tennisbl21[[#This Row],[winner_name]])</f>
        <v>1</v>
      </c>
      <c r="D1486" s="2">
        <f>COUNTIF([1]!Table1[[#All],[name]],tennisbl21[[#This Row],[loser_name]])</f>
        <v>1</v>
      </c>
      <c r="E1486" s="2" t="s">
        <v>1349</v>
      </c>
      <c r="F1486" s="4">
        <v>41455.541666666664</v>
      </c>
      <c r="G1486" s="2" t="s">
        <v>917</v>
      </c>
      <c r="H1486" s="2" t="s">
        <v>916</v>
      </c>
      <c r="I1486" s="2" t="s">
        <v>963</v>
      </c>
      <c r="J1486" s="2" t="str">
        <f>YEAR(tennisbl21[[#This Row],[date]])&amp;"-"&amp;tennisbl21[[#This Row],[league]]&amp;": "&amp;tennisbl21[[#This Row],[home_team]]&amp;" vs "&amp;tennisbl21[[#This Row],[away_team]]</f>
        <v>2013-German Bundesliga: Erfurter TC RW vs Bremerhavener TV</v>
      </c>
    </row>
    <row r="1487" spans="1:10" ht="12.5" customHeight="1" x14ac:dyDescent="0.25">
      <c r="A1487" s="2" t="s">
        <v>69</v>
      </c>
      <c r="B1487" s="2" t="s">
        <v>474</v>
      </c>
      <c r="C1487" s="2">
        <f>COUNTIF([1]!Table1[[#All],[name]],tennisbl21[[#This Row],[winner_name]])</f>
        <v>1</v>
      </c>
      <c r="D1487" s="2">
        <f>COUNTIF([1]!Table1[[#All],[name]],tennisbl21[[#This Row],[loser_name]])</f>
        <v>1</v>
      </c>
      <c r="E1487" s="2" t="s">
        <v>256</v>
      </c>
      <c r="F1487" s="4">
        <v>41455.541666666664</v>
      </c>
      <c r="G1487" s="2" t="s">
        <v>917</v>
      </c>
      <c r="H1487" s="2" t="s">
        <v>916</v>
      </c>
      <c r="I1487" s="2" t="s">
        <v>963</v>
      </c>
      <c r="J1487" s="2" t="str">
        <f>YEAR(tennisbl21[[#This Row],[date]])&amp;"-"&amp;tennisbl21[[#This Row],[league]]&amp;": "&amp;tennisbl21[[#This Row],[home_team]]&amp;" vs "&amp;tennisbl21[[#This Row],[away_team]]</f>
        <v>2013-German Bundesliga: Erfurter TC RW vs Bremerhavener TV</v>
      </c>
    </row>
    <row r="1488" spans="1:10" ht="12.5" customHeight="1" x14ac:dyDescent="0.25">
      <c r="A1488" s="2" t="s">
        <v>629</v>
      </c>
      <c r="B1488" s="2" t="s">
        <v>669</v>
      </c>
      <c r="C1488" s="2">
        <f>COUNTIF([1]!Table1[[#All],[name]],tennisbl21[[#This Row],[winner_name]])</f>
        <v>1</v>
      </c>
      <c r="D1488" s="2">
        <f>COUNTIF([1]!Table1[[#All],[name]],tennisbl21[[#This Row],[loser_name]])</f>
        <v>1</v>
      </c>
      <c r="E1488" s="2" t="s">
        <v>1380</v>
      </c>
      <c r="F1488" s="4">
        <v>40391.458333333336</v>
      </c>
      <c r="G1488" s="2" t="s">
        <v>917</v>
      </c>
      <c r="H1488" s="2" t="s">
        <v>919</v>
      </c>
      <c r="I1488" s="2" t="s">
        <v>963</v>
      </c>
      <c r="J1488" s="2" t="str">
        <f>YEAR(tennisbl21[[#This Row],[date]])&amp;"-"&amp;tennisbl21[[#This Row],[league]]&amp;": "&amp;tennisbl21[[#This Row],[home_team]]&amp;" vs "&amp;tennisbl21[[#This Row],[away_team]]</f>
        <v>2010-German Bundesliga: Erfurter TC RW vs HTC BW Krefeld</v>
      </c>
    </row>
    <row r="1489" spans="1:10" ht="12.5" customHeight="1" x14ac:dyDescent="0.25">
      <c r="A1489" s="2" t="s">
        <v>685</v>
      </c>
      <c r="B1489" s="2" t="s">
        <v>631</v>
      </c>
      <c r="C1489" s="2">
        <f>COUNTIF([1]!Table1[[#All],[name]],tennisbl21[[#This Row],[winner_name]])</f>
        <v>1</v>
      </c>
      <c r="D1489" s="2">
        <f>COUNTIF([1]!Table1[[#All],[name]],tennisbl21[[#This Row],[loser_name]])</f>
        <v>1</v>
      </c>
      <c r="E1489" s="2" t="s">
        <v>1149</v>
      </c>
      <c r="F1489" s="4">
        <v>40391.541666666664</v>
      </c>
      <c r="G1489" s="2" t="s">
        <v>917</v>
      </c>
      <c r="H1489" s="2" t="s">
        <v>919</v>
      </c>
      <c r="I1489" s="2" t="s">
        <v>963</v>
      </c>
      <c r="J1489" s="2" t="str">
        <f>YEAR(tennisbl21[[#This Row],[date]])&amp;"-"&amp;tennisbl21[[#This Row],[league]]&amp;": "&amp;tennisbl21[[#This Row],[home_team]]&amp;" vs "&amp;tennisbl21[[#This Row],[away_team]]</f>
        <v>2010-German Bundesliga: Erfurter TC RW vs HTC BW Krefeld</v>
      </c>
    </row>
    <row r="1490" spans="1:10" ht="12.5" customHeight="1" x14ac:dyDescent="0.25">
      <c r="A1490" s="2" t="s">
        <v>622</v>
      </c>
      <c r="B1490" s="2" t="s">
        <v>632</v>
      </c>
      <c r="C1490" s="2">
        <f>COUNTIF([1]!Table1[[#All],[name]],tennisbl21[[#This Row],[winner_name]])</f>
        <v>1</v>
      </c>
      <c r="D1490" s="2">
        <f>COUNTIF([1]!Table1[[#All],[name]],tennisbl21[[#This Row],[loser_name]])</f>
        <v>1</v>
      </c>
      <c r="E1490" s="2" t="s">
        <v>6</v>
      </c>
      <c r="F1490" s="4">
        <v>40391.458333333336</v>
      </c>
      <c r="G1490" s="2" t="s">
        <v>917</v>
      </c>
      <c r="H1490" s="2" t="s">
        <v>919</v>
      </c>
      <c r="I1490" s="2" t="s">
        <v>963</v>
      </c>
      <c r="J1490" s="2" t="str">
        <f>YEAR(tennisbl21[[#This Row],[date]])&amp;"-"&amp;tennisbl21[[#This Row],[league]]&amp;": "&amp;tennisbl21[[#This Row],[home_team]]&amp;" vs "&amp;tennisbl21[[#This Row],[away_team]]</f>
        <v>2010-German Bundesliga: Erfurter TC RW vs HTC BW Krefeld</v>
      </c>
    </row>
    <row r="1491" spans="1:10" ht="12.5" customHeight="1" x14ac:dyDescent="0.25">
      <c r="A1491" s="2" t="s">
        <v>618</v>
      </c>
      <c r="B1491" s="2" t="s">
        <v>686</v>
      </c>
      <c r="C1491" s="2">
        <f>COUNTIF([1]!Table1[[#All],[name]],tennisbl21[[#This Row],[winner_name]])</f>
        <v>1</v>
      </c>
      <c r="D1491" s="2">
        <f>COUNTIF([1]!Table1[[#All],[name]],tennisbl21[[#This Row],[loser_name]])</f>
        <v>1</v>
      </c>
      <c r="E1491" s="2" t="s">
        <v>859</v>
      </c>
      <c r="F1491" s="4">
        <v>40391.541666666664</v>
      </c>
      <c r="G1491" s="2" t="s">
        <v>917</v>
      </c>
      <c r="H1491" s="2" t="s">
        <v>919</v>
      </c>
      <c r="I1491" s="2" t="s">
        <v>963</v>
      </c>
      <c r="J1491" s="2" t="str">
        <f>YEAR(tennisbl21[[#This Row],[date]])&amp;"-"&amp;tennisbl21[[#This Row],[league]]&amp;": "&amp;tennisbl21[[#This Row],[home_team]]&amp;" vs "&amp;tennisbl21[[#This Row],[away_team]]</f>
        <v>2010-German Bundesliga: Erfurter TC RW vs HTC BW Krefeld</v>
      </c>
    </row>
    <row r="1492" spans="1:10" ht="12.5" customHeight="1" x14ac:dyDescent="0.25">
      <c r="A1492" s="2" t="s">
        <v>687</v>
      </c>
      <c r="B1492" s="2" t="s">
        <v>632</v>
      </c>
      <c r="C1492" s="2">
        <f>COUNTIF([1]!Table1[[#All],[name]],tennisbl21[[#This Row],[winner_name]])</f>
        <v>1</v>
      </c>
      <c r="D1492" s="2">
        <f>COUNTIF([1]!Table1[[#All],[name]],tennisbl21[[#This Row],[loser_name]])</f>
        <v>1</v>
      </c>
      <c r="E1492" s="2" t="s">
        <v>1157</v>
      </c>
      <c r="F1492" s="4">
        <v>41133.458333333336</v>
      </c>
      <c r="G1492" s="2" t="s">
        <v>917</v>
      </c>
      <c r="H1492" s="2" t="s">
        <v>919</v>
      </c>
      <c r="I1492" s="2" t="s">
        <v>963</v>
      </c>
      <c r="J1492" s="2" t="str">
        <f>YEAR(tennisbl21[[#This Row],[date]])&amp;"-"&amp;tennisbl21[[#This Row],[league]]&amp;": "&amp;tennisbl21[[#This Row],[home_team]]&amp;" vs "&amp;tennisbl21[[#This Row],[away_team]]</f>
        <v>2012-German Bundesliga: Erfurter TC RW vs HTC BW Krefeld</v>
      </c>
    </row>
    <row r="1493" spans="1:10" ht="12.5" customHeight="1" x14ac:dyDescent="0.25">
      <c r="A1493" s="2" t="s">
        <v>688</v>
      </c>
      <c r="B1493" s="2" t="s">
        <v>622</v>
      </c>
      <c r="C1493" s="2">
        <f>COUNTIF([1]!Table1[[#All],[name]],tennisbl21[[#This Row],[winner_name]])</f>
        <v>1</v>
      </c>
      <c r="D1493" s="2">
        <f>COUNTIF([1]!Table1[[#All],[name]],tennisbl21[[#This Row],[loser_name]])</f>
        <v>1</v>
      </c>
      <c r="E1493" s="2" t="s">
        <v>1381</v>
      </c>
      <c r="F1493" s="4">
        <v>41133.541666666664</v>
      </c>
      <c r="G1493" s="2" t="s">
        <v>917</v>
      </c>
      <c r="H1493" s="2" t="s">
        <v>919</v>
      </c>
      <c r="I1493" s="2" t="s">
        <v>963</v>
      </c>
      <c r="J1493" s="2" t="str">
        <f>YEAR(tennisbl21[[#This Row],[date]])&amp;"-"&amp;tennisbl21[[#This Row],[league]]&amp;": "&amp;tennisbl21[[#This Row],[home_team]]&amp;" vs "&amp;tennisbl21[[#This Row],[away_team]]</f>
        <v>2012-German Bundesliga: Erfurter TC RW vs HTC BW Krefeld</v>
      </c>
    </row>
    <row r="1494" spans="1:10" ht="12.5" customHeight="1" x14ac:dyDescent="0.25">
      <c r="A1494" s="2" t="s">
        <v>536</v>
      </c>
      <c r="B1494" s="2" t="s">
        <v>669</v>
      </c>
      <c r="C1494" s="2">
        <f>COUNTIF([1]!Table1[[#All],[name]],tennisbl21[[#This Row],[winner_name]])</f>
        <v>1</v>
      </c>
      <c r="D1494" s="2">
        <f>COUNTIF([1]!Table1[[#All],[name]],tennisbl21[[#This Row],[loser_name]])</f>
        <v>1</v>
      </c>
      <c r="E1494" s="2" t="s">
        <v>1382</v>
      </c>
      <c r="F1494" s="4">
        <v>41133.541666666664</v>
      </c>
      <c r="G1494" s="2" t="s">
        <v>917</v>
      </c>
      <c r="H1494" s="2" t="s">
        <v>919</v>
      </c>
      <c r="I1494" s="2" t="s">
        <v>963</v>
      </c>
      <c r="J1494" s="2" t="str">
        <f>YEAR(tennisbl21[[#This Row],[date]])&amp;"-"&amp;tennisbl21[[#This Row],[league]]&amp;": "&amp;tennisbl21[[#This Row],[home_team]]&amp;" vs "&amp;tennisbl21[[#This Row],[away_team]]</f>
        <v>2012-German Bundesliga: Erfurter TC RW vs HTC BW Krefeld</v>
      </c>
    </row>
    <row r="1495" spans="1:10" ht="12.5" customHeight="1" x14ac:dyDescent="0.25">
      <c r="A1495" s="2" t="s">
        <v>537</v>
      </c>
      <c r="B1495" s="2" t="s">
        <v>689</v>
      </c>
      <c r="C1495" s="2">
        <f>COUNTIF([1]!Table1[[#All],[name]],tennisbl21[[#This Row],[winner_name]])</f>
        <v>1</v>
      </c>
      <c r="D1495" s="2">
        <f>COUNTIF([1]!Table1[[#All],[name]],tennisbl21[[#This Row],[loser_name]])</f>
        <v>1</v>
      </c>
      <c r="E1495" s="2" t="s">
        <v>5</v>
      </c>
      <c r="F1495" s="4">
        <v>41133.458333333336</v>
      </c>
      <c r="G1495" s="2" t="s">
        <v>917</v>
      </c>
      <c r="H1495" s="2" t="s">
        <v>919</v>
      </c>
      <c r="I1495" s="2" t="s">
        <v>963</v>
      </c>
      <c r="J1495" s="2" t="str">
        <f>YEAR(tennisbl21[[#This Row],[date]])&amp;"-"&amp;tennisbl21[[#This Row],[league]]&amp;": "&amp;tennisbl21[[#This Row],[home_team]]&amp;" vs "&amp;tennisbl21[[#This Row],[away_team]]</f>
        <v>2012-German Bundesliga: Erfurter TC RW vs HTC BW Krefeld</v>
      </c>
    </row>
    <row r="1496" spans="1:10" ht="12.5" customHeight="1" x14ac:dyDescent="0.25">
      <c r="A1496" s="2" t="s">
        <v>667</v>
      </c>
      <c r="B1496" s="2" t="s">
        <v>56</v>
      </c>
      <c r="C1496" s="2">
        <f>COUNTIF([1]!Table1[[#All],[name]],tennisbl21[[#This Row],[winner_name]])</f>
        <v>1</v>
      </c>
      <c r="D1496" s="2">
        <f>COUNTIF([1]!Table1[[#All],[name]],tennisbl21[[#This Row],[loser_name]])</f>
        <v>1</v>
      </c>
      <c r="E1496" s="2" t="s">
        <v>261</v>
      </c>
      <c r="F1496" s="4">
        <v>41847.541666666664</v>
      </c>
      <c r="G1496" s="2" t="s">
        <v>917</v>
      </c>
      <c r="H1496" s="2" t="s">
        <v>919</v>
      </c>
      <c r="I1496" s="2" t="s">
        <v>963</v>
      </c>
      <c r="J1496" s="2" t="str">
        <f>YEAR(tennisbl21[[#This Row],[date]])&amp;"-"&amp;tennisbl21[[#This Row],[league]]&amp;": "&amp;tennisbl21[[#This Row],[home_team]]&amp;" vs "&amp;tennisbl21[[#This Row],[away_team]]</f>
        <v>2014-German Bundesliga: Erfurter TC RW vs HTC BW Krefeld</v>
      </c>
    </row>
    <row r="1497" spans="1:10" ht="12.5" customHeight="1" x14ac:dyDescent="0.25">
      <c r="A1497" s="2" t="s">
        <v>669</v>
      </c>
      <c r="B1497" s="2" t="s">
        <v>57</v>
      </c>
      <c r="C1497" s="2">
        <f>COUNTIF([1]!Table1[[#All],[name]],tennisbl21[[#This Row],[winner_name]])</f>
        <v>1</v>
      </c>
      <c r="D1497" s="2">
        <f>COUNTIF([1]!Table1[[#All],[name]],tennisbl21[[#This Row],[loser_name]])</f>
        <v>1</v>
      </c>
      <c r="E1497" s="2" t="s">
        <v>263</v>
      </c>
      <c r="F1497" s="4">
        <v>41847.541666666664</v>
      </c>
      <c r="G1497" s="2" t="s">
        <v>917</v>
      </c>
      <c r="H1497" s="2" t="s">
        <v>919</v>
      </c>
      <c r="I1497" s="2" t="s">
        <v>963</v>
      </c>
      <c r="J1497" s="2" t="str">
        <f>YEAR(tennisbl21[[#This Row],[date]])&amp;"-"&amp;tennisbl21[[#This Row],[league]]&amp;": "&amp;tennisbl21[[#This Row],[home_team]]&amp;" vs "&amp;tennisbl21[[#This Row],[away_team]]</f>
        <v>2014-German Bundesliga: Erfurter TC RW vs HTC BW Krefeld</v>
      </c>
    </row>
    <row r="1498" spans="1:10" ht="12.5" customHeight="1" x14ac:dyDescent="0.25">
      <c r="A1498" s="2" t="s">
        <v>642</v>
      </c>
      <c r="B1498" s="2" t="s">
        <v>688</v>
      </c>
      <c r="C1498" s="2">
        <f>COUNTIF([1]!Table1[[#All],[name]],tennisbl21[[#This Row],[winner_name]])</f>
        <v>1</v>
      </c>
      <c r="D1498" s="2">
        <f>COUNTIF([1]!Table1[[#All],[name]],tennisbl21[[#This Row],[loser_name]])</f>
        <v>1</v>
      </c>
      <c r="E1498" s="2" t="s">
        <v>860</v>
      </c>
      <c r="F1498" s="4">
        <v>41847.458333333336</v>
      </c>
      <c r="G1498" s="2" t="s">
        <v>917</v>
      </c>
      <c r="H1498" s="2" t="s">
        <v>919</v>
      </c>
      <c r="I1498" s="2" t="s">
        <v>963</v>
      </c>
      <c r="J1498" s="2" t="str">
        <f>YEAR(tennisbl21[[#This Row],[date]])&amp;"-"&amp;tennisbl21[[#This Row],[league]]&amp;": "&amp;tennisbl21[[#This Row],[home_team]]&amp;" vs "&amp;tennisbl21[[#This Row],[away_team]]</f>
        <v>2014-German Bundesliga: Erfurter TC RW vs HTC BW Krefeld</v>
      </c>
    </row>
    <row r="1499" spans="1:10" ht="12.5" customHeight="1" x14ac:dyDescent="0.25">
      <c r="A1499" s="2" t="s">
        <v>619</v>
      </c>
      <c r="B1499" s="2" t="s">
        <v>690</v>
      </c>
      <c r="C1499" s="2">
        <f>COUNTIF([1]!Table1[[#All],[name]],tennisbl21[[#This Row],[winner_name]])</f>
        <v>1</v>
      </c>
      <c r="D1499" s="2">
        <f>COUNTIF([1]!Table1[[#All],[name]],tennisbl21[[#This Row],[loser_name]])</f>
        <v>1</v>
      </c>
      <c r="E1499" s="2" t="s">
        <v>1383</v>
      </c>
      <c r="F1499" s="4">
        <v>41847.458333333336</v>
      </c>
      <c r="G1499" s="2" t="s">
        <v>917</v>
      </c>
      <c r="H1499" s="2" t="s">
        <v>919</v>
      </c>
      <c r="I1499" s="2" t="s">
        <v>963</v>
      </c>
      <c r="J1499" s="2" t="str">
        <f>YEAR(tennisbl21[[#This Row],[date]])&amp;"-"&amp;tennisbl21[[#This Row],[league]]&amp;": "&amp;tennisbl21[[#This Row],[home_team]]&amp;" vs "&amp;tennisbl21[[#This Row],[away_team]]</f>
        <v>2014-German Bundesliga: Erfurter TC RW vs HTC BW Krefeld</v>
      </c>
    </row>
    <row r="1500" spans="1:10" ht="12.5" customHeight="1" x14ac:dyDescent="0.25">
      <c r="A1500" s="2" t="s">
        <v>636</v>
      </c>
      <c r="B1500" s="2" t="s">
        <v>614</v>
      </c>
      <c r="C1500" s="2">
        <f>COUNTIF([1]!Table1[[#All],[name]],tennisbl21[[#This Row],[winner_name]])</f>
        <v>1</v>
      </c>
      <c r="D1500" s="2">
        <f>COUNTIF([1]!Table1[[#All],[name]],tennisbl21[[#This Row],[loser_name]])</f>
        <v>1</v>
      </c>
      <c r="E1500" s="2" t="s">
        <v>254</v>
      </c>
      <c r="F1500" s="4">
        <v>40363.541666666664</v>
      </c>
      <c r="G1500" s="2" t="s">
        <v>917</v>
      </c>
      <c r="H1500" s="2" t="s">
        <v>921</v>
      </c>
      <c r="I1500" s="2" t="s">
        <v>963</v>
      </c>
      <c r="J1500" s="2" t="str">
        <f>YEAR(tennisbl21[[#This Row],[date]])&amp;"-"&amp;tennisbl21[[#This Row],[league]]&amp;": "&amp;tennisbl21[[#This Row],[home_team]]&amp;" vs "&amp;tennisbl21[[#This Row],[away_team]]</f>
        <v>2010-German Bundesliga: Erfurter TC RW vs Rochusclub Dusseldorf</v>
      </c>
    </row>
    <row r="1501" spans="1:10" ht="12.5" customHeight="1" x14ac:dyDescent="0.25">
      <c r="A1501" s="2" t="s">
        <v>639</v>
      </c>
      <c r="B1501" s="2" t="s">
        <v>619</v>
      </c>
      <c r="C1501" s="2">
        <f>COUNTIF([1]!Table1[[#All],[name]],tennisbl21[[#This Row],[winner_name]])</f>
        <v>1</v>
      </c>
      <c r="D1501" s="2">
        <f>COUNTIF([1]!Table1[[#All],[name]],tennisbl21[[#This Row],[loser_name]])</f>
        <v>1</v>
      </c>
      <c r="E1501" s="2" t="s">
        <v>273</v>
      </c>
      <c r="F1501" s="4">
        <v>40363.541666666664</v>
      </c>
      <c r="G1501" s="2" t="s">
        <v>917</v>
      </c>
      <c r="H1501" s="2" t="s">
        <v>921</v>
      </c>
      <c r="I1501" s="2" t="s">
        <v>963</v>
      </c>
      <c r="J1501" s="2" t="str">
        <f>YEAR(tennisbl21[[#This Row],[date]])&amp;"-"&amp;tennisbl21[[#This Row],[league]]&amp;": "&amp;tennisbl21[[#This Row],[home_team]]&amp;" vs "&amp;tennisbl21[[#This Row],[away_team]]</f>
        <v>2010-German Bundesliga: Erfurter TC RW vs Rochusclub Dusseldorf</v>
      </c>
    </row>
    <row r="1502" spans="1:10" ht="12.5" customHeight="1" x14ac:dyDescent="0.25">
      <c r="A1502" s="2" t="s">
        <v>234</v>
      </c>
      <c r="B1502" s="2" t="s">
        <v>615</v>
      </c>
      <c r="C1502" s="2">
        <f>COUNTIF([1]!Table1[[#All],[name]],tennisbl21[[#This Row],[winner_name]])</f>
        <v>1</v>
      </c>
      <c r="D1502" s="2">
        <f>COUNTIF([1]!Table1[[#All],[name]],tennisbl21[[#This Row],[loser_name]])</f>
        <v>1</v>
      </c>
      <c r="E1502" s="2" t="s">
        <v>6</v>
      </c>
      <c r="F1502" s="4">
        <v>40363.458333333336</v>
      </c>
      <c r="G1502" s="2" t="s">
        <v>917</v>
      </c>
      <c r="H1502" s="2" t="s">
        <v>921</v>
      </c>
      <c r="I1502" s="2" t="s">
        <v>963</v>
      </c>
      <c r="J1502" s="2" t="str">
        <f>YEAR(tennisbl21[[#This Row],[date]])&amp;"-"&amp;tennisbl21[[#This Row],[league]]&amp;": "&amp;tennisbl21[[#This Row],[home_team]]&amp;" vs "&amp;tennisbl21[[#This Row],[away_team]]</f>
        <v>2010-German Bundesliga: Erfurter TC RW vs Rochusclub Dusseldorf</v>
      </c>
    </row>
    <row r="1503" spans="1:10" ht="12.5" customHeight="1" x14ac:dyDescent="0.25">
      <c r="A1503" s="2" t="s">
        <v>638</v>
      </c>
      <c r="B1503" s="2" t="s">
        <v>618</v>
      </c>
      <c r="C1503" s="2">
        <f>COUNTIF([1]!Table1[[#All],[name]],tennisbl21[[#This Row],[winner_name]])</f>
        <v>1</v>
      </c>
      <c r="D1503" s="2">
        <f>COUNTIF([1]!Table1[[#All],[name]],tennisbl21[[#This Row],[loser_name]])</f>
        <v>1</v>
      </c>
      <c r="E1503" s="2" t="s">
        <v>250</v>
      </c>
      <c r="F1503" s="4">
        <v>40363.458333333336</v>
      </c>
      <c r="G1503" s="2" t="s">
        <v>917</v>
      </c>
      <c r="H1503" s="2" t="s">
        <v>921</v>
      </c>
      <c r="I1503" s="2" t="s">
        <v>963</v>
      </c>
      <c r="J1503" s="2" t="str">
        <f>YEAR(tennisbl21[[#This Row],[date]])&amp;"-"&amp;tennisbl21[[#This Row],[league]]&amp;": "&amp;tennisbl21[[#This Row],[home_team]]&amp;" vs "&amp;tennisbl21[[#This Row],[away_team]]</f>
        <v>2010-German Bundesliga: Erfurter TC RW vs Rochusclub Dusseldorf</v>
      </c>
    </row>
    <row r="1504" spans="1:10" ht="12.5" customHeight="1" x14ac:dyDescent="0.25">
      <c r="A1504" s="2" t="s">
        <v>621</v>
      </c>
      <c r="B1504" s="2" t="s">
        <v>691</v>
      </c>
      <c r="C1504" s="2">
        <f>COUNTIF([1]!Table1[[#All],[name]],tennisbl21[[#This Row],[winner_name]])</f>
        <v>1</v>
      </c>
      <c r="D1504" s="2">
        <f>COUNTIF([1]!Table1[[#All],[name]],tennisbl21[[#This Row],[loser_name]])</f>
        <v>1</v>
      </c>
      <c r="E1504" s="2" t="s">
        <v>260</v>
      </c>
      <c r="F1504" s="4">
        <v>41119.458333333336</v>
      </c>
      <c r="G1504" s="2" t="s">
        <v>917</v>
      </c>
      <c r="H1504" s="2" t="s">
        <v>921</v>
      </c>
      <c r="I1504" s="2" t="s">
        <v>963</v>
      </c>
      <c r="J1504" s="2" t="str">
        <f>YEAR(tennisbl21[[#This Row],[date]])&amp;"-"&amp;tennisbl21[[#This Row],[league]]&amp;": "&amp;tennisbl21[[#This Row],[home_team]]&amp;" vs "&amp;tennisbl21[[#This Row],[away_team]]</f>
        <v>2012-German Bundesliga: Erfurter TC RW vs Rochusclub Dusseldorf</v>
      </c>
    </row>
    <row r="1505" spans="1:10" ht="12.5" customHeight="1" x14ac:dyDescent="0.25">
      <c r="A1505" s="2" t="s">
        <v>622</v>
      </c>
      <c r="B1505" s="2" t="s">
        <v>692</v>
      </c>
      <c r="C1505" s="2">
        <f>COUNTIF([1]!Table1[[#All],[name]],tennisbl21[[#This Row],[winner_name]])</f>
        <v>1</v>
      </c>
      <c r="D1505" s="2">
        <f>COUNTIF([1]!Table1[[#All],[name]],tennisbl21[[#This Row],[loser_name]])</f>
        <v>1</v>
      </c>
      <c r="E1505" s="2" t="s">
        <v>263</v>
      </c>
      <c r="F1505" s="4">
        <v>41119.458333333336</v>
      </c>
      <c r="G1505" s="2" t="s">
        <v>917</v>
      </c>
      <c r="H1505" s="2" t="s">
        <v>921</v>
      </c>
      <c r="I1505" s="2" t="s">
        <v>963</v>
      </c>
      <c r="J1505" s="2" t="str">
        <f>YEAR(tennisbl21[[#This Row],[date]])&amp;"-"&amp;tennisbl21[[#This Row],[league]]&amp;": "&amp;tennisbl21[[#This Row],[home_team]]&amp;" vs "&amp;tennisbl21[[#This Row],[away_team]]</f>
        <v>2012-German Bundesliga: Erfurter TC RW vs Rochusclub Dusseldorf</v>
      </c>
    </row>
    <row r="1506" spans="1:10" ht="12.5" customHeight="1" x14ac:dyDescent="0.25">
      <c r="A1506" s="2" t="s">
        <v>618</v>
      </c>
      <c r="B1506" s="2" t="s">
        <v>693</v>
      </c>
      <c r="C1506" s="2">
        <f>COUNTIF([1]!Table1[[#All],[name]],tennisbl21[[#This Row],[winner_name]])</f>
        <v>1</v>
      </c>
      <c r="D1506" s="2">
        <f>COUNTIF([1]!Table1[[#All],[name]],tennisbl21[[#This Row],[loser_name]])</f>
        <v>1</v>
      </c>
      <c r="E1506" s="2" t="s">
        <v>275</v>
      </c>
      <c r="F1506" s="4">
        <v>41119.541666666664</v>
      </c>
      <c r="G1506" s="2" t="s">
        <v>917</v>
      </c>
      <c r="H1506" s="2" t="s">
        <v>921</v>
      </c>
      <c r="I1506" s="2" t="s">
        <v>963</v>
      </c>
      <c r="J1506" s="2" t="str">
        <f>YEAR(tennisbl21[[#This Row],[date]])&amp;"-"&amp;tennisbl21[[#This Row],[league]]&amp;": "&amp;tennisbl21[[#This Row],[home_team]]&amp;" vs "&amp;tennisbl21[[#This Row],[away_team]]</f>
        <v>2012-German Bundesliga: Erfurter TC RW vs Rochusclub Dusseldorf</v>
      </c>
    </row>
    <row r="1507" spans="1:10" ht="12.5" customHeight="1" x14ac:dyDescent="0.25">
      <c r="A1507" s="2" t="s">
        <v>69</v>
      </c>
      <c r="B1507" s="2" t="s">
        <v>13</v>
      </c>
      <c r="C1507" s="2">
        <f>COUNTIF([1]!Table1[[#All],[name]],tennisbl21[[#This Row],[winner_name]])</f>
        <v>1</v>
      </c>
      <c r="D1507" s="2">
        <f>COUNTIF([1]!Table1[[#All],[name]],tennisbl21[[#This Row],[loser_name]])</f>
        <v>1</v>
      </c>
      <c r="E1507" s="2" t="s">
        <v>1384</v>
      </c>
      <c r="F1507" s="4">
        <v>41119.541666666664</v>
      </c>
      <c r="G1507" s="2" t="s">
        <v>917</v>
      </c>
      <c r="H1507" s="2" t="s">
        <v>921</v>
      </c>
      <c r="I1507" s="2" t="s">
        <v>963</v>
      </c>
      <c r="J1507" s="2" t="str">
        <f>YEAR(tennisbl21[[#This Row],[date]])&amp;"-"&amp;tennisbl21[[#This Row],[league]]&amp;": "&amp;tennisbl21[[#This Row],[home_team]]&amp;" vs "&amp;tennisbl21[[#This Row],[away_team]]</f>
        <v>2012-German Bundesliga: Erfurter TC RW vs Rochusclub Dusseldorf</v>
      </c>
    </row>
    <row r="1508" spans="1:10" ht="12.5" customHeight="1" x14ac:dyDescent="0.25">
      <c r="A1508" s="2" t="s">
        <v>669</v>
      </c>
      <c r="B1508" s="2" t="s">
        <v>474</v>
      </c>
      <c r="C1508" s="2">
        <f>COUNTIF([1]!Table1[[#All],[name]],tennisbl21[[#This Row],[winner_name]])</f>
        <v>1</v>
      </c>
      <c r="D1508" s="2">
        <f>COUNTIF([1]!Table1[[#All],[name]],tennisbl21[[#This Row],[loser_name]])</f>
        <v>1</v>
      </c>
      <c r="E1508" s="2" t="s">
        <v>376</v>
      </c>
      <c r="F1508" s="4">
        <v>41826.458333333336</v>
      </c>
      <c r="G1508" s="2" t="s">
        <v>917</v>
      </c>
      <c r="H1508" s="2" t="s">
        <v>921</v>
      </c>
      <c r="I1508" s="2" t="s">
        <v>963</v>
      </c>
      <c r="J1508" s="2" t="str">
        <f>YEAR(tennisbl21[[#This Row],[date]])&amp;"-"&amp;tennisbl21[[#This Row],[league]]&amp;": "&amp;tennisbl21[[#This Row],[home_team]]&amp;" vs "&amp;tennisbl21[[#This Row],[away_team]]</f>
        <v>2014-German Bundesliga: Erfurter TC RW vs Rochusclub Dusseldorf</v>
      </c>
    </row>
    <row r="1509" spans="1:10" ht="12.5" customHeight="1" x14ac:dyDescent="0.25">
      <c r="A1509" s="2" t="s">
        <v>694</v>
      </c>
      <c r="B1509" s="2" t="s">
        <v>695</v>
      </c>
      <c r="C1509" s="2">
        <f>COUNTIF([1]!Table1[[#All],[name]],tennisbl21[[#This Row],[winner_name]])</f>
        <v>1</v>
      </c>
      <c r="D1509" s="2">
        <f>COUNTIF([1]!Table1[[#All],[name]],tennisbl21[[#This Row],[loser_name]])</f>
        <v>1</v>
      </c>
      <c r="E1509" s="2" t="s">
        <v>1385</v>
      </c>
      <c r="F1509" s="4">
        <v>41826.541666666664</v>
      </c>
      <c r="G1509" s="2" t="s">
        <v>917</v>
      </c>
      <c r="H1509" s="2" t="s">
        <v>921</v>
      </c>
      <c r="I1509" s="2" t="s">
        <v>963</v>
      </c>
      <c r="J1509" s="2" t="str">
        <f>YEAR(tennisbl21[[#This Row],[date]])&amp;"-"&amp;tennisbl21[[#This Row],[league]]&amp;": "&amp;tennisbl21[[#This Row],[home_team]]&amp;" vs "&amp;tennisbl21[[#This Row],[away_team]]</f>
        <v>2014-German Bundesliga: Erfurter TC RW vs Rochusclub Dusseldorf</v>
      </c>
    </row>
    <row r="1510" spans="1:10" ht="12.5" customHeight="1" x14ac:dyDescent="0.25">
      <c r="A1510" s="2" t="s">
        <v>619</v>
      </c>
      <c r="B1510" s="2" t="s">
        <v>638</v>
      </c>
      <c r="C1510" s="2">
        <f>COUNTIF([1]!Table1[[#All],[name]],tennisbl21[[#This Row],[winner_name]])</f>
        <v>1</v>
      </c>
      <c r="D1510" s="2">
        <f>COUNTIF([1]!Table1[[#All],[name]],tennisbl21[[#This Row],[loser_name]])</f>
        <v>1</v>
      </c>
      <c r="E1510" s="2" t="s">
        <v>1149</v>
      </c>
      <c r="F1510" s="4">
        <v>41826.458333333336</v>
      </c>
      <c r="G1510" s="2" t="s">
        <v>917</v>
      </c>
      <c r="H1510" s="2" t="s">
        <v>921</v>
      </c>
      <c r="I1510" s="2" t="s">
        <v>963</v>
      </c>
      <c r="J1510" s="2" t="str">
        <f>YEAR(tennisbl21[[#This Row],[date]])&amp;"-"&amp;tennisbl21[[#This Row],[league]]&amp;": "&amp;tennisbl21[[#This Row],[home_team]]&amp;" vs "&amp;tennisbl21[[#This Row],[away_team]]</f>
        <v>2014-German Bundesliga: Erfurter TC RW vs Rochusclub Dusseldorf</v>
      </c>
    </row>
    <row r="1511" spans="1:10" ht="12.5" customHeight="1" x14ac:dyDescent="0.25">
      <c r="A1511" s="2" t="s">
        <v>69</v>
      </c>
      <c r="B1511" s="2" t="s">
        <v>94</v>
      </c>
      <c r="C1511" s="2">
        <f>COUNTIF([1]!Table1[[#All],[name]],tennisbl21[[#This Row],[winner_name]])</f>
        <v>1</v>
      </c>
      <c r="D1511" s="2">
        <f>COUNTIF([1]!Table1[[#All],[name]],tennisbl21[[#This Row],[loser_name]])</f>
        <v>1</v>
      </c>
      <c r="E1511" s="2" t="s">
        <v>1386</v>
      </c>
      <c r="F1511" s="4">
        <v>41826.541666666664</v>
      </c>
      <c r="G1511" s="2" t="s">
        <v>917</v>
      </c>
      <c r="H1511" s="2" t="s">
        <v>921</v>
      </c>
      <c r="I1511" s="2" t="s">
        <v>963</v>
      </c>
      <c r="J1511" s="2" t="str">
        <f>YEAR(tennisbl21[[#This Row],[date]])&amp;"-"&amp;tennisbl21[[#This Row],[league]]&amp;": "&amp;tennisbl21[[#This Row],[home_team]]&amp;" vs "&amp;tennisbl21[[#This Row],[away_team]]</f>
        <v>2014-German Bundesliga: Erfurter TC RW vs Rochusclub Dusseldorf</v>
      </c>
    </row>
    <row r="1512" spans="1:10" ht="12.5" customHeight="1" x14ac:dyDescent="0.25">
      <c r="A1512" s="2" t="s">
        <v>538</v>
      </c>
      <c r="B1512" s="2" t="s">
        <v>696</v>
      </c>
      <c r="C1512" s="2">
        <f>COUNTIF([1]!Table1[[#All],[name]],tennisbl21[[#This Row],[winner_name]])</f>
        <v>1</v>
      </c>
      <c r="D1512" s="2">
        <f>COUNTIF([1]!Table1[[#All],[name]],tennisbl21[[#This Row],[loser_name]])</f>
        <v>1</v>
      </c>
      <c r="E1512" s="2" t="s">
        <v>249</v>
      </c>
      <c r="F1512" s="4">
        <v>41483.458333333336</v>
      </c>
      <c r="G1512" s="2" t="s">
        <v>917</v>
      </c>
      <c r="H1512" s="2" t="s">
        <v>922</v>
      </c>
      <c r="I1512" s="2" t="s">
        <v>963</v>
      </c>
      <c r="J1512" s="2" t="str">
        <f>YEAR(tennisbl21[[#This Row],[date]])&amp;"-"&amp;tennisbl21[[#This Row],[league]]&amp;": "&amp;tennisbl21[[#This Row],[home_team]]&amp;" vs "&amp;tennisbl21[[#This Row],[away_team]]</f>
        <v>2013-German Bundesliga: Erfurter TC RW vs SV Wacker Burghausen</v>
      </c>
    </row>
    <row r="1513" spans="1:10" ht="12.5" customHeight="1" x14ac:dyDescent="0.25">
      <c r="A1513" s="2" t="s">
        <v>642</v>
      </c>
      <c r="B1513" s="2" t="s">
        <v>667</v>
      </c>
      <c r="C1513" s="2">
        <f>COUNTIF([1]!Table1[[#All],[name]],tennisbl21[[#This Row],[winner_name]])</f>
        <v>1</v>
      </c>
      <c r="D1513" s="2">
        <f>COUNTIF([1]!Table1[[#All],[name]],tennisbl21[[#This Row],[loser_name]])</f>
        <v>1</v>
      </c>
      <c r="E1513" s="2" t="s">
        <v>861</v>
      </c>
      <c r="F1513" s="4">
        <v>41483.458333333336</v>
      </c>
      <c r="G1513" s="2" t="s">
        <v>917</v>
      </c>
      <c r="H1513" s="2" t="s">
        <v>922</v>
      </c>
      <c r="I1513" s="2" t="s">
        <v>963</v>
      </c>
      <c r="J1513" s="2" t="str">
        <f>YEAR(tennisbl21[[#This Row],[date]])&amp;"-"&amp;tennisbl21[[#This Row],[league]]&amp;": "&amp;tennisbl21[[#This Row],[home_team]]&amp;" vs "&amp;tennisbl21[[#This Row],[away_team]]</f>
        <v>2013-German Bundesliga: Erfurter TC RW vs SV Wacker Burghausen</v>
      </c>
    </row>
    <row r="1514" spans="1:10" ht="12.5" customHeight="1" x14ac:dyDescent="0.25">
      <c r="A1514" s="2" t="s">
        <v>69</v>
      </c>
      <c r="B1514" s="2" t="s">
        <v>20</v>
      </c>
      <c r="C1514" s="2">
        <f>COUNTIF([1]!Table1[[#All],[name]],tennisbl21[[#This Row],[winner_name]])</f>
        <v>1</v>
      </c>
      <c r="D1514" s="2">
        <f>COUNTIF([1]!Table1[[#All],[name]],tennisbl21[[#This Row],[loser_name]])</f>
        <v>1</v>
      </c>
      <c r="E1514" s="2" t="s">
        <v>1387</v>
      </c>
      <c r="F1514" s="4">
        <v>41483.541666666664</v>
      </c>
      <c r="G1514" s="2" t="s">
        <v>917</v>
      </c>
      <c r="H1514" s="2" t="s">
        <v>922</v>
      </c>
      <c r="I1514" s="2" t="s">
        <v>963</v>
      </c>
      <c r="J1514" s="2" t="str">
        <f>YEAR(tennisbl21[[#This Row],[date]])&amp;"-"&amp;tennisbl21[[#This Row],[league]]&amp;": "&amp;tennisbl21[[#This Row],[home_team]]&amp;" vs "&amp;tennisbl21[[#This Row],[away_team]]</f>
        <v>2013-German Bundesliga: Erfurter TC RW vs SV Wacker Burghausen</v>
      </c>
    </row>
    <row r="1515" spans="1:10" ht="12.5" customHeight="1" x14ac:dyDescent="0.25">
      <c r="A1515" s="2" t="s">
        <v>684</v>
      </c>
      <c r="B1515" s="2" t="s">
        <v>697</v>
      </c>
      <c r="C1515" s="2">
        <f>COUNTIF([1]!Table1[[#All],[name]],tennisbl21[[#This Row],[winner_name]])</f>
        <v>1</v>
      </c>
      <c r="D1515" s="2">
        <f>COUNTIF([1]!Table1[[#All],[name]],tennisbl21[[#This Row],[loser_name]])</f>
        <v>1</v>
      </c>
      <c r="E1515" s="2" t="s">
        <v>337</v>
      </c>
      <c r="F1515" s="4">
        <v>41483.541666666664</v>
      </c>
      <c r="G1515" s="2" t="s">
        <v>917</v>
      </c>
      <c r="H1515" s="2" t="s">
        <v>922</v>
      </c>
      <c r="I1515" s="2" t="s">
        <v>963</v>
      </c>
      <c r="J1515" s="2" t="str">
        <f>YEAR(tennisbl21[[#This Row],[date]])&amp;"-"&amp;tennisbl21[[#This Row],[league]]&amp;": "&amp;tennisbl21[[#This Row],[home_team]]&amp;" vs "&amp;tennisbl21[[#This Row],[away_team]]</f>
        <v>2013-German Bundesliga: Erfurter TC RW vs SV Wacker Burghausen</v>
      </c>
    </row>
    <row r="1516" spans="1:10" ht="12.5" customHeight="1" x14ac:dyDescent="0.25">
      <c r="A1516" s="2" t="s">
        <v>621</v>
      </c>
      <c r="B1516" s="2" t="s">
        <v>647</v>
      </c>
      <c r="C1516" s="2">
        <f>COUNTIF([1]!Table1[[#All],[name]],tennisbl21[[#This Row],[winner_name]])</f>
        <v>1</v>
      </c>
      <c r="D1516" s="2">
        <f>COUNTIF([1]!Table1[[#All],[name]],tennisbl21[[#This Row],[loser_name]])</f>
        <v>1</v>
      </c>
      <c r="E1516" s="2" t="s">
        <v>4</v>
      </c>
      <c r="F1516" s="4">
        <v>40769.458333333336</v>
      </c>
      <c r="G1516" s="2" t="s">
        <v>917</v>
      </c>
      <c r="H1516" s="2" t="s">
        <v>923</v>
      </c>
      <c r="I1516" s="2" t="s">
        <v>963</v>
      </c>
      <c r="J1516" s="2" t="str">
        <f>YEAR(tennisbl21[[#This Row],[date]])&amp;"-"&amp;tennisbl21[[#This Row],[league]]&amp;": "&amp;tennisbl21[[#This Row],[home_team]]&amp;" vs "&amp;tennisbl21[[#This Row],[away_team]]</f>
        <v>2011-German Bundesliga: Erfurter TC RW vs TC Amberg am Schanzl</v>
      </c>
    </row>
    <row r="1517" spans="1:10" ht="12.5" customHeight="1" x14ac:dyDescent="0.25">
      <c r="A1517" s="2" t="s">
        <v>622</v>
      </c>
      <c r="B1517" s="2" t="s">
        <v>698</v>
      </c>
      <c r="C1517" s="2">
        <f>COUNTIF([1]!Table1[[#All],[name]],tennisbl21[[#This Row],[winner_name]])</f>
        <v>1</v>
      </c>
      <c r="D1517" s="2">
        <f>COUNTIF([1]!Table1[[#All],[name]],tennisbl21[[#This Row],[loser_name]])</f>
        <v>1</v>
      </c>
      <c r="E1517" s="2" t="s">
        <v>248</v>
      </c>
      <c r="F1517" s="4">
        <v>40769.541666666664</v>
      </c>
      <c r="G1517" s="2" t="s">
        <v>917</v>
      </c>
      <c r="H1517" s="2" t="s">
        <v>923</v>
      </c>
      <c r="I1517" s="2" t="s">
        <v>963</v>
      </c>
      <c r="J1517" s="2" t="str">
        <f>YEAR(tennisbl21[[#This Row],[date]])&amp;"-"&amp;tennisbl21[[#This Row],[league]]&amp;": "&amp;tennisbl21[[#This Row],[home_team]]&amp;" vs "&amp;tennisbl21[[#This Row],[away_team]]</f>
        <v>2011-German Bundesliga: Erfurter TC RW vs TC Amberg am Schanzl</v>
      </c>
    </row>
    <row r="1518" spans="1:10" ht="12.5" customHeight="1" x14ac:dyDescent="0.25">
      <c r="A1518" s="2" t="s">
        <v>537</v>
      </c>
      <c r="B1518" s="2" t="s">
        <v>648</v>
      </c>
      <c r="C1518" s="2">
        <f>COUNTIF([1]!Table1[[#All],[name]],tennisbl21[[#This Row],[winner_name]])</f>
        <v>1</v>
      </c>
      <c r="D1518" s="2">
        <f>COUNTIF([1]!Table1[[#All],[name]],tennisbl21[[#This Row],[loser_name]])</f>
        <v>1</v>
      </c>
      <c r="E1518" s="2" t="s">
        <v>376</v>
      </c>
      <c r="F1518" s="4">
        <v>40769.541666666664</v>
      </c>
      <c r="G1518" s="2" t="s">
        <v>917</v>
      </c>
      <c r="H1518" s="2" t="s">
        <v>923</v>
      </c>
      <c r="I1518" s="2" t="s">
        <v>963</v>
      </c>
      <c r="J1518" s="2" t="str">
        <f>YEAR(tennisbl21[[#This Row],[date]])&amp;"-"&amp;tennisbl21[[#This Row],[league]]&amp;": "&amp;tennisbl21[[#This Row],[home_team]]&amp;" vs "&amp;tennisbl21[[#This Row],[away_team]]</f>
        <v>2011-German Bundesliga: Erfurter TC RW vs TC Amberg am Schanzl</v>
      </c>
    </row>
    <row r="1519" spans="1:10" ht="12.5" customHeight="1" x14ac:dyDescent="0.25">
      <c r="A1519" s="2" t="s">
        <v>699</v>
      </c>
      <c r="B1519" s="2" t="s">
        <v>700</v>
      </c>
      <c r="C1519" s="2">
        <f>COUNTIF([1]!Table1[[#All],[name]],tennisbl21[[#This Row],[winner_name]])</f>
        <v>1</v>
      </c>
      <c r="D1519" s="2">
        <f>COUNTIF([1]!Table1[[#All],[name]],tennisbl21[[#This Row],[loser_name]])</f>
        <v>1</v>
      </c>
      <c r="E1519" s="2" t="s">
        <v>263</v>
      </c>
      <c r="F1519" s="4">
        <v>40769.458333333336</v>
      </c>
      <c r="G1519" s="2" t="s">
        <v>917</v>
      </c>
      <c r="H1519" s="2" t="s">
        <v>923</v>
      </c>
      <c r="I1519" s="2" t="s">
        <v>963</v>
      </c>
      <c r="J1519" s="2" t="str">
        <f>YEAR(tennisbl21[[#This Row],[date]])&amp;"-"&amp;tennisbl21[[#This Row],[league]]&amp;": "&amp;tennisbl21[[#This Row],[home_team]]&amp;" vs "&amp;tennisbl21[[#This Row],[away_team]]</f>
        <v>2011-German Bundesliga: Erfurter TC RW vs TC Amberg am Schanzl</v>
      </c>
    </row>
    <row r="1520" spans="1:10" ht="12.5" customHeight="1" x14ac:dyDescent="0.25">
      <c r="A1520" s="2" t="s">
        <v>701</v>
      </c>
      <c r="B1520" s="2" t="s">
        <v>618</v>
      </c>
      <c r="C1520" s="2">
        <f>COUNTIF([1]!Table1[[#All],[name]],tennisbl21[[#This Row],[winner_name]])</f>
        <v>1</v>
      </c>
      <c r="D1520" s="2">
        <f>COUNTIF([1]!Table1[[#All],[name]],tennisbl21[[#This Row],[loser_name]])</f>
        <v>1</v>
      </c>
      <c r="E1520" s="2" t="s">
        <v>261</v>
      </c>
      <c r="F1520" s="4">
        <v>40741.458333333336</v>
      </c>
      <c r="G1520" s="2" t="s">
        <v>917</v>
      </c>
      <c r="H1520" s="2" t="s">
        <v>924</v>
      </c>
      <c r="I1520" s="2" t="s">
        <v>963</v>
      </c>
      <c r="J1520" s="2" t="str">
        <f>YEAR(tennisbl21[[#This Row],[date]])&amp;"-"&amp;tennisbl21[[#This Row],[league]]&amp;": "&amp;tennisbl21[[#This Row],[home_team]]&amp;" vs "&amp;tennisbl21[[#This Row],[away_team]]</f>
        <v>2011-German Bundesliga: Erfurter TC RW vs TC BW Halle</v>
      </c>
    </row>
    <row r="1521" spans="1:10" ht="12.5" customHeight="1" x14ac:dyDescent="0.25">
      <c r="A1521" s="2" t="s">
        <v>615</v>
      </c>
      <c r="B1521" s="2" t="s">
        <v>649</v>
      </c>
      <c r="C1521" s="2">
        <f>COUNTIF([1]!Table1[[#All],[name]],tennisbl21[[#This Row],[winner_name]])</f>
        <v>1</v>
      </c>
      <c r="D1521" s="2">
        <f>COUNTIF([1]!Table1[[#All],[name]],tennisbl21[[#This Row],[loser_name]])</f>
        <v>1</v>
      </c>
      <c r="E1521" s="2" t="s">
        <v>361</v>
      </c>
      <c r="F1521" s="4">
        <v>40741.541666666664</v>
      </c>
      <c r="G1521" s="2" t="s">
        <v>917</v>
      </c>
      <c r="H1521" s="2" t="s">
        <v>924</v>
      </c>
      <c r="I1521" s="2" t="s">
        <v>963</v>
      </c>
      <c r="J1521" s="2" t="str">
        <f>YEAR(tennisbl21[[#This Row],[date]])&amp;"-"&amp;tennisbl21[[#This Row],[league]]&amp;": "&amp;tennisbl21[[#This Row],[home_team]]&amp;" vs "&amp;tennisbl21[[#This Row],[away_team]]</f>
        <v>2011-German Bundesliga: Erfurter TC RW vs TC BW Halle</v>
      </c>
    </row>
    <row r="1522" spans="1:10" ht="12.5" customHeight="1" x14ac:dyDescent="0.25">
      <c r="A1522" s="2" t="s">
        <v>36</v>
      </c>
      <c r="B1522" s="2" t="s">
        <v>622</v>
      </c>
      <c r="C1522" s="2">
        <f>COUNTIF([1]!Table1[[#All],[name]],tennisbl21[[#This Row],[winner_name]])</f>
        <v>1</v>
      </c>
      <c r="D1522" s="2">
        <f>COUNTIF([1]!Table1[[#All],[name]],tennisbl21[[#This Row],[loser_name]])</f>
        <v>1</v>
      </c>
      <c r="E1522" s="2" t="s">
        <v>264</v>
      </c>
      <c r="F1522" s="4">
        <v>40741.458333333336</v>
      </c>
      <c r="G1522" s="2" t="s">
        <v>917</v>
      </c>
      <c r="H1522" s="2" t="s">
        <v>924</v>
      </c>
      <c r="I1522" s="2" t="s">
        <v>963</v>
      </c>
      <c r="J1522" s="2" t="str">
        <f>YEAR(tennisbl21[[#This Row],[date]])&amp;"-"&amp;tennisbl21[[#This Row],[league]]&amp;": "&amp;tennisbl21[[#This Row],[home_team]]&amp;" vs "&amp;tennisbl21[[#This Row],[away_team]]</f>
        <v>2011-German Bundesliga: Erfurter TC RW vs TC BW Halle</v>
      </c>
    </row>
    <row r="1523" spans="1:10" ht="12.5" customHeight="1" x14ac:dyDescent="0.25">
      <c r="A1523" s="2" t="s">
        <v>537</v>
      </c>
      <c r="B1523" s="2" t="s">
        <v>694</v>
      </c>
      <c r="C1523" s="2">
        <f>COUNTIF([1]!Table1[[#All],[name]],tennisbl21[[#This Row],[winner_name]])</f>
        <v>1</v>
      </c>
      <c r="D1523" s="2">
        <f>COUNTIF([1]!Table1[[#All],[name]],tennisbl21[[#This Row],[loser_name]])</f>
        <v>1</v>
      </c>
      <c r="E1523" s="2" t="s">
        <v>1388</v>
      </c>
      <c r="F1523" s="4">
        <v>40741.541666666664</v>
      </c>
      <c r="G1523" s="2" t="s">
        <v>917</v>
      </c>
      <c r="H1523" s="2" t="s">
        <v>924</v>
      </c>
      <c r="I1523" s="2" t="s">
        <v>963</v>
      </c>
      <c r="J1523" s="2" t="str">
        <f>YEAR(tennisbl21[[#This Row],[date]])&amp;"-"&amp;tennisbl21[[#This Row],[league]]&amp;": "&amp;tennisbl21[[#This Row],[home_team]]&amp;" vs "&amp;tennisbl21[[#This Row],[away_team]]</f>
        <v>2011-German Bundesliga: Erfurter TC RW vs TC BW Halle</v>
      </c>
    </row>
    <row r="1524" spans="1:10" ht="12.5" customHeight="1" x14ac:dyDescent="0.25">
      <c r="A1524" s="2" t="s">
        <v>685</v>
      </c>
      <c r="B1524" s="2" t="s">
        <v>654</v>
      </c>
      <c r="C1524" s="2">
        <f>COUNTIF([1]!Table1[[#All],[name]],tennisbl21[[#This Row],[winner_name]])</f>
        <v>1</v>
      </c>
      <c r="D1524" s="2">
        <f>COUNTIF([1]!Table1[[#All],[name]],tennisbl21[[#This Row],[loser_name]])</f>
        <v>1</v>
      </c>
      <c r="E1524" s="2" t="s">
        <v>1087</v>
      </c>
      <c r="F1524" s="4">
        <v>41460.625</v>
      </c>
      <c r="G1524" s="2" t="s">
        <v>917</v>
      </c>
      <c r="H1524" s="2" t="s">
        <v>924</v>
      </c>
      <c r="I1524" s="2" t="s">
        <v>963</v>
      </c>
      <c r="J1524" s="2" t="str">
        <f>YEAR(tennisbl21[[#This Row],[date]])&amp;"-"&amp;tennisbl21[[#This Row],[league]]&amp;": "&amp;tennisbl21[[#This Row],[home_team]]&amp;" vs "&amp;tennisbl21[[#This Row],[away_team]]</f>
        <v>2013-German Bundesliga: Erfurter TC RW vs TC BW Halle</v>
      </c>
    </row>
    <row r="1525" spans="1:10" ht="12.5" customHeight="1" x14ac:dyDescent="0.25">
      <c r="A1525" s="2" t="s">
        <v>702</v>
      </c>
      <c r="B1525" s="2" t="s">
        <v>69</v>
      </c>
      <c r="C1525" s="2">
        <f>COUNTIF([1]!Table1[[#All],[name]],tennisbl21[[#This Row],[winner_name]])</f>
        <v>1</v>
      </c>
      <c r="D1525" s="2">
        <f>COUNTIF([1]!Table1[[#All],[name]],tennisbl21[[#This Row],[loser_name]])</f>
        <v>1</v>
      </c>
      <c r="E1525" s="2" t="s">
        <v>261</v>
      </c>
      <c r="F1525" s="4">
        <v>41460.541666666664</v>
      </c>
      <c r="G1525" s="2" t="s">
        <v>917</v>
      </c>
      <c r="H1525" s="2" t="s">
        <v>924</v>
      </c>
      <c r="I1525" s="2" t="s">
        <v>963</v>
      </c>
      <c r="J1525" s="2" t="str">
        <f>YEAR(tennisbl21[[#This Row],[date]])&amp;"-"&amp;tennisbl21[[#This Row],[league]]&amp;": "&amp;tennisbl21[[#This Row],[home_team]]&amp;" vs "&amp;tennisbl21[[#This Row],[away_team]]</f>
        <v>2013-German Bundesliga: Erfurter TC RW vs TC BW Halle</v>
      </c>
    </row>
    <row r="1526" spans="1:10" ht="12.5" customHeight="1" x14ac:dyDescent="0.25">
      <c r="A1526" s="2" t="s">
        <v>703</v>
      </c>
      <c r="B1526" s="2" t="s">
        <v>704</v>
      </c>
      <c r="C1526" s="2">
        <f>COUNTIF([1]!Table1[[#All],[name]],tennisbl21[[#This Row],[winner_name]])</f>
        <v>1</v>
      </c>
      <c r="D1526" s="2">
        <f>COUNTIF([1]!Table1[[#All],[name]],tennisbl21[[#This Row],[loser_name]])</f>
        <v>1</v>
      </c>
      <c r="E1526" s="2" t="s">
        <v>6</v>
      </c>
      <c r="F1526" s="4">
        <v>41460.625</v>
      </c>
      <c r="G1526" s="2" t="s">
        <v>917</v>
      </c>
      <c r="H1526" s="2" t="s">
        <v>924</v>
      </c>
      <c r="I1526" s="2" t="s">
        <v>963</v>
      </c>
      <c r="J1526" s="2" t="str">
        <f>YEAR(tennisbl21[[#This Row],[date]])&amp;"-"&amp;tennisbl21[[#This Row],[league]]&amp;": "&amp;tennisbl21[[#This Row],[home_team]]&amp;" vs "&amp;tennisbl21[[#This Row],[away_team]]</f>
        <v>2013-German Bundesliga: Erfurter TC RW vs TC BW Halle</v>
      </c>
    </row>
    <row r="1527" spans="1:10" ht="12.5" customHeight="1" x14ac:dyDescent="0.25">
      <c r="A1527" s="2" t="s">
        <v>36</v>
      </c>
      <c r="B1527" s="2" t="s">
        <v>667</v>
      </c>
      <c r="C1527" s="2">
        <f>COUNTIF([1]!Table1[[#All],[name]],tennisbl21[[#This Row],[winner_name]])</f>
        <v>1</v>
      </c>
      <c r="D1527" s="2">
        <f>COUNTIF([1]!Table1[[#All],[name]],tennisbl21[[#This Row],[loser_name]])</f>
        <v>1</v>
      </c>
      <c r="E1527" s="2" t="s">
        <v>248</v>
      </c>
      <c r="F1527" s="4">
        <v>41460.541666666664</v>
      </c>
      <c r="G1527" s="2" t="s">
        <v>917</v>
      </c>
      <c r="H1527" s="2" t="s">
        <v>924</v>
      </c>
      <c r="I1527" s="2" t="s">
        <v>963</v>
      </c>
      <c r="J1527" s="2" t="str">
        <f>YEAR(tennisbl21[[#This Row],[date]])&amp;"-"&amp;tennisbl21[[#This Row],[league]]&amp;": "&amp;tennisbl21[[#This Row],[home_team]]&amp;" vs "&amp;tennisbl21[[#This Row],[away_team]]</f>
        <v>2013-German Bundesliga: Erfurter TC RW vs TC BW Halle</v>
      </c>
    </row>
    <row r="1528" spans="1:10" ht="12.5" customHeight="1" x14ac:dyDescent="0.25">
      <c r="A1528" s="2" t="s">
        <v>622</v>
      </c>
      <c r="B1528" s="2" t="s">
        <v>226</v>
      </c>
      <c r="C1528" s="2">
        <f>COUNTIF([1]!Table1[[#All],[name]],tennisbl21[[#This Row],[winner_name]])</f>
        <v>1</v>
      </c>
      <c r="D1528" s="2">
        <f>COUNTIF([1]!Table1[[#All],[name]],tennisbl21[[#This Row],[loser_name]])</f>
        <v>1</v>
      </c>
      <c r="E1528" s="2" t="s">
        <v>1389</v>
      </c>
      <c r="F1528" s="4">
        <v>40384.541666666664</v>
      </c>
      <c r="G1528" s="2" t="s">
        <v>917</v>
      </c>
      <c r="H1528" s="2" t="s">
        <v>925</v>
      </c>
      <c r="I1528" s="2" t="s">
        <v>963</v>
      </c>
      <c r="J1528" s="2" t="str">
        <f>YEAR(tennisbl21[[#This Row],[date]])&amp;"-"&amp;tennisbl21[[#This Row],[league]]&amp;": "&amp;tennisbl21[[#This Row],[home_team]]&amp;" vs "&amp;tennisbl21[[#This Row],[away_team]]</f>
        <v>2010-German Bundesliga: Erfurter TC RW vs TC BW Neuss</v>
      </c>
    </row>
    <row r="1529" spans="1:10" ht="12.5" customHeight="1" x14ac:dyDescent="0.25">
      <c r="A1529" s="2" t="s">
        <v>634</v>
      </c>
      <c r="B1529" s="2" t="s">
        <v>614</v>
      </c>
      <c r="C1529" s="2">
        <f>COUNTIF([1]!Table1[[#All],[name]],tennisbl21[[#This Row],[winner_name]])</f>
        <v>1</v>
      </c>
      <c r="D1529" s="2">
        <f>COUNTIF([1]!Table1[[#All],[name]],tennisbl21[[#This Row],[loser_name]])</f>
        <v>1</v>
      </c>
      <c r="E1529" s="2" t="s">
        <v>250</v>
      </c>
      <c r="F1529" s="4">
        <v>40384.541666666664</v>
      </c>
      <c r="G1529" s="2" t="s">
        <v>917</v>
      </c>
      <c r="H1529" s="2" t="s">
        <v>925</v>
      </c>
      <c r="I1529" s="2" t="s">
        <v>963</v>
      </c>
      <c r="J1529" s="2" t="str">
        <f>YEAR(tennisbl21[[#This Row],[date]])&amp;"-"&amp;tennisbl21[[#This Row],[league]]&amp;": "&amp;tennisbl21[[#This Row],[home_team]]&amp;" vs "&amp;tennisbl21[[#This Row],[away_team]]</f>
        <v>2010-German Bundesliga: Erfurter TC RW vs TC BW Neuss</v>
      </c>
    </row>
    <row r="1530" spans="1:10" ht="12.5" customHeight="1" x14ac:dyDescent="0.25">
      <c r="A1530" s="2" t="s">
        <v>48</v>
      </c>
      <c r="B1530" s="2" t="s">
        <v>618</v>
      </c>
      <c r="C1530" s="2">
        <f>COUNTIF([1]!Table1[[#All],[name]],tennisbl21[[#This Row],[winner_name]])</f>
        <v>1</v>
      </c>
      <c r="D1530" s="2">
        <f>COUNTIF([1]!Table1[[#All],[name]],tennisbl21[[#This Row],[loser_name]])</f>
        <v>1</v>
      </c>
      <c r="E1530" s="2" t="s">
        <v>282</v>
      </c>
      <c r="F1530" s="4">
        <v>40384.458333333336</v>
      </c>
      <c r="G1530" s="2" t="s">
        <v>917</v>
      </c>
      <c r="H1530" s="2" t="s">
        <v>925</v>
      </c>
      <c r="I1530" s="2" t="s">
        <v>963</v>
      </c>
      <c r="J1530" s="2" t="str">
        <f>YEAR(tennisbl21[[#This Row],[date]])&amp;"-"&amp;tennisbl21[[#This Row],[league]]&amp;": "&amp;tennisbl21[[#This Row],[home_team]]&amp;" vs "&amp;tennisbl21[[#This Row],[away_team]]</f>
        <v>2010-German Bundesliga: Erfurter TC RW vs TC BW Neuss</v>
      </c>
    </row>
    <row r="1531" spans="1:10" ht="12.5" customHeight="1" x14ac:dyDescent="0.25">
      <c r="A1531" s="2" t="s">
        <v>699</v>
      </c>
      <c r="B1531" s="2" t="s">
        <v>286</v>
      </c>
      <c r="C1531" s="2">
        <f>COUNTIF([1]!Table1[[#All],[name]],tennisbl21[[#This Row],[winner_name]])</f>
        <v>1</v>
      </c>
      <c r="D1531" s="2">
        <f>COUNTIF([1]!Table1[[#All],[name]],tennisbl21[[#This Row],[loser_name]])</f>
        <v>1</v>
      </c>
      <c r="E1531" s="2" t="s">
        <v>256</v>
      </c>
      <c r="F1531" s="4">
        <v>40384.458333333336</v>
      </c>
      <c r="G1531" s="2" t="s">
        <v>917</v>
      </c>
      <c r="H1531" s="2" t="s">
        <v>925</v>
      </c>
      <c r="I1531" s="2" t="s">
        <v>963</v>
      </c>
      <c r="J1531" s="2" t="str">
        <f>YEAR(tennisbl21[[#This Row],[date]])&amp;"-"&amp;tennisbl21[[#This Row],[league]]&amp;": "&amp;tennisbl21[[#This Row],[home_team]]&amp;" vs "&amp;tennisbl21[[#This Row],[away_team]]</f>
        <v>2010-German Bundesliga: Erfurter TC RW vs TC BW Neuss</v>
      </c>
    </row>
    <row r="1532" spans="1:10" ht="12.5" customHeight="1" x14ac:dyDescent="0.25">
      <c r="A1532" s="2" t="s">
        <v>622</v>
      </c>
      <c r="B1532" s="2" t="s">
        <v>593</v>
      </c>
      <c r="C1532" s="2">
        <f>COUNTIF([1]!Table1[[#All],[name]],tennisbl21[[#This Row],[winner_name]])</f>
        <v>1</v>
      </c>
      <c r="D1532" s="2">
        <f>COUNTIF([1]!Table1[[#All],[name]],tennisbl21[[#This Row],[loser_name]])</f>
        <v>1</v>
      </c>
      <c r="E1532" s="2" t="s">
        <v>263</v>
      </c>
      <c r="F1532" s="4">
        <v>41098.458333333336</v>
      </c>
      <c r="G1532" s="2" t="s">
        <v>917</v>
      </c>
      <c r="H1532" s="2" t="s">
        <v>925</v>
      </c>
      <c r="I1532" s="2" t="s">
        <v>963</v>
      </c>
      <c r="J1532" s="2" t="str">
        <f>YEAR(tennisbl21[[#This Row],[date]])&amp;"-"&amp;tennisbl21[[#This Row],[league]]&amp;": "&amp;tennisbl21[[#This Row],[home_team]]&amp;" vs "&amp;tennisbl21[[#This Row],[away_team]]</f>
        <v>2012-German Bundesliga: Erfurter TC RW vs TC BW Neuss</v>
      </c>
    </row>
    <row r="1533" spans="1:10" ht="12.5" customHeight="1" x14ac:dyDescent="0.25">
      <c r="A1533" s="2" t="s">
        <v>69</v>
      </c>
      <c r="B1533" s="2" t="s">
        <v>705</v>
      </c>
      <c r="C1533" s="2">
        <f>COUNTIF([1]!Table1[[#All],[name]],tennisbl21[[#This Row],[winner_name]])</f>
        <v>1</v>
      </c>
      <c r="D1533" s="2">
        <f>COUNTIF([1]!Table1[[#All],[name]],tennisbl21[[#This Row],[loser_name]])</f>
        <v>1</v>
      </c>
      <c r="E1533" s="2" t="s">
        <v>261</v>
      </c>
      <c r="F1533" s="4">
        <v>41098.541666666664</v>
      </c>
      <c r="G1533" s="2" t="s">
        <v>917</v>
      </c>
      <c r="H1533" s="2" t="s">
        <v>925</v>
      </c>
      <c r="I1533" s="2" t="s">
        <v>963</v>
      </c>
      <c r="J1533" s="2" t="str">
        <f>YEAR(tennisbl21[[#This Row],[date]])&amp;"-"&amp;tennisbl21[[#This Row],[league]]&amp;": "&amp;tennisbl21[[#This Row],[home_team]]&amp;" vs "&amp;tennisbl21[[#This Row],[away_team]]</f>
        <v>2012-German Bundesliga: Erfurter TC RW vs TC BW Neuss</v>
      </c>
    </row>
    <row r="1534" spans="1:10" ht="12.5" customHeight="1" x14ac:dyDescent="0.25">
      <c r="A1534" s="2" t="s">
        <v>625</v>
      </c>
      <c r="B1534" s="2" t="s">
        <v>615</v>
      </c>
      <c r="C1534" s="2">
        <f>COUNTIF([1]!Table1[[#All],[name]],tennisbl21[[#This Row],[winner_name]])</f>
        <v>1</v>
      </c>
      <c r="D1534" s="2">
        <f>COUNTIF([1]!Table1[[#All],[name]],tennisbl21[[#This Row],[loser_name]])</f>
        <v>1</v>
      </c>
      <c r="E1534" s="2" t="s">
        <v>1390</v>
      </c>
      <c r="F1534" s="4">
        <v>41098.541666666664</v>
      </c>
      <c r="G1534" s="2" t="s">
        <v>917</v>
      </c>
      <c r="H1534" s="2" t="s">
        <v>925</v>
      </c>
      <c r="I1534" s="2" t="s">
        <v>963</v>
      </c>
      <c r="J1534" s="2" t="str">
        <f>YEAR(tennisbl21[[#This Row],[date]])&amp;"-"&amp;tennisbl21[[#This Row],[league]]&amp;": "&amp;tennisbl21[[#This Row],[home_team]]&amp;" vs "&amp;tennisbl21[[#This Row],[away_team]]</f>
        <v>2012-German Bundesliga: Erfurter TC RW vs TC BW Neuss</v>
      </c>
    </row>
    <row r="1535" spans="1:10" ht="12.5" customHeight="1" x14ac:dyDescent="0.25">
      <c r="A1535" s="2" t="s">
        <v>704</v>
      </c>
      <c r="B1535" s="2" t="s">
        <v>121</v>
      </c>
      <c r="C1535" s="2">
        <f>COUNTIF([1]!Table1[[#All],[name]],tennisbl21[[#This Row],[winner_name]])</f>
        <v>1</v>
      </c>
      <c r="D1535" s="2">
        <f>COUNTIF([1]!Table1[[#All],[name]],tennisbl21[[#This Row],[loser_name]])</f>
        <v>1</v>
      </c>
      <c r="E1535" s="2" t="s">
        <v>1060</v>
      </c>
      <c r="F1535" s="4">
        <v>41098.458333333336</v>
      </c>
      <c r="G1535" s="2" t="s">
        <v>917</v>
      </c>
      <c r="H1535" s="2" t="s">
        <v>925</v>
      </c>
      <c r="I1535" s="2" t="s">
        <v>963</v>
      </c>
      <c r="J1535" s="2" t="str">
        <f>YEAR(tennisbl21[[#This Row],[date]])&amp;"-"&amp;tennisbl21[[#This Row],[league]]&amp;": "&amp;tennisbl21[[#This Row],[home_team]]&amp;" vs "&amp;tennisbl21[[#This Row],[away_team]]</f>
        <v>2012-German Bundesliga: Erfurter TC RW vs TC BW Neuss</v>
      </c>
    </row>
    <row r="1536" spans="1:10" ht="12.5" customHeight="1" x14ac:dyDescent="0.25">
      <c r="A1536" s="2" t="s">
        <v>641</v>
      </c>
      <c r="B1536" s="2" t="s">
        <v>706</v>
      </c>
      <c r="C1536" s="2">
        <f>COUNTIF([1]!Table1[[#All],[name]],tennisbl21[[#This Row],[winner_name]])</f>
        <v>1</v>
      </c>
      <c r="D1536" s="2">
        <f>COUNTIF([1]!Table1[[#All],[name]],tennisbl21[[#This Row],[loser_name]])</f>
        <v>1</v>
      </c>
      <c r="E1536" s="2" t="s">
        <v>6</v>
      </c>
      <c r="F1536" s="4">
        <v>41854.541666666664</v>
      </c>
      <c r="G1536" s="2" t="s">
        <v>917</v>
      </c>
      <c r="H1536" s="2" t="s">
        <v>925</v>
      </c>
      <c r="I1536" s="2" t="s">
        <v>963</v>
      </c>
      <c r="J1536" s="2" t="str">
        <f>YEAR(tennisbl21[[#This Row],[date]])&amp;"-"&amp;tennisbl21[[#This Row],[league]]&amp;": "&amp;tennisbl21[[#This Row],[home_team]]&amp;" vs "&amp;tennisbl21[[#This Row],[away_team]]</f>
        <v>2014-German Bundesliga: Erfurter TC RW vs TC BW Neuss</v>
      </c>
    </row>
    <row r="1537" spans="1:10" ht="12.5" customHeight="1" x14ac:dyDescent="0.25">
      <c r="A1537" s="2" t="s">
        <v>538</v>
      </c>
      <c r="B1537" s="2" t="s">
        <v>707</v>
      </c>
      <c r="C1537" s="2">
        <f>COUNTIF([1]!Table1[[#All],[name]],tennisbl21[[#This Row],[winner_name]])</f>
        <v>1</v>
      </c>
      <c r="D1537" s="2">
        <f>COUNTIF([1]!Table1[[#All],[name]],tennisbl21[[#This Row],[loser_name]])</f>
        <v>1</v>
      </c>
      <c r="E1537" s="2" t="s">
        <v>363</v>
      </c>
      <c r="F1537" s="4">
        <v>41854.458333333336</v>
      </c>
      <c r="G1537" s="2" t="s">
        <v>917</v>
      </c>
      <c r="H1537" s="2" t="s">
        <v>925</v>
      </c>
      <c r="I1537" s="2" t="s">
        <v>963</v>
      </c>
      <c r="J1537" s="2" t="str">
        <f>YEAR(tennisbl21[[#This Row],[date]])&amp;"-"&amp;tennisbl21[[#This Row],[league]]&amp;": "&amp;tennisbl21[[#This Row],[home_team]]&amp;" vs "&amp;tennisbl21[[#This Row],[away_team]]</f>
        <v>2014-German Bundesliga: Erfurter TC RW vs TC BW Neuss</v>
      </c>
    </row>
    <row r="1538" spans="1:10" ht="12.5" customHeight="1" x14ac:dyDescent="0.25">
      <c r="A1538" s="2" t="s">
        <v>642</v>
      </c>
      <c r="B1538" s="2" t="s">
        <v>708</v>
      </c>
      <c r="C1538" s="2">
        <f>COUNTIF([1]!Table1[[#All],[name]],tennisbl21[[#This Row],[winner_name]])</f>
        <v>1</v>
      </c>
      <c r="D1538" s="2">
        <f>COUNTIF([1]!Table1[[#All],[name]],tennisbl21[[#This Row],[loser_name]])</f>
        <v>1</v>
      </c>
      <c r="E1538" s="2" t="s">
        <v>250</v>
      </c>
      <c r="F1538" s="4">
        <v>41854.458333333336</v>
      </c>
      <c r="G1538" s="2" t="s">
        <v>917</v>
      </c>
      <c r="H1538" s="2" t="s">
        <v>925</v>
      </c>
      <c r="I1538" s="2" t="s">
        <v>963</v>
      </c>
      <c r="J1538" s="2" t="str">
        <f>YEAR(tennisbl21[[#This Row],[date]])&amp;"-"&amp;tennisbl21[[#This Row],[league]]&amp;": "&amp;tennisbl21[[#This Row],[home_team]]&amp;" vs "&amp;tennisbl21[[#This Row],[away_team]]</f>
        <v>2014-German Bundesliga: Erfurter TC RW vs TC BW Neuss</v>
      </c>
    </row>
    <row r="1539" spans="1:10" ht="12.5" customHeight="1" x14ac:dyDescent="0.25">
      <c r="A1539" s="2" t="s">
        <v>69</v>
      </c>
      <c r="B1539" s="2" t="s">
        <v>20</v>
      </c>
      <c r="C1539" s="2">
        <f>COUNTIF([1]!Table1[[#All],[name]],tennisbl21[[#This Row],[winner_name]])</f>
        <v>1</v>
      </c>
      <c r="D1539" s="2">
        <f>COUNTIF([1]!Table1[[#All],[name]],tennisbl21[[#This Row],[loser_name]])</f>
        <v>1</v>
      </c>
      <c r="E1539" s="2" t="s">
        <v>1058</v>
      </c>
      <c r="F1539" s="4">
        <v>41854.541666666664</v>
      </c>
      <c r="G1539" s="2" t="s">
        <v>917</v>
      </c>
      <c r="H1539" s="2" t="s">
        <v>925</v>
      </c>
      <c r="I1539" s="2" t="s">
        <v>963</v>
      </c>
      <c r="J1539" s="2" t="str">
        <f>YEAR(tennisbl21[[#This Row],[date]])&amp;"-"&amp;tennisbl21[[#This Row],[league]]&amp;": "&amp;tennisbl21[[#This Row],[home_team]]&amp;" vs "&amp;tennisbl21[[#This Row],[away_team]]</f>
        <v>2014-German Bundesliga: Erfurter TC RW vs TC BW Neuss</v>
      </c>
    </row>
    <row r="1540" spans="1:10" ht="12.5" customHeight="1" x14ac:dyDescent="0.25">
      <c r="A1540" s="2" t="s">
        <v>687</v>
      </c>
      <c r="B1540" s="2" t="s">
        <v>709</v>
      </c>
      <c r="C1540" s="2">
        <f>COUNTIF([1]!Table1[[#All],[name]],tennisbl21[[#This Row],[winner_name]])</f>
        <v>1</v>
      </c>
      <c r="D1540" s="2">
        <f>COUNTIF([1]!Table1[[#All],[name]],tennisbl21[[#This Row],[loser_name]])</f>
        <v>1</v>
      </c>
      <c r="E1540" s="2" t="s">
        <v>248</v>
      </c>
      <c r="F1540" s="4">
        <v>41497.541666666664</v>
      </c>
      <c r="G1540" s="2" t="s">
        <v>917</v>
      </c>
      <c r="H1540" s="2" t="s">
        <v>926</v>
      </c>
      <c r="I1540" s="2" t="s">
        <v>963</v>
      </c>
      <c r="J1540" s="2" t="str">
        <f>YEAR(tennisbl21[[#This Row],[date]])&amp;"-"&amp;tennisbl21[[#This Row],[league]]&amp;": "&amp;tennisbl21[[#This Row],[home_team]]&amp;" vs "&amp;tennisbl21[[#This Row],[away_team]]</f>
        <v>2013-German Bundesliga: Erfurter TC RW vs TC Bruckmuehl Feldkirchen</v>
      </c>
    </row>
    <row r="1541" spans="1:10" ht="12.5" customHeight="1" x14ac:dyDescent="0.25">
      <c r="A1541" s="2" t="s">
        <v>667</v>
      </c>
      <c r="B1541" s="2" t="s">
        <v>710</v>
      </c>
      <c r="C1541" s="2">
        <f>COUNTIF([1]!Table1[[#All],[name]],tennisbl21[[#This Row],[winner_name]])</f>
        <v>1</v>
      </c>
      <c r="D1541" s="2">
        <f>COUNTIF([1]!Table1[[#All],[name]],tennisbl21[[#This Row],[loser_name]])</f>
        <v>1</v>
      </c>
      <c r="E1541" s="2" t="s">
        <v>278</v>
      </c>
      <c r="F1541" s="4">
        <v>41497.541666666664</v>
      </c>
      <c r="G1541" s="2" t="s">
        <v>917</v>
      </c>
      <c r="H1541" s="2" t="s">
        <v>926</v>
      </c>
      <c r="I1541" s="2" t="s">
        <v>963</v>
      </c>
      <c r="J1541" s="2" t="str">
        <f>YEAR(tennisbl21[[#This Row],[date]])&amp;"-"&amp;tennisbl21[[#This Row],[league]]&amp;": "&amp;tennisbl21[[#This Row],[home_team]]&amp;" vs "&amp;tennisbl21[[#This Row],[away_team]]</f>
        <v>2013-German Bundesliga: Erfurter TC RW vs TC Bruckmuehl Feldkirchen</v>
      </c>
    </row>
    <row r="1542" spans="1:10" ht="12.5" customHeight="1" x14ac:dyDescent="0.25">
      <c r="A1542" s="2" t="s">
        <v>711</v>
      </c>
      <c r="B1542" s="2" t="s">
        <v>712</v>
      </c>
      <c r="C1542" s="2">
        <f>COUNTIF([1]!Table1[[#All],[name]],tennisbl21[[#This Row],[winner_name]])</f>
        <v>1</v>
      </c>
      <c r="D1542" s="2">
        <f>COUNTIF([1]!Table1[[#All],[name]],tennisbl21[[#This Row],[loser_name]])</f>
        <v>1</v>
      </c>
      <c r="E1542" s="2" t="s">
        <v>249</v>
      </c>
      <c r="F1542" s="4">
        <v>41497.458333333336</v>
      </c>
      <c r="G1542" s="2" t="s">
        <v>917</v>
      </c>
      <c r="H1542" s="2" t="s">
        <v>926</v>
      </c>
      <c r="I1542" s="2" t="s">
        <v>963</v>
      </c>
      <c r="J1542" s="2" t="str">
        <f>YEAR(tennisbl21[[#This Row],[date]])&amp;"-"&amp;tennisbl21[[#This Row],[league]]&amp;": "&amp;tennisbl21[[#This Row],[home_team]]&amp;" vs "&amp;tennisbl21[[#This Row],[away_team]]</f>
        <v>2013-German Bundesliga: Erfurter TC RW vs TC Bruckmuehl Feldkirchen</v>
      </c>
    </row>
    <row r="1543" spans="1:10" ht="12.5" customHeight="1" x14ac:dyDescent="0.25">
      <c r="A1543" s="2" t="s">
        <v>713</v>
      </c>
      <c r="B1543" s="2" t="s">
        <v>538</v>
      </c>
      <c r="C1543" s="2">
        <f>COUNTIF([1]!Table1[[#All],[name]],tennisbl21[[#This Row],[winner_name]])</f>
        <v>1</v>
      </c>
      <c r="D1543" s="2">
        <f>COUNTIF([1]!Table1[[#All],[name]],tennisbl21[[#This Row],[loser_name]])</f>
        <v>1</v>
      </c>
      <c r="E1543" s="2" t="s">
        <v>1181</v>
      </c>
      <c r="F1543" s="4">
        <v>41497.458333333336</v>
      </c>
      <c r="G1543" s="2" t="s">
        <v>917</v>
      </c>
      <c r="H1543" s="2" t="s">
        <v>926</v>
      </c>
      <c r="I1543" s="2" t="s">
        <v>963</v>
      </c>
      <c r="J1543" s="2" t="str">
        <f>YEAR(tennisbl21[[#This Row],[date]])&amp;"-"&amp;tennisbl21[[#This Row],[league]]&amp;": "&amp;tennisbl21[[#This Row],[home_team]]&amp;" vs "&amp;tennisbl21[[#This Row],[away_team]]</f>
        <v>2013-German Bundesliga: Erfurter TC RW vs TC Bruckmuehl Feldkirchen</v>
      </c>
    </row>
    <row r="1544" spans="1:10" ht="12.5" customHeight="1" x14ac:dyDescent="0.25">
      <c r="A1544" s="2" t="s">
        <v>659</v>
      </c>
      <c r="B1544" s="2" t="s">
        <v>622</v>
      </c>
      <c r="C1544" s="2">
        <f>COUNTIF([1]!Table1[[#All],[name]],tennisbl21[[#This Row],[winner_name]])</f>
        <v>1</v>
      </c>
      <c r="D1544" s="2">
        <f>COUNTIF([1]!Table1[[#All],[name]],tennisbl21[[#This Row],[loser_name]])</f>
        <v>1</v>
      </c>
      <c r="E1544" s="2" t="s">
        <v>496</v>
      </c>
      <c r="F1544" s="4">
        <v>40725.541666666664</v>
      </c>
      <c r="G1544" s="2" t="s">
        <v>917</v>
      </c>
      <c r="H1544" s="2" t="s">
        <v>996</v>
      </c>
      <c r="I1544" s="2" t="s">
        <v>963</v>
      </c>
      <c r="J1544" s="2" t="str">
        <f>YEAR(tennisbl21[[#This Row],[date]])&amp;"-"&amp;tennisbl21[[#This Row],[league]]&amp;": "&amp;tennisbl21[[#This Row],[home_team]]&amp;" vs "&amp;tennisbl21[[#This Row],[away_team]]</f>
        <v>2011-German Bundesliga: Erfurter TC RW vs TK Kurhaus Aachen</v>
      </c>
    </row>
    <row r="1545" spans="1:10" ht="12.5" customHeight="1" x14ac:dyDescent="0.25">
      <c r="A1545" s="2" t="s">
        <v>31</v>
      </c>
      <c r="B1545" s="2" t="s">
        <v>673</v>
      </c>
      <c r="C1545" s="2">
        <f>COUNTIF([1]!Table1[[#All],[name]],tennisbl21[[#This Row],[winner_name]])</f>
        <v>1</v>
      </c>
      <c r="D1545" s="2">
        <f>COUNTIF([1]!Table1[[#All],[name]],tennisbl21[[#This Row],[loser_name]])</f>
        <v>1</v>
      </c>
      <c r="E1545" s="2" t="s">
        <v>6</v>
      </c>
      <c r="F1545" s="4">
        <v>40725.625</v>
      </c>
      <c r="G1545" s="2" t="s">
        <v>917</v>
      </c>
      <c r="H1545" s="2" t="s">
        <v>996</v>
      </c>
      <c r="I1545" s="2" t="s">
        <v>963</v>
      </c>
      <c r="J1545" s="2" t="str">
        <f>YEAR(tennisbl21[[#This Row],[date]])&amp;"-"&amp;tennisbl21[[#This Row],[league]]&amp;": "&amp;tennisbl21[[#This Row],[home_team]]&amp;" vs "&amp;tennisbl21[[#This Row],[away_team]]</f>
        <v>2011-German Bundesliga: Erfurter TC RW vs TK Kurhaus Aachen</v>
      </c>
    </row>
    <row r="1546" spans="1:10" ht="12.5" customHeight="1" x14ac:dyDescent="0.25">
      <c r="A1546" s="2" t="s">
        <v>50</v>
      </c>
      <c r="B1546" s="2" t="s">
        <v>685</v>
      </c>
      <c r="C1546" s="2">
        <f>COUNTIF([1]!Table1[[#All],[name]],tennisbl21[[#This Row],[winner_name]])</f>
        <v>1</v>
      </c>
      <c r="D1546" s="2">
        <f>COUNTIF([1]!Table1[[#All],[name]],tennisbl21[[#This Row],[loser_name]])</f>
        <v>1</v>
      </c>
      <c r="E1546" s="2" t="s">
        <v>1097</v>
      </c>
      <c r="F1546" s="4">
        <v>40725.541666666664</v>
      </c>
      <c r="G1546" s="2" t="s">
        <v>917</v>
      </c>
      <c r="H1546" s="2" t="s">
        <v>996</v>
      </c>
      <c r="I1546" s="2" t="s">
        <v>963</v>
      </c>
      <c r="J1546" s="2" t="str">
        <f>YEAR(tennisbl21[[#This Row],[date]])&amp;"-"&amp;tennisbl21[[#This Row],[league]]&amp;": "&amp;tennisbl21[[#This Row],[home_team]]&amp;" vs "&amp;tennisbl21[[#This Row],[away_team]]</f>
        <v>2011-German Bundesliga: Erfurter TC RW vs TK Kurhaus Aachen</v>
      </c>
    </row>
    <row r="1547" spans="1:10" ht="12.5" customHeight="1" x14ac:dyDescent="0.25">
      <c r="A1547" s="2" t="s">
        <v>90</v>
      </c>
      <c r="B1547" s="2" t="s">
        <v>618</v>
      </c>
      <c r="C1547" s="2">
        <f>COUNTIF([1]!Table1[[#All],[name]],tennisbl21[[#This Row],[winner_name]])</f>
        <v>1</v>
      </c>
      <c r="D1547" s="2">
        <f>COUNTIF([1]!Table1[[#All],[name]],tennisbl21[[#This Row],[loser_name]])</f>
        <v>1</v>
      </c>
      <c r="E1547" s="2" t="s">
        <v>1295</v>
      </c>
      <c r="F1547" s="4">
        <v>40725.625</v>
      </c>
      <c r="G1547" s="2" t="s">
        <v>917</v>
      </c>
      <c r="H1547" s="2" t="s">
        <v>996</v>
      </c>
      <c r="I1547" s="2" t="s">
        <v>963</v>
      </c>
      <c r="J1547" s="2" t="str">
        <f>YEAR(tennisbl21[[#This Row],[date]])&amp;"-"&amp;tennisbl21[[#This Row],[league]]&amp;": "&amp;tennisbl21[[#This Row],[home_team]]&amp;" vs "&amp;tennisbl21[[#This Row],[away_team]]</f>
        <v>2011-German Bundesliga: Erfurter TC RW vs TK Kurhaus Aachen</v>
      </c>
    </row>
    <row r="1548" spans="1:10" ht="12.5" customHeight="1" x14ac:dyDescent="0.25">
      <c r="A1548" s="2" t="s">
        <v>685</v>
      </c>
      <c r="B1548" s="2" t="s">
        <v>640</v>
      </c>
      <c r="C1548" s="2">
        <f>COUNTIF([1]!Table1[[#All],[name]],tennisbl21[[#This Row],[winner_name]])</f>
        <v>1</v>
      </c>
      <c r="D1548" s="2">
        <f>COUNTIF([1]!Table1[[#All],[name]],tennisbl21[[#This Row],[loser_name]])</f>
        <v>1</v>
      </c>
      <c r="E1548" s="2" t="s">
        <v>6</v>
      </c>
      <c r="F1548" s="4">
        <v>41474.541666666664</v>
      </c>
      <c r="G1548" s="2" t="s">
        <v>917</v>
      </c>
      <c r="H1548" s="2" t="s">
        <v>996</v>
      </c>
      <c r="I1548" s="2" t="s">
        <v>963</v>
      </c>
      <c r="J1548" s="2" t="str">
        <f>YEAR(tennisbl21[[#This Row],[date]])&amp;"-"&amp;tennisbl21[[#This Row],[league]]&amp;": "&amp;tennisbl21[[#This Row],[home_team]]&amp;" vs "&amp;tennisbl21[[#This Row],[away_team]]</f>
        <v>2013-German Bundesliga: Erfurter TC RW vs TK Kurhaus Aachen</v>
      </c>
    </row>
    <row r="1549" spans="1:10" ht="12.5" customHeight="1" x14ac:dyDescent="0.25">
      <c r="A1549" s="2" t="s">
        <v>660</v>
      </c>
      <c r="B1549" s="2" t="s">
        <v>615</v>
      </c>
      <c r="C1549" s="2">
        <f>COUNTIF([1]!Table1[[#All],[name]],tennisbl21[[#This Row],[winner_name]])</f>
        <v>1</v>
      </c>
      <c r="D1549" s="2">
        <f>COUNTIF([1]!Table1[[#All],[name]],tennisbl21[[#This Row],[loser_name]])</f>
        <v>1</v>
      </c>
      <c r="E1549" s="2" t="s">
        <v>525</v>
      </c>
      <c r="F1549" s="4">
        <v>41474.625</v>
      </c>
      <c r="G1549" s="2" t="s">
        <v>917</v>
      </c>
      <c r="H1549" s="2" t="s">
        <v>996</v>
      </c>
      <c r="I1549" s="2" t="s">
        <v>963</v>
      </c>
      <c r="J1549" s="2" t="str">
        <f>YEAR(tennisbl21[[#This Row],[date]])&amp;"-"&amp;tennisbl21[[#This Row],[league]]&amp;": "&amp;tennisbl21[[#This Row],[home_team]]&amp;" vs "&amp;tennisbl21[[#This Row],[away_team]]</f>
        <v>2013-German Bundesliga: Erfurter TC RW vs TK Kurhaus Aachen</v>
      </c>
    </row>
    <row r="1550" spans="1:10" ht="12.5" customHeight="1" x14ac:dyDescent="0.25">
      <c r="A1550" s="2" t="s">
        <v>226</v>
      </c>
      <c r="B1550" s="2" t="s">
        <v>667</v>
      </c>
      <c r="C1550" s="2">
        <f>COUNTIF([1]!Table1[[#All],[name]],tennisbl21[[#This Row],[winner_name]])</f>
        <v>1</v>
      </c>
      <c r="D1550" s="2">
        <f>COUNTIF([1]!Table1[[#All],[name]],tennisbl21[[#This Row],[loser_name]])</f>
        <v>1</v>
      </c>
      <c r="E1550" s="2" t="s">
        <v>277</v>
      </c>
      <c r="F1550" s="4">
        <v>41474.541666666664</v>
      </c>
      <c r="G1550" s="2" t="s">
        <v>917</v>
      </c>
      <c r="H1550" s="2" t="s">
        <v>996</v>
      </c>
      <c r="I1550" s="2" t="s">
        <v>963</v>
      </c>
      <c r="J1550" s="2" t="str">
        <f>YEAR(tennisbl21[[#This Row],[date]])&amp;"-"&amp;tennisbl21[[#This Row],[league]]&amp;": "&amp;tennisbl21[[#This Row],[home_team]]&amp;" vs "&amp;tennisbl21[[#This Row],[away_team]]</f>
        <v>2013-German Bundesliga: Erfurter TC RW vs TK Kurhaus Aachen</v>
      </c>
    </row>
    <row r="1551" spans="1:10" ht="12.5" customHeight="1" x14ac:dyDescent="0.25">
      <c r="A1551" s="2" t="s">
        <v>45</v>
      </c>
      <c r="B1551" s="2" t="s">
        <v>69</v>
      </c>
      <c r="C1551" s="2">
        <f>COUNTIF([1]!Table1[[#All],[name]],tennisbl21[[#This Row],[winner_name]])</f>
        <v>1</v>
      </c>
      <c r="D1551" s="2">
        <f>COUNTIF([1]!Table1[[#All],[name]],tennisbl21[[#This Row],[loser_name]])</f>
        <v>1</v>
      </c>
      <c r="E1551" s="2" t="s">
        <v>272</v>
      </c>
      <c r="F1551" s="4">
        <v>41474.625</v>
      </c>
      <c r="G1551" s="2" t="s">
        <v>917</v>
      </c>
      <c r="H1551" s="2" t="s">
        <v>996</v>
      </c>
      <c r="I1551" s="2" t="s">
        <v>963</v>
      </c>
      <c r="J1551" s="2" t="str">
        <f>YEAR(tennisbl21[[#This Row],[date]])&amp;"-"&amp;tennisbl21[[#This Row],[league]]&amp;": "&amp;tennisbl21[[#This Row],[home_team]]&amp;" vs "&amp;tennisbl21[[#This Row],[away_team]]</f>
        <v>2013-German Bundesliga: Erfurter TC RW vs TK Kurhaus Aachen</v>
      </c>
    </row>
    <row r="1552" spans="1:10" ht="12.5" customHeight="1" x14ac:dyDescent="0.25">
      <c r="A1552" s="2" t="s">
        <v>714</v>
      </c>
      <c r="B1552" s="2" t="s">
        <v>621</v>
      </c>
      <c r="C1552" s="2">
        <f>COUNTIF([1]!Table1[[#All],[name]],tennisbl21[[#This Row],[winner_name]])</f>
        <v>1</v>
      </c>
      <c r="D1552" s="2">
        <f>COUNTIF([1]!Table1[[#All],[name]],tennisbl21[[#This Row],[loser_name]])</f>
        <v>1</v>
      </c>
      <c r="E1552" s="2" t="s">
        <v>272</v>
      </c>
      <c r="F1552" s="4">
        <v>40370.458333333336</v>
      </c>
      <c r="G1552" s="2" t="s">
        <v>917</v>
      </c>
      <c r="H1552" s="2" t="s">
        <v>928</v>
      </c>
      <c r="I1552" s="2" t="s">
        <v>963</v>
      </c>
      <c r="J1552" s="2" t="str">
        <f>YEAR(tennisbl21[[#This Row],[date]])&amp;"-"&amp;tennisbl21[[#This Row],[league]]&amp;": "&amp;tennisbl21[[#This Row],[home_team]]&amp;" vs "&amp;tennisbl21[[#This Row],[away_team]]</f>
        <v>2010-German Bundesliga: Erfurter TC RW vs TK GW Mannheim</v>
      </c>
    </row>
    <row r="1553" spans="1:10" ht="12.5" customHeight="1" x14ac:dyDescent="0.25">
      <c r="A1553" s="2" t="s">
        <v>663</v>
      </c>
      <c r="B1553" s="2" t="s">
        <v>622</v>
      </c>
      <c r="C1553" s="2">
        <f>COUNTIF([1]!Table1[[#All],[name]],tennisbl21[[#This Row],[winner_name]])</f>
        <v>1</v>
      </c>
      <c r="D1553" s="2">
        <f>COUNTIF([1]!Table1[[#All],[name]],tennisbl21[[#This Row],[loser_name]])</f>
        <v>1</v>
      </c>
      <c r="E1553" s="2" t="s">
        <v>525</v>
      </c>
      <c r="F1553" s="4">
        <v>40370.541666666664</v>
      </c>
      <c r="G1553" s="2" t="s">
        <v>917</v>
      </c>
      <c r="H1553" s="2" t="s">
        <v>928</v>
      </c>
      <c r="I1553" s="2" t="s">
        <v>963</v>
      </c>
      <c r="J1553" s="2" t="str">
        <f>YEAR(tennisbl21[[#This Row],[date]])&amp;"-"&amp;tennisbl21[[#This Row],[league]]&amp;": "&amp;tennisbl21[[#This Row],[home_team]]&amp;" vs "&amp;tennisbl21[[#This Row],[away_team]]</f>
        <v>2010-German Bundesliga: Erfurter TC RW vs TK GW Mannheim</v>
      </c>
    </row>
    <row r="1554" spans="1:10" ht="12.5" customHeight="1" x14ac:dyDescent="0.25">
      <c r="A1554" s="2" t="s">
        <v>715</v>
      </c>
      <c r="B1554" s="2" t="s">
        <v>699</v>
      </c>
      <c r="C1554" s="2">
        <f>COUNTIF([1]!Table1[[#All],[name]],tennisbl21[[#This Row],[winner_name]])</f>
        <v>1</v>
      </c>
      <c r="D1554" s="2">
        <f>COUNTIF([1]!Table1[[#All],[name]],tennisbl21[[#This Row],[loser_name]])</f>
        <v>1</v>
      </c>
      <c r="E1554" s="2" t="s">
        <v>276</v>
      </c>
      <c r="F1554" s="4">
        <v>40370.458333333336</v>
      </c>
      <c r="G1554" s="2" t="s">
        <v>917</v>
      </c>
      <c r="H1554" s="2" t="s">
        <v>928</v>
      </c>
      <c r="I1554" s="2" t="s">
        <v>963</v>
      </c>
      <c r="J1554" s="2" t="str">
        <f>YEAR(tennisbl21[[#This Row],[date]])&amp;"-"&amp;tennisbl21[[#This Row],[league]]&amp;": "&amp;tennisbl21[[#This Row],[home_team]]&amp;" vs "&amp;tennisbl21[[#This Row],[away_team]]</f>
        <v>2010-German Bundesliga: Erfurter TC RW vs TK GW Mannheim</v>
      </c>
    </row>
    <row r="1555" spans="1:10" ht="12.5" customHeight="1" x14ac:dyDescent="0.25">
      <c r="A1555" s="2" t="s">
        <v>669</v>
      </c>
      <c r="B1555" s="2" t="s">
        <v>716</v>
      </c>
      <c r="C1555" s="2">
        <f>COUNTIF([1]!Table1[[#All],[name]],tennisbl21[[#This Row],[winner_name]])</f>
        <v>1</v>
      </c>
      <c r="D1555" s="2">
        <f>COUNTIF([1]!Table1[[#All],[name]],tennisbl21[[#This Row],[loser_name]])</f>
        <v>1</v>
      </c>
      <c r="E1555" s="2" t="s">
        <v>1391</v>
      </c>
      <c r="F1555" s="4">
        <v>40370.541666666664</v>
      </c>
      <c r="G1555" s="2" t="s">
        <v>917</v>
      </c>
      <c r="H1555" s="2" t="s">
        <v>928</v>
      </c>
      <c r="I1555" s="2" t="s">
        <v>963</v>
      </c>
      <c r="J1555" s="2" t="str">
        <f>YEAR(tennisbl21[[#This Row],[date]])&amp;"-"&amp;tennisbl21[[#This Row],[league]]&amp;": "&amp;tennisbl21[[#This Row],[home_team]]&amp;" vs "&amp;tennisbl21[[#This Row],[away_team]]</f>
        <v>2010-German Bundesliga: Erfurter TC RW vs TK GW Mannheim</v>
      </c>
    </row>
    <row r="1556" spans="1:10" ht="12.5" customHeight="1" x14ac:dyDescent="0.25">
      <c r="A1556" s="2" t="s">
        <v>661</v>
      </c>
      <c r="B1556" s="2" t="s">
        <v>69</v>
      </c>
      <c r="C1556" s="2">
        <f>COUNTIF([1]!Table1[[#All],[name]],tennisbl21[[#This Row],[winner_name]])</f>
        <v>1</v>
      </c>
      <c r="D1556" s="2">
        <f>COUNTIF([1]!Table1[[#All],[name]],tennisbl21[[#This Row],[loser_name]])</f>
        <v>1</v>
      </c>
      <c r="E1556" s="2" t="s">
        <v>3</v>
      </c>
      <c r="F1556" s="4">
        <v>41105.541666666664</v>
      </c>
      <c r="G1556" s="2" t="s">
        <v>917</v>
      </c>
      <c r="H1556" s="2" t="s">
        <v>928</v>
      </c>
      <c r="I1556" s="2" t="s">
        <v>963</v>
      </c>
      <c r="J1556" s="2" t="str">
        <f>YEAR(tennisbl21[[#This Row],[date]])&amp;"-"&amp;tennisbl21[[#This Row],[league]]&amp;": "&amp;tennisbl21[[#This Row],[home_team]]&amp;" vs "&amp;tennisbl21[[#This Row],[away_team]]</f>
        <v>2012-German Bundesliga: Erfurter TC RW vs TK GW Mannheim</v>
      </c>
    </row>
    <row r="1557" spans="1:10" ht="12.5" customHeight="1" x14ac:dyDescent="0.25">
      <c r="A1557" s="2" t="s">
        <v>663</v>
      </c>
      <c r="B1557" s="2" t="s">
        <v>622</v>
      </c>
      <c r="C1557" s="2">
        <f>COUNTIF([1]!Table1[[#All],[name]],tennisbl21[[#This Row],[winner_name]])</f>
        <v>1</v>
      </c>
      <c r="D1557" s="2">
        <f>COUNTIF([1]!Table1[[#All],[name]],tennisbl21[[#This Row],[loser_name]])</f>
        <v>1</v>
      </c>
      <c r="E1557" s="2" t="s">
        <v>1392</v>
      </c>
      <c r="F1557" s="4">
        <v>41105.458333333336</v>
      </c>
      <c r="G1557" s="2" t="s">
        <v>917</v>
      </c>
      <c r="H1557" s="2" t="s">
        <v>928</v>
      </c>
      <c r="I1557" s="2" t="s">
        <v>963</v>
      </c>
      <c r="J1557" s="2" t="str">
        <f>YEAR(tennisbl21[[#This Row],[date]])&amp;"-"&amp;tennisbl21[[#This Row],[league]]&amp;": "&amp;tennisbl21[[#This Row],[home_team]]&amp;" vs "&amp;tennisbl21[[#This Row],[away_team]]</f>
        <v>2012-German Bundesliga: Erfurter TC RW vs TK GW Mannheim</v>
      </c>
    </row>
    <row r="1558" spans="1:10" ht="12.5" customHeight="1" x14ac:dyDescent="0.25">
      <c r="A1558" s="2" t="s">
        <v>223</v>
      </c>
      <c r="B1558" s="2" t="s">
        <v>618</v>
      </c>
      <c r="C1558" s="2">
        <f>COUNTIF([1]!Table1[[#All],[name]],tennisbl21[[#This Row],[winner_name]])</f>
        <v>1</v>
      </c>
      <c r="D1558" s="2">
        <f>COUNTIF([1]!Table1[[#All],[name]],tennisbl21[[#This Row],[loser_name]])</f>
        <v>1</v>
      </c>
      <c r="E1558" s="2" t="s">
        <v>282</v>
      </c>
      <c r="F1558" s="4">
        <v>41105.458333333336</v>
      </c>
      <c r="G1558" s="2" t="s">
        <v>917</v>
      </c>
      <c r="H1558" s="2" t="s">
        <v>928</v>
      </c>
      <c r="I1558" s="2" t="s">
        <v>963</v>
      </c>
      <c r="J1558" s="2" t="str">
        <f>YEAR(tennisbl21[[#This Row],[date]])&amp;"-"&amp;tennisbl21[[#This Row],[league]]&amp;": "&amp;tennisbl21[[#This Row],[home_team]]&amp;" vs "&amp;tennisbl21[[#This Row],[away_team]]</f>
        <v>2012-German Bundesliga: Erfurter TC RW vs TK GW Mannheim</v>
      </c>
    </row>
    <row r="1559" spans="1:10" ht="12.5" customHeight="1" x14ac:dyDescent="0.25">
      <c r="A1559" s="2" t="s">
        <v>537</v>
      </c>
      <c r="B1559" s="2" t="s">
        <v>218</v>
      </c>
      <c r="C1559" s="2">
        <f>COUNTIF([1]!Table1[[#All],[name]],tennisbl21[[#This Row],[winner_name]])</f>
        <v>1</v>
      </c>
      <c r="D1559" s="2">
        <f>COUNTIF([1]!Table1[[#All],[name]],tennisbl21[[#This Row],[loser_name]])</f>
        <v>1</v>
      </c>
      <c r="E1559" s="2" t="s">
        <v>1393</v>
      </c>
      <c r="F1559" s="4">
        <v>41105.541666666664</v>
      </c>
      <c r="G1559" s="2" t="s">
        <v>917</v>
      </c>
      <c r="H1559" s="2" t="s">
        <v>928</v>
      </c>
      <c r="I1559" s="2" t="s">
        <v>963</v>
      </c>
      <c r="J1559" s="2" t="str">
        <f>YEAR(tennisbl21[[#This Row],[date]])&amp;"-"&amp;tennisbl21[[#This Row],[league]]&amp;": "&amp;tennisbl21[[#This Row],[home_team]]&amp;" vs "&amp;tennisbl21[[#This Row],[away_team]]</f>
        <v>2012-German Bundesliga: Erfurter TC RW vs TK GW Mannheim</v>
      </c>
    </row>
    <row r="1560" spans="1:10" ht="12.5" customHeight="1" x14ac:dyDescent="0.25">
      <c r="A1560" s="2" t="s">
        <v>661</v>
      </c>
      <c r="B1560" s="2" t="s">
        <v>619</v>
      </c>
      <c r="C1560" s="2">
        <f>COUNTIF([1]!Table1[[#All],[name]],tennisbl21[[#This Row],[winner_name]])</f>
        <v>1</v>
      </c>
      <c r="D1560" s="2">
        <f>COUNTIF([1]!Table1[[#All],[name]],tennisbl21[[#This Row],[loser_name]])</f>
        <v>1</v>
      </c>
      <c r="E1560" s="2" t="s">
        <v>1394</v>
      </c>
      <c r="F1560" s="4">
        <v>41833.541666666664</v>
      </c>
      <c r="G1560" s="2" t="s">
        <v>917</v>
      </c>
      <c r="H1560" s="2" t="s">
        <v>928</v>
      </c>
      <c r="I1560" s="2" t="s">
        <v>963</v>
      </c>
      <c r="J1560" s="2" t="str">
        <f>YEAR(tennisbl21[[#This Row],[date]])&amp;"-"&amp;tennisbl21[[#This Row],[league]]&amp;": "&amp;tennisbl21[[#This Row],[home_team]]&amp;" vs "&amp;tennisbl21[[#This Row],[away_team]]</f>
        <v>2014-German Bundesliga: Erfurter TC RW vs TK GW Mannheim</v>
      </c>
    </row>
    <row r="1561" spans="1:10" ht="12.5" customHeight="1" x14ac:dyDescent="0.25">
      <c r="A1561" s="2" t="s">
        <v>641</v>
      </c>
      <c r="B1561" s="2" t="s">
        <v>715</v>
      </c>
      <c r="C1561" s="2">
        <f>COUNTIF([1]!Table1[[#All],[name]],tennisbl21[[#This Row],[winner_name]])</f>
        <v>1</v>
      </c>
      <c r="D1561" s="2">
        <f>COUNTIF([1]!Table1[[#All],[name]],tennisbl21[[#This Row],[loser_name]])</f>
        <v>1</v>
      </c>
      <c r="E1561" s="2" t="s">
        <v>1395</v>
      </c>
      <c r="F1561" s="4">
        <v>41833.458333333336</v>
      </c>
      <c r="G1561" s="2" t="s">
        <v>917</v>
      </c>
      <c r="H1561" s="2" t="s">
        <v>928</v>
      </c>
      <c r="I1561" s="2" t="s">
        <v>963</v>
      </c>
      <c r="J1561" s="2" t="str">
        <f>YEAR(tennisbl21[[#This Row],[date]])&amp;"-"&amp;tennisbl21[[#This Row],[league]]&amp;": "&amp;tennisbl21[[#This Row],[home_team]]&amp;" vs "&amp;tennisbl21[[#This Row],[away_team]]</f>
        <v>2014-German Bundesliga: Erfurter TC RW vs TK GW Mannheim</v>
      </c>
    </row>
    <row r="1562" spans="1:10" ht="12.5" customHeight="1" x14ac:dyDescent="0.25">
      <c r="A1562" s="2" t="s">
        <v>685</v>
      </c>
      <c r="B1562" s="2" t="s">
        <v>683</v>
      </c>
      <c r="C1562" s="2">
        <f>COUNTIF([1]!Table1[[#All],[name]],tennisbl21[[#This Row],[winner_name]])</f>
        <v>1</v>
      </c>
      <c r="D1562" s="2">
        <f>COUNTIF([1]!Table1[[#All],[name]],tennisbl21[[#This Row],[loser_name]])</f>
        <v>1</v>
      </c>
      <c r="E1562" s="2" t="s">
        <v>276</v>
      </c>
      <c r="F1562" s="4">
        <v>41833.458333333336</v>
      </c>
      <c r="G1562" s="2" t="s">
        <v>917</v>
      </c>
      <c r="H1562" s="2" t="s">
        <v>928</v>
      </c>
      <c r="I1562" s="2" t="s">
        <v>963</v>
      </c>
      <c r="J1562" s="2" t="str">
        <f>YEAR(tennisbl21[[#This Row],[date]])&amp;"-"&amp;tennisbl21[[#This Row],[league]]&amp;": "&amp;tennisbl21[[#This Row],[home_team]]&amp;" vs "&amp;tennisbl21[[#This Row],[away_team]]</f>
        <v>2014-German Bundesliga: Erfurter TC RW vs TK GW Mannheim</v>
      </c>
    </row>
    <row r="1563" spans="1:10" ht="12.5" customHeight="1" x14ac:dyDescent="0.25">
      <c r="A1563" s="2" t="s">
        <v>717</v>
      </c>
      <c r="B1563" s="2" t="s">
        <v>694</v>
      </c>
      <c r="C1563" s="2">
        <f>COUNTIF([1]!Table1[[#All],[name]],tennisbl21[[#This Row],[winner_name]])</f>
        <v>1</v>
      </c>
      <c r="D1563" s="2">
        <f>COUNTIF([1]!Table1[[#All],[name]],tennisbl21[[#This Row],[loser_name]])</f>
        <v>1</v>
      </c>
      <c r="E1563" s="2" t="s">
        <v>1396</v>
      </c>
      <c r="F1563" s="4">
        <v>41833.541666666664</v>
      </c>
      <c r="G1563" s="2" t="s">
        <v>917</v>
      </c>
      <c r="H1563" s="2" t="s">
        <v>928</v>
      </c>
      <c r="I1563" s="2" t="s">
        <v>963</v>
      </c>
      <c r="J1563" s="2" t="str">
        <f>YEAR(tennisbl21[[#This Row],[date]])&amp;"-"&amp;tennisbl21[[#This Row],[league]]&amp;": "&amp;tennisbl21[[#This Row],[home_team]]&amp;" vs "&amp;tennisbl21[[#This Row],[away_team]]</f>
        <v>2014-German Bundesliga: Erfurter TC RW vs TK GW Mannheim</v>
      </c>
    </row>
    <row r="1564" spans="1:10" ht="12.5" customHeight="1" x14ac:dyDescent="0.25">
      <c r="A1564" s="2" t="s">
        <v>687</v>
      </c>
      <c r="B1564" s="2" t="s">
        <v>70</v>
      </c>
      <c r="C1564" s="2">
        <f>COUNTIF([1]!Table1[[#All],[name]],tennisbl21[[#This Row],[winner_name]])</f>
        <v>1</v>
      </c>
      <c r="D1564" s="2">
        <f>COUNTIF([1]!Table1[[#All],[name]],tennisbl21[[#This Row],[loser_name]])</f>
        <v>1</v>
      </c>
      <c r="E1564" s="2" t="s">
        <v>1397</v>
      </c>
      <c r="F1564" s="4">
        <v>41861.458333333336</v>
      </c>
      <c r="G1564" s="2" t="s">
        <v>918</v>
      </c>
      <c r="H1564" s="2" t="s">
        <v>917</v>
      </c>
      <c r="I1564" s="2" t="s">
        <v>963</v>
      </c>
      <c r="J1564" s="2" t="str">
        <f>YEAR(tennisbl21[[#This Row],[date]])&amp;"-"&amp;tennisbl21[[#This Row],[league]]&amp;": "&amp;tennisbl21[[#This Row],[home_team]]&amp;" vs "&amp;tennisbl21[[#This Row],[away_team]]</f>
        <v>2014-German Bundesliga: Gladbacher HTC vs Erfurter TC RW</v>
      </c>
    </row>
    <row r="1565" spans="1:10" ht="12.5" customHeight="1" x14ac:dyDescent="0.25">
      <c r="A1565" s="2" t="s">
        <v>538</v>
      </c>
      <c r="B1565" s="2" t="s">
        <v>43</v>
      </c>
      <c r="C1565" s="2">
        <f>COUNTIF([1]!Table1[[#All],[name]],tennisbl21[[#This Row],[winner_name]])</f>
        <v>1</v>
      </c>
      <c r="D1565" s="2">
        <f>COUNTIF([1]!Table1[[#All],[name]],tennisbl21[[#This Row],[loser_name]])</f>
        <v>1</v>
      </c>
      <c r="E1565" s="2" t="s">
        <v>1398</v>
      </c>
      <c r="F1565" s="4">
        <v>41861.541666666664</v>
      </c>
      <c r="G1565" s="2" t="s">
        <v>918</v>
      </c>
      <c r="H1565" s="2" t="s">
        <v>917</v>
      </c>
      <c r="I1565" s="2" t="s">
        <v>963</v>
      </c>
      <c r="J1565" s="2" t="str">
        <f>YEAR(tennisbl21[[#This Row],[date]])&amp;"-"&amp;tennisbl21[[#This Row],[league]]&amp;": "&amp;tennisbl21[[#This Row],[home_team]]&amp;" vs "&amp;tennisbl21[[#This Row],[away_team]]</f>
        <v>2014-German Bundesliga: Gladbacher HTC vs Erfurter TC RW</v>
      </c>
    </row>
    <row r="1566" spans="1:10" ht="12.5" customHeight="1" x14ac:dyDescent="0.25">
      <c r="A1566" s="2" t="s">
        <v>642</v>
      </c>
      <c r="B1566" s="2" t="s">
        <v>718</v>
      </c>
      <c r="C1566" s="2">
        <f>COUNTIF([1]!Table1[[#All],[name]],tennisbl21[[#This Row],[winner_name]])</f>
        <v>1</v>
      </c>
      <c r="D1566" s="2">
        <f>COUNTIF([1]!Table1[[#All],[name]],tennisbl21[[#This Row],[loser_name]])</f>
        <v>1</v>
      </c>
      <c r="E1566" s="2" t="s">
        <v>247</v>
      </c>
      <c r="F1566" s="4">
        <v>41861.541666666664</v>
      </c>
      <c r="G1566" s="2" t="s">
        <v>918</v>
      </c>
      <c r="H1566" s="2" t="s">
        <v>917</v>
      </c>
      <c r="I1566" s="2" t="s">
        <v>963</v>
      </c>
      <c r="J1566" s="2" t="str">
        <f>YEAR(tennisbl21[[#This Row],[date]])&amp;"-"&amp;tennisbl21[[#This Row],[league]]&amp;": "&amp;tennisbl21[[#This Row],[home_team]]&amp;" vs "&amp;tennisbl21[[#This Row],[away_team]]</f>
        <v>2014-German Bundesliga: Gladbacher HTC vs Erfurter TC RW</v>
      </c>
    </row>
    <row r="1567" spans="1:10" ht="12.5" customHeight="1" x14ac:dyDescent="0.25">
      <c r="A1567" s="2" t="s">
        <v>691</v>
      </c>
      <c r="B1567" s="2" t="s">
        <v>597</v>
      </c>
      <c r="C1567" s="2">
        <f>COUNTIF([1]!Table1[[#All],[name]],tennisbl21[[#This Row],[winner_name]])</f>
        <v>1</v>
      </c>
      <c r="D1567" s="2">
        <f>COUNTIF([1]!Table1[[#All],[name]],tennisbl21[[#This Row],[loser_name]])</f>
        <v>1</v>
      </c>
      <c r="E1567" s="2" t="s">
        <v>1399</v>
      </c>
      <c r="F1567" s="4">
        <v>41861.458333333336</v>
      </c>
      <c r="G1567" s="2" t="s">
        <v>918</v>
      </c>
      <c r="H1567" s="2" t="s">
        <v>917</v>
      </c>
      <c r="I1567" s="2" t="s">
        <v>963</v>
      </c>
      <c r="J1567" s="2" t="str">
        <f>YEAR(tennisbl21[[#This Row],[date]])&amp;"-"&amp;tennisbl21[[#This Row],[league]]&amp;": "&amp;tennisbl21[[#This Row],[home_team]]&amp;" vs "&amp;tennisbl21[[#This Row],[away_team]]</f>
        <v>2014-German Bundesliga: Gladbacher HTC vs Erfurter TC RW</v>
      </c>
    </row>
    <row r="1568" spans="1:10" ht="12.5" customHeight="1" x14ac:dyDescent="0.25">
      <c r="A1568" s="2" t="s">
        <v>43</v>
      </c>
      <c r="B1568" s="2" t="s">
        <v>57</v>
      </c>
      <c r="C1568" s="2">
        <f>COUNTIF([1]!Table1[[#All],[name]],tennisbl21[[#This Row],[winner_name]])</f>
        <v>1</v>
      </c>
      <c r="D1568" s="2">
        <f>COUNTIF([1]!Table1[[#All],[name]],tennisbl21[[#This Row],[loser_name]])</f>
        <v>1</v>
      </c>
      <c r="E1568" s="2" t="s">
        <v>1359</v>
      </c>
      <c r="F1568" s="4">
        <v>41833.541666666664</v>
      </c>
      <c r="G1568" s="2" t="s">
        <v>918</v>
      </c>
      <c r="H1568" s="2" t="s">
        <v>919</v>
      </c>
      <c r="I1568" s="2" t="s">
        <v>963</v>
      </c>
      <c r="J1568" s="2" t="str">
        <f>YEAR(tennisbl21[[#This Row],[date]])&amp;"-"&amp;tennisbl21[[#This Row],[league]]&amp;": "&amp;tennisbl21[[#This Row],[home_team]]&amp;" vs "&amp;tennisbl21[[#This Row],[away_team]]</f>
        <v>2014-German Bundesliga: Gladbacher HTC vs HTC BW Krefeld</v>
      </c>
    </row>
    <row r="1569" spans="1:10" ht="12.5" customHeight="1" x14ac:dyDescent="0.25">
      <c r="A1569" s="2" t="s">
        <v>688</v>
      </c>
      <c r="B1569" s="2" t="s">
        <v>673</v>
      </c>
      <c r="C1569" s="2">
        <f>COUNTIF([1]!Table1[[#All],[name]],tennisbl21[[#This Row],[winner_name]])</f>
        <v>1</v>
      </c>
      <c r="D1569" s="2">
        <f>COUNTIF([1]!Table1[[#All],[name]],tennisbl21[[#This Row],[loser_name]])</f>
        <v>1</v>
      </c>
      <c r="E1569" s="2" t="s">
        <v>1400</v>
      </c>
      <c r="F1569" s="4">
        <v>41833.458333333336</v>
      </c>
      <c r="G1569" s="2" t="s">
        <v>918</v>
      </c>
      <c r="H1569" s="2" t="s">
        <v>919</v>
      </c>
      <c r="I1569" s="2" t="s">
        <v>963</v>
      </c>
      <c r="J1569" s="2" t="str">
        <f>YEAR(tennisbl21[[#This Row],[date]])&amp;"-"&amp;tennisbl21[[#This Row],[league]]&amp;": "&amp;tennisbl21[[#This Row],[home_team]]&amp;" vs "&amp;tennisbl21[[#This Row],[away_team]]</f>
        <v>2014-German Bundesliga: Gladbacher HTC vs HTC BW Krefeld</v>
      </c>
    </row>
    <row r="1570" spans="1:10" ht="12.5" customHeight="1" x14ac:dyDescent="0.25">
      <c r="A1570" s="2" t="s">
        <v>690</v>
      </c>
      <c r="B1570" s="2" t="s">
        <v>719</v>
      </c>
      <c r="C1570" s="2">
        <f>COUNTIF([1]!Table1[[#All],[name]],tennisbl21[[#This Row],[winner_name]])</f>
        <v>1</v>
      </c>
      <c r="D1570" s="2">
        <f>COUNTIF([1]!Table1[[#All],[name]],tennisbl21[[#This Row],[loser_name]])</f>
        <v>1</v>
      </c>
      <c r="E1570" s="2" t="s">
        <v>277</v>
      </c>
      <c r="F1570" s="4">
        <v>41833.541666666664</v>
      </c>
      <c r="G1570" s="2" t="s">
        <v>918</v>
      </c>
      <c r="H1570" s="2" t="s">
        <v>919</v>
      </c>
      <c r="I1570" s="2" t="s">
        <v>963</v>
      </c>
      <c r="J1570" s="2" t="str">
        <f>YEAR(tennisbl21[[#This Row],[date]])&amp;"-"&amp;tennisbl21[[#This Row],[league]]&amp;": "&amp;tennisbl21[[#This Row],[home_team]]&amp;" vs "&amp;tennisbl21[[#This Row],[away_team]]</f>
        <v>2014-German Bundesliga: Gladbacher HTC vs HTC BW Krefeld</v>
      </c>
    </row>
    <row r="1571" spans="1:10" ht="12.5" customHeight="1" x14ac:dyDescent="0.25">
      <c r="A1571" s="2" t="s">
        <v>211</v>
      </c>
      <c r="B1571" s="2" t="s">
        <v>720</v>
      </c>
      <c r="C1571" s="2">
        <f>COUNTIF([1]!Table1[[#All],[name]],tennisbl21[[#This Row],[winner_name]])</f>
        <v>1</v>
      </c>
      <c r="D1571" s="2">
        <f>COUNTIF([1]!Table1[[#All],[name]],tennisbl21[[#This Row],[loser_name]])</f>
        <v>1</v>
      </c>
      <c r="E1571" s="2" t="s">
        <v>264</v>
      </c>
      <c r="F1571" s="4">
        <v>41833.458333333336</v>
      </c>
      <c r="G1571" s="2" t="s">
        <v>918</v>
      </c>
      <c r="H1571" s="2" t="s">
        <v>919</v>
      </c>
      <c r="I1571" s="2" t="s">
        <v>963</v>
      </c>
      <c r="J1571" s="2" t="str">
        <f>YEAR(tennisbl21[[#This Row],[date]])&amp;"-"&amp;tennisbl21[[#This Row],[league]]&amp;": "&amp;tennisbl21[[#This Row],[home_team]]&amp;" vs "&amp;tennisbl21[[#This Row],[away_team]]</f>
        <v>2014-German Bundesliga: Gladbacher HTC vs HTC BW Krefeld</v>
      </c>
    </row>
    <row r="1572" spans="1:10" ht="12.5" customHeight="1" x14ac:dyDescent="0.25">
      <c r="A1572" s="2" t="s">
        <v>654</v>
      </c>
      <c r="B1572" s="2" t="s">
        <v>38</v>
      </c>
      <c r="C1572" s="2">
        <f>COUNTIF([1]!Table1[[#All],[name]],tennisbl21[[#This Row],[winner_name]])</f>
        <v>1</v>
      </c>
      <c r="D1572" s="2">
        <f>COUNTIF([1]!Table1[[#All],[name]],tennisbl21[[#This Row],[loser_name]])</f>
        <v>1</v>
      </c>
      <c r="E1572" s="2" t="s">
        <v>6</v>
      </c>
      <c r="F1572" s="4">
        <v>42589.541666666664</v>
      </c>
      <c r="G1572" s="2" t="s">
        <v>918</v>
      </c>
      <c r="H1572" s="2" t="s">
        <v>919</v>
      </c>
      <c r="I1572" s="2" t="s">
        <v>963</v>
      </c>
      <c r="J1572" s="2" t="str">
        <f>YEAR(tennisbl21[[#This Row],[date]])&amp;"-"&amp;tennisbl21[[#This Row],[league]]&amp;": "&amp;tennisbl21[[#This Row],[home_team]]&amp;" vs "&amp;tennisbl21[[#This Row],[away_team]]</f>
        <v>2016-German Bundesliga: Gladbacher HTC vs HTC BW Krefeld</v>
      </c>
    </row>
    <row r="1573" spans="1:10" ht="12.5" customHeight="1" x14ac:dyDescent="0.25">
      <c r="A1573" s="2" t="s">
        <v>211</v>
      </c>
      <c r="B1573" s="2" t="s">
        <v>295</v>
      </c>
      <c r="C1573" s="2">
        <f>COUNTIF([1]!Table1[[#All],[name]],tennisbl21[[#This Row],[winner_name]])</f>
        <v>1</v>
      </c>
      <c r="D1573" s="2">
        <f>COUNTIF([1]!Table1[[#All],[name]],tennisbl21[[#This Row],[loser_name]])</f>
        <v>1</v>
      </c>
      <c r="E1573" s="2" t="s">
        <v>255</v>
      </c>
      <c r="F1573" s="4">
        <v>42589.458333333336</v>
      </c>
      <c r="G1573" s="2" t="s">
        <v>918</v>
      </c>
      <c r="H1573" s="2" t="s">
        <v>919</v>
      </c>
      <c r="I1573" s="2" t="s">
        <v>963</v>
      </c>
      <c r="J1573" s="2" t="str">
        <f>YEAR(tennisbl21[[#This Row],[date]])&amp;"-"&amp;tennisbl21[[#This Row],[league]]&amp;": "&amp;tennisbl21[[#This Row],[home_team]]&amp;" vs "&amp;tennisbl21[[#This Row],[away_team]]</f>
        <v>2016-German Bundesliga: Gladbacher HTC vs HTC BW Krefeld</v>
      </c>
    </row>
    <row r="1574" spans="1:10" ht="12.5" customHeight="1" x14ac:dyDescent="0.25">
      <c r="A1574" s="2" t="s">
        <v>626</v>
      </c>
      <c r="B1574" s="2" t="s">
        <v>536</v>
      </c>
      <c r="C1574" s="2">
        <f>COUNTIF([1]!Table1[[#All],[name]],tennisbl21[[#This Row],[winner_name]])</f>
        <v>1</v>
      </c>
      <c r="D1574" s="2">
        <f>COUNTIF([1]!Table1[[#All],[name]],tennisbl21[[#This Row],[loser_name]])</f>
        <v>1</v>
      </c>
      <c r="E1574" s="2" t="s">
        <v>435</v>
      </c>
      <c r="F1574" s="4">
        <v>42589.541666666664</v>
      </c>
      <c r="G1574" s="2" t="s">
        <v>918</v>
      </c>
      <c r="H1574" s="2" t="s">
        <v>919</v>
      </c>
      <c r="I1574" s="2" t="s">
        <v>963</v>
      </c>
      <c r="J1574" s="2" t="str">
        <f>YEAR(tennisbl21[[#This Row],[date]])&amp;"-"&amp;tennisbl21[[#This Row],[league]]&amp;": "&amp;tennisbl21[[#This Row],[home_team]]&amp;" vs "&amp;tennisbl21[[#This Row],[away_team]]</f>
        <v>2016-German Bundesliga: Gladbacher HTC vs HTC BW Krefeld</v>
      </c>
    </row>
    <row r="1575" spans="1:10" ht="12.5" customHeight="1" x14ac:dyDescent="0.25">
      <c r="A1575" s="2" t="s">
        <v>70</v>
      </c>
      <c r="B1575" s="2" t="s">
        <v>688</v>
      </c>
      <c r="C1575" s="2">
        <f>COUNTIF([1]!Table1[[#All],[name]],tennisbl21[[#This Row],[winner_name]])</f>
        <v>1</v>
      </c>
      <c r="D1575" s="2">
        <f>COUNTIF([1]!Table1[[#All],[name]],tennisbl21[[#This Row],[loser_name]])</f>
        <v>1</v>
      </c>
      <c r="E1575" s="2" t="s">
        <v>250</v>
      </c>
      <c r="F1575" s="4">
        <v>42589.458333333336</v>
      </c>
      <c r="G1575" s="2" t="s">
        <v>918</v>
      </c>
      <c r="H1575" s="2" t="s">
        <v>919</v>
      </c>
      <c r="I1575" s="2" t="s">
        <v>963</v>
      </c>
      <c r="J1575" s="2" t="str">
        <f>YEAR(tennisbl21[[#This Row],[date]])&amp;"-"&amp;tennisbl21[[#This Row],[league]]&amp;": "&amp;tennisbl21[[#This Row],[home_team]]&amp;" vs "&amp;tennisbl21[[#This Row],[away_team]]</f>
        <v>2016-German Bundesliga: Gladbacher HTC vs HTC BW Krefeld</v>
      </c>
    </row>
    <row r="1576" spans="1:10" ht="12.5" customHeight="1" x14ac:dyDescent="0.25">
      <c r="A1576" s="2" t="s">
        <v>21</v>
      </c>
      <c r="B1576" s="2" t="s">
        <v>35</v>
      </c>
      <c r="C1576" s="2">
        <f>COUNTIF([1]!Table1[[#All],[name]],tennisbl21[[#This Row],[winner_name]])</f>
        <v>1</v>
      </c>
      <c r="D1576" s="2">
        <f>COUNTIF([1]!Table1[[#All],[name]],tennisbl21[[#This Row],[loser_name]])</f>
        <v>1</v>
      </c>
      <c r="E1576" s="2" t="s">
        <v>1401</v>
      </c>
      <c r="F1576" s="4">
        <v>43303.541666666664</v>
      </c>
      <c r="G1576" s="2" t="s">
        <v>918</v>
      </c>
      <c r="H1576" s="2" t="s">
        <v>919</v>
      </c>
      <c r="I1576" s="2" t="s">
        <v>963</v>
      </c>
      <c r="J1576" s="2" t="str">
        <f>YEAR(tennisbl21[[#This Row],[date]])&amp;"-"&amp;tennisbl21[[#This Row],[league]]&amp;": "&amp;tennisbl21[[#This Row],[home_team]]&amp;" vs "&amp;tennisbl21[[#This Row],[away_team]]</f>
        <v>2018-German Bundesliga: Gladbacher HTC vs HTC BW Krefeld</v>
      </c>
    </row>
    <row r="1577" spans="1:10" ht="12.5" customHeight="1" x14ac:dyDescent="0.25">
      <c r="A1577" s="2" t="s">
        <v>626</v>
      </c>
      <c r="B1577" s="2" t="s">
        <v>56</v>
      </c>
      <c r="C1577" s="2">
        <f>COUNTIF([1]!Table1[[#All],[name]],tennisbl21[[#This Row],[winner_name]])</f>
        <v>1</v>
      </c>
      <c r="D1577" s="2">
        <f>COUNTIF([1]!Table1[[#All],[name]],tennisbl21[[#This Row],[loser_name]])</f>
        <v>1</v>
      </c>
      <c r="E1577" s="2" t="s">
        <v>1402</v>
      </c>
      <c r="F1577" s="4">
        <v>43303.541666666664</v>
      </c>
      <c r="G1577" s="2" t="s">
        <v>918</v>
      </c>
      <c r="H1577" s="2" t="s">
        <v>919</v>
      </c>
      <c r="I1577" s="2" t="s">
        <v>963</v>
      </c>
      <c r="J1577" s="2" t="str">
        <f>YEAR(tennisbl21[[#This Row],[date]])&amp;"-"&amp;tennisbl21[[#This Row],[league]]&amp;": "&amp;tennisbl21[[#This Row],[home_team]]&amp;" vs "&amp;tennisbl21[[#This Row],[away_team]]</f>
        <v>2018-German Bundesliga: Gladbacher HTC vs HTC BW Krefeld</v>
      </c>
    </row>
    <row r="1578" spans="1:10" ht="12.5" customHeight="1" x14ac:dyDescent="0.25">
      <c r="A1578" s="2" t="s">
        <v>38</v>
      </c>
      <c r="B1578" s="2" t="s">
        <v>654</v>
      </c>
      <c r="C1578" s="2">
        <f>COUNTIF([1]!Table1[[#All],[name]],tennisbl21[[#This Row],[winner_name]])</f>
        <v>1</v>
      </c>
      <c r="D1578" s="2">
        <f>COUNTIF([1]!Table1[[#All],[name]],tennisbl21[[#This Row],[loser_name]])</f>
        <v>1</v>
      </c>
      <c r="E1578" s="2" t="s">
        <v>328</v>
      </c>
      <c r="F1578" s="4">
        <v>43303.458333333336</v>
      </c>
      <c r="G1578" s="2" t="s">
        <v>918</v>
      </c>
      <c r="H1578" s="2" t="s">
        <v>919</v>
      </c>
      <c r="I1578" s="2" t="s">
        <v>963</v>
      </c>
      <c r="J1578" s="2" t="str">
        <f>YEAR(tennisbl21[[#This Row],[date]])&amp;"-"&amp;tennisbl21[[#This Row],[league]]&amp;": "&amp;tennisbl21[[#This Row],[home_team]]&amp;" vs "&amp;tennisbl21[[#This Row],[away_team]]</f>
        <v>2018-German Bundesliga: Gladbacher HTC vs HTC BW Krefeld</v>
      </c>
    </row>
    <row r="1579" spans="1:10" ht="12.5" customHeight="1" x14ac:dyDescent="0.25">
      <c r="A1579" s="2" t="s">
        <v>721</v>
      </c>
      <c r="B1579" s="2" t="s">
        <v>722</v>
      </c>
      <c r="C1579" s="2">
        <f>COUNTIF([1]!Table1[[#All],[name]],tennisbl21[[#This Row],[winner_name]])</f>
        <v>1</v>
      </c>
      <c r="D1579" s="2">
        <f>COUNTIF([1]!Table1[[#All],[name]],tennisbl21[[#This Row],[loser_name]])</f>
        <v>1</v>
      </c>
      <c r="E1579" s="2" t="s">
        <v>281</v>
      </c>
      <c r="F1579" s="4">
        <v>43303.458333333336</v>
      </c>
      <c r="G1579" s="2" t="s">
        <v>918</v>
      </c>
      <c r="H1579" s="2" t="s">
        <v>919</v>
      </c>
      <c r="I1579" s="2" t="s">
        <v>963</v>
      </c>
      <c r="J1579" s="2" t="str">
        <f>YEAR(tennisbl21[[#This Row],[date]])&amp;"-"&amp;tennisbl21[[#This Row],[league]]&amp;": "&amp;tennisbl21[[#This Row],[home_team]]&amp;" vs "&amp;tennisbl21[[#This Row],[away_team]]</f>
        <v>2018-German Bundesliga: Gladbacher HTC vs HTC BW Krefeld</v>
      </c>
    </row>
    <row r="1580" spans="1:10" ht="12.5" customHeight="1" x14ac:dyDescent="0.25">
      <c r="A1580" s="2" t="s">
        <v>291</v>
      </c>
      <c r="B1580" s="2" t="s">
        <v>42</v>
      </c>
      <c r="C1580" s="2">
        <f>COUNTIF([1]!Table1[[#All],[name]],tennisbl21[[#This Row],[winner_name]])</f>
        <v>1</v>
      </c>
      <c r="D1580" s="2">
        <f>COUNTIF([1]!Table1[[#All],[name]],tennisbl21[[#This Row],[loser_name]])</f>
        <v>1</v>
      </c>
      <c r="E1580" s="2" t="s">
        <v>278</v>
      </c>
      <c r="F1580" s="4">
        <v>42195.541666666664</v>
      </c>
      <c r="G1580" s="2" t="s">
        <v>918</v>
      </c>
      <c r="H1580" s="2" t="s">
        <v>920</v>
      </c>
      <c r="I1580" s="2" t="s">
        <v>963</v>
      </c>
      <c r="J1580" s="2" t="str">
        <f>YEAR(tennisbl21[[#This Row],[date]])&amp;"-"&amp;tennisbl21[[#This Row],[league]]&amp;": "&amp;tennisbl21[[#This Row],[home_team]]&amp;" vs "&amp;tennisbl21[[#This Row],[away_team]]</f>
        <v>2015-German Bundesliga: Gladbacher HTC vs Koelner THC</v>
      </c>
    </row>
    <row r="1581" spans="1:10" ht="12.5" customHeight="1" x14ac:dyDescent="0.25">
      <c r="A1581" s="2" t="s">
        <v>226</v>
      </c>
      <c r="B1581" s="2" t="s">
        <v>626</v>
      </c>
      <c r="C1581" s="2">
        <f>COUNTIF([1]!Table1[[#All],[name]],tennisbl21[[#This Row],[winner_name]])</f>
        <v>1</v>
      </c>
      <c r="D1581" s="2">
        <f>COUNTIF([1]!Table1[[#All],[name]],tennisbl21[[#This Row],[loser_name]])</f>
        <v>1</v>
      </c>
      <c r="E1581" s="2" t="s">
        <v>1114</v>
      </c>
      <c r="F1581" s="4">
        <v>42195.625</v>
      </c>
      <c r="G1581" s="2" t="s">
        <v>918</v>
      </c>
      <c r="H1581" s="2" t="s">
        <v>920</v>
      </c>
      <c r="I1581" s="2" t="s">
        <v>963</v>
      </c>
      <c r="J1581" s="2" t="str">
        <f>YEAR(tennisbl21[[#This Row],[date]])&amp;"-"&amp;tennisbl21[[#This Row],[league]]&amp;": "&amp;tennisbl21[[#This Row],[home_team]]&amp;" vs "&amp;tennisbl21[[#This Row],[away_team]]</f>
        <v>2015-German Bundesliga: Gladbacher HTC vs Koelner THC</v>
      </c>
    </row>
    <row r="1582" spans="1:10" ht="12.5" customHeight="1" x14ac:dyDescent="0.25">
      <c r="A1582" s="2" t="s">
        <v>719</v>
      </c>
      <c r="B1582" s="2" t="s">
        <v>221</v>
      </c>
      <c r="C1582" s="2">
        <f>COUNTIF([1]!Table1[[#All],[name]],tennisbl21[[#This Row],[winner_name]])</f>
        <v>1</v>
      </c>
      <c r="D1582" s="2">
        <f>COUNTIF([1]!Table1[[#All],[name]],tennisbl21[[#This Row],[loser_name]])</f>
        <v>1</v>
      </c>
      <c r="E1582" s="2" t="s">
        <v>1403</v>
      </c>
      <c r="F1582" s="4">
        <v>42195.625</v>
      </c>
      <c r="G1582" s="2" t="s">
        <v>918</v>
      </c>
      <c r="H1582" s="2" t="s">
        <v>920</v>
      </c>
      <c r="I1582" s="2" t="s">
        <v>963</v>
      </c>
      <c r="J1582" s="2" t="str">
        <f>YEAR(tennisbl21[[#This Row],[date]])&amp;"-"&amp;tennisbl21[[#This Row],[league]]&amp;": "&amp;tennisbl21[[#This Row],[home_team]]&amp;" vs "&amp;tennisbl21[[#This Row],[away_team]]</f>
        <v>2015-German Bundesliga: Gladbacher HTC vs Koelner THC</v>
      </c>
    </row>
    <row r="1583" spans="1:10" ht="12.5" customHeight="1" x14ac:dyDescent="0.25">
      <c r="A1583" s="2" t="s">
        <v>104</v>
      </c>
      <c r="B1583" s="2" t="s">
        <v>625</v>
      </c>
      <c r="C1583" s="2">
        <f>COUNTIF([1]!Table1[[#All],[name]],tennisbl21[[#This Row],[winner_name]])</f>
        <v>1</v>
      </c>
      <c r="D1583" s="2">
        <f>COUNTIF([1]!Table1[[#All],[name]],tennisbl21[[#This Row],[loser_name]])</f>
        <v>1</v>
      </c>
      <c r="E1583" s="2" t="s">
        <v>1338</v>
      </c>
      <c r="F1583" s="4">
        <v>42195.541666666664</v>
      </c>
      <c r="G1583" s="2" t="s">
        <v>918</v>
      </c>
      <c r="H1583" s="2" t="s">
        <v>920</v>
      </c>
      <c r="I1583" s="2" t="s">
        <v>963</v>
      </c>
      <c r="J1583" s="2" t="str">
        <f>YEAR(tennisbl21[[#This Row],[date]])&amp;"-"&amp;tennisbl21[[#This Row],[league]]&amp;": "&amp;tennisbl21[[#This Row],[home_team]]&amp;" vs "&amp;tennisbl21[[#This Row],[away_team]]</f>
        <v>2015-German Bundesliga: Gladbacher HTC vs Koelner THC</v>
      </c>
    </row>
    <row r="1584" spans="1:10" ht="12.5" customHeight="1" x14ac:dyDescent="0.25">
      <c r="A1584" s="2" t="s">
        <v>35</v>
      </c>
      <c r="B1584" s="2" t="s">
        <v>43</v>
      </c>
      <c r="C1584" s="2">
        <f>COUNTIF([1]!Table1[[#All],[name]],tennisbl21[[#This Row],[winner_name]])</f>
        <v>1</v>
      </c>
      <c r="D1584" s="2">
        <f>COUNTIF([1]!Table1[[#All],[name]],tennisbl21[[#This Row],[loser_name]])</f>
        <v>1</v>
      </c>
      <c r="E1584" s="2" t="s">
        <v>261</v>
      </c>
      <c r="F1584" s="4">
        <v>42967.541666666664</v>
      </c>
      <c r="G1584" s="2" t="s">
        <v>918</v>
      </c>
      <c r="H1584" s="2" t="s">
        <v>920</v>
      </c>
      <c r="I1584" s="2" t="s">
        <v>963</v>
      </c>
      <c r="J1584" s="2" t="str">
        <f>YEAR(tennisbl21[[#This Row],[date]])&amp;"-"&amp;tennisbl21[[#This Row],[league]]&amp;": "&amp;tennisbl21[[#This Row],[home_team]]&amp;" vs "&amp;tennisbl21[[#This Row],[away_team]]</f>
        <v>2017-German Bundesliga: Gladbacher HTC vs Koelner THC</v>
      </c>
    </row>
    <row r="1585" spans="1:10" ht="12.5" customHeight="1" x14ac:dyDescent="0.25">
      <c r="A1585" s="2" t="s">
        <v>723</v>
      </c>
      <c r="B1585" s="2" t="s">
        <v>724</v>
      </c>
      <c r="C1585" s="2">
        <f>COUNTIF([1]!Table1[[#All],[name]],tennisbl21[[#This Row],[winner_name]])</f>
        <v>1</v>
      </c>
      <c r="D1585" s="2">
        <f>COUNTIF([1]!Table1[[#All],[name]],tennisbl21[[#This Row],[loser_name]])</f>
        <v>1</v>
      </c>
      <c r="E1585" s="2" t="s">
        <v>253</v>
      </c>
      <c r="F1585" s="4">
        <v>42967.458333333336</v>
      </c>
      <c r="G1585" s="2" t="s">
        <v>918</v>
      </c>
      <c r="H1585" s="2" t="s">
        <v>920</v>
      </c>
      <c r="I1585" s="2" t="s">
        <v>963</v>
      </c>
      <c r="J1585" s="2" t="str">
        <f>YEAR(tennisbl21[[#This Row],[date]])&amp;"-"&amp;tennisbl21[[#This Row],[league]]&amp;": "&amp;tennisbl21[[#This Row],[home_team]]&amp;" vs "&amp;tennisbl21[[#This Row],[away_team]]</f>
        <v>2017-German Bundesliga: Gladbacher HTC vs Koelner THC</v>
      </c>
    </row>
    <row r="1586" spans="1:10" ht="12.5" customHeight="1" x14ac:dyDescent="0.25">
      <c r="A1586" s="2" t="s">
        <v>104</v>
      </c>
      <c r="B1586" s="2" t="s">
        <v>51</v>
      </c>
      <c r="C1586" s="2">
        <f>COUNTIF([1]!Table1[[#All],[name]],tennisbl21[[#This Row],[winner_name]])</f>
        <v>1</v>
      </c>
      <c r="D1586" s="2">
        <f>COUNTIF([1]!Table1[[#All],[name]],tennisbl21[[#This Row],[loser_name]])</f>
        <v>1</v>
      </c>
      <c r="E1586" s="2" t="s">
        <v>261</v>
      </c>
      <c r="F1586" s="4">
        <v>42967.541666666664</v>
      </c>
      <c r="G1586" s="2" t="s">
        <v>918</v>
      </c>
      <c r="H1586" s="2" t="s">
        <v>920</v>
      </c>
      <c r="I1586" s="2" t="s">
        <v>963</v>
      </c>
      <c r="J1586" s="2" t="str">
        <f>YEAR(tennisbl21[[#This Row],[date]])&amp;"-"&amp;tennisbl21[[#This Row],[league]]&amp;": "&amp;tennisbl21[[#This Row],[home_team]]&amp;" vs "&amp;tennisbl21[[#This Row],[away_team]]</f>
        <v>2017-German Bundesliga: Gladbacher HTC vs Koelner THC</v>
      </c>
    </row>
    <row r="1587" spans="1:10" ht="12.5" customHeight="1" x14ac:dyDescent="0.25">
      <c r="A1587" s="2" t="s">
        <v>42</v>
      </c>
      <c r="B1587" s="2" t="s">
        <v>654</v>
      </c>
      <c r="C1587" s="2">
        <f>COUNTIF([1]!Table1[[#All],[name]],tennisbl21[[#This Row],[winner_name]])</f>
        <v>1</v>
      </c>
      <c r="D1587" s="2">
        <f>COUNTIF([1]!Table1[[#All],[name]],tennisbl21[[#This Row],[loser_name]])</f>
        <v>1</v>
      </c>
      <c r="E1587" s="2" t="s">
        <v>353</v>
      </c>
      <c r="F1587" s="4">
        <v>42967.458333333336</v>
      </c>
      <c r="G1587" s="2" t="s">
        <v>918</v>
      </c>
      <c r="H1587" s="2" t="s">
        <v>920</v>
      </c>
      <c r="I1587" s="2" t="s">
        <v>963</v>
      </c>
      <c r="J1587" s="2" t="str">
        <f>YEAR(tennisbl21[[#This Row],[date]])&amp;"-"&amp;tennisbl21[[#This Row],[league]]&amp;": "&amp;tennisbl21[[#This Row],[home_team]]&amp;" vs "&amp;tennisbl21[[#This Row],[away_team]]</f>
        <v>2017-German Bundesliga: Gladbacher HTC vs Koelner THC</v>
      </c>
    </row>
    <row r="1588" spans="1:10" ht="12.5" customHeight="1" x14ac:dyDescent="0.25">
      <c r="A1588" s="2" t="s">
        <v>654</v>
      </c>
      <c r="B1588" s="2" t="s">
        <v>394</v>
      </c>
      <c r="C1588" s="2">
        <f>COUNTIF([1]!Table1[[#All],[name]],tennisbl21[[#This Row],[winner_name]])</f>
        <v>1</v>
      </c>
      <c r="D1588" s="2">
        <f>COUNTIF([1]!Table1[[#All],[name]],tennisbl21[[#This Row],[loser_name]])</f>
        <v>1</v>
      </c>
      <c r="E1588" s="2" t="s">
        <v>862</v>
      </c>
      <c r="F1588" s="4">
        <v>43673.583333333336</v>
      </c>
      <c r="G1588" s="2" t="s">
        <v>918</v>
      </c>
      <c r="H1588" s="2" t="s">
        <v>920</v>
      </c>
      <c r="I1588" s="2" t="s">
        <v>963</v>
      </c>
      <c r="J1588" s="2" t="str">
        <f>YEAR(tennisbl21[[#This Row],[date]])&amp;"-"&amp;tennisbl21[[#This Row],[league]]&amp;": "&amp;tennisbl21[[#This Row],[home_team]]&amp;" vs "&amp;tennisbl21[[#This Row],[away_team]]</f>
        <v>2019-German Bundesliga: Gladbacher HTC vs Koelner THC</v>
      </c>
    </row>
    <row r="1589" spans="1:10" ht="12.5" customHeight="1" x14ac:dyDescent="0.25">
      <c r="A1589" s="2" t="s">
        <v>35</v>
      </c>
      <c r="B1589" s="2" t="s">
        <v>43</v>
      </c>
      <c r="C1589" s="2">
        <f>COUNTIF([1]!Table1[[#All],[name]],tennisbl21[[#This Row],[winner_name]])</f>
        <v>1</v>
      </c>
      <c r="D1589" s="2">
        <f>COUNTIF([1]!Table1[[#All],[name]],tennisbl21[[#This Row],[loser_name]])</f>
        <v>1</v>
      </c>
      <c r="E1589" s="2" t="s">
        <v>354</v>
      </c>
      <c r="F1589" s="4">
        <v>43673.5</v>
      </c>
      <c r="G1589" s="2" t="s">
        <v>918</v>
      </c>
      <c r="H1589" s="2" t="s">
        <v>920</v>
      </c>
      <c r="I1589" s="2" t="s">
        <v>963</v>
      </c>
      <c r="J1589" s="2" t="str">
        <f>YEAR(tennisbl21[[#This Row],[date]])&amp;"-"&amp;tennisbl21[[#This Row],[league]]&amp;": "&amp;tennisbl21[[#This Row],[home_team]]&amp;" vs "&amp;tennisbl21[[#This Row],[away_team]]</f>
        <v>2019-German Bundesliga: Gladbacher HTC vs Koelner THC</v>
      </c>
    </row>
    <row r="1590" spans="1:10" ht="12.5" customHeight="1" x14ac:dyDescent="0.25">
      <c r="A1590" s="2" t="s">
        <v>42</v>
      </c>
      <c r="B1590" s="2" t="s">
        <v>626</v>
      </c>
      <c r="C1590" s="2">
        <f>COUNTIF([1]!Table1[[#All],[name]],tennisbl21[[#This Row],[winner_name]])</f>
        <v>1</v>
      </c>
      <c r="D1590" s="2">
        <f>COUNTIF([1]!Table1[[#All],[name]],tennisbl21[[#This Row],[loser_name]])</f>
        <v>1</v>
      </c>
      <c r="E1590" s="2" t="s">
        <v>1133</v>
      </c>
      <c r="F1590" s="4">
        <v>43673.583333333336</v>
      </c>
      <c r="G1590" s="2" t="s">
        <v>918</v>
      </c>
      <c r="H1590" s="2" t="s">
        <v>920</v>
      </c>
      <c r="I1590" s="2" t="s">
        <v>963</v>
      </c>
      <c r="J1590" s="2" t="str">
        <f>YEAR(tennisbl21[[#This Row],[date]])&amp;"-"&amp;tennisbl21[[#This Row],[league]]&amp;": "&amp;tennisbl21[[#This Row],[home_team]]&amp;" vs "&amp;tennisbl21[[#This Row],[away_team]]</f>
        <v>2019-German Bundesliga: Gladbacher HTC vs Koelner THC</v>
      </c>
    </row>
    <row r="1591" spans="1:10" ht="12.5" customHeight="1" x14ac:dyDescent="0.25">
      <c r="A1591" s="2" t="s">
        <v>212</v>
      </c>
      <c r="B1591" s="2" t="s">
        <v>310</v>
      </c>
      <c r="C1591" s="2">
        <f>COUNTIF([1]!Table1[[#All],[name]],tennisbl21[[#This Row],[winner_name]])</f>
        <v>1</v>
      </c>
      <c r="D1591" s="2">
        <f>COUNTIF([1]!Table1[[#All],[name]],tennisbl21[[#This Row],[loser_name]])</f>
        <v>1</v>
      </c>
      <c r="E1591" s="2" t="s">
        <v>1404</v>
      </c>
      <c r="F1591" s="4">
        <v>43673.5</v>
      </c>
      <c r="G1591" s="2" t="s">
        <v>918</v>
      </c>
      <c r="H1591" s="2" t="s">
        <v>920</v>
      </c>
      <c r="I1591" s="2" t="s">
        <v>963</v>
      </c>
      <c r="J1591" s="2" t="str">
        <f>YEAR(tennisbl21[[#This Row],[date]])&amp;"-"&amp;tennisbl21[[#This Row],[league]]&amp;": "&amp;tennisbl21[[#This Row],[home_team]]&amp;" vs "&amp;tennisbl21[[#This Row],[away_team]]</f>
        <v>2019-German Bundesliga: Gladbacher HTC vs Koelner THC</v>
      </c>
    </row>
    <row r="1592" spans="1:10" ht="12.5" customHeight="1" x14ac:dyDescent="0.25">
      <c r="A1592" s="2" t="s">
        <v>625</v>
      </c>
      <c r="B1592" s="2" t="s">
        <v>725</v>
      </c>
      <c r="C1592" s="2">
        <f>COUNTIF([1]!Table1[[#All],[name]],tennisbl21[[#This Row],[winner_name]])</f>
        <v>1</v>
      </c>
      <c r="D1592" s="2">
        <f>COUNTIF([1]!Table1[[#All],[name]],tennisbl21[[#This Row],[loser_name]])</f>
        <v>1</v>
      </c>
      <c r="E1592" s="2" t="s">
        <v>1405</v>
      </c>
      <c r="F1592" s="4">
        <v>42211.541666666664</v>
      </c>
      <c r="G1592" s="2" t="s">
        <v>918</v>
      </c>
      <c r="H1592" s="2" t="s">
        <v>921</v>
      </c>
      <c r="I1592" s="2" t="s">
        <v>963</v>
      </c>
      <c r="J1592" s="2" t="str">
        <f>YEAR(tennisbl21[[#This Row],[date]])&amp;"-"&amp;tennisbl21[[#This Row],[league]]&amp;": "&amp;tennisbl21[[#This Row],[home_team]]&amp;" vs "&amp;tennisbl21[[#This Row],[away_team]]</f>
        <v>2015-German Bundesliga: Gladbacher HTC vs Rochusclub Dusseldorf</v>
      </c>
    </row>
    <row r="1593" spans="1:10" ht="12.5" customHeight="1" x14ac:dyDescent="0.25">
      <c r="A1593" s="2" t="s">
        <v>286</v>
      </c>
      <c r="B1593" s="2" t="s">
        <v>94</v>
      </c>
      <c r="C1593" s="2">
        <f>COUNTIF([1]!Table1[[#All],[name]],tennisbl21[[#This Row],[winner_name]])</f>
        <v>1</v>
      </c>
      <c r="D1593" s="2">
        <f>COUNTIF([1]!Table1[[#All],[name]],tennisbl21[[#This Row],[loser_name]])</f>
        <v>1</v>
      </c>
      <c r="E1593" s="2" t="s">
        <v>272</v>
      </c>
      <c r="F1593" s="4">
        <v>42211.541666666664</v>
      </c>
      <c r="G1593" s="2" t="s">
        <v>918</v>
      </c>
      <c r="H1593" s="2" t="s">
        <v>921</v>
      </c>
      <c r="I1593" s="2" t="s">
        <v>963</v>
      </c>
      <c r="J1593" s="2" t="str">
        <f>YEAR(tennisbl21[[#This Row],[date]])&amp;"-"&amp;tennisbl21[[#This Row],[league]]&amp;": "&amp;tennisbl21[[#This Row],[home_team]]&amp;" vs "&amp;tennisbl21[[#This Row],[away_team]]</f>
        <v>2015-German Bundesliga: Gladbacher HTC vs Rochusclub Dusseldorf</v>
      </c>
    </row>
    <row r="1594" spans="1:10" ht="12.5" customHeight="1" x14ac:dyDescent="0.25">
      <c r="A1594" s="2" t="s">
        <v>74</v>
      </c>
      <c r="B1594" s="2" t="s">
        <v>211</v>
      </c>
      <c r="C1594" s="2">
        <f>COUNTIF([1]!Table1[[#All],[name]],tennisbl21[[#This Row],[winner_name]])</f>
        <v>1</v>
      </c>
      <c r="D1594" s="2">
        <f>COUNTIF([1]!Table1[[#All],[name]],tennisbl21[[#This Row],[loser_name]])</f>
        <v>1</v>
      </c>
      <c r="E1594" s="2" t="s">
        <v>1406</v>
      </c>
      <c r="F1594" s="4">
        <v>42211.458333333336</v>
      </c>
      <c r="G1594" s="2" t="s">
        <v>918</v>
      </c>
      <c r="H1594" s="2" t="s">
        <v>921</v>
      </c>
      <c r="I1594" s="2" t="s">
        <v>963</v>
      </c>
      <c r="J1594" s="2" t="str">
        <f>YEAR(tennisbl21[[#This Row],[date]])&amp;"-"&amp;tennisbl21[[#This Row],[league]]&amp;": "&amp;tennisbl21[[#This Row],[home_team]]&amp;" vs "&amp;tennisbl21[[#This Row],[away_team]]</f>
        <v>2015-German Bundesliga: Gladbacher HTC vs Rochusclub Dusseldorf</v>
      </c>
    </row>
    <row r="1595" spans="1:10" ht="12.5" customHeight="1" x14ac:dyDescent="0.25">
      <c r="A1595" s="2" t="s">
        <v>51</v>
      </c>
      <c r="B1595" s="2" t="s">
        <v>726</v>
      </c>
      <c r="C1595" s="2">
        <f>COUNTIF([1]!Table1[[#All],[name]],tennisbl21[[#This Row],[winner_name]])</f>
        <v>1</v>
      </c>
      <c r="D1595" s="2">
        <f>COUNTIF([1]!Table1[[#All],[name]],tennisbl21[[#This Row],[loser_name]])</f>
        <v>1</v>
      </c>
      <c r="E1595" s="2" t="s">
        <v>409</v>
      </c>
      <c r="F1595" s="4">
        <v>42211.458333333336</v>
      </c>
      <c r="G1595" s="2" t="s">
        <v>918</v>
      </c>
      <c r="H1595" s="2" t="s">
        <v>921</v>
      </c>
      <c r="I1595" s="2" t="s">
        <v>963</v>
      </c>
      <c r="J1595" s="2" t="str">
        <f>YEAR(tennisbl21[[#This Row],[date]])&amp;"-"&amp;tennisbl21[[#This Row],[league]]&amp;": "&amp;tennisbl21[[#This Row],[home_team]]&amp;" vs "&amp;tennisbl21[[#This Row],[away_team]]</f>
        <v>2015-German Bundesliga: Gladbacher HTC vs Rochusclub Dusseldorf</v>
      </c>
    </row>
    <row r="1596" spans="1:10" ht="12.5" customHeight="1" x14ac:dyDescent="0.25">
      <c r="A1596" s="2" t="s">
        <v>69</v>
      </c>
      <c r="B1596" s="2" t="s">
        <v>654</v>
      </c>
      <c r="C1596" s="2">
        <f>COUNTIF([1]!Table1[[#All],[name]],tennisbl21[[#This Row],[winner_name]])</f>
        <v>1</v>
      </c>
      <c r="D1596" s="2">
        <f>COUNTIF([1]!Table1[[#All],[name]],tennisbl21[[#This Row],[loser_name]])</f>
        <v>1</v>
      </c>
      <c r="E1596" s="2" t="s">
        <v>246</v>
      </c>
      <c r="F1596" s="4">
        <v>42932.458333333336</v>
      </c>
      <c r="G1596" s="2" t="s">
        <v>918</v>
      </c>
      <c r="H1596" s="2" t="s">
        <v>921</v>
      </c>
      <c r="I1596" s="2" t="s">
        <v>963</v>
      </c>
      <c r="J1596" s="2" t="str">
        <f>YEAR(tennisbl21[[#This Row],[date]])&amp;"-"&amp;tennisbl21[[#This Row],[league]]&amp;": "&amp;tennisbl21[[#This Row],[home_team]]&amp;" vs "&amp;tennisbl21[[#This Row],[away_team]]</f>
        <v>2017-German Bundesliga: Gladbacher HTC vs Rochusclub Dusseldorf</v>
      </c>
    </row>
    <row r="1597" spans="1:10" ht="12.5" customHeight="1" x14ac:dyDescent="0.25">
      <c r="A1597" s="2" t="s">
        <v>211</v>
      </c>
      <c r="B1597" s="2" t="s">
        <v>316</v>
      </c>
      <c r="C1597" s="2">
        <f>COUNTIF([1]!Table1[[#All],[name]],tennisbl21[[#This Row],[winner_name]])</f>
        <v>1</v>
      </c>
      <c r="D1597" s="2">
        <f>COUNTIF([1]!Table1[[#All],[name]],tennisbl21[[#This Row],[loser_name]])</f>
        <v>1</v>
      </c>
      <c r="E1597" s="2" t="s">
        <v>352</v>
      </c>
      <c r="F1597" s="4">
        <v>42932.541666666664</v>
      </c>
      <c r="G1597" s="2" t="s">
        <v>918</v>
      </c>
      <c r="H1597" s="2" t="s">
        <v>921</v>
      </c>
      <c r="I1597" s="2" t="s">
        <v>963</v>
      </c>
      <c r="J1597" s="2" t="str">
        <f>YEAR(tennisbl21[[#This Row],[date]])&amp;"-"&amp;tennisbl21[[#This Row],[league]]&amp;": "&amp;tennisbl21[[#This Row],[home_team]]&amp;" vs "&amp;tennisbl21[[#This Row],[away_team]]</f>
        <v>2017-German Bundesliga: Gladbacher HTC vs Rochusclub Dusseldorf</v>
      </c>
    </row>
    <row r="1598" spans="1:10" ht="12.5" customHeight="1" x14ac:dyDescent="0.25">
      <c r="A1598" s="2" t="s">
        <v>480</v>
      </c>
      <c r="B1598" s="2" t="s">
        <v>719</v>
      </c>
      <c r="C1598" s="2">
        <f>COUNTIF([1]!Table1[[#All],[name]],tennisbl21[[#This Row],[winner_name]])</f>
        <v>1</v>
      </c>
      <c r="D1598" s="2">
        <f>COUNTIF([1]!Table1[[#All],[name]],tennisbl21[[#This Row],[loser_name]])</f>
        <v>1</v>
      </c>
      <c r="E1598" s="2" t="s">
        <v>1407</v>
      </c>
      <c r="F1598" s="4">
        <v>42932.541666666664</v>
      </c>
      <c r="G1598" s="2" t="s">
        <v>918</v>
      </c>
      <c r="H1598" s="2" t="s">
        <v>921</v>
      </c>
      <c r="I1598" s="2" t="s">
        <v>963</v>
      </c>
      <c r="J1598" s="2" t="str">
        <f>YEAR(tennisbl21[[#This Row],[date]])&amp;"-"&amp;tennisbl21[[#This Row],[league]]&amp;": "&amp;tennisbl21[[#This Row],[home_team]]&amp;" vs "&amp;tennisbl21[[#This Row],[away_team]]</f>
        <v>2017-German Bundesliga: Gladbacher HTC vs Rochusclub Dusseldorf</v>
      </c>
    </row>
    <row r="1599" spans="1:10" ht="12.5" customHeight="1" x14ac:dyDescent="0.25">
      <c r="A1599" s="2" t="s">
        <v>131</v>
      </c>
      <c r="B1599" s="2" t="s">
        <v>51</v>
      </c>
      <c r="C1599" s="2">
        <f>COUNTIF([1]!Table1[[#All],[name]],tennisbl21[[#This Row],[winner_name]])</f>
        <v>1</v>
      </c>
      <c r="D1599" s="2">
        <f>COUNTIF([1]!Table1[[#All],[name]],tennisbl21[[#This Row],[loser_name]])</f>
        <v>1</v>
      </c>
      <c r="E1599" s="2" t="s">
        <v>263</v>
      </c>
      <c r="F1599" s="4">
        <v>42932.458333333336</v>
      </c>
      <c r="G1599" s="2" t="s">
        <v>918</v>
      </c>
      <c r="H1599" s="2" t="s">
        <v>921</v>
      </c>
      <c r="I1599" s="2" t="s">
        <v>963</v>
      </c>
      <c r="J1599" s="2" t="str">
        <f>YEAR(tennisbl21[[#This Row],[date]])&amp;"-"&amp;tennisbl21[[#This Row],[league]]&amp;": "&amp;tennisbl21[[#This Row],[home_team]]&amp;" vs "&amp;tennisbl21[[#This Row],[away_team]]</f>
        <v>2017-German Bundesliga: Gladbacher HTC vs Rochusclub Dusseldorf</v>
      </c>
    </row>
    <row r="1600" spans="1:10" ht="12.5" customHeight="1" x14ac:dyDescent="0.25">
      <c r="A1600" s="2" t="s">
        <v>215</v>
      </c>
      <c r="B1600" s="2" t="s">
        <v>211</v>
      </c>
      <c r="C1600" s="2">
        <f>COUNTIF([1]!Table1[[#All],[name]],tennisbl21[[#This Row],[winner_name]])</f>
        <v>1</v>
      </c>
      <c r="D1600" s="2">
        <f>COUNTIF([1]!Table1[[#All],[name]],tennisbl21[[#This Row],[loser_name]])</f>
        <v>1</v>
      </c>
      <c r="E1600" s="2" t="s">
        <v>1211</v>
      </c>
      <c r="F1600" s="4">
        <v>43681.458333333336</v>
      </c>
      <c r="G1600" s="2" t="s">
        <v>918</v>
      </c>
      <c r="H1600" s="2" t="s">
        <v>921</v>
      </c>
      <c r="I1600" s="2" t="s">
        <v>963</v>
      </c>
      <c r="J1600" s="2" t="str">
        <f>YEAR(tennisbl21[[#This Row],[date]])&amp;"-"&amp;tennisbl21[[#This Row],[league]]&amp;": "&amp;tennisbl21[[#This Row],[home_team]]&amp;" vs "&amp;tennisbl21[[#This Row],[away_team]]</f>
        <v>2019-German Bundesliga: Gladbacher HTC vs Rochusclub Dusseldorf</v>
      </c>
    </row>
    <row r="1601" spans="1:10" ht="12.5" customHeight="1" x14ac:dyDescent="0.25">
      <c r="A1601" s="2" t="s">
        <v>69</v>
      </c>
      <c r="B1601" s="2" t="s">
        <v>291</v>
      </c>
      <c r="C1601" s="2">
        <f>COUNTIF([1]!Table1[[#All],[name]],tennisbl21[[#This Row],[winner_name]])</f>
        <v>1</v>
      </c>
      <c r="D1601" s="2">
        <f>COUNTIF([1]!Table1[[#All],[name]],tennisbl21[[#This Row],[loser_name]])</f>
        <v>1</v>
      </c>
      <c r="E1601" s="2" t="s">
        <v>279</v>
      </c>
      <c r="F1601" s="4">
        <v>43681.458333333336</v>
      </c>
      <c r="G1601" s="2" t="s">
        <v>918</v>
      </c>
      <c r="H1601" s="2" t="s">
        <v>921</v>
      </c>
      <c r="I1601" s="2" t="s">
        <v>963</v>
      </c>
      <c r="J1601" s="2" t="str">
        <f>YEAR(tennisbl21[[#This Row],[date]])&amp;"-"&amp;tennisbl21[[#This Row],[league]]&amp;": "&amp;tennisbl21[[#This Row],[home_team]]&amp;" vs "&amp;tennisbl21[[#This Row],[away_team]]</f>
        <v>2019-German Bundesliga: Gladbacher HTC vs Rochusclub Dusseldorf</v>
      </c>
    </row>
    <row r="1602" spans="1:10" ht="12.5" customHeight="1" x14ac:dyDescent="0.25">
      <c r="A1602" s="2" t="s">
        <v>35</v>
      </c>
      <c r="B1602" s="2" t="s">
        <v>727</v>
      </c>
      <c r="C1602" s="2">
        <f>COUNTIF([1]!Table1[[#All],[name]],tennisbl21[[#This Row],[winner_name]])</f>
        <v>1</v>
      </c>
      <c r="D1602" s="2">
        <f>COUNTIF([1]!Table1[[#All],[name]],tennisbl21[[#This Row],[loser_name]])</f>
        <v>1</v>
      </c>
      <c r="E1602" s="2" t="s">
        <v>6</v>
      </c>
      <c r="F1602" s="4">
        <v>43681.541666666664</v>
      </c>
      <c r="G1602" s="2" t="s">
        <v>918</v>
      </c>
      <c r="H1602" s="2" t="s">
        <v>921</v>
      </c>
      <c r="I1602" s="2" t="s">
        <v>963</v>
      </c>
      <c r="J1602" s="2" t="str">
        <f>YEAR(tennisbl21[[#This Row],[date]])&amp;"-"&amp;tennisbl21[[#This Row],[league]]&amp;": "&amp;tennisbl21[[#This Row],[home_team]]&amp;" vs "&amp;tennisbl21[[#This Row],[away_team]]</f>
        <v>2019-German Bundesliga: Gladbacher HTC vs Rochusclub Dusseldorf</v>
      </c>
    </row>
    <row r="1603" spans="1:10" ht="12.5" customHeight="1" x14ac:dyDescent="0.25">
      <c r="A1603" s="2" t="s">
        <v>392</v>
      </c>
      <c r="B1603" s="2" t="s">
        <v>286</v>
      </c>
      <c r="C1603" s="2">
        <f>COUNTIF([1]!Table1[[#All],[name]],tennisbl21[[#This Row],[winner_name]])</f>
        <v>1</v>
      </c>
      <c r="D1603" s="2">
        <f>COUNTIF([1]!Table1[[#All],[name]],tennisbl21[[#This Row],[loser_name]])</f>
        <v>1</v>
      </c>
      <c r="E1603" s="2" t="s">
        <v>1408</v>
      </c>
      <c r="F1603" s="4">
        <v>43681.541666666664</v>
      </c>
      <c r="G1603" s="2" t="s">
        <v>918</v>
      </c>
      <c r="H1603" s="2" t="s">
        <v>921</v>
      </c>
      <c r="I1603" s="2" t="s">
        <v>963</v>
      </c>
      <c r="J1603" s="2" t="str">
        <f>YEAR(tennisbl21[[#This Row],[date]])&amp;"-"&amp;tennisbl21[[#This Row],[league]]&amp;": "&amp;tennisbl21[[#This Row],[home_team]]&amp;" vs "&amp;tennisbl21[[#This Row],[away_team]]</f>
        <v>2019-German Bundesliga: Gladbacher HTC vs Rochusclub Dusseldorf</v>
      </c>
    </row>
    <row r="1604" spans="1:10" ht="12.5" customHeight="1" x14ac:dyDescent="0.25">
      <c r="A1604" s="2" t="s">
        <v>50</v>
      </c>
      <c r="B1604" s="2" t="s">
        <v>67</v>
      </c>
      <c r="C1604" s="2">
        <f>COUNTIF([1]!Table1[[#All],[name]],tennisbl21[[#This Row],[winner_name]])</f>
        <v>1</v>
      </c>
      <c r="D1604" s="2">
        <f>COUNTIF([1]!Table1[[#All],[name]],tennisbl21[[#This Row],[loser_name]])</f>
        <v>1</v>
      </c>
      <c r="E1604" s="2" t="s">
        <v>1320</v>
      </c>
      <c r="F1604" s="4">
        <v>43660.541666666664</v>
      </c>
      <c r="G1604" s="2" t="s">
        <v>918</v>
      </c>
      <c r="H1604" s="2" t="s">
        <v>959</v>
      </c>
      <c r="I1604" s="2" t="s">
        <v>963</v>
      </c>
      <c r="J1604" s="2" t="str">
        <f>YEAR(tennisbl21[[#This Row],[date]])&amp;"-"&amp;tennisbl21[[#This Row],[league]]&amp;": "&amp;tennisbl21[[#This Row],[home_team]]&amp;" vs "&amp;tennisbl21[[#This Row],[away_team]]</f>
        <v>2019-German Bundesliga: Gladbacher HTC vs TC BW Aachen</v>
      </c>
    </row>
    <row r="1605" spans="1:10" ht="12.5" customHeight="1" x14ac:dyDescent="0.25">
      <c r="A1605" s="2" t="s">
        <v>654</v>
      </c>
      <c r="B1605" s="2" t="s">
        <v>233</v>
      </c>
      <c r="C1605" s="2">
        <f>COUNTIF([1]!Table1[[#All],[name]],tennisbl21[[#This Row],[winner_name]])</f>
        <v>1</v>
      </c>
      <c r="D1605" s="2">
        <f>COUNTIF([1]!Table1[[#All],[name]],tennisbl21[[#This Row],[loser_name]])</f>
        <v>1</v>
      </c>
      <c r="E1605" s="2" t="s">
        <v>258</v>
      </c>
      <c r="F1605" s="4">
        <v>43660.458333333336</v>
      </c>
      <c r="G1605" s="2" t="s">
        <v>918</v>
      </c>
      <c r="H1605" s="2" t="s">
        <v>959</v>
      </c>
      <c r="I1605" s="2" t="s">
        <v>963</v>
      </c>
      <c r="J1605" s="2" t="str">
        <f>YEAR(tennisbl21[[#This Row],[date]])&amp;"-"&amp;tennisbl21[[#This Row],[league]]&amp;": "&amp;tennisbl21[[#This Row],[home_team]]&amp;" vs "&amp;tennisbl21[[#This Row],[away_team]]</f>
        <v>2019-German Bundesliga: Gladbacher HTC vs TC BW Aachen</v>
      </c>
    </row>
    <row r="1606" spans="1:10" ht="12.5" customHeight="1" x14ac:dyDescent="0.25">
      <c r="A1606" s="2" t="s">
        <v>36</v>
      </c>
      <c r="B1606" s="2" t="s">
        <v>446</v>
      </c>
      <c r="C1606" s="2">
        <f>COUNTIF([1]!Table1[[#All],[name]],tennisbl21[[#This Row],[winner_name]])</f>
        <v>1</v>
      </c>
      <c r="D1606" s="2">
        <f>COUNTIF([1]!Table1[[#All],[name]],tennisbl21[[#This Row],[loser_name]])</f>
        <v>1</v>
      </c>
      <c r="E1606" s="2" t="s">
        <v>247</v>
      </c>
      <c r="F1606" s="4">
        <v>43660.458333333336</v>
      </c>
      <c r="G1606" s="2" t="s">
        <v>918</v>
      </c>
      <c r="H1606" s="2" t="s">
        <v>959</v>
      </c>
      <c r="I1606" s="2" t="s">
        <v>963</v>
      </c>
      <c r="J1606" s="2" t="str">
        <f>YEAR(tennisbl21[[#This Row],[date]])&amp;"-"&amp;tennisbl21[[#This Row],[league]]&amp;": "&amp;tennisbl21[[#This Row],[home_team]]&amp;" vs "&amp;tennisbl21[[#This Row],[away_team]]</f>
        <v>2019-German Bundesliga: Gladbacher HTC vs TC BW Aachen</v>
      </c>
    </row>
    <row r="1607" spans="1:10" ht="12.5" customHeight="1" x14ac:dyDescent="0.25">
      <c r="A1607" s="2" t="s">
        <v>35</v>
      </c>
      <c r="B1607" s="2" t="s">
        <v>100</v>
      </c>
      <c r="C1607" s="2">
        <f>COUNTIF([1]!Table1[[#All],[name]],tennisbl21[[#This Row],[winner_name]])</f>
        <v>1</v>
      </c>
      <c r="D1607" s="2">
        <f>COUNTIF([1]!Table1[[#All],[name]],tennisbl21[[#This Row],[loser_name]])</f>
        <v>1</v>
      </c>
      <c r="E1607" s="2" t="s">
        <v>4</v>
      </c>
      <c r="F1607" s="4">
        <v>43660.541666666664</v>
      </c>
      <c r="G1607" s="2" t="s">
        <v>918</v>
      </c>
      <c r="H1607" s="2" t="s">
        <v>959</v>
      </c>
      <c r="I1607" s="2" t="s">
        <v>963</v>
      </c>
      <c r="J1607" s="2" t="str">
        <f>YEAR(tennisbl21[[#This Row],[date]])&amp;"-"&amp;tennisbl21[[#This Row],[league]]&amp;": "&amp;tennisbl21[[#This Row],[home_team]]&amp;" vs "&amp;tennisbl21[[#This Row],[away_team]]</f>
        <v>2019-German Bundesliga: Gladbacher HTC vs TC BW Aachen</v>
      </c>
    </row>
    <row r="1608" spans="1:10" ht="12.5" customHeight="1" x14ac:dyDescent="0.25">
      <c r="A1608" s="2" t="s">
        <v>652</v>
      </c>
      <c r="B1608" s="2" t="s">
        <v>597</v>
      </c>
      <c r="C1608" s="2">
        <f>COUNTIF([1]!Table1[[#All],[name]],tennisbl21[[#This Row],[winner_name]])</f>
        <v>1</v>
      </c>
      <c r="D1608" s="2">
        <f>COUNTIF([1]!Table1[[#All],[name]],tennisbl21[[#This Row],[loser_name]])</f>
        <v>1</v>
      </c>
      <c r="E1608" s="2" t="s">
        <v>254</v>
      </c>
      <c r="F1608" s="4">
        <v>42216.625</v>
      </c>
      <c r="G1608" s="2" t="s">
        <v>918</v>
      </c>
      <c r="H1608" s="2" t="s">
        <v>924</v>
      </c>
      <c r="I1608" s="2" t="s">
        <v>963</v>
      </c>
      <c r="J1608" s="2" t="str">
        <f>YEAR(tennisbl21[[#This Row],[date]])&amp;"-"&amp;tennisbl21[[#This Row],[league]]&amp;": "&amp;tennisbl21[[#This Row],[home_team]]&amp;" vs "&amp;tennisbl21[[#This Row],[away_team]]</f>
        <v>2015-German Bundesliga: Gladbacher HTC vs TC BW Halle</v>
      </c>
    </row>
    <row r="1609" spans="1:10" ht="12.5" customHeight="1" x14ac:dyDescent="0.25">
      <c r="A1609" s="2" t="s">
        <v>654</v>
      </c>
      <c r="B1609" s="2" t="s">
        <v>211</v>
      </c>
      <c r="C1609" s="2">
        <f>COUNTIF([1]!Table1[[#All],[name]],tennisbl21[[#This Row],[winner_name]])</f>
        <v>1</v>
      </c>
      <c r="D1609" s="2">
        <f>COUNTIF([1]!Table1[[#All],[name]],tennisbl21[[#This Row],[loser_name]])</f>
        <v>1</v>
      </c>
      <c r="E1609" s="2" t="s">
        <v>1409</v>
      </c>
      <c r="F1609" s="4">
        <v>42216.625</v>
      </c>
      <c r="G1609" s="2" t="s">
        <v>918</v>
      </c>
      <c r="H1609" s="2" t="s">
        <v>924</v>
      </c>
      <c r="I1609" s="2" t="s">
        <v>963</v>
      </c>
      <c r="J1609" s="2" t="str">
        <f>YEAR(tennisbl21[[#This Row],[date]])&amp;"-"&amp;tennisbl21[[#This Row],[league]]&amp;": "&amp;tennisbl21[[#This Row],[home_team]]&amp;" vs "&amp;tennisbl21[[#This Row],[away_team]]</f>
        <v>2015-German Bundesliga: Gladbacher HTC vs TC BW Halle</v>
      </c>
    </row>
    <row r="1610" spans="1:10" ht="12.5" customHeight="1" x14ac:dyDescent="0.25">
      <c r="A1610" s="2" t="s">
        <v>625</v>
      </c>
      <c r="B1610" s="2" t="s">
        <v>701</v>
      </c>
      <c r="C1610" s="2">
        <f>COUNTIF([1]!Table1[[#All],[name]],tennisbl21[[#This Row],[winner_name]])</f>
        <v>1</v>
      </c>
      <c r="D1610" s="2">
        <f>COUNTIF([1]!Table1[[#All],[name]],tennisbl21[[#This Row],[loser_name]])</f>
        <v>1</v>
      </c>
      <c r="E1610" s="2" t="s">
        <v>1410</v>
      </c>
      <c r="F1610" s="4">
        <v>42216.541666666664</v>
      </c>
      <c r="G1610" s="2" t="s">
        <v>918</v>
      </c>
      <c r="H1610" s="2" t="s">
        <v>924</v>
      </c>
      <c r="I1610" s="2" t="s">
        <v>963</v>
      </c>
      <c r="J1610" s="2" t="str">
        <f>YEAR(tennisbl21[[#This Row],[date]])&amp;"-"&amp;tennisbl21[[#This Row],[league]]&amp;": "&amp;tennisbl21[[#This Row],[home_team]]&amp;" vs "&amp;tennisbl21[[#This Row],[away_team]]</f>
        <v>2015-German Bundesliga: Gladbacher HTC vs TC BW Halle</v>
      </c>
    </row>
    <row r="1611" spans="1:10" ht="12.5" customHeight="1" x14ac:dyDescent="0.25">
      <c r="A1611" s="2" t="s">
        <v>318</v>
      </c>
      <c r="B1611" s="2" t="s">
        <v>728</v>
      </c>
      <c r="C1611" s="2">
        <f>COUNTIF([1]!Table1[[#All],[name]],tennisbl21[[#This Row],[winner_name]])</f>
        <v>1</v>
      </c>
      <c r="D1611" s="2">
        <f>COUNTIF([1]!Table1[[#All],[name]],tennisbl21[[#This Row],[loser_name]])</f>
        <v>1</v>
      </c>
      <c r="E1611" s="2" t="s">
        <v>264</v>
      </c>
      <c r="F1611" s="4">
        <v>42216.541666666664</v>
      </c>
      <c r="G1611" s="2" t="s">
        <v>918</v>
      </c>
      <c r="H1611" s="2" t="s">
        <v>924</v>
      </c>
      <c r="I1611" s="2" t="s">
        <v>963</v>
      </c>
      <c r="J1611" s="2" t="str">
        <f>YEAR(tennisbl21[[#This Row],[date]])&amp;"-"&amp;tennisbl21[[#This Row],[league]]&amp;": "&amp;tennisbl21[[#This Row],[home_team]]&amp;" vs "&amp;tennisbl21[[#This Row],[away_team]]</f>
        <v>2015-German Bundesliga: Gladbacher HTC vs TC BW Halle</v>
      </c>
    </row>
    <row r="1612" spans="1:10" ht="12.5" customHeight="1" x14ac:dyDescent="0.25">
      <c r="A1612" s="2" t="s">
        <v>652</v>
      </c>
      <c r="B1612" s="2" t="s">
        <v>654</v>
      </c>
      <c r="C1612" s="2">
        <f>COUNTIF([1]!Table1[[#All],[name]],tennisbl21[[#This Row],[winner_name]])</f>
        <v>1</v>
      </c>
      <c r="D1612" s="2">
        <f>COUNTIF([1]!Table1[[#All],[name]],tennisbl21[[#This Row],[loser_name]])</f>
        <v>1</v>
      </c>
      <c r="E1612" s="2" t="s">
        <v>1411</v>
      </c>
      <c r="F1612" s="4">
        <v>42944.625</v>
      </c>
      <c r="G1612" s="2" t="s">
        <v>918</v>
      </c>
      <c r="H1612" s="2" t="s">
        <v>924</v>
      </c>
      <c r="I1612" s="2" t="s">
        <v>963</v>
      </c>
      <c r="J1612" s="2" t="str">
        <f>YEAR(tennisbl21[[#This Row],[date]])&amp;"-"&amp;tennisbl21[[#This Row],[league]]&amp;": "&amp;tennisbl21[[#This Row],[home_team]]&amp;" vs "&amp;tennisbl21[[#This Row],[away_team]]</f>
        <v>2017-German Bundesliga: Gladbacher HTC vs TC BW Halle</v>
      </c>
    </row>
    <row r="1613" spans="1:10" ht="12.5" customHeight="1" x14ac:dyDescent="0.25">
      <c r="A1613" s="2" t="s">
        <v>729</v>
      </c>
      <c r="B1613" s="2" t="s">
        <v>626</v>
      </c>
      <c r="C1613" s="2">
        <f>COUNTIF([1]!Table1[[#All],[name]],tennisbl21[[#This Row],[winner_name]])</f>
        <v>1</v>
      </c>
      <c r="D1613" s="2">
        <f>COUNTIF([1]!Table1[[#All],[name]],tennisbl21[[#This Row],[loser_name]])</f>
        <v>1</v>
      </c>
      <c r="E1613" s="2" t="s">
        <v>261</v>
      </c>
      <c r="F1613" s="4">
        <v>42944.541666666664</v>
      </c>
      <c r="G1613" s="2" t="s">
        <v>918</v>
      </c>
      <c r="H1613" s="2" t="s">
        <v>924</v>
      </c>
      <c r="I1613" s="2" t="s">
        <v>963</v>
      </c>
      <c r="J1613" s="2" t="str">
        <f>YEAR(tennisbl21[[#This Row],[date]])&amp;"-"&amp;tennisbl21[[#This Row],[league]]&amp;": "&amp;tennisbl21[[#This Row],[home_team]]&amp;" vs "&amp;tennisbl21[[#This Row],[away_team]]</f>
        <v>2017-German Bundesliga: Gladbacher HTC vs TC BW Halle</v>
      </c>
    </row>
    <row r="1614" spans="1:10" ht="12.5" customHeight="1" x14ac:dyDescent="0.25">
      <c r="A1614" s="2" t="s">
        <v>211</v>
      </c>
      <c r="B1614" s="2" t="s">
        <v>318</v>
      </c>
      <c r="C1614" s="2">
        <f>COUNTIF([1]!Table1[[#All],[name]],tennisbl21[[#This Row],[winner_name]])</f>
        <v>1</v>
      </c>
      <c r="D1614" s="2">
        <f>COUNTIF([1]!Table1[[#All],[name]],tennisbl21[[#This Row],[loser_name]])</f>
        <v>1</v>
      </c>
      <c r="E1614" s="2" t="s">
        <v>366</v>
      </c>
      <c r="F1614" s="4">
        <v>42944.541666666664</v>
      </c>
      <c r="G1614" s="2" t="s">
        <v>918</v>
      </c>
      <c r="H1614" s="2" t="s">
        <v>924</v>
      </c>
      <c r="I1614" s="2" t="s">
        <v>963</v>
      </c>
      <c r="J1614" s="2" t="str">
        <f>YEAR(tennisbl21[[#This Row],[date]])&amp;"-"&amp;tennisbl21[[#This Row],[league]]&amp;": "&amp;tennisbl21[[#This Row],[home_team]]&amp;" vs "&amp;tennisbl21[[#This Row],[away_team]]</f>
        <v>2017-German Bundesliga: Gladbacher HTC vs TC BW Halle</v>
      </c>
    </row>
    <row r="1615" spans="1:10" ht="12.5" customHeight="1" x14ac:dyDescent="0.25">
      <c r="A1615" s="2" t="s">
        <v>349</v>
      </c>
      <c r="B1615" s="2" t="s">
        <v>291</v>
      </c>
      <c r="C1615" s="2">
        <f>COUNTIF([1]!Table1[[#All],[name]],tennisbl21[[#This Row],[winner_name]])</f>
        <v>1</v>
      </c>
      <c r="D1615" s="2">
        <f>COUNTIF([1]!Table1[[#All],[name]],tennisbl21[[#This Row],[loser_name]])</f>
        <v>1</v>
      </c>
      <c r="E1615" s="2" t="s">
        <v>258</v>
      </c>
      <c r="F1615" s="4">
        <v>42944.625</v>
      </c>
      <c r="G1615" s="2" t="s">
        <v>918</v>
      </c>
      <c r="H1615" s="2" t="s">
        <v>924</v>
      </c>
      <c r="I1615" s="2" t="s">
        <v>963</v>
      </c>
      <c r="J1615" s="2" t="str">
        <f>YEAR(tennisbl21[[#This Row],[date]])&amp;"-"&amp;tennisbl21[[#This Row],[league]]&amp;": "&amp;tennisbl21[[#This Row],[home_team]]&amp;" vs "&amp;tennisbl21[[#This Row],[away_team]]</f>
        <v>2017-German Bundesliga: Gladbacher HTC vs TC BW Halle</v>
      </c>
    </row>
    <row r="1616" spans="1:10" ht="12.5" customHeight="1" x14ac:dyDescent="0.25">
      <c r="A1616" s="2" t="s">
        <v>291</v>
      </c>
      <c r="B1616" s="2" t="s">
        <v>287</v>
      </c>
      <c r="C1616" s="2">
        <f>COUNTIF([1]!Table1[[#All],[name]],tennisbl21[[#This Row],[winner_name]])</f>
        <v>1</v>
      </c>
      <c r="D1616" s="2">
        <f>COUNTIF([1]!Table1[[#All],[name]],tennisbl21[[#This Row],[loser_name]])</f>
        <v>1</v>
      </c>
      <c r="E1616" s="2" t="s">
        <v>272</v>
      </c>
      <c r="F1616" s="4">
        <v>42190.458333333336</v>
      </c>
      <c r="G1616" s="2" t="s">
        <v>918</v>
      </c>
      <c r="H1616" s="2" t="s">
        <v>925</v>
      </c>
      <c r="I1616" s="2" t="s">
        <v>963</v>
      </c>
      <c r="J1616" s="2" t="str">
        <f>YEAR(tennisbl21[[#This Row],[date]])&amp;"-"&amp;tennisbl21[[#This Row],[league]]&amp;": "&amp;tennisbl21[[#This Row],[home_team]]&amp;" vs "&amp;tennisbl21[[#This Row],[away_team]]</f>
        <v>2015-German Bundesliga: Gladbacher HTC vs TC BW Neuss</v>
      </c>
    </row>
    <row r="1617" spans="1:10" ht="12.5" customHeight="1" x14ac:dyDescent="0.25">
      <c r="A1617" s="2" t="s">
        <v>317</v>
      </c>
      <c r="B1617" s="2" t="s">
        <v>290</v>
      </c>
      <c r="C1617" s="2">
        <f>COUNTIF([1]!Table1[[#All],[name]],tennisbl21[[#This Row],[winner_name]])</f>
        <v>1</v>
      </c>
      <c r="D1617" s="2">
        <f>COUNTIF([1]!Table1[[#All],[name]],tennisbl21[[#This Row],[loser_name]])</f>
        <v>1</v>
      </c>
      <c r="E1617" s="2" t="s">
        <v>1293</v>
      </c>
      <c r="F1617" s="4">
        <v>42190.541666666664</v>
      </c>
      <c r="G1617" s="2" t="s">
        <v>918</v>
      </c>
      <c r="H1617" s="2" t="s">
        <v>925</v>
      </c>
      <c r="I1617" s="2" t="s">
        <v>963</v>
      </c>
      <c r="J1617" s="2" t="str">
        <f>YEAR(tennisbl21[[#This Row],[date]])&amp;"-"&amp;tennisbl21[[#This Row],[league]]&amp;": "&amp;tennisbl21[[#This Row],[home_team]]&amp;" vs "&amp;tennisbl21[[#This Row],[away_team]]</f>
        <v>2015-German Bundesliga: Gladbacher HTC vs TC BW Neuss</v>
      </c>
    </row>
    <row r="1618" spans="1:10" ht="12.5" customHeight="1" x14ac:dyDescent="0.25">
      <c r="A1618" s="2" t="s">
        <v>20</v>
      </c>
      <c r="B1618" s="2" t="s">
        <v>211</v>
      </c>
      <c r="C1618" s="2">
        <f>COUNTIF([1]!Table1[[#All],[name]],tennisbl21[[#This Row],[winner_name]])</f>
        <v>1</v>
      </c>
      <c r="D1618" s="2">
        <f>COUNTIF([1]!Table1[[#All],[name]],tennisbl21[[#This Row],[loser_name]])</f>
        <v>1</v>
      </c>
      <c r="E1618" s="2" t="s">
        <v>247</v>
      </c>
      <c r="F1618" s="4">
        <v>42190.541666666664</v>
      </c>
      <c r="G1618" s="2" t="s">
        <v>918</v>
      </c>
      <c r="H1618" s="2" t="s">
        <v>925</v>
      </c>
      <c r="I1618" s="2" t="s">
        <v>963</v>
      </c>
      <c r="J1618" s="2" t="str">
        <f>YEAR(tennisbl21[[#This Row],[date]])&amp;"-"&amp;tennisbl21[[#This Row],[league]]&amp;": "&amp;tennisbl21[[#This Row],[home_team]]&amp;" vs "&amp;tennisbl21[[#This Row],[away_team]]</f>
        <v>2015-German Bundesliga: Gladbacher HTC vs TC BW Neuss</v>
      </c>
    </row>
    <row r="1619" spans="1:10" ht="12.5" customHeight="1" x14ac:dyDescent="0.25">
      <c r="A1619" s="2" t="s">
        <v>626</v>
      </c>
      <c r="B1619" s="2" t="s">
        <v>707</v>
      </c>
      <c r="C1619" s="2">
        <f>COUNTIF([1]!Table1[[#All],[name]],tennisbl21[[#This Row],[winner_name]])</f>
        <v>1</v>
      </c>
      <c r="D1619" s="2">
        <f>COUNTIF([1]!Table1[[#All],[name]],tennisbl21[[#This Row],[loser_name]])</f>
        <v>1</v>
      </c>
      <c r="E1619" s="2" t="s">
        <v>1079</v>
      </c>
      <c r="F1619" s="4">
        <v>42190.458333333336</v>
      </c>
      <c r="G1619" s="2" t="s">
        <v>918</v>
      </c>
      <c r="H1619" s="2" t="s">
        <v>925</v>
      </c>
      <c r="I1619" s="2" t="s">
        <v>963</v>
      </c>
      <c r="J1619" s="2" t="str">
        <f>YEAR(tennisbl21[[#This Row],[date]])&amp;"-"&amp;tennisbl21[[#This Row],[league]]&amp;": "&amp;tennisbl21[[#This Row],[home_team]]&amp;" vs "&amp;tennisbl21[[#This Row],[away_team]]</f>
        <v>2015-German Bundesliga: Gladbacher HTC vs TC BW Neuss</v>
      </c>
    </row>
    <row r="1620" spans="1:10" ht="12.5" customHeight="1" x14ac:dyDescent="0.25">
      <c r="A1620" s="2" t="s">
        <v>654</v>
      </c>
      <c r="B1620" s="2" t="s">
        <v>224</v>
      </c>
      <c r="C1620" s="2">
        <f>COUNTIF([1]!Table1[[#All],[name]],tennisbl21[[#This Row],[winner_name]])</f>
        <v>1</v>
      </c>
      <c r="D1620" s="2">
        <f>COUNTIF([1]!Table1[[#All],[name]],tennisbl21[[#This Row],[loser_name]])</f>
        <v>1</v>
      </c>
      <c r="E1620" s="2" t="s">
        <v>264</v>
      </c>
      <c r="F1620" s="4">
        <v>43310.541666666664</v>
      </c>
      <c r="G1620" s="2" t="s">
        <v>918</v>
      </c>
      <c r="H1620" s="2" t="s">
        <v>925</v>
      </c>
      <c r="I1620" s="2" t="s">
        <v>963</v>
      </c>
      <c r="J1620" s="2" t="str">
        <f>YEAR(tennisbl21[[#This Row],[date]])&amp;"-"&amp;tennisbl21[[#This Row],[league]]&amp;": "&amp;tennisbl21[[#This Row],[home_team]]&amp;" vs "&amp;tennisbl21[[#This Row],[away_team]]</f>
        <v>2018-German Bundesliga: Gladbacher HTC vs TC BW Neuss</v>
      </c>
    </row>
    <row r="1621" spans="1:10" ht="12.5" customHeight="1" x14ac:dyDescent="0.25">
      <c r="A1621" s="2" t="s">
        <v>730</v>
      </c>
      <c r="B1621" s="2" t="s">
        <v>234</v>
      </c>
      <c r="C1621" s="2">
        <f>COUNTIF([1]!Table1[[#All],[name]],tennisbl21[[#This Row],[winner_name]])</f>
        <v>1</v>
      </c>
      <c r="D1621" s="2">
        <f>COUNTIF([1]!Table1[[#All],[name]],tennisbl21[[#This Row],[loser_name]])</f>
        <v>1</v>
      </c>
      <c r="E1621" s="2" t="s">
        <v>1412</v>
      </c>
      <c r="F1621" s="4">
        <v>43310.541666666664</v>
      </c>
      <c r="G1621" s="2" t="s">
        <v>918</v>
      </c>
      <c r="H1621" s="2" t="s">
        <v>925</v>
      </c>
      <c r="I1621" s="2" t="s">
        <v>963</v>
      </c>
      <c r="J1621" s="2" t="str">
        <f>YEAR(tennisbl21[[#This Row],[date]])&amp;"-"&amp;tennisbl21[[#This Row],[league]]&amp;": "&amp;tennisbl21[[#This Row],[home_team]]&amp;" vs "&amp;tennisbl21[[#This Row],[away_team]]</f>
        <v>2018-German Bundesliga: Gladbacher HTC vs TC BW Neuss</v>
      </c>
    </row>
    <row r="1622" spans="1:10" ht="12.5" customHeight="1" x14ac:dyDescent="0.25">
      <c r="A1622" s="2" t="s">
        <v>41</v>
      </c>
      <c r="B1622" s="2" t="s">
        <v>537</v>
      </c>
      <c r="C1622" s="2">
        <f>COUNTIF([1]!Table1[[#All],[name]],tennisbl21[[#This Row],[winner_name]])</f>
        <v>1</v>
      </c>
      <c r="D1622" s="2">
        <f>COUNTIF([1]!Table1[[#All],[name]],tennisbl21[[#This Row],[loser_name]])</f>
        <v>1</v>
      </c>
      <c r="E1622" s="2" t="s">
        <v>274</v>
      </c>
      <c r="F1622" s="4">
        <v>43310.458333333336</v>
      </c>
      <c r="G1622" s="2" t="s">
        <v>918</v>
      </c>
      <c r="H1622" s="2" t="s">
        <v>925</v>
      </c>
      <c r="I1622" s="2" t="s">
        <v>963</v>
      </c>
      <c r="J1622" s="2" t="str">
        <f>YEAR(tennisbl21[[#This Row],[date]])&amp;"-"&amp;tennisbl21[[#This Row],[league]]&amp;": "&amp;tennisbl21[[#This Row],[home_team]]&amp;" vs "&amp;tennisbl21[[#This Row],[away_team]]</f>
        <v>2018-German Bundesliga: Gladbacher HTC vs TC BW Neuss</v>
      </c>
    </row>
    <row r="1623" spans="1:10" ht="12.5" customHeight="1" x14ac:dyDescent="0.25">
      <c r="A1623" s="2" t="s">
        <v>429</v>
      </c>
      <c r="B1623" s="2" t="s">
        <v>124</v>
      </c>
      <c r="C1623" s="2">
        <f>COUNTIF([1]!Table1[[#All],[name]],tennisbl21[[#This Row],[winner_name]])</f>
        <v>1</v>
      </c>
      <c r="D1623" s="2">
        <f>COUNTIF([1]!Table1[[#All],[name]],tennisbl21[[#This Row],[loser_name]])</f>
        <v>1</v>
      </c>
      <c r="E1623" s="2" t="s">
        <v>3</v>
      </c>
      <c r="F1623" s="4">
        <v>43310.458333333336</v>
      </c>
      <c r="G1623" s="2" t="s">
        <v>918</v>
      </c>
      <c r="H1623" s="2" t="s">
        <v>925</v>
      </c>
      <c r="I1623" s="2" t="s">
        <v>963</v>
      </c>
      <c r="J1623" s="2" t="str">
        <f>YEAR(tennisbl21[[#This Row],[date]])&amp;"-"&amp;tennisbl21[[#This Row],[league]]&amp;": "&amp;tennisbl21[[#This Row],[home_team]]&amp;" vs "&amp;tennisbl21[[#This Row],[away_team]]</f>
        <v>2018-German Bundesliga: Gladbacher HTC vs TC BW Neuss</v>
      </c>
    </row>
    <row r="1624" spans="1:10" ht="12.5" customHeight="1" x14ac:dyDescent="0.25">
      <c r="A1624" s="2" t="s">
        <v>50</v>
      </c>
      <c r="B1624" s="2" t="s">
        <v>403</v>
      </c>
      <c r="C1624" s="2">
        <f>COUNTIF([1]!Table1[[#All],[name]],tennisbl21[[#This Row],[winner_name]])</f>
        <v>1</v>
      </c>
      <c r="D1624" s="2">
        <f>COUNTIF([1]!Table1[[#All],[name]],tennisbl21[[#This Row],[loser_name]])</f>
        <v>1</v>
      </c>
      <c r="E1624" s="2" t="s">
        <v>248</v>
      </c>
      <c r="F1624" s="4">
        <v>42561.541666666664</v>
      </c>
      <c r="G1624" s="2" t="s">
        <v>918</v>
      </c>
      <c r="H1624" s="2" t="s">
        <v>926</v>
      </c>
      <c r="I1624" s="2" t="s">
        <v>963</v>
      </c>
      <c r="J1624" s="2" t="str">
        <f>YEAR(tennisbl21[[#This Row],[date]])&amp;"-"&amp;tennisbl21[[#This Row],[league]]&amp;": "&amp;tennisbl21[[#This Row],[home_team]]&amp;" vs "&amp;tennisbl21[[#This Row],[away_team]]</f>
        <v>2016-German Bundesliga: Gladbacher HTC vs TC Bruckmuehl Feldkirchen</v>
      </c>
    </row>
    <row r="1625" spans="1:10" ht="12.5" customHeight="1" x14ac:dyDescent="0.25">
      <c r="A1625" s="2" t="s">
        <v>291</v>
      </c>
      <c r="B1625" s="2" t="s">
        <v>731</v>
      </c>
      <c r="C1625" s="2">
        <f>COUNTIF([1]!Table1[[#All],[name]],tennisbl21[[#This Row],[winner_name]])</f>
        <v>1</v>
      </c>
      <c r="D1625" s="2">
        <f>COUNTIF([1]!Table1[[#All],[name]],tennisbl21[[#This Row],[loser_name]])</f>
        <v>1</v>
      </c>
      <c r="E1625" s="2" t="s">
        <v>280</v>
      </c>
      <c r="F1625" s="4">
        <v>42561.458333333336</v>
      </c>
      <c r="G1625" s="2" t="s">
        <v>918</v>
      </c>
      <c r="H1625" s="2" t="s">
        <v>926</v>
      </c>
      <c r="I1625" s="2" t="s">
        <v>963</v>
      </c>
      <c r="J1625" s="2" t="str">
        <f>YEAR(tennisbl21[[#This Row],[date]])&amp;"-"&amp;tennisbl21[[#This Row],[league]]&amp;": "&amp;tennisbl21[[#This Row],[home_team]]&amp;" vs "&amp;tennisbl21[[#This Row],[away_team]]</f>
        <v>2016-German Bundesliga: Gladbacher HTC vs TC Bruckmuehl Feldkirchen</v>
      </c>
    </row>
    <row r="1626" spans="1:10" ht="12.5" customHeight="1" x14ac:dyDescent="0.25">
      <c r="A1626" s="2" t="s">
        <v>286</v>
      </c>
      <c r="B1626" s="2" t="s">
        <v>732</v>
      </c>
      <c r="C1626" s="2">
        <f>COUNTIF([1]!Table1[[#All],[name]],tennisbl21[[#This Row],[winner_name]])</f>
        <v>1</v>
      </c>
      <c r="D1626" s="2">
        <f>COUNTIF([1]!Table1[[#All],[name]],tennisbl21[[#This Row],[loser_name]])</f>
        <v>1</v>
      </c>
      <c r="E1626" s="2" t="s">
        <v>278</v>
      </c>
      <c r="F1626" s="4">
        <v>42561.458333333336</v>
      </c>
      <c r="G1626" s="2" t="s">
        <v>918</v>
      </c>
      <c r="H1626" s="2" t="s">
        <v>926</v>
      </c>
      <c r="I1626" s="2" t="s">
        <v>963</v>
      </c>
      <c r="J1626" s="2" t="str">
        <f>YEAR(tennisbl21[[#This Row],[date]])&amp;"-"&amp;tennisbl21[[#This Row],[league]]&amp;": "&amp;tennisbl21[[#This Row],[home_team]]&amp;" vs "&amp;tennisbl21[[#This Row],[away_team]]</f>
        <v>2016-German Bundesliga: Gladbacher HTC vs TC Bruckmuehl Feldkirchen</v>
      </c>
    </row>
    <row r="1627" spans="1:10" ht="12.5" customHeight="1" x14ac:dyDescent="0.25">
      <c r="A1627" s="2" t="s">
        <v>733</v>
      </c>
      <c r="B1627" s="2" t="s">
        <v>211</v>
      </c>
      <c r="C1627" s="2">
        <f>COUNTIF([1]!Table1[[#All],[name]],tennisbl21[[#This Row],[winner_name]])</f>
        <v>1</v>
      </c>
      <c r="D1627" s="2">
        <f>COUNTIF([1]!Table1[[#All],[name]],tennisbl21[[#This Row],[loser_name]])</f>
        <v>1</v>
      </c>
      <c r="E1627" s="2" t="s">
        <v>1413</v>
      </c>
      <c r="F1627" s="4">
        <v>42561.541666666664</v>
      </c>
      <c r="G1627" s="2" t="s">
        <v>918</v>
      </c>
      <c r="H1627" s="2" t="s">
        <v>926</v>
      </c>
      <c r="I1627" s="2" t="s">
        <v>963</v>
      </c>
      <c r="J1627" s="2" t="str">
        <f>YEAR(tennisbl21[[#This Row],[date]])&amp;"-"&amp;tennisbl21[[#This Row],[league]]&amp;": "&amp;tennisbl21[[#This Row],[home_team]]&amp;" vs "&amp;tennisbl21[[#This Row],[away_team]]</f>
        <v>2016-German Bundesliga: Gladbacher HTC vs TC Bruckmuehl Feldkirchen</v>
      </c>
    </row>
    <row r="1628" spans="1:10" ht="12.5" customHeight="1" x14ac:dyDescent="0.25">
      <c r="A1628" s="2" t="s">
        <v>50</v>
      </c>
      <c r="B1628" s="2" t="s">
        <v>734</v>
      </c>
      <c r="C1628" s="2">
        <f>COUNTIF([1]!Table1[[#All],[name]],tennisbl21[[#This Row],[winner_name]])</f>
        <v>1</v>
      </c>
      <c r="D1628" s="2">
        <f>COUNTIF([1]!Table1[[#All],[name]],tennisbl21[[#This Row],[loser_name]])</f>
        <v>1</v>
      </c>
      <c r="E1628" s="2" t="s">
        <v>256</v>
      </c>
      <c r="F1628" s="4">
        <v>43296.5</v>
      </c>
      <c r="G1628" s="2" t="s">
        <v>918</v>
      </c>
      <c r="H1628" s="2" t="s">
        <v>951</v>
      </c>
      <c r="I1628" s="2" t="s">
        <v>963</v>
      </c>
      <c r="J1628" s="2" t="str">
        <f>YEAR(tennisbl21[[#This Row],[date]])&amp;"-"&amp;tennisbl21[[#This Row],[league]]&amp;": "&amp;tennisbl21[[#This Row],[home_team]]&amp;" vs "&amp;tennisbl21[[#This Row],[away_team]]</f>
        <v>2018-German Bundesliga: Gladbacher HTC vs TC Weinheim 1902</v>
      </c>
    </row>
    <row r="1629" spans="1:10" ht="12.5" customHeight="1" x14ac:dyDescent="0.25">
      <c r="A1629" s="2" t="s">
        <v>72</v>
      </c>
      <c r="B1629" s="2" t="s">
        <v>626</v>
      </c>
      <c r="C1629" s="2">
        <f>COUNTIF([1]!Table1[[#All],[name]],tennisbl21[[#This Row],[winner_name]])</f>
        <v>1</v>
      </c>
      <c r="D1629" s="2">
        <f>COUNTIF([1]!Table1[[#All],[name]],tennisbl21[[#This Row],[loser_name]])</f>
        <v>1</v>
      </c>
      <c r="E1629" s="2" t="s">
        <v>260</v>
      </c>
      <c r="F1629" s="4">
        <v>43296.5</v>
      </c>
      <c r="G1629" s="2" t="s">
        <v>918</v>
      </c>
      <c r="H1629" s="2" t="s">
        <v>951</v>
      </c>
      <c r="I1629" s="2" t="s">
        <v>963</v>
      </c>
      <c r="J1629" s="2" t="str">
        <f>YEAR(tennisbl21[[#This Row],[date]])&amp;"-"&amp;tennisbl21[[#This Row],[league]]&amp;": "&amp;tennisbl21[[#This Row],[home_team]]&amp;" vs "&amp;tennisbl21[[#This Row],[away_team]]</f>
        <v>2018-German Bundesliga: Gladbacher HTC vs TC Weinheim 1902</v>
      </c>
    </row>
    <row r="1630" spans="1:10" ht="12.5" customHeight="1" x14ac:dyDescent="0.25">
      <c r="A1630" s="2" t="s">
        <v>211</v>
      </c>
      <c r="B1630" s="2" t="s">
        <v>471</v>
      </c>
      <c r="C1630" s="2">
        <f>COUNTIF([1]!Table1[[#All],[name]],tennisbl21[[#This Row],[winner_name]])</f>
        <v>1</v>
      </c>
      <c r="D1630" s="2">
        <f>COUNTIF([1]!Table1[[#All],[name]],tennisbl21[[#This Row],[loser_name]])</f>
        <v>1</v>
      </c>
      <c r="E1630" s="2" t="s">
        <v>1173</v>
      </c>
      <c r="F1630" s="4">
        <v>43296.416666666664</v>
      </c>
      <c r="G1630" s="2" t="s">
        <v>918</v>
      </c>
      <c r="H1630" s="2" t="s">
        <v>951</v>
      </c>
      <c r="I1630" s="2" t="s">
        <v>963</v>
      </c>
      <c r="J1630" s="2" t="str">
        <f>YEAR(tennisbl21[[#This Row],[date]])&amp;"-"&amp;tennisbl21[[#This Row],[league]]&amp;": "&amp;tennisbl21[[#This Row],[home_team]]&amp;" vs "&amp;tennisbl21[[#This Row],[away_team]]</f>
        <v>2018-German Bundesliga: Gladbacher HTC vs TC Weinheim 1902</v>
      </c>
    </row>
    <row r="1631" spans="1:10" ht="12.5" customHeight="1" x14ac:dyDescent="0.25">
      <c r="A1631" s="2" t="s">
        <v>64</v>
      </c>
      <c r="B1631" s="2" t="s">
        <v>286</v>
      </c>
      <c r="C1631" s="2">
        <f>COUNTIF([1]!Table1[[#All],[name]],tennisbl21[[#This Row],[winner_name]])</f>
        <v>1</v>
      </c>
      <c r="D1631" s="2">
        <f>COUNTIF([1]!Table1[[#All],[name]],tennisbl21[[#This Row],[loser_name]])</f>
        <v>1</v>
      </c>
      <c r="E1631" s="2" t="s">
        <v>6</v>
      </c>
      <c r="F1631" s="4">
        <v>43296.416666666664</v>
      </c>
      <c r="G1631" s="2" t="s">
        <v>918</v>
      </c>
      <c r="H1631" s="2" t="s">
        <v>951</v>
      </c>
      <c r="I1631" s="2" t="s">
        <v>963</v>
      </c>
      <c r="J1631" s="2" t="str">
        <f>YEAR(tennisbl21[[#This Row],[date]])&amp;"-"&amp;tennisbl21[[#This Row],[league]]&amp;": "&amp;tennisbl21[[#This Row],[home_team]]&amp;" vs "&amp;tennisbl21[[#This Row],[away_team]]</f>
        <v>2018-German Bundesliga: Gladbacher HTC vs TC Weinheim 1902</v>
      </c>
    </row>
    <row r="1632" spans="1:10" ht="12.5" customHeight="1" x14ac:dyDescent="0.25">
      <c r="A1632" s="2" t="s">
        <v>735</v>
      </c>
      <c r="B1632" s="2" t="s">
        <v>728</v>
      </c>
      <c r="C1632" s="2">
        <f>COUNTIF([1]!Table1[[#All],[name]],tennisbl21[[#This Row],[winner_name]])</f>
        <v>1</v>
      </c>
      <c r="D1632" s="2">
        <f>COUNTIF([1]!Table1[[#All],[name]],tennisbl21[[#This Row],[loser_name]])</f>
        <v>1</v>
      </c>
      <c r="E1632" s="2" t="s">
        <v>3</v>
      </c>
      <c r="F1632" s="4">
        <v>41826.458333333336</v>
      </c>
      <c r="G1632" s="2" t="s">
        <v>918</v>
      </c>
      <c r="H1632" s="2" t="s">
        <v>996</v>
      </c>
      <c r="I1632" s="2" t="s">
        <v>963</v>
      </c>
      <c r="J1632" s="2" t="str">
        <f>YEAR(tennisbl21[[#This Row],[date]])&amp;"-"&amp;tennisbl21[[#This Row],[league]]&amp;": "&amp;tennisbl21[[#This Row],[home_team]]&amp;" vs "&amp;tennisbl21[[#This Row],[away_team]]</f>
        <v>2014-German Bundesliga: Gladbacher HTC vs TK Kurhaus Aachen</v>
      </c>
    </row>
    <row r="1633" spans="1:10" ht="12.5" customHeight="1" x14ac:dyDescent="0.25">
      <c r="A1633" s="2" t="s">
        <v>50</v>
      </c>
      <c r="B1633" s="2" t="s">
        <v>736</v>
      </c>
      <c r="C1633" s="2">
        <f>COUNTIF([1]!Table1[[#All],[name]],tennisbl21[[#This Row],[winner_name]])</f>
        <v>1</v>
      </c>
      <c r="D1633" s="2">
        <f>COUNTIF([1]!Table1[[#All],[name]],tennisbl21[[#This Row],[loser_name]])</f>
        <v>1</v>
      </c>
      <c r="E1633" s="2" t="s">
        <v>258</v>
      </c>
      <c r="F1633" s="4">
        <v>41826.541666666664</v>
      </c>
      <c r="G1633" s="2" t="s">
        <v>918</v>
      </c>
      <c r="H1633" s="2" t="s">
        <v>996</v>
      </c>
      <c r="I1633" s="2" t="s">
        <v>963</v>
      </c>
      <c r="J1633" s="2" t="str">
        <f>YEAR(tennisbl21[[#This Row],[date]])&amp;"-"&amp;tennisbl21[[#This Row],[league]]&amp;": "&amp;tennisbl21[[#This Row],[home_team]]&amp;" vs "&amp;tennisbl21[[#This Row],[away_team]]</f>
        <v>2014-German Bundesliga: Gladbacher HTC vs TK Kurhaus Aachen</v>
      </c>
    </row>
    <row r="1634" spans="1:10" ht="12.5" customHeight="1" x14ac:dyDescent="0.25">
      <c r="A1634" s="2" t="s">
        <v>211</v>
      </c>
      <c r="B1634" s="2" t="s">
        <v>660</v>
      </c>
      <c r="C1634" s="2">
        <f>COUNTIF([1]!Table1[[#All],[name]],tennisbl21[[#This Row],[winner_name]])</f>
        <v>1</v>
      </c>
      <c r="D1634" s="2">
        <f>COUNTIF([1]!Table1[[#All],[name]],tennisbl21[[#This Row],[loser_name]])</f>
        <v>1</v>
      </c>
      <c r="E1634" s="2" t="s">
        <v>1414</v>
      </c>
      <c r="F1634" s="4">
        <v>41826.541666666664</v>
      </c>
      <c r="G1634" s="2" t="s">
        <v>918</v>
      </c>
      <c r="H1634" s="2" t="s">
        <v>996</v>
      </c>
      <c r="I1634" s="2" t="s">
        <v>963</v>
      </c>
      <c r="J1634" s="2" t="str">
        <f>YEAR(tennisbl21[[#This Row],[date]])&amp;"-"&amp;tennisbl21[[#This Row],[league]]&amp;": "&amp;tennisbl21[[#This Row],[home_team]]&amp;" vs "&amp;tennisbl21[[#This Row],[away_team]]</f>
        <v>2014-German Bundesliga: Gladbacher HTC vs TK Kurhaus Aachen</v>
      </c>
    </row>
    <row r="1635" spans="1:10" ht="12.5" customHeight="1" x14ac:dyDescent="0.25">
      <c r="A1635" s="2" t="s">
        <v>640</v>
      </c>
      <c r="B1635" s="2" t="s">
        <v>234</v>
      </c>
      <c r="C1635" s="2">
        <f>COUNTIF([1]!Table1[[#All],[name]],tennisbl21[[#This Row],[winner_name]])</f>
        <v>1</v>
      </c>
      <c r="D1635" s="2">
        <f>COUNTIF([1]!Table1[[#All],[name]],tennisbl21[[#This Row],[loser_name]])</f>
        <v>1</v>
      </c>
      <c r="E1635" s="2" t="s">
        <v>255</v>
      </c>
      <c r="F1635" s="4">
        <v>41826.458333333336</v>
      </c>
      <c r="G1635" s="2" t="s">
        <v>918</v>
      </c>
      <c r="H1635" s="2" t="s">
        <v>996</v>
      </c>
      <c r="I1635" s="2" t="s">
        <v>963</v>
      </c>
      <c r="J1635" s="2" t="str">
        <f>YEAR(tennisbl21[[#This Row],[date]])&amp;"-"&amp;tennisbl21[[#This Row],[league]]&amp;": "&amp;tennisbl21[[#This Row],[home_team]]&amp;" vs "&amp;tennisbl21[[#This Row],[away_team]]</f>
        <v>2014-German Bundesliga: Gladbacher HTC vs TK Kurhaus Aachen</v>
      </c>
    </row>
    <row r="1636" spans="1:10" ht="12.5" customHeight="1" x14ac:dyDescent="0.25">
      <c r="A1636" s="2" t="s">
        <v>654</v>
      </c>
      <c r="B1636" s="2" t="s">
        <v>11</v>
      </c>
      <c r="C1636" s="2">
        <f>COUNTIF([1]!Table1[[#All],[name]],tennisbl21[[#This Row],[winner_name]])</f>
        <v>1</v>
      </c>
      <c r="D1636" s="2">
        <f>COUNTIF([1]!Table1[[#All],[name]],tennisbl21[[#This Row],[loser_name]])</f>
        <v>1</v>
      </c>
      <c r="E1636" s="2" t="s">
        <v>1111</v>
      </c>
      <c r="F1636" s="4">
        <v>42596.541666666664</v>
      </c>
      <c r="G1636" s="2" t="s">
        <v>918</v>
      </c>
      <c r="H1636" s="2" t="s">
        <v>996</v>
      </c>
      <c r="I1636" s="2" t="s">
        <v>963</v>
      </c>
      <c r="J1636" s="2" t="str">
        <f>YEAR(tennisbl21[[#This Row],[date]])&amp;"-"&amp;tennisbl21[[#This Row],[league]]&amp;": "&amp;tennisbl21[[#This Row],[home_team]]&amp;" vs "&amp;tennisbl21[[#This Row],[away_team]]</f>
        <v>2016-German Bundesliga: Gladbacher HTC vs TK Kurhaus Aachen</v>
      </c>
    </row>
    <row r="1637" spans="1:10" ht="12.5" customHeight="1" x14ac:dyDescent="0.25">
      <c r="A1637" s="2" t="s">
        <v>291</v>
      </c>
      <c r="B1637" s="2" t="s">
        <v>78</v>
      </c>
      <c r="C1637" s="2">
        <f>COUNTIF([1]!Table1[[#All],[name]],tennisbl21[[#This Row],[winner_name]])</f>
        <v>1</v>
      </c>
      <c r="D1637" s="2">
        <f>COUNTIF([1]!Table1[[#All],[name]],tennisbl21[[#This Row],[loser_name]])</f>
        <v>1</v>
      </c>
      <c r="E1637" s="2" t="s">
        <v>554</v>
      </c>
      <c r="F1637" s="4">
        <v>42596.458333333336</v>
      </c>
      <c r="G1637" s="2" t="s">
        <v>918</v>
      </c>
      <c r="H1637" s="2" t="s">
        <v>996</v>
      </c>
      <c r="I1637" s="2" t="s">
        <v>963</v>
      </c>
      <c r="J1637" s="2" t="str">
        <f>YEAR(tennisbl21[[#This Row],[date]])&amp;"-"&amp;tennisbl21[[#This Row],[league]]&amp;": "&amp;tennisbl21[[#This Row],[home_team]]&amp;" vs "&amp;tennisbl21[[#This Row],[away_team]]</f>
        <v>2016-German Bundesliga: Gladbacher HTC vs TK Kurhaus Aachen</v>
      </c>
    </row>
    <row r="1638" spans="1:10" ht="12.5" customHeight="1" x14ac:dyDescent="0.25">
      <c r="A1638" s="2" t="s">
        <v>211</v>
      </c>
      <c r="B1638" s="2" t="s">
        <v>214</v>
      </c>
      <c r="C1638" s="2">
        <f>COUNTIF([1]!Table1[[#All],[name]],tennisbl21[[#This Row],[winner_name]])</f>
        <v>1</v>
      </c>
      <c r="D1638" s="2">
        <f>COUNTIF([1]!Table1[[#All],[name]],tennisbl21[[#This Row],[loser_name]])</f>
        <v>1</v>
      </c>
      <c r="E1638" s="2" t="s">
        <v>861</v>
      </c>
      <c r="F1638" s="4">
        <v>42596.458333333336</v>
      </c>
      <c r="G1638" s="2" t="s">
        <v>918</v>
      </c>
      <c r="H1638" s="2" t="s">
        <v>996</v>
      </c>
      <c r="I1638" s="2" t="s">
        <v>963</v>
      </c>
      <c r="J1638" s="2" t="str">
        <f>YEAR(tennisbl21[[#This Row],[date]])&amp;"-"&amp;tennisbl21[[#This Row],[league]]&amp;": "&amp;tennisbl21[[#This Row],[home_team]]&amp;" vs "&amp;tennisbl21[[#This Row],[away_team]]</f>
        <v>2016-German Bundesliga: Gladbacher HTC vs TK Kurhaus Aachen</v>
      </c>
    </row>
    <row r="1639" spans="1:10" ht="12.5" customHeight="1" x14ac:dyDescent="0.25">
      <c r="A1639" s="2" t="s">
        <v>626</v>
      </c>
      <c r="B1639" s="2" t="s">
        <v>31</v>
      </c>
      <c r="C1639" s="2">
        <f>COUNTIF([1]!Table1[[#All],[name]],tennisbl21[[#This Row],[winner_name]])</f>
        <v>1</v>
      </c>
      <c r="D1639" s="2">
        <f>COUNTIF([1]!Table1[[#All],[name]],tennisbl21[[#This Row],[loser_name]])</f>
        <v>1</v>
      </c>
      <c r="E1639" s="2" t="s">
        <v>265</v>
      </c>
      <c r="F1639" s="4">
        <v>42596.541666666664</v>
      </c>
      <c r="G1639" s="2" t="s">
        <v>918</v>
      </c>
      <c r="H1639" s="2" t="s">
        <v>996</v>
      </c>
      <c r="I1639" s="2" t="s">
        <v>963</v>
      </c>
      <c r="J1639" s="2" t="str">
        <f>YEAR(tennisbl21[[#This Row],[date]])&amp;"-"&amp;tennisbl21[[#This Row],[league]]&amp;": "&amp;tennisbl21[[#This Row],[home_team]]&amp;" vs "&amp;tennisbl21[[#This Row],[away_team]]</f>
        <v>2016-German Bundesliga: Gladbacher HTC vs TK Kurhaus Aachen</v>
      </c>
    </row>
    <row r="1640" spans="1:10" ht="12.5" customHeight="1" x14ac:dyDescent="0.25">
      <c r="A1640" s="2" t="s">
        <v>211</v>
      </c>
      <c r="B1640" s="2" t="s">
        <v>737</v>
      </c>
      <c r="C1640" s="2">
        <f>COUNTIF([1]!Table1[[#All],[name]],tennisbl21[[#This Row],[winner_name]])</f>
        <v>1</v>
      </c>
      <c r="D1640" s="2">
        <f>COUNTIF([1]!Table1[[#All],[name]],tennisbl21[[#This Row],[loser_name]])</f>
        <v>1</v>
      </c>
      <c r="E1640" s="2" t="s">
        <v>263</v>
      </c>
      <c r="F1640" s="4">
        <v>43323.583333333336</v>
      </c>
      <c r="G1640" s="2" t="s">
        <v>918</v>
      </c>
      <c r="H1640" s="2" t="s">
        <v>996</v>
      </c>
      <c r="I1640" s="2" t="s">
        <v>963</v>
      </c>
      <c r="J1640" s="2" t="str">
        <f>YEAR(tennisbl21[[#This Row],[date]])&amp;"-"&amp;tennisbl21[[#This Row],[league]]&amp;": "&amp;tennisbl21[[#This Row],[home_team]]&amp;" vs "&amp;tennisbl21[[#This Row],[away_team]]</f>
        <v>2018-German Bundesliga: Gladbacher HTC vs TK Kurhaus Aachen</v>
      </c>
    </row>
    <row r="1641" spans="1:10" ht="12.5" customHeight="1" x14ac:dyDescent="0.25">
      <c r="A1641" s="2" t="s">
        <v>738</v>
      </c>
      <c r="B1641" s="2" t="s">
        <v>78</v>
      </c>
      <c r="C1641" s="2">
        <f>COUNTIF([1]!Table1[[#All],[name]],tennisbl21[[#This Row],[winner_name]])</f>
        <v>1</v>
      </c>
      <c r="D1641" s="2">
        <f>COUNTIF([1]!Table1[[#All],[name]],tennisbl21[[#This Row],[loser_name]])</f>
        <v>1</v>
      </c>
      <c r="E1641" s="2" t="s">
        <v>264</v>
      </c>
      <c r="F1641" s="4">
        <v>43323.5</v>
      </c>
      <c r="G1641" s="2" t="s">
        <v>918</v>
      </c>
      <c r="H1641" s="2" t="s">
        <v>996</v>
      </c>
      <c r="I1641" s="2" t="s">
        <v>963</v>
      </c>
      <c r="J1641" s="2" t="str">
        <f>YEAR(tennisbl21[[#This Row],[date]])&amp;"-"&amp;tennisbl21[[#This Row],[league]]&amp;": "&amp;tennisbl21[[#This Row],[home_team]]&amp;" vs "&amp;tennisbl21[[#This Row],[away_team]]</f>
        <v>2018-German Bundesliga: Gladbacher HTC vs TK Kurhaus Aachen</v>
      </c>
    </row>
    <row r="1642" spans="1:10" ht="12.5" customHeight="1" x14ac:dyDescent="0.25">
      <c r="A1642" s="2" t="s">
        <v>35</v>
      </c>
      <c r="B1642" s="2" t="s">
        <v>61</v>
      </c>
      <c r="C1642" s="2">
        <f>COUNTIF([1]!Table1[[#All],[name]],tennisbl21[[#This Row],[winner_name]])</f>
        <v>1</v>
      </c>
      <c r="D1642" s="2">
        <f>COUNTIF([1]!Table1[[#All],[name]],tennisbl21[[#This Row],[loser_name]])</f>
        <v>1</v>
      </c>
      <c r="E1642" s="2" t="s">
        <v>1415</v>
      </c>
      <c r="F1642" s="4">
        <v>43323.583333333336</v>
      </c>
      <c r="G1642" s="2" t="s">
        <v>918</v>
      </c>
      <c r="H1642" s="2" t="s">
        <v>996</v>
      </c>
      <c r="I1642" s="2" t="s">
        <v>963</v>
      </c>
      <c r="J1642" s="2" t="str">
        <f>YEAR(tennisbl21[[#This Row],[date]])&amp;"-"&amp;tennisbl21[[#This Row],[league]]&amp;": "&amp;tennisbl21[[#This Row],[home_team]]&amp;" vs "&amp;tennisbl21[[#This Row],[away_team]]</f>
        <v>2018-German Bundesliga: Gladbacher HTC vs TK Kurhaus Aachen</v>
      </c>
    </row>
    <row r="1643" spans="1:10" ht="12.5" customHeight="1" x14ac:dyDescent="0.25">
      <c r="A1643" s="2" t="s">
        <v>91</v>
      </c>
      <c r="B1643" s="2" t="s">
        <v>654</v>
      </c>
      <c r="C1643" s="2">
        <f>COUNTIF([1]!Table1[[#All],[name]],tennisbl21[[#This Row],[winner_name]])</f>
        <v>1</v>
      </c>
      <c r="D1643" s="2">
        <f>COUNTIF([1]!Table1[[#All],[name]],tennisbl21[[#This Row],[loser_name]])</f>
        <v>1</v>
      </c>
      <c r="E1643" s="2" t="s">
        <v>1416</v>
      </c>
      <c r="F1643" s="4">
        <v>43323.5</v>
      </c>
      <c r="G1643" s="2" t="s">
        <v>918</v>
      </c>
      <c r="H1643" s="2" t="s">
        <v>996</v>
      </c>
      <c r="I1643" s="2" t="s">
        <v>963</v>
      </c>
      <c r="J1643" s="2" t="str">
        <f>YEAR(tennisbl21[[#This Row],[date]])&amp;"-"&amp;tennisbl21[[#This Row],[league]]&amp;": "&amp;tennisbl21[[#This Row],[home_team]]&amp;" vs "&amp;tennisbl21[[#This Row],[away_team]]</f>
        <v>2018-German Bundesliga: Gladbacher HTC vs TK Kurhaus Aachen</v>
      </c>
    </row>
    <row r="1644" spans="1:10" ht="12.5" customHeight="1" x14ac:dyDescent="0.25">
      <c r="A1644" s="2" t="s">
        <v>654</v>
      </c>
      <c r="B1644" s="2" t="s">
        <v>233</v>
      </c>
      <c r="C1644" s="2">
        <f>COUNTIF([1]!Table1[[#All],[name]],tennisbl21[[#This Row],[winner_name]])</f>
        <v>1</v>
      </c>
      <c r="D1644" s="2">
        <f>COUNTIF([1]!Table1[[#All],[name]],tennisbl21[[#This Row],[loser_name]])</f>
        <v>1</v>
      </c>
      <c r="E1644" s="2" t="s">
        <v>5</v>
      </c>
      <c r="F1644" s="4">
        <v>42575.458333333336</v>
      </c>
      <c r="G1644" s="2" t="s">
        <v>918</v>
      </c>
      <c r="H1644" s="2" t="s">
        <v>545</v>
      </c>
      <c r="I1644" s="2" t="s">
        <v>963</v>
      </c>
      <c r="J1644" s="2" t="str">
        <f>YEAR(tennisbl21[[#This Row],[date]])&amp;"-"&amp;tennisbl21[[#This Row],[league]]&amp;": "&amp;tennisbl21[[#This Row],[home_team]]&amp;" vs "&amp;tennisbl21[[#This Row],[away_team]]</f>
        <v>2016-German Bundesliga: Gladbacher HTC vs TK BW Aachen</v>
      </c>
    </row>
    <row r="1645" spans="1:10" ht="12.5" customHeight="1" x14ac:dyDescent="0.25">
      <c r="A1645" s="2" t="s">
        <v>102</v>
      </c>
      <c r="B1645" s="2" t="s">
        <v>211</v>
      </c>
      <c r="C1645" s="2">
        <f>COUNTIF([1]!Table1[[#All],[name]],tennisbl21[[#This Row],[winner_name]])</f>
        <v>1</v>
      </c>
      <c r="D1645" s="2">
        <f>COUNTIF([1]!Table1[[#All],[name]],tennisbl21[[#This Row],[loser_name]])</f>
        <v>1</v>
      </c>
      <c r="E1645" s="2" t="s">
        <v>6</v>
      </c>
      <c r="F1645" s="4">
        <v>42575.541666666664</v>
      </c>
      <c r="G1645" s="2" t="s">
        <v>918</v>
      </c>
      <c r="H1645" s="2" t="s">
        <v>545</v>
      </c>
      <c r="I1645" s="2" t="s">
        <v>963</v>
      </c>
      <c r="J1645" s="2" t="str">
        <f>YEAR(tennisbl21[[#This Row],[date]])&amp;"-"&amp;tennisbl21[[#This Row],[league]]&amp;": "&amp;tennisbl21[[#This Row],[home_team]]&amp;" vs "&amp;tennisbl21[[#This Row],[away_team]]</f>
        <v>2016-German Bundesliga: Gladbacher HTC vs TK BW Aachen</v>
      </c>
    </row>
    <row r="1646" spans="1:10" ht="12.5" customHeight="1" x14ac:dyDescent="0.25">
      <c r="A1646" s="2" t="s">
        <v>22</v>
      </c>
      <c r="B1646" s="2" t="s">
        <v>739</v>
      </c>
      <c r="C1646" s="2">
        <f>COUNTIF([1]!Table1[[#All],[name]],tennisbl21[[#This Row],[winner_name]])</f>
        <v>1</v>
      </c>
      <c r="D1646" s="2">
        <f>COUNTIF([1]!Table1[[#All],[name]],tennisbl21[[#This Row],[loser_name]])</f>
        <v>1</v>
      </c>
      <c r="E1646" s="2" t="s">
        <v>568</v>
      </c>
      <c r="F1646" s="4">
        <v>42575.541666666664</v>
      </c>
      <c r="G1646" s="2" t="s">
        <v>918</v>
      </c>
      <c r="H1646" s="2" t="s">
        <v>545</v>
      </c>
      <c r="I1646" s="2" t="s">
        <v>963</v>
      </c>
      <c r="J1646" s="2" t="str">
        <f>YEAR(tennisbl21[[#This Row],[date]])&amp;"-"&amp;tennisbl21[[#This Row],[league]]&amp;": "&amp;tennisbl21[[#This Row],[home_team]]&amp;" vs "&amp;tennisbl21[[#This Row],[away_team]]</f>
        <v>2016-German Bundesliga: Gladbacher HTC vs TK BW Aachen</v>
      </c>
    </row>
    <row r="1647" spans="1:10" ht="12.5" customHeight="1" x14ac:dyDescent="0.25">
      <c r="A1647" s="2" t="s">
        <v>51</v>
      </c>
      <c r="B1647" s="2" t="s">
        <v>740</v>
      </c>
      <c r="C1647" s="2">
        <f>COUNTIF([1]!Table1[[#All],[name]],tennisbl21[[#This Row],[winner_name]])</f>
        <v>1</v>
      </c>
      <c r="D1647" s="2">
        <f>COUNTIF([1]!Table1[[#All],[name]],tennisbl21[[#This Row],[loser_name]])</f>
        <v>1</v>
      </c>
      <c r="E1647" s="2" t="s">
        <v>258</v>
      </c>
      <c r="F1647" s="4">
        <v>42575.458333333336</v>
      </c>
      <c r="G1647" s="2" t="s">
        <v>918</v>
      </c>
      <c r="H1647" s="2" t="s">
        <v>545</v>
      </c>
      <c r="I1647" s="2" t="s">
        <v>963</v>
      </c>
      <c r="J1647" s="2" t="str">
        <f>YEAR(tennisbl21[[#This Row],[date]])&amp;"-"&amp;tennisbl21[[#This Row],[league]]&amp;": "&amp;tennisbl21[[#This Row],[home_team]]&amp;" vs "&amp;tennisbl21[[#This Row],[away_team]]</f>
        <v>2016-German Bundesliga: Gladbacher HTC vs TK BW Aachen</v>
      </c>
    </row>
    <row r="1648" spans="1:10" ht="12.5" customHeight="1" x14ac:dyDescent="0.25">
      <c r="A1648" s="2" t="s">
        <v>291</v>
      </c>
      <c r="B1648" s="2" t="s">
        <v>48</v>
      </c>
      <c r="C1648" s="2">
        <f>COUNTIF([1]!Table1[[#All],[name]],tennisbl21[[#This Row],[winner_name]])</f>
        <v>1</v>
      </c>
      <c r="D1648" s="2">
        <f>COUNTIF([1]!Table1[[#All],[name]],tennisbl21[[#This Row],[loser_name]])</f>
        <v>1</v>
      </c>
      <c r="E1648" s="2" t="s">
        <v>250</v>
      </c>
      <c r="F1648" s="4">
        <v>42960.541666666664</v>
      </c>
      <c r="G1648" s="2" t="s">
        <v>918</v>
      </c>
      <c r="H1648" s="2" t="s">
        <v>928</v>
      </c>
      <c r="I1648" s="2" t="s">
        <v>963</v>
      </c>
      <c r="J1648" s="2" t="str">
        <f>YEAR(tennisbl21[[#This Row],[date]])&amp;"-"&amp;tennisbl21[[#This Row],[league]]&amp;": "&amp;tennisbl21[[#This Row],[home_team]]&amp;" vs "&amp;tennisbl21[[#This Row],[away_team]]</f>
        <v>2017-German Bundesliga: Gladbacher HTC vs TK GW Mannheim</v>
      </c>
    </row>
    <row r="1649" spans="1:10" ht="12.5" customHeight="1" x14ac:dyDescent="0.25">
      <c r="A1649" s="2" t="s">
        <v>660</v>
      </c>
      <c r="B1649" s="2" t="s">
        <v>211</v>
      </c>
      <c r="C1649" s="2">
        <f>COUNTIF([1]!Table1[[#All],[name]],tennisbl21[[#This Row],[winner_name]])</f>
        <v>1</v>
      </c>
      <c r="D1649" s="2">
        <f>COUNTIF([1]!Table1[[#All],[name]],tennisbl21[[#This Row],[loser_name]])</f>
        <v>1</v>
      </c>
      <c r="E1649" s="2" t="s">
        <v>3</v>
      </c>
      <c r="F1649" s="4">
        <v>42960.541666666664</v>
      </c>
      <c r="G1649" s="2" t="s">
        <v>918</v>
      </c>
      <c r="H1649" s="2" t="s">
        <v>928</v>
      </c>
      <c r="I1649" s="2" t="s">
        <v>963</v>
      </c>
      <c r="J1649" s="2" t="str">
        <f>YEAR(tennisbl21[[#This Row],[date]])&amp;"-"&amp;tennisbl21[[#This Row],[league]]&amp;": "&amp;tennisbl21[[#This Row],[home_team]]&amp;" vs "&amp;tennisbl21[[#This Row],[away_team]]</f>
        <v>2017-German Bundesliga: Gladbacher HTC vs TK GW Mannheim</v>
      </c>
    </row>
    <row r="1650" spans="1:10" ht="12.5" customHeight="1" x14ac:dyDescent="0.25">
      <c r="A1650" s="2" t="s">
        <v>45</v>
      </c>
      <c r="B1650" s="2" t="s">
        <v>189</v>
      </c>
      <c r="C1650" s="2">
        <f>COUNTIF([1]!Table1[[#All],[name]],tennisbl21[[#This Row],[winner_name]])</f>
        <v>1</v>
      </c>
      <c r="D1650" s="2">
        <f>COUNTIF([1]!Table1[[#All],[name]],tennisbl21[[#This Row],[loser_name]])</f>
        <v>1</v>
      </c>
      <c r="E1650" s="2" t="s">
        <v>1417</v>
      </c>
      <c r="F1650" s="4">
        <v>42960.458333333336</v>
      </c>
      <c r="G1650" s="2" t="s">
        <v>918</v>
      </c>
      <c r="H1650" s="2" t="s">
        <v>928</v>
      </c>
      <c r="I1650" s="2" t="s">
        <v>963</v>
      </c>
      <c r="J1650" s="2" t="str">
        <f>YEAR(tennisbl21[[#This Row],[date]])&amp;"-"&amp;tennisbl21[[#This Row],[league]]&amp;": "&amp;tennisbl21[[#This Row],[home_team]]&amp;" vs "&amp;tennisbl21[[#This Row],[away_team]]</f>
        <v>2017-German Bundesliga: Gladbacher HTC vs TK GW Mannheim</v>
      </c>
    </row>
    <row r="1651" spans="1:10" ht="12.5" customHeight="1" x14ac:dyDescent="0.25">
      <c r="A1651" s="2" t="s">
        <v>738</v>
      </c>
      <c r="B1651" s="2" t="s">
        <v>661</v>
      </c>
      <c r="C1651" s="2">
        <f>COUNTIF([1]!Table1[[#All],[name]],tennisbl21[[#This Row],[winner_name]])</f>
        <v>1</v>
      </c>
      <c r="D1651" s="2">
        <f>COUNTIF([1]!Table1[[#All],[name]],tennisbl21[[#This Row],[loser_name]])</f>
        <v>1</v>
      </c>
      <c r="E1651" s="2" t="s">
        <v>863</v>
      </c>
      <c r="F1651" s="4">
        <v>42960.458333333336</v>
      </c>
      <c r="G1651" s="2" t="s">
        <v>918</v>
      </c>
      <c r="H1651" s="2" t="s">
        <v>928</v>
      </c>
      <c r="I1651" s="2" t="s">
        <v>963</v>
      </c>
      <c r="J1651" s="2" t="str">
        <f>YEAR(tennisbl21[[#This Row],[date]])&amp;"-"&amp;tennisbl21[[#This Row],[league]]&amp;": "&amp;tennisbl21[[#This Row],[home_team]]&amp;" vs "&amp;tennisbl21[[#This Row],[away_team]]</f>
        <v>2017-German Bundesliga: Gladbacher HTC vs TK GW Mannheim</v>
      </c>
    </row>
    <row r="1652" spans="1:10" ht="12.5" customHeight="1" x14ac:dyDescent="0.25">
      <c r="A1652" s="2" t="s">
        <v>48</v>
      </c>
      <c r="B1652" s="2" t="s">
        <v>35</v>
      </c>
      <c r="C1652" s="2">
        <f>COUNTIF([1]!Table1[[#All],[name]],tennisbl21[[#This Row],[winner_name]])</f>
        <v>1</v>
      </c>
      <c r="D1652" s="2">
        <f>COUNTIF([1]!Table1[[#All],[name]],tennisbl21[[#This Row],[loser_name]])</f>
        <v>1</v>
      </c>
      <c r="E1652" s="2" t="s">
        <v>264</v>
      </c>
      <c r="F1652" s="4">
        <v>43688.458333333336</v>
      </c>
      <c r="G1652" s="2" t="s">
        <v>918</v>
      </c>
      <c r="H1652" s="2" t="s">
        <v>928</v>
      </c>
      <c r="I1652" s="2" t="s">
        <v>963</v>
      </c>
      <c r="J1652" s="2" t="str">
        <f>YEAR(tennisbl21[[#This Row],[date]])&amp;"-"&amp;tennisbl21[[#This Row],[league]]&amp;": "&amp;tennisbl21[[#This Row],[home_team]]&amp;" vs "&amp;tennisbl21[[#This Row],[away_team]]</f>
        <v>2019-German Bundesliga: Gladbacher HTC vs TK GW Mannheim</v>
      </c>
    </row>
    <row r="1653" spans="1:10" ht="12.5" customHeight="1" x14ac:dyDescent="0.25">
      <c r="A1653" s="2" t="s">
        <v>211</v>
      </c>
      <c r="B1653" s="2" t="s">
        <v>20</v>
      </c>
      <c r="C1653" s="2">
        <f>COUNTIF([1]!Table1[[#All],[name]],tennisbl21[[#This Row],[winner_name]])</f>
        <v>1</v>
      </c>
      <c r="D1653" s="2">
        <f>COUNTIF([1]!Table1[[#All],[name]],tennisbl21[[#This Row],[loser_name]])</f>
        <v>1</v>
      </c>
      <c r="E1653" s="2" t="s">
        <v>1418</v>
      </c>
      <c r="F1653" s="4">
        <v>43688.541666666664</v>
      </c>
      <c r="G1653" s="2" t="s">
        <v>918</v>
      </c>
      <c r="H1653" s="2" t="s">
        <v>928</v>
      </c>
      <c r="I1653" s="2" t="s">
        <v>963</v>
      </c>
      <c r="J1653" s="2" t="str">
        <f>YEAR(tennisbl21[[#This Row],[date]])&amp;"-"&amp;tennisbl21[[#This Row],[league]]&amp;": "&amp;tennisbl21[[#This Row],[home_team]]&amp;" vs "&amp;tennisbl21[[#This Row],[away_team]]</f>
        <v>2019-German Bundesliga: Gladbacher HTC vs TK GW Mannheim</v>
      </c>
    </row>
    <row r="1654" spans="1:10" ht="12.5" customHeight="1" x14ac:dyDescent="0.25">
      <c r="A1654" s="2" t="s">
        <v>46</v>
      </c>
      <c r="B1654" s="2" t="s">
        <v>291</v>
      </c>
      <c r="C1654" s="2">
        <f>COUNTIF([1]!Table1[[#All],[name]],tennisbl21[[#This Row],[winner_name]])</f>
        <v>1</v>
      </c>
      <c r="D1654" s="2">
        <f>COUNTIF([1]!Table1[[#All],[name]],tennisbl21[[#This Row],[loser_name]])</f>
        <v>1</v>
      </c>
      <c r="E1654" s="2" t="s">
        <v>1157</v>
      </c>
      <c r="F1654" s="4">
        <v>43688.541666666664</v>
      </c>
      <c r="G1654" s="2" t="s">
        <v>918</v>
      </c>
      <c r="H1654" s="2" t="s">
        <v>928</v>
      </c>
      <c r="I1654" s="2" t="s">
        <v>963</v>
      </c>
      <c r="J1654" s="2" t="str">
        <f>YEAR(tennisbl21[[#This Row],[date]])&amp;"-"&amp;tennisbl21[[#This Row],[league]]&amp;": "&amp;tennisbl21[[#This Row],[home_team]]&amp;" vs "&amp;tennisbl21[[#This Row],[away_team]]</f>
        <v>2019-German Bundesliga: Gladbacher HTC vs TK GW Mannheim</v>
      </c>
    </row>
    <row r="1655" spans="1:10" ht="12.5" customHeight="1" x14ac:dyDescent="0.25">
      <c r="A1655" s="2" t="s">
        <v>741</v>
      </c>
      <c r="B1655" s="2" t="s">
        <v>212</v>
      </c>
      <c r="C1655" s="2">
        <f>COUNTIF([1]!Table1[[#All],[name]],tennisbl21[[#This Row],[winner_name]])</f>
        <v>1</v>
      </c>
      <c r="D1655" s="2">
        <f>COUNTIF([1]!Table1[[#All],[name]],tennisbl21[[#This Row],[loser_name]])</f>
        <v>1</v>
      </c>
      <c r="E1655" s="2" t="s">
        <v>249</v>
      </c>
      <c r="F1655" s="4">
        <v>43688.458333333336</v>
      </c>
      <c r="G1655" s="2" t="s">
        <v>918</v>
      </c>
      <c r="H1655" s="2" t="s">
        <v>928</v>
      </c>
      <c r="I1655" s="2" t="s">
        <v>963</v>
      </c>
      <c r="J1655" s="2" t="str">
        <f>YEAR(tennisbl21[[#This Row],[date]])&amp;"-"&amp;tennisbl21[[#This Row],[league]]&amp;": "&amp;tennisbl21[[#This Row],[home_team]]&amp;" vs "&amp;tennisbl21[[#This Row],[away_team]]</f>
        <v>2019-German Bundesliga: Gladbacher HTC vs TK GW Mannheim</v>
      </c>
    </row>
    <row r="1656" spans="1:10" ht="12.5" customHeight="1" x14ac:dyDescent="0.25">
      <c r="A1656" s="2" t="s">
        <v>742</v>
      </c>
      <c r="B1656" s="2" t="s">
        <v>736</v>
      </c>
      <c r="C1656" s="2">
        <f>COUNTIF([1]!Table1[[#All],[name]],tennisbl21[[#This Row],[winner_name]])</f>
        <v>1</v>
      </c>
      <c r="D1656" s="2">
        <f>COUNTIF([1]!Table1[[#All],[name]],tennisbl21[[#This Row],[loser_name]])</f>
        <v>1</v>
      </c>
      <c r="E1656" s="2" t="s">
        <v>261</v>
      </c>
      <c r="F1656" s="4">
        <v>41847.541666666664</v>
      </c>
      <c r="G1656" s="2" t="s">
        <v>918</v>
      </c>
      <c r="H1656" s="2" t="s">
        <v>929</v>
      </c>
      <c r="I1656" s="2" t="s">
        <v>963</v>
      </c>
      <c r="J1656" s="2" t="str">
        <f>YEAR(tennisbl21[[#This Row],[date]])&amp;"-"&amp;tennisbl21[[#This Row],[league]]&amp;": "&amp;tennisbl21[[#This Row],[home_team]]&amp;" vs "&amp;tennisbl21[[#This Row],[away_team]]</f>
        <v>2014-German Bundesliga: Gladbacher HTC vs TV Reutlingen</v>
      </c>
    </row>
    <row r="1657" spans="1:10" ht="12.5" customHeight="1" x14ac:dyDescent="0.25">
      <c r="A1657" s="2" t="s">
        <v>689</v>
      </c>
      <c r="B1657" s="2" t="s">
        <v>743</v>
      </c>
      <c r="C1657" s="2">
        <f>COUNTIF([1]!Table1[[#All],[name]],tennisbl21[[#This Row],[winner_name]])</f>
        <v>1</v>
      </c>
      <c r="D1657" s="2">
        <f>COUNTIF([1]!Table1[[#All],[name]],tennisbl21[[#This Row],[loser_name]])</f>
        <v>1</v>
      </c>
      <c r="E1657" s="2" t="s">
        <v>272</v>
      </c>
      <c r="F1657" s="4">
        <v>41847.541666666664</v>
      </c>
      <c r="G1657" s="2" t="s">
        <v>918</v>
      </c>
      <c r="H1657" s="2" t="s">
        <v>929</v>
      </c>
      <c r="I1657" s="2" t="s">
        <v>963</v>
      </c>
      <c r="J1657" s="2" t="str">
        <f>YEAR(tennisbl21[[#This Row],[date]])&amp;"-"&amp;tennisbl21[[#This Row],[league]]&amp;": "&amp;tennisbl21[[#This Row],[home_team]]&amp;" vs "&amp;tennisbl21[[#This Row],[away_team]]</f>
        <v>2014-German Bundesliga: Gladbacher HTC vs TV Reutlingen</v>
      </c>
    </row>
    <row r="1658" spans="1:10" ht="12.5" customHeight="1" x14ac:dyDescent="0.25">
      <c r="A1658" s="2" t="s">
        <v>597</v>
      </c>
      <c r="B1658" s="2" t="s">
        <v>744</v>
      </c>
      <c r="C1658" s="2">
        <f>COUNTIF([1]!Table1[[#All],[name]],tennisbl21[[#This Row],[winner_name]])</f>
        <v>1</v>
      </c>
      <c r="D1658" s="2">
        <f>COUNTIF([1]!Table1[[#All],[name]],tennisbl21[[#This Row],[loser_name]])</f>
        <v>1</v>
      </c>
      <c r="E1658" s="2" t="s">
        <v>1419</v>
      </c>
      <c r="F1658" s="4">
        <v>41847.458333333336</v>
      </c>
      <c r="G1658" s="2" t="s">
        <v>918</v>
      </c>
      <c r="H1658" s="2" t="s">
        <v>929</v>
      </c>
      <c r="I1658" s="2" t="s">
        <v>963</v>
      </c>
      <c r="J1658" s="2" t="str">
        <f>YEAR(tennisbl21[[#This Row],[date]])&amp;"-"&amp;tennisbl21[[#This Row],[league]]&amp;": "&amp;tennisbl21[[#This Row],[home_team]]&amp;" vs "&amp;tennisbl21[[#This Row],[away_team]]</f>
        <v>2014-German Bundesliga: Gladbacher HTC vs TV Reutlingen</v>
      </c>
    </row>
    <row r="1659" spans="1:10" ht="12.5" customHeight="1" x14ac:dyDescent="0.25">
      <c r="A1659" s="2" t="s">
        <v>745</v>
      </c>
      <c r="B1659" s="2" t="s">
        <v>211</v>
      </c>
      <c r="C1659" s="2">
        <f>COUNTIF([1]!Table1[[#All],[name]],tennisbl21[[#This Row],[winner_name]])</f>
        <v>1</v>
      </c>
      <c r="D1659" s="2">
        <f>COUNTIF([1]!Table1[[#All],[name]],tennisbl21[[#This Row],[loser_name]])</f>
        <v>1</v>
      </c>
      <c r="E1659" s="2" t="s">
        <v>1276</v>
      </c>
      <c r="F1659" s="4">
        <v>41847.458333333336</v>
      </c>
      <c r="G1659" s="2" t="s">
        <v>918</v>
      </c>
      <c r="H1659" s="2" t="s">
        <v>929</v>
      </c>
      <c r="I1659" s="2" t="s">
        <v>963</v>
      </c>
      <c r="J1659" s="2" t="str">
        <f>YEAR(tennisbl21[[#This Row],[date]])&amp;"-"&amp;tennisbl21[[#This Row],[league]]&amp;": "&amp;tennisbl21[[#This Row],[home_team]]&amp;" vs "&amp;tennisbl21[[#This Row],[away_team]]</f>
        <v>2014-German Bundesliga: Gladbacher HTC vs TV Reutlingen</v>
      </c>
    </row>
    <row r="1660" spans="1:10" ht="12.5" customHeight="1" x14ac:dyDescent="0.25">
      <c r="A1660" s="2" t="s">
        <v>211</v>
      </c>
      <c r="B1660" s="2" t="s">
        <v>95</v>
      </c>
      <c r="C1660" s="2">
        <f>COUNTIF([1]!Table1[[#All],[name]],tennisbl21[[#This Row],[winner_name]])</f>
        <v>1</v>
      </c>
      <c r="D1660" s="2">
        <f>COUNTIF([1]!Table1[[#All],[name]],tennisbl21[[#This Row],[loser_name]])</f>
        <v>1</v>
      </c>
      <c r="E1660" s="2" t="s">
        <v>1420</v>
      </c>
      <c r="F1660" s="4">
        <v>43658.541666666664</v>
      </c>
      <c r="G1660" s="2" t="s">
        <v>918</v>
      </c>
      <c r="H1660" s="2" t="s">
        <v>930</v>
      </c>
      <c r="I1660" s="2" t="s">
        <v>963</v>
      </c>
      <c r="J1660" s="2" t="str">
        <f>YEAR(tennisbl21[[#This Row],[date]])&amp;"-"&amp;tennisbl21[[#This Row],[league]]&amp;": "&amp;tennisbl21[[#This Row],[home_team]]&amp;" vs "&amp;tennisbl21[[#This Row],[away_team]]</f>
        <v>2019-German Bundesliga: Gladbacher HTC vs TuS Sennelager</v>
      </c>
    </row>
    <row r="1661" spans="1:10" ht="12.5" customHeight="1" x14ac:dyDescent="0.25">
      <c r="A1661" s="2" t="s">
        <v>36</v>
      </c>
      <c r="B1661" s="2" t="s">
        <v>128</v>
      </c>
      <c r="C1661" s="2">
        <f>COUNTIF([1]!Table1[[#All],[name]],tennisbl21[[#This Row],[winner_name]])</f>
        <v>1</v>
      </c>
      <c r="D1661" s="2">
        <f>COUNTIF([1]!Table1[[#All],[name]],tennisbl21[[#This Row],[loser_name]])</f>
        <v>1</v>
      </c>
      <c r="E1661" s="2" t="s">
        <v>592</v>
      </c>
      <c r="F1661" s="4">
        <v>43658.541666666664</v>
      </c>
      <c r="G1661" s="2" t="s">
        <v>918</v>
      </c>
      <c r="H1661" s="2" t="s">
        <v>930</v>
      </c>
      <c r="I1661" s="2" t="s">
        <v>963</v>
      </c>
      <c r="J1661" s="2" t="str">
        <f>YEAR(tennisbl21[[#This Row],[date]])&amp;"-"&amp;tennisbl21[[#This Row],[league]]&amp;": "&amp;tennisbl21[[#This Row],[home_team]]&amp;" vs "&amp;tennisbl21[[#This Row],[away_team]]</f>
        <v>2019-German Bundesliga: Gladbacher HTC vs TuS Sennelager</v>
      </c>
    </row>
    <row r="1662" spans="1:10" ht="12.5" customHeight="1" x14ac:dyDescent="0.25">
      <c r="A1662" s="2" t="s">
        <v>35</v>
      </c>
      <c r="B1662" s="2" t="s">
        <v>746</v>
      </c>
      <c r="C1662" s="2">
        <f>COUNTIF([1]!Table1[[#All],[name]],tennisbl21[[#This Row],[winner_name]])</f>
        <v>1</v>
      </c>
      <c r="D1662" s="2">
        <f>COUNTIF([1]!Table1[[#All],[name]],tennisbl21[[#This Row],[loser_name]])</f>
        <v>1</v>
      </c>
      <c r="E1662" s="2" t="s">
        <v>264</v>
      </c>
      <c r="F1662" s="4">
        <v>43658.625</v>
      </c>
      <c r="G1662" s="2" t="s">
        <v>918</v>
      </c>
      <c r="H1662" s="2" t="s">
        <v>930</v>
      </c>
      <c r="I1662" s="2" t="s">
        <v>963</v>
      </c>
      <c r="J1662" s="2" t="str">
        <f>YEAR(tennisbl21[[#This Row],[date]])&amp;"-"&amp;tennisbl21[[#This Row],[league]]&amp;": "&amp;tennisbl21[[#This Row],[home_team]]&amp;" vs "&amp;tennisbl21[[#This Row],[away_team]]</f>
        <v>2019-German Bundesliga: Gladbacher HTC vs TuS Sennelager</v>
      </c>
    </row>
    <row r="1663" spans="1:10" ht="12.5" customHeight="1" x14ac:dyDescent="0.25">
      <c r="A1663" s="2" t="s">
        <v>94</v>
      </c>
      <c r="B1663" s="2" t="s">
        <v>50</v>
      </c>
      <c r="C1663" s="2">
        <f>COUNTIF([1]!Table1[[#All],[name]],tennisbl21[[#This Row],[winner_name]])</f>
        <v>1</v>
      </c>
      <c r="D1663" s="2">
        <f>COUNTIF([1]!Table1[[#All],[name]],tennisbl21[[#This Row],[loser_name]])</f>
        <v>1</v>
      </c>
      <c r="E1663" s="2" t="s">
        <v>247</v>
      </c>
      <c r="F1663" s="4">
        <v>43658.625</v>
      </c>
      <c r="G1663" s="2" t="s">
        <v>918</v>
      </c>
      <c r="H1663" s="2" t="s">
        <v>930</v>
      </c>
      <c r="I1663" s="2" t="s">
        <v>963</v>
      </c>
      <c r="J1663" s="2" t="str">
        <f>YEAR(tennisbl21[[#This Row],[date]])&amp;"-"&amp;tennisbl21[[#This Row],[league]]&amp;": "&amp;tennisbl21[[#This Row],[home_team]]&amp;" vs "&amp;tennisbl21[[#This Row],[away_team]]</f>
        <v>2019-German Bundesliga: Gladbacher HTC vs TuS Sennelager</v>
      </c>
    </row>
    <row r="1664" spans="1:10" ht="12.5" customHeight="1" x14ac:dyDescent="0.25">
      <c r="A1664" s="2" t="s">
        <v>686</v>
      </c>
      <c r="B1664" s="2" t="s">
        <v>644</v>
      </c>
      <c r="C1664" s="2">
        <f>COUNTIF([1]!Table1[[#All],[name]],tennisbl21[[#This Row],[winner_name]])</f>
        <v>1</v>
      </c>
      <c r="D1664" s="2">
        <f>COUNTIF([1]!Table1[[#All],[name]],tennisbl21[[#This Row],[loser_name]])</f>
        <v>1</v>
      </c>
      <c r="E1664" s="2" t="s">
        <v>4</v>
      </c>
      <c r="F1664" s="4">
        <v>40725.541666666664</v>
      </c>
      <c r="G1664" s="2" t="s">
        <v>919</v>
      </c>
      <c r="H1664" s="2" t="s">
        <v>915</v>
      </c>
      <c r="I1664" s="2" t="s">
        <v>963</v>
      </c>
      <c r="J1664" s="2" t="str">
        <f>YEAR(tennisbl21[[#This Row],[date]])&amp;"-"&amp;tennisbl21[[#This Row],[league]]&amp;": "&amp;tennisbl21[[#This Row],[home_team]]&amp;" vs "&amp;tennisbl21[[#This Row],[away_team]]</f>
        <v>2011-German Bundesliga: HTC BW Krefeld vs 1. FC Nuernberg</v>
      </c>
    </row>
    <row r="1665" spans="1:10" ht="12.5" customHeight="1" x14ac:dyDescent="0.25">
      <c r="A1665" s="2" t="s">
        <v>538</v>
      </c>
      <c r="B1665" s="2" t="s">
        <v>291</v>
      </c>
      <c r="C1665" s="2">
        <f>COUNTIF([1]!Table1[[#All],[name]],tennisbl21[[#This Row],[winner_name]])</f>
        <v>1</v>
      </c>
      <c r="D1665" s="2">
        <f>COUNTIF([1]!Table1[[#All],[name]],tennisbl21[[#This Row],[loser_name]])</f>
        <v>1</v>
      </c>
      <c r="E1665" s="2" t="s">
        <v>1421</v>
      </c>
      <c r="F1665" s="4">
        <v>40725.625</v>
      </c>
      <c r="G1665" s="2" t="s">
        <v>919</v>
      </c>
      <c r="H1665" s="2" t="s">
        <v>915</v>
      </c>
      <c r="I1665" s="2" t="s">
        <v>963</v>
      </c>
      <c r="J1665" s="2" t="str">
        <f>YEAR(tennisbl21[[#This Row],[date]])&amp;"-"&amp;tennisbl21[[#This Row],[league]]&amp;": "&amp;tennisbl21[[#This Row],[home_team]]&amp;" vs "&amp;tennisbl21[[#This Row],[away_team]]</f>
        <v>2011-German Bundesliga: HTC BW Krefeld vs 1. FC Nuernberg</v>
      </c>
    </row>
    <row r="1666" spans="1:10" ht="12.5" customHeight="1" x14ac:dyDescent="0.25">
      <c r="A1666" s="2" t="s">
        <v>620</v>
      </c>
      <c r="B1666" s="2" t="s">
        <v>747</v>
      </c>
      <c r="C1666" s="2">
        <f>COUNTIF([1]!Table1[[#All],[name]],tennisbl21[[#This Row],[winner_name]])</f>
        <v>1</v>
      </c>
      <c r="D1666" s="2">
        <f>COUNTIF([1]!Table1[[#All],[name]],tennisbl21[[#This Row],[loser_name]])</f>
        <v>1</v>
      </c>
      <c r="E1666" s="2" t="s">
        <v>5</v>
      </c>
      <c r="F1666" s="4">
        <v>40725.541666666664</v>
      </c>
      <c r="G1666" s="2" t="s">
        <v>919</v>
      </c>
      <c r="H1666" s="2" t="s">
        <v>915</v>
      </c>
      <c r="I1666" s="2" t="s">
        <v>963</v>
      </c>
      <c r="J1666" s="2" t="str">
        <f>YEAR(tennisbl21[[#This Row],[date]])&amp;"-"&amp;tennisbl21[[#This Row],[league]]&amp;": "&amp;tennisbl21[[#This Row],[home_team]]&amp;" vs "&amp;tennisbl21[[#This Row],[away_team]]</f>
        <v>2011-German Bundesliga: HTC BW Krefeld vs 1. FC Nuernberg</v>
      </c>
    </row>
    <row r="1667" spans="1:10" ht="12.5" customHeight="1" x14ac:dyDescent="0.25">
      <c r="A1667" s="2" t="s">
        <v>634</v>
      </c>
      <c r="B1667" s="2" t="s">
        <v>617</v>
      </c>
      <c r="C1667" s="2">
        <f>COUNTIF([1]!Table1[[#All],[name]],tennisbl21[[#This Row],[winner_name]])</f>
        <v>1</v>
      </c>
      <c r="D1667" s="2">
        <f>COUNTIF([1]!Table1[[#All],[name]],tennisbl21[[#This Row],[loser_name]])</f>
        <v>1</v>
      </c>
      <c r="E1667" s="2" t="s">
        <v>4</v>
      </c>
      <c r="F1667" s="4">
        <v>40725.625</v>
      </c>
      <c r="G1667" s="2" t="s">
        <v>919</v>
      </c>
      <c r="H1667" s="2" t="s">
        <v>915</v>
      </c>
      <c r="I1667" s="2" t="s">
        <v>963</v>
      </c>
      <c r="J1667" s="2" t="str">
        <f>YEAR(tennisbl21[[#This Row],[date]])&amp;"-"&amp;tennisbl21[[#This Row],[league]]&amp;": "&amp;tennisbl21[[#This Row],[home_team]]&amp;" vs "&amp;tennisbl21[[#This Row],[away_team]]</f>
        <v>2011-German Bundesliga: HTC BW Krefeld vs 1. FC Nuernberg</v>
      </c>
    </row>
    <row r="1668" spans="1:10" ht="12.5" customHeight="1" x14ac:dyDescent="0.25">
      <c r="A1668" s="2" t="s">
        <v>288</v>
      </c>
      <c r="B1668" s="2" t="s">
        <v>559</v>
      </c>
      <c r="C1668" s="2">
        <f>COUNTIF([1]!Table1[[#All],[name]],tennisbl21[[#This Row],[winner_name]])</f>
        <v>1</v>
      </c>
      <c r="D1668" s="2">
        <f>COUNTIF([1]!Table1[[#All],[name]],tennisbl21[[#This Row],[loser_name]])</f>
        <v>1</v>
      </c>
      <c r="E1668" s="2" t="s">
        <v>1209</v>
      </c>
      <c r="F1668" s="4">
        <v>42216.541666666664</v>
      </c>
      <c r="G1668" s="2" t="s">
        <v>919</v>
      </c>
      <c r="H1668" s="2" t="s">
        <v>915</v>
      </c>
      <c r="I1668" s="2" t="s">
        <v>963</v>
      </c>
      <c r="J1668" s="2" t="str">
        <f>YEAR(tennisbl21[[#This Row],[date]])&amp;"-"&amp;tennisbl21[[#This Row],[league]]&amp;": "&amp;tennisbl21[[#This Row],[home_team]]&amp;" vs "&amp;tennisbl21[[#This Row],[away_team]]</f>
        <v>2015-German Bundesliga: HTC BW Krefeld vs 1. FC Nuernberg</v>
      </c>
    </row>
    <row r="1669" spans="1:10" ht="12.5" customHeight="1" x14ac:dyDescent="0.25">
      <c r="A1669" s="2" t="s">
        <v>634</v>
      </c>
      <c r="B1669" s="2" t="s">
        <v>22</v>
      </c>
      <c r="C1669" s="2">
        <f>COUNTIF([1]!Table1[[#All],[name]],tennisbl21[[#This Row],[winner_name]])</f>
        <v>1</v>
      </c>
      <c r="D1669" s="2">
        <f>COUNTIF([1]!Table1[[#All],[name]],tennisbl21[[#This Row],[loser_name]])</f>
        <v>1</v>
      </c>
      <c r="E1669" s="2" t="s">
        <v>260</v>
      </c>
      <c r="F1669" s="4">
        <v>42216.625</v>
      </c>
      <c r="G1669" s="2" t="s">
        <v>919</v>
      </c>
      <c r="H1669" s="2" t="s">
        <v>915</v>
      </c>
      <c r="I1669" s="2" t="s">
        <v>963</v>
      </c>
      <c r="J1669" s="2" t="str">
        <f>YEAR(tennisbl21[[#This Row],[date]])&amp;"-"&amp;tennisbl21[[#This Row],[league]]&amp;": "&amp;tennisbl21[[#This Row],[home_team]]&amp;" vs "&amp;tennisbl21[[#This Row],[away_team]]</f>
        <v>2015-German Bundesliga: HTC BW Krefeld vs 1. FC Nuernberg</v>
      </c>
    </row>
    <row r="1670" spans="1:10" ht="12.5" customHeight="1" x14ac:dyDescent="0.25">
      <c r="A1670" s="2" t="s">
        <v>688</v>
      </c>
      <c r="B1670" s="2" t="s">
        <v>499</v>
      </c>
      <c r="C1670" s="2">
        <f>COUNTIF([1]!Table1[[#All],[name]],tennisbl21[[#This Row],[winner_name]])</f>
        <v>1</v>
      </c>
      <c r="D1670" s="2">
        <f>COUNTIF([1]!Table1[[#All],[name]],tennisbl21[[#This Row],[loser_name]])</f>
        <v>1</v>
      </c>
      <c r="E1670" s="2" t="s">
        <v>1330</v>
      </c>
      <c r="F1670" s="4">
        <v>42216.541666666664</v>
      </c>
      <c r="G1670" s="2" t="s">
        <v>919</v>
      </c>
      <c r="H1670" s="2" t="s">
        <v>915</v>
      </c>
      <c r="I1670" s="2" t="s">
        <v>963</v>
      </c>
      <c r="J1670" s="2" t="str">
        <f>YEAR(tennisbl21[[#This Row],[date]])&amp;"-"&amp;tennisbl21[[#This Row],[league]]&amp;": "&amp;tennisbl21[[#This Row],[home_team]]&amp;" vs "&amp;tennisbl21[[#This Row],[away_team]]</f>
        <v>2015-German Bundesliga: HTC BW Krefeld vs 1. FC Nuernberg</v>
      </c>
    </row>
    <row r="1671" spans="1:10" ht="12.5" customHeight="1" x14ac:dyDescent="0.25">
      <c r="A1671" s="2" t="s">
        <v>536</v>
      </c>
      <c r="B1671" s="2" t="s">
        <v>298</v>
      </c>
      <c r="C1671" s="2">
        <f>COUNTIF([1]!Table1[[#All],[name]],tennisbl21[[#This Row],[winner_name]])</f>
        <v>1</v>
      </c>
      <c r="D1671" s="2">
        <f>COUNTIF([1]!Table1[[#All],[name]],tennisbl21[[#This Row],[loser_name]])</f>
        <v>1</v>
      </c>
      <c r="E1671" s="2" t="s">
        <v>1337</v>
      </c>
      <c r="F1671" s="4">
        <v>42216.625</v>
      </c>
      <c r="G1671" s="2" t="s">
        <v>919</v>
      </c>
      <c r="H1671" s="2" t="s">
        <v>915</v>
      </c>
      <c r="I1671" s="2" t="s">
        <v>963</v>
      </c>
      <c r="J1671" s="2" t="str">
        <f>YEAR(tennisbl21[[#This Row],[date]])&amp;"-"&amp;tennisbl21[[#This Row],[league]]&amp;": "&amp;tennisbl21[[#This Row],[home_team]]&amp;" vs "&amp;tennisbl21[[#This Row],[away_team]]</f>
        <v>2015-German Bundesliga: HTC BW Krefeld vs 1. FC Nuernberg</v>
      </c>
    </row>
    <row r="1672" spans="1:10" ht="12.5" customHeight="1" x14ac:dyDescent="0.25">
      <c r="A1672" s="2" t="s">
        <v>688</v>
      </c>
      <c r="B1672" s="2" t="s">
        <v>668</v>
      </c>
      <c r="C1672" s="2">
        <f>COUNTIF([1]!Table1[[#All],[name]],tennisbl21[[#This Row],[winner_name]])</f>
        <v>1</v>
      </c>
      <c r="D1672" s="2">
        <f>COUNTIF([1]!Table1[[#All],[name]],tennisbl21[[#This Row],[loser_name]])</f>
        <v>1</v>
      </c>
      <c r="E1672" s="2" t="s">
        <v>1124</v>
      </c>
      <c r="F1672" s="4">
        <v>41483.458333333336</v>
      </c>
      <c r="G1672" s="2" t="s">
        <v>919</v>
      </c>
      <c r="H1672" s="2" t="s">
        <v>916</v>
      </c>
      <c r="I1672" s="2" t="s">
        <v>963</v>
      </c>
      <c r="J1672" s="2" t="str">
        <f>YEAR(tennisbl21[[#This Row],[date]])&amp;"-"&amp;tennisbl21[[#This Row],[league]]&amp;": "&amp;tennisbl21[[#This Row],[home_team]]&amp;" vs "&amp;tennisbl21[[#This Row],[away_team]]</f>
        <v>2013-German Bundesliga: HTC BW Krefeld vs Bremerhavener TV</v>
      </c>
    </row>
    <row r="1673" spans="1:10" ht="12.5" customHeight="1" x14ac:dyDescent="0.25">
      <c r="A1673" s="2" t="s">
        <v>690</v>
      </c>
      <c r="B1673" s="2" t="s">
        <v>39</v>
      </c>
      <c r="C1673" s="2">
        <f>COUNTIF([1]!Table1[[#All],[name]],tennisbl21[[#This Row],[winner_name]])</f>
        <v>1</v>
      </c>
      <c r="D1673" s="2">
        <f>COUNTIF([1]!Table1[[#All],[name]],tennisbl21[[#This Row],[loser_name]])</f>
        <v>1</v>
      </c>
      <c r="E1673" s="2" t="s">
        <v>1422</v>
      </c>
      <c r="F1673" s="4">
        <v>41483.541666666664</v>
      </c>
      <c r="G1673" s="2" t="s">
        <v>919</v>
      </c>
      <c r="H1673" s="2" t="s">
        <v>916</v>
      </c>
      <c r="I1673" s="2" t="s">
        <v>963</v>
      </c>
      <c r="J1673" s="2" t="str">
        <f>YEAR(tennisbl21[[#This Row],[date]])&amp;"-"&amp;tennisbl21[[#This Row],[league]]&amp;": "&amp;tennisbl21[[#This Row],[home_team]]&amp;" vs "&amp;tennisbl21[[#This Row],[away_team]]</f>
        <v>2013-German Bundesliga: HTC BW Krefeld vs Bremerhavener TV</v>
      </c>
    </row>
    <row r="1674" spans="1:10" ht="12.5" customHeight="1" x14ac:dyDescent="0.25">
      <c r="A1674" s="2" t="s">
        <v>446</v>
      </c>
      <c r="B1674" s="2" t="s">
        <v>57</v>
      </c>
      <c r="C1674" s="2">
        <f>COUNTIF([1]!Table1[[#All],[name]],tennisbl21[[#This Row],[winner_name]])</f>
        <v>1</v>
      </c>
      <c r="D1674" s="2">
        <f>COUNTIF([1]!Table1[[#All],[name]],tennisbl21[[#This Row],[loser_name]])</f>
        <v>1</v>
      </c>
      <c r="E1674" s="2" t="s">
        <v>5</v>
      </c>
      <c r="F1674" s="4">
        <v>41483.458333333336</v>
      </c>
      <c r="G1674" s="2" t="s">
        <v>919</v>
      </c>
      <c r="H1674" s="2" t="s">
        <v>916</v>
      </c>
      <c r="I1674" s="2" t="s">
        <v>963</v>
      </c>
      <c r="J1674" s="2" t="str">
        <f>YEAR(tennisbl21[[#This Row],[date]])&amp;"-"&amp;tennisbl21[[#This Row],[league]]&amp;": "&amp;tennisbl21[[#This Row],[home_team]]&amp;" vs "&amp;tennisbl21[[#This Row],[away_team]]</f>
        <v>2013-German Bundesliga: HTC BW Krefeld vs Bremerhavener TV</v>
      </c>
    </row>
    <row r="1675" spans="1:10" ht="12.5" customHeight="1" x14ac:dyDescent="0.25">
      <c r="A1675" s="2" t="s">
        <v>345</v>
      </c>
      <c r="B1675" s="2" t="s">
        <v>66</v>
      </c>
      <c r="C1675" s="2">
        <f>COUNTIF([1]!Table1[[#All],[name]],tennisbl21[[#This Row],[winner_name]])</f>
        <v>1</v>
      </c>
      <c r="D1675" s="2">
        <f>COUNTIF([1]!Table1[[#All],[name]],tennisbl21[[#This Row],[loser_name]])</f>
        <v>1</v>
      </c>
      <c r="E1675" s="2" t="s">
        <v>3</v>
      </c>
      <c r="F1675" s="4">
        <v>41483.541666666664</v>
      </c>
      <c r="G1675" s="2" t="s">
        <v>919</v>
      </c>
      <c r="H1675" s="2" t="s">
        <v>916</v>
      </c>
      <c r="I1675" s="2" t="s">
        <v>963</v>
      </c>
      <c r="J1675" s="2" t="str">
        <f>YEAR(tennisbl21[[#This Row],[date]])&amp;"-"&amp;tennisbl21[[#This Row],[league]]&amp;": "&amp;tennisbl21[[#This Row],[home_team]]&amp;" vs "&amp;tennisbl21[[#This Row],[away_team]]</f>
        <v>2013-German Bundesliga: HTC BW Krefeld vs Bremerhavener TV</v>
      </c>
    </row>
    <row r="1676" spans="1:10" ht="12.5" customHeight="1" x14ac:dyDescent="0.25">
      <c r="A1676" s="2" t="s">
        <v>649</v>
      </c>
      <c r="B1676" s="2" t="s">
        <v>39</v>
      </c>
      <c r="C1676" s="2">
        <f>COUNTIF([1]!Table1[[#All],[name]],tennisbl21[[#This Row],[winner_name]])</f>
        <v>1</v>
      </c>
      <c r="D1676" s="2">
        <f>COUNTIF([1]!Table1[[#All],[name]],tennisbl21[[#This Row],[loser_name]])</f>
        <v>1</v>
      </c>
      <c r="E1676" s="2" t="s">
        <v>1370</v>
      </c>
      <c r="F1676" s="4">
        <v>41819.541666666664</v>
      </c>
      <c r="G1676" s="2" t="s">
        <v>919</v>
      </c>
      <c r="H1676" s="2" t="s">
        <v>916</v>
      </c>
      <c r="I1676" s="2" t="s">
        <v>963</v>
      </c>
      <c r="J1676" s="2" t="str">
        <f>YEAR(tennisbl21[[#This Row],[date]])&amp;"-"&amp;tennisbl21[[#This Row],[league]]&amp;": "&amp;tennisbl21[[#This Row],[home_team]]&amp;" vs "&amp;tennisbl21[[#This Row],[away_team]]</f>
        <v>2014-German Bundesliga: HTC BW Krefeld vs Bremerhavener TV</v>
      </c>
    </row>
    <row r="1677" spans="1:10" ht="12.5" customHeight="1" x14ac:dyDescent="0.25">
      <c r="A1677" s="2" t="s">
        <v>655</v>
      </c>
      <c r="B1677" s="2" t="s">
        <v>672</v>
      </c>
      <c r="C1677" s="2">
        <f>COUNTIF([1]!Table1[[#All],[name]],tennisbl21[[#This Row],[winner_name]])</f>
        <v>1</v>
      </c>
      <c r="D1677" s="2">
        <f>COUNTIF([1]!Table1[[#All],[name]],tennisbl21[[#This Row],[loser_name]])</f>
        <v>1</v>
      </c>
      <c r="E1677" s="2" t="s">
        <v>3</v>
      </c>
      <c r="F1677" s="4">
        <v>41819.458333333336</v>
      </c>
      <c r="G1677" s="2" t="s">
        <v>919</v>
      </c>
      <c r="H1677" s="2" t="s">
        <v>916</v>
      </c>
      <c r="I1677" s="2" t="s">
        <v>963</v>
      </c>
      <c r="J1677" s="2" t="str">
        <f>YEAR(tennisbl21[[#This Row],[date]])&amp;"-"&amp;tennisbl21[[#This Row],[league]]&amp;": "&amp;tennisbl21[[#This Row],[home_team]]&amp;" vs "&amp;tennisbl21[[#This Row],[away_team]]</f>
        <v>2014-German Bundesliga: HTC BW Krefeld vs Bremerhavener TV</v>
      </c>
    </row>
    <row r="1678" spans="1:10" ht="12.5" customHeight="1" x14ac:dyDescent="0.25">
      <c r="A1678" s="2" t="s">
        <v>690</v>
      </c>
      <c r="B1678" s="2" t="s">
        <v>54</v>
      </c>
      <c r="C1678" s="2">
        <f>COUNTIF([1]!Table1[[#All],[name]],tennisbl21[[#This Row],[winner_name]])</f>
        <v>1</v>
      </c>
      <c r="D1678" s="2">
        <f>COUNTIF([1]!Table1[[#All],[name]],tennisbl21[[#This Row],[loser_name]])</f>
        <v>1</v>
      </c>
      <c r="E1678" s="2" t="s">
        <v>273</v>
      </c>
      <c r="F1678" s="4">
        <v>41819.541666666664</v>
      </c>
      <c r="G1678" s="2" t="s">
        <v>919</v>
      </c>
      <c r="H1678" s="2" t="s">
        <v>916</v>
      </c>
      <c r="I1678" s="2" t="s">
        <v>963</v>
      </c>
      <c r="J1678" s="2" t="str">
        <f>YEAR(tennisbl21[[#This Row],[date]])&amp;"-"&amp;tennisbl21[[#This Row],[league]]&amp;": "&amp;tennisbl21[[#This Row],[home_team]]&amp;" vs "&amp;tennisbl21[[#This Row],[away_team]]</f>
        <v>2014-German Bundesliga: HTC BW Krefeld vs Bremerhavener TV</v>
      </c>
    </row>
    <row r="1679" spans="1:10" ht="12.5" customHeight="1" x14ac:dyDescent="0.25">
      <c r="A1679" s="2" t="s">
        <v>674</v>
      </c>
      <c r="B1679" s="2" t="s">
        <v>57</v>
      </c>
      <c r="C1679" s="2">
        <f>COUNTIF([1]!Table1[[#All],[name]],tennisbl21[[#This Row],[winner_name]])</f>
        <v>1</v>
      </c>
      <c r="D1679" s="2">
        <f>COUNTIF([1]!Table1[[#All],[name]],tennisbl21[[#This Row],[loser_name]])</f>
        <v>1</v>
      </c>
      <c r="E1679" s="2" t="s">
        <v>1423</v>
      </c>
      <c r="F1679" s="4">
        <v>41819.458333333336</v>
      </c>
      <c r="G1679" s="2" t="s">
        <v>919</v>
      </c>
      <c r="H1679" s="2" t="s">
        <v>916</v>
      </c>
      <c r="I1679" s="2" t="s">
        <v>963</v>
      </c>
      <c r="J1679" s="2" t="str">
        <f>YEAR(tennisbl21[[#This Row],[date]])&amp;"-"&amp;tennisbl21[[#This Row],[league]]&amp;": "&amp;tennisbl21[[#This Row],[home_team]]&amp;" vs "&amp;tennisbl21[[#This Row],[away_team]]</f>
        <v>2014-German Bundesliga: HTC BW Krefeld vs Bremerhavener TV</v>
      </c>
    </row>
    <row r="1680" spans="1:10" ht="12.5" customHeight="1" x14ac:dyDescent="0.25">
      <c r="A1680" s="2" t="s">
        <v>621</v>
      </c>
      <c r="B1680" s="2" t="s">
        <v>686</v>
      </c>
      <c r="C1680" s="2">
        <f>COUNTIF([1]!Table1[[#All],[name]],tennisbl21[[#This Row],[winner_name]])</f>
        <v>1</v>
      </c>
      <c r="D1680" s="2">
        <f>COUNTIF([1]!Table1[[#All],[name]],tennisbl21[[#This Row],[loser_name]])</f>
        <v>1</v>
      </c>
      <c r="E1680" s="2" t="s">
        <v>1208</v>
      </c>
      <c r="F1680" s="4">
        <v>40748.458333333336</v>
      </c>
      <c r="G1680" s="2" t="s">
        <v>919</v>
      </c>
      <c r="H1680" s="2" t="s">
        <v>917</v>
      </c>
      <c r="I1680" s="2" t="s">
        <v>963</v>
      </c>
      <c r="J1680" s="2" t="str">
        <f>YEAR(tennisbl21[[#This Row],[date]])&amp;"-"&amp;tennisbl21[[#This Row],[league]]&amp;": "&amp;tennisbl21[[#This Row],[home_team]]&amp;" vs "&amp;tennisbl21[[#This Row],[away_team]]</f>
        <v>2011-German Bundesliga: HTC BW Krefeld vs Erfurter TC RW</v>
      </c>
    </row>
    <row r="1681" spans="1:10" ht="12.5" customHeight="1" x14ac:dyDescent="0.25">
      <c r="A1681" s="2" t="s">
        <v>618</v>
      </c>
      <c r="B1681" s="2" t="s">
        <v>748</v>
      </c>
      <c r="C1681" s="2">
        <f>COUNTIF([1]!Table1[[#All],[name]],tennisbl21[[#This Row],[winner_name]])</f>
        <v>1</v>
      </c>
      <c r="D1681" s="2">
        <f>COUNTIF([1]!Table1[[#All],[name]],tennisbl21[[#This Row],[loser_name]])</f>
        <v>1</v>
      </c>
      <c r="E1681" s="2" t="s">
        <v>1424</v>
      </c>
      <c r="F1681" s="4">
        <v>40748.541666666664</v>
      </c>
      <c r="G1681" s="2" t="s">
        <v>919</v>
      </c>
      <c r="H1681" s="2" t="s">
        <v>917</v>
      </c>
      <c r="I1681" s="2" t="s">
        <v>963</v>
      </c>
      <c r="J1681" s="2" t="str">
        <f>YEAR(tennisbl21[[#This Row],[date]])&amp;"-"&amp;tennisbl21[[#This Row],[league]]&amp;": "&amp;tennisbl21[[#This Row],[home_team]]&amp;" vs "&amp;tennisbl21[[#This Row],[away_team]]</f>
        <v>2011-German Bundesliga: HTC BW Krefeld vs Erfurter TC RW</v>
      </c>
    </row>
    <row r="1682" spans="1:10" ht="12.5" customHeight="1" x14ac:dyDescent="0.25">
      <c r="A1682" s="2" t="s">
        <v>619</v>
      </c>
      <c r="B1682" s="2" t="s">
        <v>629</v>
      </c>
      <c r="C1682" s="2">
        <f>COUNTIF([1]!Table1[[#All],[name]],tennisbl21[[#This Row],[winner_name]])</f>
        <v>1</v>
      </c>
      <c r="D1682" s="2">
        <f>COUNTIF([1]!Table1[[#All],[name]],tennisbl21[[#This Row],[loser_name]])</f>
        <v>1</v>
      </c>
      <c r="E1682" s="2" t="s">
        <v>277</v>
      </c>
      <c r="F1682" s="4">
        <v>40748.458333333336</v>
      </c>
      <c r="G1682" s="2" t="s">
        <v>919</v>
      </c>
      <c r="H1682" s="2" t="s">
        <v>917</v>
      </c>
      <c r="I1682" s="2" t="s">
        <v>963</v>
      </c>
      <c r="J1682" s="2" t="str">
        <f>YEAR(tennisbl21[[#This Row],[date]])&amp;"-"&amp;tennisbl21[[#This Row],[league]]&amp;": "&amp;tennisbl21[[#This Row],[home_team]]&amp;" vs "&amp;tennisbl21[[#This Row],[away_team]]</f>
        <v>2011-German Bundesliga: HTC BW Krefeld vs Erfurter TC RW</v>
      </c>
    </row>
    <row r="1683" spans="1:10" ht="12.5" customHeight="1" x14ac:dyDescent="0.25">
      <c r="A1683" s="2" t="s">
        <v>69</v>
      </c>
      <c r="B1683" s="2" t="s">
        <v>634</v>
      </c>
      <c r="C1683" s="2">
        <f>COUNTIF([1]!Table1[[#All],[name]],tennisbl21[[#This Row],[winner_name]])</f>
        <v>1</v>
      </c>
      <c r="D1683" s="2">
        <f>COUNTIF([1]!Table1[[#All],[name]],tennisbl21[[#This Row],[loser_name]])</f>
        <v>1</v>
      </c>
      <c r="E1683" s="2" t="s">
        <v>273</v>
      </c>
      <c r="F1683" s="4">
        <v>40748.541666666664</v>
      </c>
      <c r="G1683" s="2" t="s">
        <v>919</v>
      </c>
      <c r="H1683" s="2" t="s">
        <v>917</v>
      </c>
      <c r="I1683" s="2" t="s">
        <v>963</v>
      </c>
      <c r="J1683" s="2" t="str">
        <f>YEAR(tennisbl21[[#This Row],[date]])&amp;"-"&amp;tennisbl21[[#This Row],[league]]&amp;": "&amp;tennisbl21[[#This Row],[home_team]]&amp;" vs "&amp;tennisbl21[[#This Row],[away_team]]</f>
        <v>2011-German Bundesliga: HTC BW Krefeld vs Erfurter TC RW</v>
      </c>
    </row>
    <row r="1684" spans="1:10" ht="12.5" customHeight="1" x14ac:dyDescent="0.25">
      <c r="A1684" s="2" t="s">
        <v>538</v>
      </c>
      <c r="B1684" s="2" t="s">
        <v>749</v>
      </c>
      <c r="C1684" s="2">
        <f>COUNTIF([1]!Table1[[#All],[name]],tennisbl21[[#This Row],[winner_name]])</f>
        <v>1</v>
      </c>
      <c r="D1684" s="2">
        <f>COUNTIF([1]!Table1[[#All],[name]],tennisbl21[[#This Row],[loser_name]])</f>
        <v>1</v>
      </c>
      <c r="E1684" s="2" t="s">
        <v>249</v>
      </c>
      <c r="F1684" s="4">
        <v>41469.458333333336</v>
      </c>
      <c r="G1684" s="2" t="s">
        <v>919</v>
      </c>
      <c r="H1684" s="2" t="s">
        <v>917</v>
      </c>
      <c r="I1684" s="2" t="s">
        <v>963</v>
      </c>
      <c r="J1684" s="2" t="str">
        <f>YEAR(tennisbl21[[#This Row],[date]])&amp;"-"&amp;tennisbl21[[#This Row],[league]]&amp;": "&amp;tennisbl21[[#This Row],[home_team]]&amp;" vs "&amp;tennisbl21[[#This Row],[away_team]]</f>
        <v>2013-German Bundesliga: HTC BW Krefeld vs Erfurter TC RW</v>
      </c>
    </row>
    <row r="1685" spans="1:10" ht="12.5" customHeight="1" x14ac:dyDescent="0.25">
      <c r="A1685" s="2" t="s">
        <v>634</v>
      </c>
      <c r="B1685" s="2" t="s">
        <v>704</v>
      </c>
      <c r="C1685" s="2">
        <f>COUNTIF([1]!Table1[[#All],[name]],tennisbl21[[#This Row],[winner_name]])</f>
        <v>1</v>
      </c>
      <c r="D1685" s="2">
        <f>COUNTIF([1]!Table1[[#All],[name]],tennisbl21[[#This Row],[loser_name]])</f>
        <v>1</v>
      </c>
      <c r="E1685" s="2" t="s">
        <v>1425</v>
      </c>
      <c r="F1685" s="4">
        <v>41469.541666666664</v>
      </c>
      <c r="G1685" s="2" t="s">
        <v>919</v>
      </c>
      <c r="H1685" s="2" t="s">
        <v>917</v>
      </c>
      <c r="I1685" s="2" t="s">
        <v>963</v>
      </c>
      <c r="J1685" s="2" t="str">
        <f>YEAR(tennisbl21[[#This Row],[date]])&amp;"-"&amp;tennisbl21[[#This Row],[league]]&amp;": "&amp;tennisbl21[[#This Row],[home_team]]&amp;" vs "&amp;tennisbl21[[#This Row],[away_team]]</f>
        <v>2013-German Bundesliga: HTC BW Krefeld vs Erfurter TC RW</v>
      </c>
    </row>
    <row r="1686" spans="1:10" ht="12.5" customHeight="1" x14ac:dyDescent="0.25">
      <c r="A1686" s="2" t="s">
        <v>69</v>
      </c>
      <c r="B1686" s="2" t="s">
        <v>688</v>
      </c>
      <c r="C1686" s="2">
        <f>COUNTIF([1]!Table1[[#All],[name]],tennisbl21[[#This Row],[winner_name]])</f>
        <v>1</v>
      </c>
      <c r="D1686" s="2">
        <f>COUNTIF([1]!Table1[[#All],[name]],tennisbl21[[#This Row],[loser_name]])</f>
        <v>1</v>
      </c>
      <c r="E1686" s="2" t="s">
        <v>282</v>
      </c>
      <c r="F1686" s="4">
        <v>41469.458333333336</v>
      </c>
      <c r="G1686" s="2" t="s">
        <v>919</v>
      </c>
      <c r="H1686" s="2" t="s">
        <v>917</v>
      </c>
      <c r="I1686" s="2" t="s">
        <v>963</v>
      </c>
      <c r="J1686" s="2" t="str">
        <f>YEAR(tennisbl21[[#This Row],[date]])&amp;"-"&amp;tennisbl21[[#This Row],[league]]&amp;": "&amp;tennisbl21[[#This Row],[home_team]]&amp;" vs "&amp;tennisbl21[[#This Row],[away_team]]</f>
        <v>2013-German Bundesliga: HTC BW Krefeld vs Erfurter TC RW</v>
      </c>
    </row>
    <row r="1687" spans="1:10" ht="12.5" customHeight="1" x14ac:dyDescent="0.25">
      <c r="A1687" s="2" t="s">
        <v>684</v>
      </c>
      <c r="B1687" s="2" t="s">
        <v>629</v>
      </c>
      <c r="C1687" s="2">
        <f>COUNTIF([1]!Table1[[#All],[name]],tennisbl21[[#This Row],[winner_name]])</f>
        <v>1</v>
      </c>
      <c r="D1687" s="2">
        <f>COUNTIF([1]!Table1[[#All],[name]],tennisbl21[[#This Row],[loser_name]])</f>
        <v>1</v>
      </c>
      <c r="E1687" s="2" t="s">
        <v>1426</v>
      </c>
      <c r="F1687" s="4">
        <v>41469.541666666664</v>
      </c>
      <c r="G1687" s="2" t="s">
        <v>919</v>
      </c>
      <c r="H1687" s="2" t="s">
        <v>917</v>
      </c>
      <c r="I1687" s="2" t="s">
        <v>963</v>
      </c>
      <c r="J1687" s="2" t="str">
        <f>YEAR(tennisbl21[[#This Row],[date]])&amp;"-"&amp;tennisbl21[[#This Row],[league]]&amp;": "&amp;tennisbl21[[#This Row],[home_team]]&amp;" vs "&amp;tennisbl21[[#This Row],[away_team]]</f>
        <v>2013-German Bundesliga: HTC BW Krefeld vs Erfurter TC RW</v>
      </c>
    </row>
    <row r="1688" spans="1:10" ht="12.5" customHeight="1" x14ac:dyDescent="0.25">
      <c r="A1688" s="2" t="s">
        <v>619</v>
      </c>
      <c r="B1688" s="2" t="s">
        <v>728</v>
      </c>
      <c r="C1688" s="2">
        <f>COUNTIF([1]!Table1[[#All],[name]],tennisbl21[[#This Row],[winner_name]])</f>
        <v>1</v>
      </c>
      <c r="D1688" s="2">
        <f>COUNTIF([1]!Table1[[#All],[name]],tennisbl21[[#This Row],[loser_name]])</f>
        <v>1</v>
      </c>
      <c r="E1688" s="2" t="s">
        <v>255</v>
      </c>
      <c r="F1688" s="4">
        <v>42204.458333333336</v>
      </c>
      <c r="G1688" s="2" t="s">
        <v>919</v>
      </c>
      <c r="H1688" s="2" t="s">
        <v>918</v>
      </c>
      <c r="I1688" s="2" t="s">
        <v>963</v>
      </c>
      <c r="J1688" s="2" t="str">
        <f>YEAR(tennisbl21[[#This Row],[date]])&amp;"-"&amp;tennisbl21[[#This Row],[league]]&amp;": "&amp;tennisbl21[[#This Row],[home_team]]&amp;" vs "&amp;tennisbl21[[#This Row],[away_team]]</f>
        <v>2015-German Bundesliga: HTC BW Krefeld vs Gladbacher HTC</v>
      </c>
    </row>
    <row r="1689" spans="1:10" ht="12.5" customHeight="1" x14ac:dyDescent="0.25">
      <c r="A1689" s="2" t="s">
        <v>72</v>
      </c>
      <c r="B1689" s="2" t="s">
        <v>597</v>
      </c>
      <c r="C1689" s="2">
        <f>COUNTIF([1]!Table1[[#All],[name]],tennisbl21[[#This Row],[winner_name]])</f>
        <v>1</v>
      </c>
      <c r="D1689" s="2">
        <f>COUNTIF([1]!Table1[[#All],[name]],tennisbl21[[#This Row],[loser_name]])</f>
        <v>1</v>
      </c>
      <c r="E1689" s="2" t="s">
        <v>261</v>
      </c>
      <c r="F1689" s="4">
        <v>42204.541666666664</v>
      </c>
      <c r="G1689" s="2" t="s">
        <v>919</v>
      </c>
      <c r="H1689" s="2" t="s">
        <v>918</v>
      </c>
      <c r="I1689" s="2" t="s">
        <v>963</v>
      </c>
      <c r="J1689" s="2" t="str">
        <f>YEAR(tennisbl21[[#This Row],[date]])&amp;"-"&amp;tennisbl21[[#This Row],[league]]&amp;": "&amp;tennisbl21[[#This Row],[home_team]]&amp;" vs "&amp;tennisbl21[[#This Row],[away_team]]</f>
        <v>2015-German Bundesliga: HTC BW Krefeld vs Gladbacher HTC</v>
      </c>
    </row>
    <row r="1690" spans="1:10" ht="12.5" customHeight="1" x14ac:dyDescent="0.25">
      <c r="A1690" s="2" t="s">
        <v>688</v>
      </c>
      <c r="B1690" s="2" t="s">
        <v>750</v>
      </c>
      <c r="C1690" s="2">
        <f>COUNTIF([1]!Table1[[#All],[name]],tennisbl21[[#This Row],[winner_name]])</f>
        <v>1</v>
      </c>
      <c r="D1690" s="2">
        <f>COUNTIF([1]!Table1[[#All],[name]],tennisbl21[[#This Row],[loser_name]])</f>
        <v>1</v>
      </c>
      <c r="E1690" s="2" t="s">
        <v>589</v>
      </c>
      <c r="F1690" s="4">
        <v>42204.458333333336</v>
      </c>
      <c r="G1690" s="2" t="s">
        <v>919</v>
      </c>
      <c r="H1690" s="2" t="s">
        <v>918</v>
      </c>
      <c r="I1690" s="2" t="s">
        <v>963</v>
      </c>
      <c r="J1690" s="2" t="str">
        <f>YEAR(tennisbl21[[#This Row],[date]])&amp;"-"&amp;tennisbl21[[#This Row],[league]]&amp;": "&amp;tennisbl21[[#This Row],[home_team]]&amp;" vs "&amp;tennisbl21[[#This Row],[away_team]]</f>
        <v>2015-German Bundesliga: HTC BW Krefeld vs Gladbacher HTC</v>
      </c>
    </row>
    <row r="1691" spans="1:10" ht="12.5" customHeight="1" x14ac:dyDescent="0.25">
      <c r="A1691" s="2" t="s">
        <v>536</v>
      </c>
      <c r="B1691" s="2" t="s">
        <v>718</v>
      </c>
      <c r="C1691" s="2">
        <f>COUNTIF([1]!Table1[[#All],[name]],tennisbl21[[#This Row],[winner_name]])</f>
        <v>1</v>
      </c>
      <c r="D1691" s="2">
        <f>COUNTIF([1]!Table1[[#All],[name]],tennisbl21[[#This Row],[loser_name]])</f>
        <v>1</v>
      </c>
      <c r="E1691" s="2" t="s">
        <v>255</v>
      </c>
      <c r="F1691" s="4">
        <v>42204.541666666664</v>
      </c>
      <c r="G1691" s="2" t="s">
        <v>919</v>
      </c>
      <c r="H1691" s="2" t="s">
        <v>918</v>
      </c>
      <c r="I1691" s="2" t="s">
        <v>963</v>
      </c>
      <c r="J1691" s="2" t="str">
        <f>YEAR(tennisbl21[[#This Row],[date]])&amp;"-"&amp;tennisbl21[[#This Row],[league]]&amp;": "&amp;tennisbl21[[#This Row],[home_team]]&amp;" vs "&amp;tennisbl21[[#This Row],[away_team]]</f>
        <v>2015-German Bundesliga: HTC BW Krefeld vs Gladbacher HTC</v>
      </c>
    </row>
    <row r="1692" spans="1:10" ht="12.5" customHeight="1" x14ac:dyDescent="0.25">
      <c r="A1692" s="2" t="s">
        <v>619</v>
      </c>
      <c r="B1692" s="2" t="s">
        <v>286</v>
      </c>
      <c r="C1692" s="2">
        <f>COUNTIF([1]!Table1[[#All],[name]],tennisbl21[[#This Row],[winner_name]])</f>
        <v>1</v>
      </c>
      <c r="D1692" s="2">
        <f>COUNTIF([1]!Table1[[#All],[name]],tennisbl21[[#This Row],[loser_name]])</f>
        <v>1</v>
      </c>
      <c r="E1692" s="2" t="s">
        <v>269</v>
      </c>
      <c r="F1692" s="4">
        <v>42925.541666666664</v>
      </c>
      <c r="G1692" s="2" t="s">
        <v>919</v>
      </c>
      <c r="H1692" s="2" t="s">
        <v>918</v>
      </c>
      <c r="I1692" s="2" t="s">
        <v>963</v>
      </c>
      <c r="J1692" s="2" t="str">
        <f>YEAR(tennisbl21[[#This Row],[date]])&amp;"-"&amp;tennisbl21[[#This Row],[league]]&amp;": "&amp;tennisbl21[[#This Row],[home_team]]&amp;" vs "&amp;tennisbl21[[#This Row],[away_team]]</f>
        <v>2017-German Bundesliga: HTC BW Krefeld vs Gladbacher HTC</v>
      </c>
    </row>
    <row r="1693" spans="1:10" ht="12.5" customHeight="1" x14ac:dyDescent="0.25">
      <c r="A1693" s="2" t="s">
        <v>211</v>
      </c>
      <c r="B1693" s="2" t="s">
        <v>38</v>
      </c>
      <c r="C1693" s="2">
        <f>COUNTIF([1]!Table1[[#All],[name]],tennisbl21[[#This Row],[winner_name]])</f>
        <v>1</v>
      </c>
      <c r="D1693" s="2">
        <f>COUNTIF([1]!Table1[[#All],[name]],tennisbl21[[#This Row],[loser_name]])</f>
        <v>1</v>
      </c>
      <c r="E1693" s="2" t="s">
        <v>1427</v>
      </c>
      <c r="F1693" s="4">
        <v>42925.458333333336</v>
      </c>
      <c r="G1693" s="2" t="s">
        <v>919</v>
      </c>
      <c r="H1693" s="2" t="s">
        <v>918</v>
      </c>
      <c r="I1693" s="2" t="s">
        <v>963</v>
      </c>
      <c r="J1693" s="2" t="str">
        <f>YEAR(tennisbl21[[#This Row],[date]])&amp;"-"&amp;tennisbl21[[#This Row],[league]]&amp;": "&amp;tennisbl21[[#This Row],[home_team]]&amp;" vs "&amp;tennisbl21[[#This Row],[away_team]]</f>
        <v>2017-German Bundesliga: HTC BW Krefeld vs Gladbacher HTC</v>
      </c>
    </row>
    <row r="1694" spans="1:10" ht="12.5" customHeight="1" x14ac:dyDescent="0.25">
      <c r="A1694" s="2" t="s">
        <v>626</v>
      </c>
      <c r="B1694" s="2" t="s">
        <v>439</v>
      </c>
      <c r="C1694" s="2">
        <f>COUNTIF([1]!Table1[[#All],[name]],tennisbl21[[#This Row],[winner_name]])</f>
        <v>1</v>
      </c>
      <c r="D1694" s="2">
        <f>COUNTIF([1]!Table1[[#All],[name]],tennisbl21[[#This Row],[loser_name]])</f>
        <v>1</v>
      </c>
      <c r="E1694" s="2" t="s">
        <v>281</v>
      </c>
      <c r="F1694" s="4">
        <v>42925.541666666664</v>
      </c>
      <c r="G1694" s="2" t="s">
        <v>919</v>
      </c>
      <c r="H1694" s="2" t="s">
        <v>918</v>
      </c>
      <c r="I1694" s="2" t="s">
        <v>963</v>
      </c>
      <c r="J1694" s="2" t="str">
        <f>YEAR(tennisbl21[[#This Row],[date]])&amp;"-"&amp;tennisbl21[[#This Row],[league]]&amp;": "&amp;tennisbl21[[#This Row],[home_team]]&amp;" vs "&amp;tennisbl21[[#This Row],[away_team]]</f>
        <v>2017-German Bundesliga: HTC BW Krefeld vs Gladbacher HTC</v>
      </c>
    </row>
    <row r="1695" spans="1:10" ht="12.5" customHeight="1" x14ac:dyDescent="0.25">
      <c r="A1695" s="2" t="s">
        <v>58</v>
      </c>
      <c r="B1695" s="2" t="s">
        <v>719</v>
      </c>
      <c r="C1695" s="2">
        <f>COUNTIF([1]!Table1[[#All],[name]],tennisbl21[[#This Row],[winner_name]])</f>
        <v>1</v>
      </c>
      <c r="D1695" s="2">
        <f>COUNTIF([1]!Table1[[#All],[name]],tennisbl21[[#This Row],[loser_name]])</f>
        <v>1</v>
      </c>
      <c r="E1695" s="2" t="s">
        <v>1149</v>
      </c>
      <c r="F1695" s="4">
        <v>42925.458333333336</v>
      </c>
      <c r="G1695" s="2" t="s">
        <v>919</v>
      </c>
      <c r="H1695" s="2" t="s">
        <v>918</v>
      </c>
      <c r="I1695" s="2" t="s">
        <v>963</v>
      </c>
      <c r="J1695" s="2" t="str">
        <f>YEAR(tennisbl21[[#This Row],[date]])&amp;"-"&amp;tennisbl21[[#This Row],[league]]&amp;": "&amp;tennisbl21[[#This Row],[home_team]]&amp;" vs "&amp;tennisbl21[[#This Row],[away_team]]</f>
        <v>2017-German Bundesliga: HTC BW Krefeld vs Gladbacher HTC</v>
      </c>
    </row>
    <row r="1696" spans="1:10" ht="12.5" customHeight="1" x14ac:dyDescent="0.25">
      <c r="A1696" s="2" t="s">
        <v>211</v>
      </c>
      <c r="B1696" s="2" t="s">
        <v>729</v>
      </c>
      <c r="C1696" s="2">
        <f>COUNTIF([1]!Table1[[#All],[name]],tennisbl21[[#This Row],[winner_name]])</f>
        <v>1</v>
      </c>
      <c r="D1696" s="2">
        <f>COUNTIF([1]!Table1[[#All],[name]],tennisbl21[[#This Row],[loser_name]])</f>
        <v>1</v>
      </c>
      <c r="E1696" s="2" t="s">
        <v>864</v>
      </c>
      <c r="F1696" s="4">
        <v>43653.458333333336</v>
      </c>
      <c r="G1696" s="2" t="s">
        <v>919</v>
      </c>
      <c r="H1696" s="2" t="s">
        <v>918</v>
      </c>
      <c r="I1696" s="2" t="s">
        <v>963</v>
      </c>
      <c r="J1696" s="2" t="str">
        <f>YEAR(tennisbl21[[#This Row],[date]])&amp;"-"&amp;tennisbl21[[#This Row],[league]]&amp;": "&amp;tennisbl21[[#This Row],[home_team]]&amp;" vs "&amp;tennisbl21[[#This Row],[away_team]]</f>
        <v>2019-German Bundesliga: HTC BW Krefeld vs Gladbacher HTC</v>
      </c>
    </row>
    <row r="1697" spans="1:10" ht="12.5" customHeight="1" x14ac:dyDescent="0.25">
      <c r="A1697" s="2" t="s">
        <v>286</v>
      </c>
      <c r="B1697" s="2" t="s">
        <v>39</v>
      </c>
      <c r="C1697" s="2">
        <f>COUNTIF([1]!Table1[[#All],[name]],tennisbl21[[#This Row],[winner_name]])</f>
        <v>1</v>
      </c>
      <c r="D1697" s="2">
        <f>COUNTIF([1]!Table1[[#All],[name]],tennisbl21[[#This Row],[loser_name]])</f>
        <v>1</v>
      </c>
      <c r="E1697" s="2" t="s">
        <v>865</v>
      </c>
      <c r="F1697" s="4">
        <v>43653.458333333336</v>
      </c>
      <c r="G1697" s="2" t="s">
        <v>919</v>
      </c>
      <c r="H1697" s="2" t="s">
        <v>918</v>
      </c>
      <c r="I1697" s="2" t="s">
        <v>963</v>
      </c>
      <c r="J1697" s="2" t="str">
        <f>YEAR(tennisbl21[[#This Row],[date]])&amp;"-"&amp;tennisbl21[[#This Row],[league]]&amp;": "&amp;tennisbl21[[#This Row],[home_team]]&amp;" vs "&amp;tennisbl21[[#This Row],[away_team]]</f>
        <v>2019-German Bundesliga: HTC BW Krefeld vs Gladbacher HTC</v>
      </c>
    </row>
    <row r="1698" spans="1:10" ht="12.5" customHeight="1" x14ac:dyDescent="0.25">
      <c r="A1698" s="2" t="s">
        <v>35</v>
      </c>
      <c r="B1698" s="2" t="s">
        <v>56</v>
      </c>
      <c r="C1698" s="2">
        <f>COUNTIF([1]!Table1[[#All],[name]],tennisbl21[[#This Row],[winner_name]])</f>
        <v>1</v>
      </c>
      <c r="D1698" s="2">
        <f>COUNTIF([1]!Table1[[#All],[name]],tennisbl21[[#This Row],[loser_name]])</f>
        <v>1</v>
      </c>
      <c r="E1698" s="2" t="s">
        <v>1428</v>
      </c>
      <c r="F1698" s="4">
        <v>43653.541666666664</v>
      </c>
      <c r="G1698" s="2" t="s">
        <v>919</v>
      </c>
      <c r="H1698" s="2" t="s">
        <v>918</v>
      </c>
      <c r="I1698" s="2" t="s">
        <v>963</v>
      </c>
      <c r="J1698" s="2" t="str">
        <f>YEAR(tennisbl21[[#This Row],[date]])&amp;"-"&amp;tennisbl21[[#This Row],[league]]&amp;": "&amp;tennisbl21[[#This Row],[home_team]]&amp;" vs "&amp;tennisbl21[[#This Row],[away_team]]</f>
        <v>2019-German Bundesliga: HTC BW Krefeld vs Gladbacher HTC</v>
      </c>
    </row>
    <row r="1699" spans="1:10" ht="12.5" customHeight="1" x14ac:dyDescent="0.25">
      <c r="A1699" s="2" t="s">
        <v>58</v>
      </c>
      <c r="B1699" s="2" t="s">
        <v>50</v>
      </c>
      <c r="C1699" s="2">
        <f>COUNTIF([1]!Table1[[#All],[name]],tennisbl21[[#This Row],[winner_name]])</f>
        <v>1</v>
      </c>
      <c r="D1699" s="2">
        <f>COUNTIF([1]!Table1[[#All],[name]],tennisbl21[[#This Row],[loser_name]])</f>
        <v>1</v>
      </c>
      <c r="E1699" s="2" t="s">
        <v>247</v>
      </c>
      <c r="F1699" s="4">
        <v>43653.541666666664</v>
      </c>
      <c r="G1699" s="2" t="s">
        <v>919</v>
      </c>
      <c r="H1699" s="2" t="s">
        <v>918</v>
      </c>
      <c r="I1699" s="2" t="s">
        <v>963</v>
      </c>
      <c r="J1699" s="2" t="str">
        <f>YEAR(tennisbl21[[#This Row],[date]])&amp;"-"&amp;tennisbl21[[#This Row],[league]]&amp;": "&amp;tennisbl21[[#This Row],[home_team]]&amp;" vs "&amp;tennisbl21[[#This Row],[away_team]]</f>
        <v>2019-German Bundesliga: HTC BW Krefeld vs Gladbacher HTC</v>
      </c>
    </row>
    <row r="1700" spans="1:10" ht="12.5" customHeight="1" x14ac:dyDescent="0.25">
      <c r="A1700" s="2" t="s">
        <v>39</v>
      </c>
      <c r="B1700" s="2" t="s">
        <v>43</v>
      </c>
      <c r="C1700" s="2">
        <f>COUNTIF([1]!Table1[[#All],[name]],tennisbl21[[#This Row],[winner_name]])</f>
        <v>1</v>
      </c>
      <c r="D1700" s="2">
        <f>COUNTIF([1]!Table1[[#All],[name]],tennisbl21[[#This Row],[loser_name]])</f>
        <v>1</v>
      </c>
      <c r="E1700" s="2" t="s">
        <v>1429</v>
      </c>
      <c r="F1700" s="4">
        <v>42582.458333333336</v>
      </c>
      <c r="G1700" s="2" t="s">
        <v>919</v>
      </c>
      <c r="H1700" s="2" t="s">
        <v>920</v>
      </c>
      <c r="I1700" s="2" t="s">
        <v>963</v>
      </c>
      <c r="J1700" s="2" t="str">
        <f>YEAR(tennisbl21[[#This Row],[date]])&amp;"-"&amp;tennisbl21[[#This Row],[league]]&amp;": "&amp;tennisbl21[[#This Row],[home_team]]&amp;" vs "&amp;tennisbl21[[#This Row],[away_team]]</f>
        <v>2016-German Bundesliga: HTC BW Krefeld vs Koelner THC</v>
      </c>
    </row>
    <row r="1701" spans="1:10" ht="12.5" customHeight="1" x14ac:dyDescent="0.25">
      <c r="A1701" s="2" t="s">
        <v>226</v>
      </c>
      <c r="B1701" s="2" t="s">
        <v>295</v>
      </c>
      <c r="C1701" s="2">
        <f>COUNTIF([1]!Table1[[#All],[name]],tennisbl21[[#This Row],[winner_name]])</f>
        <v>1</v>
      </c>
      <c r="D1701" s="2">
        <f>COUNTIF([1]!Table1[[#All],[name]],tennisbl21[[#This Row],[loser_name]])</f>
        <v>1</v>
      </c>
      <c r="E1701" s="2" t="s">
        <v>4</v>
      </c>
      <c r="F1701" s="4">
        <v>42582.541666666664</v>
      </c>
      <c r="G1701" s="2" t="s">
        <v>919</v>
      </c>
      <c r="H1701" s="2" t="s">
        <v>920</v>
      </c>
      <c r="I1701" s="2" t="s">
        <v>963</v>
      </c>
      <c r="J1701" s="2" t="str">
        <f>YEAR(tennisbl21[[#This Row],[date]])&amp;"-"&amp;tennisbl21[[#This Row],[league]]&amp;": "&amp;tennisbl21[[#This Row],[home_team]]&amp;" vs "&amp;tennisbl21[[#This Row],[away_team]]</f>
        <v>2016-German Bundesliga: HTC BW Krefeld vs Koelner THC</v>
      </c>
    </row>
    <row r="1702" spans="1:10" ht="12.5" customHeight="1" x14ac:dyDescent="0.25">
      <c r="A1702" s="2" t="s">
        <v>724</v>
      </c>
      <c r="B1702" s="2" t="s">
        <v>751</v>
      </c>
      <c r="C1702" s="2">
        <f>COUNTIF([1]!Table1[[#All],[name]],tennisbl21[[#This Row],[winner_name]])</f>
        <v>1</v>
      </c>
      <c r="D1702" s="2">
        <f>COUNTIF([1]!Table1[[#All],[name]],tennisbl21[[#This Row],[loser_name]])</f>
        <v>1</v>
      </c>
      <c r="E1702" s="2" t="s">
        <v>1108</v>
      </c>
      <c r="F1702" s="4">
        <v>42582.458333333336</v>
      </c>
      <c r="G1702" s="2" t="s">
        <v>919</v>
      </c>
      <c r="H1702" s="2" t="s">
        <v>920</v>
      </c>
      <c r="I1702" s="2" t="s">
        <v>963</v>
      </c>
      <c r="J1702" s="2" t="str">
        <f>YEAR(tennisbl21[[#This Row],[date]])&amp;"-"&amp;tennisbl21[[#This Row],[league]]&amp;": "&amp;tennisbl21[[#This Row],[home_team]]&amp;" vs "&amp;tennisbl21[[#This Row],[away_team]]</f>
        <v>2016-German Bundesliga: HTC BW Krefeld vs Koelner THC</v>
      </c>
    </row>
    <row r="1703" spans="1:10" ht="12.5" customHeight="1" x14ac:dyDescent="0.25">
      <c r="A1703" s="2" t="s">
        <v>104</v>
      </c>
      <c r="B1703" s="2" t="s">
        <v>688</v>
      </c>
      <c r="C1703" s="2">
        <f>COUNTIF([1]!Table1[[#All],[name]],tennisbl21[[#This Row],[winner_name]])</f>
        <v>1</v>
      </c>
      <c r="D1703" s="2">
        <f>COUNTIF([1]!Table1[[#All],[name]],tennisbl21[[#This Row],[loser_name]])</f>
        <v>1</v>
      </c>
      <c r="E1703" s="2" t="s">
        <v>261</v>
      </c>
      <c r="F1703" s="4">
        <v>42582.541666666664</v>
      </c>
      <c r="G1703" s="2" t="s">
        <v>919</v>
      </c>
      <c r="H1703" s="2" t="s">
        <v>920</v>
      </c>
      <c r="I1703" s="2" t="s">
        <v>963</v>
      </c>
      <c r="J1703" s="2" t="str">
        <f>YEAR(tennisbl21[[#This Row],[date]])&amp;"-"&amp;tennisbl21[[#This Row],[league]]&amp;": "&amp;tennisbl21[[#This Row],[home_team]]&amp;" vs "&amp;tennisbl21[[#This Row],[away_team]]</f>
        <v>2016-German Bundesliga: HTC BW Krefeld vs Koelner THC</v>
      </c>
    </row>
    <row r="1704" spans="1:10" ht="12.5" customHeight="1" x14ac:dyDescent="0.25">
      <c r="A1704" s="2" t="s">
        <v>39</v>
      </c>
      <c r="B1704" s="2" t="s">
        <v>752</v>
      </c>
      <c r="C1704" s="2">
        <f>COUNTIF([1]!Table1[[#All],[name]],tennisbl21[[#This Row],[winner_name]])</f>
        <v>1</v>
      </c>
      <c r="D1704" s="2">
        <f>COUNTIF([1]!Table1[[#All],[name]],tennisbl21[[#This Row],[loser_name]])</f>
        <v>1</v>
      </c>
      <c r="E1704" s="2" t="s">
        <v>3</v>
      </c>
      <c r="F1704" s="4">
        <v>43289.541666666664</v>
      </c>
      <c r="G1704" s="2" t="s">
        <v>919</v>
      </c>
      <c r="H1704" s="2" t="s">
        <v>920</v>
      </c>
      <c r="I1704" s="2" t="s">
        <v>963</v>
      </c>
      <c r="J1704" s="2" t="str">
        <f>YEAR(tennisbl21[[#This Row],[date]])&amp;"-"&amp;tennisbl21[[#This Row],[league]]&amp;": "&amp;tennisbl21[[#This Row],[home_team]]&amp;" vs "&amp;tennisbl21[[#This Row],[away_team]]</f>
        <v>2018-German Bundesliga: HTC BW Krefeld vs Koelner THC</v>
      </c>
    </row>
    <row r="1705" spans="1:10" ht="12.5" customHeight="1" x14ac:dyDescent="0.25">
      <c r="A1705" s="2" t="s">
        <v>753</v>
      </c>
      <c r="B1705" s="2" t="s">
        <v>394</v>
      </c>
      <c r="C1705" s="2">
        <f>COUNTIF([1]!Table1[[#All],[name]],tennisbl21[[#This Row],[winner_name]])</f>
        <v>1</v>
      </c>
      <c r="D1705" s="2">
        <f>COUNTIF([1]!Table1[[#All],[name]],tennisbl21[[#This Row],[loser_name]])</f>
        <v>1</v>
      </c>
      <c r="E1705" s="2" t="s">
        <v>276</v>
      </c>
      <c r="F1705" s="4">
        <v>43289.458333333336</v>
      </c>
      <c r="G1705" s="2" t="s">
        <v>919</v>
      </c>
      <c r="H1705" s="2" t="s">
        <v>920</v>
      </c>
      <c r="I1705" s="2" t="s">
        <v>963</v>
      </c>
      <c r="J1705" s="2" t="str">
        <f>YEAR(tennisbl21[[#This Row],[date]])&amp;"-"&amp;tennisbl21[[#This Row],[league]]&amp;": "&amp;tennisbl21[[#This Row],[home_team]]&amp;" vs "&amp;tennisbl21[[#This Row],[away_team]]</f>
        <v>2018-German Bundesliga: HTC BW Krefeld vs Koelner THC</v>
      </c>
    </row>
    <row r="1706" spans="1:10" ht="12.5" customHeight="1" x14ac:dyDescent="0.25">
      <c r="A1706" s="2" t="s">
        <v>43</v>
      </c>
      <c r="B1706" s="2" t="s">
        <v>14</v>
      </c>
      <c r="C1706" s="2">
        <f>COUNTIF([1]!Table1[[#All],[name]],tennisbl21[[#This Row],[winner_name]])</f>
        <v>1</v>
      </c>
      <c r="D1706" s="2">
        <f>COUNTIF([1]!Table1[[#All],[name]],tennisbl21[[#This Row],[loser_name]])</f>
        <v>1</v>
      </c>
      <c r="E1706" s="2" t="s">
        <v>376</v>
      </c>
      <c r="F1706" s="4">
        <v>43289.458333333336</v>
      </c>
      <c r="G1706" s="2" t="s">
        <v>919</v>
      </c>
      <c r="H1706" s="2" t="s">
        <v>920</v>
      </c>
      <c r="I1706" s="2" t="s">
        <v>963</v>
      </c>
      <c r="J1706" s="2" t="str">
        <f>YEAR(tennisbl21[[#This Row],[date]])&amp;"-"&amp;tennisbl21[[#This Row],[league]]&amp;": "&amp;tennisbl21[[#This Row],[home_team]]&amp;" vs "&amp;tennisbl21[[#This Row],[away_team]]</f>
        <v>2018-German Bundesliga: HTC BW Krefeld vs Koelner THC</v>
      </c>
    </row>
    <row r="1707" spans="1:10" ht="12.5" customHeight="1" x14ac:dyDescent="0.25">
      <c r="A1707" s="2" t="s">
        <v>58</v>
      </c>
      <c r="B1707" s="2" t="s">
        <v>104</v>
      </c>
      <c r="C1707" s="2">
        <f>COUNTIF([1]!Table1[[#All],[name]],tennisbl21[[#This Row],[winner_name]])</f>
        <v>1</v>
      </c>
      <c r="D1707" s="2">
        <f>COUNTIF([1]!Table1[[#All],[name]],tennisbl21[[#This Row],[loser_name]])</f>
        <v>1</v>
      </c>
      <c r="E1707" s="2" t="s">
        <v>261</v>
      </c>
      <c r="F1707" s="4">
        <v>43289.541666666664</v>
      </c>
      <c r="G1707" s="2" t="s">
        <v>919</v>
      </c>
      <c r="H1707" s="2" t="s">
        <v>920</v>
      </c>
      <c r="I1707" s="2" t="s">
        <v>963</v>
      </c>
      <c r="J1707" s="2" t="str">
        <f>YEAR(tennisbl21[[#This Row],[date]])&amp;"-"&amp;tennisbl21[[#This Row],[league]]&amp;": "&amp;tennisbl21[[#This Row],[home_team]]&amp;" vs "&amp;tennisbl21[[#This Row],[away_team]]</f>
        <v>2018-German Bundesliga: HTC BW Krefeld vs Koelner THC</v>
      </c>
    </row>
    <row r="1708" spans="1:10" ht="12.5" customHeight="1" x14ac:dyDescent="0.25">
      <c r="A1708" s="2" t="s">
        <v>639</v>
      </c>
      <c r="B1708" s="2" t="s">
        <v>634</v>
      </c>
      <c r="C1708" s="2">
        <f>COUNTIF([1]!Table1[[#All],[name]],tennisbl21[[#This Row],[winner_name]])</f>
        <v>1</v>
      </c>
      <c r="D1708" s="2">
        <f>COUNTIF([1]!Table1[[#All],[name]],tennisbl21[[#This Row],[loser_name]])</f>
        <v>1</v>
      </c>
      <c r="E1708" s="2" t="s">
        <v>1281</v>
      </c>
      <c r="F1708" s="4">
        <v>40727.541666666664</v>
      </c>
      <c r="G1708" s="2" t="s">
        <v>919</v>
      </c>
      <c r="H1708" s="2" t="s">
        <v>921</v>
      </c>
      <c r="I1708" s="2" t="s">
        <v>963</v>
      </c>
      <c r="J1708" s="2" t="str">
        <f>YEAR(tennisbl21[[#This Row],[date]])&amp;"-"&amp;tennisbl21[[#This Row],[league]]&amp;": "&amp;tennisbl21[[#This Row],[home_team]]&amp;" vs "&amp;tennisbl21[[#This Row],[away_team]]</f>
        <v>2011-German Bundesliga: HTC BW Krefeld vs Rochusclub Dusseldorf</v>
      </c>
    </row>
    <row r="1709" spans="1:10" ht="12.5" customHeight="1" x14ac:dyDescent="0.25">
      <c r="A1709" s="2" t="s">
        <v>672</v>
      </c>
      <c r="B1709" s="2" t="s">
        <v>686</v>
      </c>
      <c r="C1709" s="2">
        <f>COUNTIF([1]!Table1[[#All],[name]],tennisbl21[[#This Row],[winner_name]])</f>
        <v>1</v>
      </c>
      <c r="D1709" s="2">
        <f>COUNTIF([1]!Table1[[#All],[name]],tennisbl21[[#This Row],[loser_name]])</f>
        <v>1</v>
      </c>
      <c r="E1709" s="2" t="s">
        <v>4</v>
      </c>
      <c r="F1709" s="4">
        <v>40727.458333333336</v>
      </c>
      <c r="G1709" s="2" t="s">
        <v>919</v>
      </c>
      <c r="H1709" s="2" t="s">
        <v>921</v>
      </c>
      <c r="I1709" s="2" t="s">
        <v>963</v>
      </c>
      <c r="J1709" s="2" t="str">
        <f>YEAR(tennisbl21[[#This Row],[date]])&amp;"-"&amp;tennisbl21[[#This Row],[league]]&amp;": "&amp;tennisbl21[[#This Row],[home_team]]&amp;" vs "&amp;tennisbl21[[#This Row],[away_team]]</f>
        <v>2011-German Bundesliga: HTC BW Krefeld vs Rochusclub Dusseldorf</v>
      </c>
    </row>
    <row r="1710" spans="1:10" ht="12.5" customHeight="1" x14ac:dyDescent="0.25">
      <c r="A1710" s="2" t="s">
        <v>301</v>
      </c>
      <c r="B1710" s="2" t="s">
        <v>747</v>
      </c>
      <c r="C1710" s="2">
        <f>COUNTIF([1]!Table1[[#All],[name]],tennisbl21[[#This Row],[winner_name]])</f>
        <v>1</v>
      </c>
      <c r="D1710" s="2">
        <f>COUNTIF([1]!Table1[[#All],[name]],tennisbl21[[#This Row],[loser_name]])</f>
        <v>1</v>
      </c>
      <c r="E1710" s="2" t="s">
        <v>261</v>
      </c>
      <c r="F1710" s="4">
        <v>40727.458333333336</v>
      </c>
      <c r="G1710" s="2" t="s">
        <v>919</v>
      </c>
      <c r="H1710" s="2" t="s">
        <v>921</v>
      </c>
      <c r="I1710" s="2" t="s">
        <v>963</v>
      </c>
      <c r="J1710" s="2" t="str">
        <f>YEAR(tennisbl21[[#This Row],[date]])&amp;"-"&amp;tennisbl21[[#This Row],[league]]&amp;": "&amp;tennisbl21[[#This Row],[home_team]]&amp;" vs "&amp;tennisbl21[[#This Row],[away_team]]</f>
        <v>2011-German Bundesliga: HTC BW Krefeld vs Rochusclub Dusseldorf</v>
      </c>
    </row>
    <row r="1711" spans="1:10" ht="12.5" customHeight="1" x14ac:dyDescent="0.25">
      <c r="A1711" s="2" t="s">
        <v>754</v>
      </c>
      <c r="B1711" s="2" t="s">
        <v>291</v>
      </c>
      <c r="C1711" s="2">
        <f>COUNTIF([1]!Table1[[#All],[name]],tennisbl21[[#This Row],[winner_name]])</f>
        <v>1</v>
      </c>
      <c r="D1711" s="2">
        <f>COUNTIF([1]!Table1[[#All],[name]],tennisbl21[[#This Row],[loser_name]])</f>
        <v>1</v>
      </c>
      <c r="E1711" s="2" t="s">
        <v>1288</v>
      </c>
      <c r="F1711" s="4">
        <v>40727.541666666664</v>
      </c>
      <c r="G1711" s="2" t="s">
        <v>919</v>
      </c>
      <c r="H1711" s="2" t="s">
        <v>921</v>
      </c>
      <c r="I1711" s="2" t="s">
        <v>963</v>
      </c>
      <c r="J1711" s="2" t="str">
        <f>YEAR(tennisbl21[[#This Row],[date]])&amp;"-"&amp;tennisbl21[[#This Row],[league]]&amp;": "&amp;tennisbl21[[#This Row],[home_team]]&amp;" vs "&amp;tennisbl21[[#This Row],[away_team]]</f>
        <v>2011-German Bundesliga: HTC BW Krefeld vs Rochusclub Dusseldorf</v>
      </c>
    </row>
    <row r="1712" spans="1:10" ht="12.5" customHeight="1" x14ac:dyDescent="0.25">
      <c r="A1712" s="2" t="s">
        <v>15</v>
      </c>
      <c r="B1712" s="2" t="s">
        <v>66</v>
      </c>
      <c r="C1712" s="2">
        <f>COUNTIF([1]!Table1[[#All],[name]],tennisbl21[[#This Row],[winner_name]])</f>
        <v>1</v>
      </c>
      <c r="D1712" s="2">
        <f>COUNTIF([1]!Table1[[#All],[name]],tennisbl21[[#This Row],[loser_name]])</f>
        <v>1</v>
      </c>
      <c r="E1712" s="2" t="s">
        <v>863</v>
      </c>
      <c r="F1712" s="4">
        <v>41455.541666666664</v>
      </c>
      <c r="G1712" s="2" t="s">
        <v>919</v>
      </c>
      <c r="H1712" s="2" t="s">
        <v>921</v>
      </c>
      <c r="I1712" s="2" t="s">
        <v>963</v>
      </c>
      <c r="J1712" s="2" t="str">
        <f>YEAR(tennisbl21[[#This Row],[date]])&amp;"-"&amp;tennisbl21[[#This Row],[league]]&amp;": "&amp;tennisbl21[[#This Row],[home_team]]&amp;" vs "&amp;tennisbl21[[#This Row],[away_team]]</f>
        <v>2013-German Bundesliga: HTC BW Krefeld vs Rochusclub Dusseldorf</v>
      </c>
    </row>
    <row r="1713" spans="1:10" ht="12.5" customHeight="1" x14ac:dyDescent="0.25">
      <c r="A1713" s="2" t="s">
        <v>625</v>
      </c>
      <c r="B1713" s="2" t="s">
        <v>751</v>
      </c>
      <c r="C1713" s="2">
        <f>COUNTIF([1]!Table1[[#All],[name]],tennisbl21[[#This Row],[winner_name]])</f>
        <v>1</v>
      </c>
      <c r="D1713" s="2">
        <f>COUNTIF([1]!Table1[[#All],[name]],tennisbl21[[#This Row],[loser_name]])</f>
        <v>1</v>
      </c>
      <c r="E1713" s="2" t="s">
        <v>282</v>
      </c>
      <c r="F1713" s="4">
        <v>41455.458333333336</v>
      </c>
      <c r="G1713" s="2" t="s">
        <v>919</v>
      </c>
      <c r="H1713" s="2" t="s">
        <v>921</v>
      </c>
      <c r="I1713" s="2" t="s">
        <v>963</v>
      </c>
      <c r="J1713" s="2" t="str">
        <f>YEAR(tennisbl21[[#This Row],[date]])&amp;"-"&amp;tennisbl21[[#This Row],[league]]&amp;": "&amp;tennisbl21[[#This Row],[home_team]]&amp;" vs "&amp;tennisbl21[[#This Row],[away_team]]</f>
        <v>2013-German Bundesliga: HTC BW Krefeld vs Rochusclub Dusseldorf</v>
      </c>
    </row>
    <row r="1714" spans="1:10" ht="12.5" customHeight="1" x14ac:dyDescent="0.25">
      <c r="A1714" s="2" t="s">
        <v>301</v>
      </c>
      <c r="B1714" s="2" t="s">
        <v>690</v>
      </c>
      <c r="C1714" s="2">
        <f>COUNTIF([1]!Table1[[#All],[name]],tennisbl21[[#This Row],[winner_name]])</f>
        <v>1</v>
      </c>
      <c r="D1714" s="2">
        <f>COUNTIF([1]!Table1[[#All],[name]],tennisbl21[[#This Row],[loser_name]])</f>
        <v>1</v>
      </c>
      <c r="E1714" s="2" t="s">
        <v>260</v>
      </c>
      <c r="F1714" s="4">
        <v>41455.541666666664</v>
      </c>
      <c r="G1714" s="2" t="s">
        <v>919</v>
      </c>
      <c r="H1714" s="2" t="s">
        <v>921</v>
      </c>
      <c r="I1714" s="2" t="s">
        <v>963</v>
      </c>
      <c r="J1714" s="2" t="str">
        <f>YEAR(tennisbl21[[#This Row],[date]])&amp;"-"&amp;tennisbl21[[#This Row],[league]]&amp;": "&amp;tennisbl21[[#This Row],[home_team]]&amp;" vs "&amp;tennisbl21[[#This Row],[away_team]]</f>
        <v>2013-German Bundesliga: HTC BW Krefeld vs Rochusclub Dusseldorf</v>
      </c>
    </row>
    <row r="1715" spans="1:10" ht="12.5" customHeight="1" x14ac:dyDescent="0.25">
      <c r="A1715" s="2" t="s">
        <v>754</v>
      </c>
      <c r="B1715" s="2" t="s">
        <v>57</v>
      </c>
      <c r="C1715" s="2">
        <f>COUNTIF([1]!Table1[[#All],[name]],tennisbl21[[#This Row],[winner_name]])</f>
        <v>1</v>
      </c>
      <c r="D1715" s="2">
        <f>COUNTIF([1]!Table1[[#All],[name]],tennisbl21[[#This Row],[loser_name]])</f>
        <v>1</v>
      </c>
      <c r="E1715" s="2" t="s">
        <v>253</v>
      </c>
      <c r="F1715" s="4">
        <v>41455.458333333336</v>
      </c>
      <c r="G1715" s="2" t="s">
        <v>919</v>
      </c>
      <c r="H1715" s="2" t="s">
        <v>921</v>
      </c>
      <c r="I1715" s="2" t="s">
        <v>963</v>
      </c>
      <c r="J1715" s="2" t="str">
        <f>YEAR(tennisbl21[[#This Row],[date]])&amp;"-"&amp;tennisbl21[[#This Row],[league]]&amp;": "&amp;tennisbl21[[#This Row],[home_team]]&amp;" vs "&amp;tennisbl21[[#This Row],[away_team]]</f>
        <v>2013-German Bundesliga: HTC BW Krefeld vs Rochusclub Dusseldorf</v>
      </c>
    </row>
    <row r="1716" spans="1:10" ht="12.5" customHeight="1" x14ac:dyDescent="0.25">
      <c r="A1716" s="2" t="s">
        <v>39</v>
      </c>
      <c r="B1716" s="2" t="s">
        <v>74</v>
      </c>
      <c r="C1716" s="2">
        <f>COUNTIF([1]!Table1[[#All],[name]],tennisbl21[[#This Row],[winner_name]])</f>
        <v>1</v>
      </c>
      <c r="D1716" s="2">
        <f>COUNTIF([1]!Table1[[#All],[name]],tennisbl21[[#This Row],[loser_name]])</f>
        <v>1</v>
      </c>
      <c r="E1716" s="2" t="s">
        <v>1430</v>
      </c>
      <c r="F1716" s="4">
        <v>42232.541666666664</v>
      </c>
      <c r="G1716" s="2" t="s">
        <v>919</v>
      </c>
      <c r="H1716" s="2" t="s">
        <v>921</v>
      </c>
      <c r="I1716" s="2" t="s">
        <v>963</v>
      </c>
      <c r="J1716" s="2" t="str">
        <f>YEAR(tennisbl21[[#This Row],[date]])&amp;"-"&amp;tennisbl21[[#This Row],[league]]&amp;": "&amp;tennisbl21[[#This Row],[home_team]]&amp;" vs "&amp;tennisbl21[[#This Row],[away_team]]</f>
        <v>2015-German Bundesliga: HTC BW Krefeld vs Rochusclub Dusseldorf</v>
      </c>
    </row>
    <row r="1717" spans="1:10" ht="12.5" customHeight="1" x14ac:dyDescent="0.25">
      <c r="A1717" s="2" t="s">
        <v>215</v>
      </c>
      <c r="B1717" s="2" t="s">
        <v>655</v>
      </c>
      <c r="C1717" s="2">
        <f>COUNTIF([1]!Table1[[#All],[name]],tennisbl21[[#This Row],[winner_name]])</f>
        <v>1</v>
      </c>
      <c r="D1717" s="2">
        <f>COUNTIF([1]!Table1[[#All],[name]],tennisbl21[[#This Row],[loser_name]])</f>
        <v>1</v>
      </c>
      <c r="E1717" s="2" t="s">
        <v>1431</v>
      </c>
      <c r="F1717" s="4">
        <v>42232.541666666664</v>
      </c>
      <c r="G1717" s="2" t="s">
        <v>919</v>
      </c>
      <c r="H1717" s="2" t="s">
        <v>921</v>
      </c>
      <c r="I1717" s="2" t="s">
        <v>963</v>
      </c>
      <c r="J1717" s="2" t="str">
        <f>YEAR(tennisbl21[[#This Row],[date]])&amp;"-"&amp;tennisbl21[[#This Row],[league]]&amp;": "&amp;tennisbl21[[#This Row],[home_team]]&amp;" vs "&amp;tennisbl21[[#This Row],[away_team]]</f>
        <v>2015-German Bundesliga: HTC BW Krefeld vs Rochusclub Dusseldorf</v>
      </c>
    </row>
    <row r="1718" spans="1:10" ht="12.5" customHeight="1" x14ac:dyDescent="0.25">
      <c r="A1718" s="2" t="s">
        <v>726</v>
      </c>
      <c r="B1718" s="2" t="s">
        <v>688</v>
      </c>
      <c r="C1718" s="2">
        <f>COUNTIF([1]!Table1[[#All],[name]],tennisbl21[[#This Row],[winner_name]])</f>
        <v>1</v>
      </c>
      <c r="D1718" s="2">
        <f>COUNTIF([1]!Table1[[#All],[name]],tennisbl21[[#This Row],[loser_name]])</f>
        <v>1</v>
      </c>
      <c r="E1718" s="2" t="s">
        <v>263</v>
      </c>
      <c r="F1718" s="4">
        <v>42232.458333333336</v>
      </c>
      <c r="G1718" s="2" t="s">
        <v>919</v>
      </c>
      <c r="H1718" s="2" t="s">
        <v>921</v>
      </c>
      <c r="I1718" s="2" t="s">
        <v>963</v>
      </c>
      <c r="J1718" s="2" t="str">
        <f>YEAR(tennisbl21[[#This Row],[date]])&amp;"-"&amp;tennisbl21[[#This Row],[league]]&amp;": "&amp;tennisbl21[[#This Row],[home_team]]&amp;" vs "&amp;tennisbl21[[#This Row],[away_team]]</f>
        <v>2015-German Bundesliga: HTC BW Krefeld vs Rochusclub Dusseldorf</v>
      </c>
    </row>
    <row r="1719" spans="1:10" ht="12.5" customHeight="1" x14ac:dyDescent="0.25">
      <c r="A1719" s="2" t="s">
        <v>725</v>
      </c>
      <c r="B1719" s="2" t="s">
        <v>57</v>
      </c>
      <c r="C1719" s="2">
        <f>COUNTIF([1]!Table1[[#All],[name]],tennisbl21[[#This Row],[winner_name]])</f>
        <v>1</v>
      </c>
      <c r="D1719" s="2">
        <f>COUNTIF([1]!Table1[[#All],[name]],tennisbl21[[#This Row],[loser_name]])</f>
        <v>1</v>
      </c>
      <c r="E1719" s="2" t="s">
        <v>1216</v>
      </c>
      <c r="F1719" s="4">
        <v>42232.458333333336</v>
      </c>
      <c r="G1719" s="2" t="s">
        <v>919</v>
      </c>
      <c r="H1719" s="2" t="s">
        <v>921</v>
      </c>
      <c r="I1719" s="2" t="s">
        <v>963</v>
      </c>
      <c r="J1719" s="2" t="str">
        <f>YEAR(tennisbl21[[#This Row],[date]])&amp;"-"&amp;tennisbl21[[#This Row],[league]]&amp;": "&amp;tennisbl21[[#This Row],[home_team]]&amp;" vs "&amp;tennisbl21[[#This Row],[away_team]]</f>
        <v>2015-German Bundesliga: HTC BW Krefeld vs Rochusclub Dusseldorf</v>
      </c>
    </row>
    <row r="1720" spans="1:10" ht="12.5" customHeight="1" x14ac:dyDescent="0.25">
      <c r="A1720" s="2" t="s">
        <v>39</v>
      </c>
      <c r="B1720" s="2" t="s">
        <v>74</v>
      </c>
      <c r="C1720" s="2">
        <f>COUNTIF([1]!Table1[[#All],[name]],tennisbl21[[#This Row],[winner_name]])</f>
        <v>1</v>
      </c>
      <c r="D1720" s="2">
        <f>COUNTIF([1]!Table1[[#All],[name]],tennisbl21[[#This Row],[loser_name]])</f>
        <v>1</v>
      </c>
      <c r="E1720" s="2" t="s">
        <v>1043</v>
      </c>
      <c r="F1720" s="4">
        <v>42946.541666666664</v>
      </c>
      <c r="G1720" s="2" t="s">
        <v>919</v>
      </c>
      <c r="H1720" s="2" t="s">
        <v>921</v>
      </c>
      <c r="I1720" s="2" t="s">
        <v>963</v>
      </c>
      <c r="J1720" s="2" t="str">
        <f>YEAR(tennisbl21[[#This Row],[date]])&amp;"-"&amp;tennisbl21[[#This Row],[league]]&amp;": "&amp;tennisbl21[[#This Row],[home_team]]&amp;" vs "&amp;tennisbl21[[#This Row],[away_team]]</f>
        <v>2017-German Bundesliga: HTC BW Krefeld vs Rochusclub Dusseldorf</v>
      </c>
    </row>
    <row r="1721" spans="1:10" ht="12.5" customHeight="1" x14ac:dyDescent="0.25">
      <c r="A1721" s="2" t="s">
        <v>634</v>
      </c>
      <c r="B1721" s="2" t="s">
        <v>755</v>
      </c>
      <c r="C1721" s="2">
        <f>COUNTIF([1]!Table1[[#All],[name]],tennisbl21[[#This Row],[winner_name]])</f>
        <v>1</v>
      </c>
      <c r="D1721" s="2">
        <f>COUNTIF([1]!Table1[[#All],[name]],tennisbl21[[#This Row],[loser_name]])</f>
        <v>1</v>
      </c>
      <c r="E1721" s="2" t="s">
        <v>275</v>
      </c>
      <c r="F1721" s="4">
        <v>42946.458333333336</v>
      </c>
      <c r="G1721" s="2" t="s">
        <v>919</v>
      </c>
      <c r="H1721" s="2" t="s">
        <v>921</v>
      </c>
      <c r="I1721" s="2" t="s">
        <v>963</v>
      </c>
      <c r="J1721" s="2" t="str">
        <f>YEAR(tennisbl21[[#This Row],[date]])&amp;"-"&amp;tennisbl21[[#This Row],[league]]&amp;": "&amp;tennisbl21[[#This Row],[home_team]]&amp;" vs "&amp;tennisbl21[[#This Row],[away_team]]</f>
        <v>2017-German Bundesliga: HTC BW Krefeld vs Rochusclub Dusseldorf</v>
      </c>
    </row>
    <row r="1722" spans="1:10" ht="12.5" customHeight="1" x14ac:dyDescent="0.25">
      <c r="A1722" s="2" t="s">
        <v>215</v>
      </c>
      <c r="B1722" s="2" t="s">
        <v>681</v>
      </c>
      <c r="C1722" s="2">
        <f>COUNTIF([1]!Table1[[#All],[name]],tennisbl21[[#This Row],[winner_name]])</f>
        <v>1</v>
      </c>
      <c r="D1722" s="2">
        <f>COUNTIF([1]!Table1[[#All],[name]],tennisbl21[[#This Row],[loser_name]])</f>
        <v>1</v>
      </c>
      <c r="E1722" s="2" t="s">
        <v>276</v>
      </c>
      <c r="F1722" s="4">
        <v>42946.541666666664</v>
      </c>
      <c r="G1722" s="2" t="s">
        <v>919</v>
      </c>
      <c r="H1722" s="2" t="s">
        <v>921</v>
      </c>
      <c r="I1722" s="2" t="s">
        <v>963</v>
      </c>
      <c r="J1722" s="2" t="str">
        <f>YEAR(tennisbl21[[#This Row],[date]])&amp;"-"&amp;tennisbl21[[#This Row],[league]]&amp;": "&amp;tennisbl21[[#This Row],[home_team]]&amp;" vs "&amp;tennisbl21[[#This Row],[away_team]]</f>
        <v>2017-German Bundesliga: HTC BW Krefeld vs Rochusclub Dusseldorf</v>
      </c>
    </row>
    <row r="1723" spans="1:10" ht="12.5" customHeight="1" x14ac:dyDescent="0.25">
      <c r="A1723" s="2" t="s">
        <v>58</v>
      </c>
      <c r="B1723" s="2" t="s">
        <v>287</v>
      </c>
      <c r="C1723" s="2">
        <f>COUNTIF([1]!Table1[[#All],[name]],tennisbl21[[#This Row],[winner_name]])</f>
        <v>1</v>
      </c>
      <c r="D1723" s="2">
        <f>COUNTIF([1]!Table1[[#All],[name]],tennisbl21[[#This Row],[loser_name]])</f>
        <v>1</v>
      </c>
      <c r="E1723" s="2" t="s">
        <v>276</v>
      </c>
      <c r="F1723" s="4">
        <v>42946.458333333336</v>
      </c>
      <c r="G1723" s="2" t="s">
        <v>919</v>
      </c>
      <c r="H1723" s="2" t="s">
        <v>921</v>
      </c>
      <c r="I1723" s="2" t="s">
        <v>963</v>
      </c>
      <c r="J1723" s="2" t="str">
        <f>YEAR(tennisbl21[[#This Row],[date]])&amp;"-"&amp;tennisbl21[[#This Row],[league]]&amp;": "&amp;tennisbl21[[#This Row],[home_team]]&amp;" vs "&amp;tennisbl21[[#This Row],[away_team]]</f>
        <v>2017-German Bundesliga: HTC BW Krefeld vs Rochusclub Dusseldorf</v>
      </c>
    </row>
    <row r="1724" spans="1:10" ht="12.5" customHeight="1" x14ac:dyDescent="0.25">
      <c r="A1724" s="2" t="s">
        <v>722</v>
      </c>
      <c r="B1724" s="2" t="s">
        <v>14</v>
      </c>
      <c r="C1724" s="2">
        <f>COUNTIF([1]!Table1[[#All],[name]],tennisbl21[[#This Row],[winner_name]])</f>
        <v>1</v>
      </c>
      <c r="D1724" s="2">
        <f>COUNTIF([1]!Table1[[#All],[name]],tennisbl21[[#This Row],[loser_name]])</f>
        <v>1</v>
      </c>
      <c r="E1724" s="2" t="s">
        <v>363</v>
      </c>
      <c r="F1724" s="4">
        <v>43688.458333333336</v>
      </c>
      <c r="G1724" s="2" t="s">
        <v>919</v>
      </c>
      <c r="H1724" s="2" t="s">
        <v>921</v>
      </c>
      <c r="I1724" s="2" t="s">
        <v>963</v>
      </c>
      <c r="J1724" s="2" t="str">
        <f>YEAR(tennisbl21[[#This Row],[date]])&amp;"-"&amp;tennisbl21[[#This Row],[league]]&amp;": "&amp;tennisbl21[[#This Row],[home_team]]&amp;" vs "&amp;tennisbl21[[#This Row],[away_team]]</f>
        <v>2019-German Bundesliga: HTC BW Krefeld vs Rochusclub Dusseldorf</v>
      </c>
    </row>
    <row r="1725" spans="1:10" ht="12.5" customHeight="1" x14ac:dyDescent="0.25">
      <c r="A1725" s="2" t="s">
        <v>69</v>
      </c>
      <c r="B1725" s="2" t="s">
        <v>721</v>
      </c>
      <c r="C1725" s="2">
        <f>COUNTIF([1]!Table1[[#All],[name]],tennisbl21[[#This Row],[winner_name]])</f>
        <v>1</v>
      </c>
      <c r="D1725" s="2">
        <f>COUNTIF([1]!Table1[[#All],[name]],tennisbl21[[#This Row],[loser_name]])</f>
        <v>1</v>
      </c>
      <c r="E1725" s="2" t="s">
        <v>250</v>
      </c>
      <c r="F1725" s="4">
        <v>43688.458333333336</v>
      </c>
      <c r="G1725" s="2" t="s">
        <v>919</v>
      </c>
      <c r="H1725" s="2" t="s">
        <v>921</v>
      </c>
      <c r="I1725" s="2" t="s">
        <v>963</v>
      </c>
      <c r="J1725" s="2" t="str">
        <f>YEAR(tennisbl21[[#This Row],[date]])&amp;"-"&amp;tennisbl21[[#This Row],[league]]&amp;": "&amp;tennisbl21[[#This Row],[home_team]]&amp;" vs "&amp;tennisbl21[[#This Row],[away_team]]</f>
        <v>2019-German Bundesliga: HTC BW Krefeld vs Rochusclub Dusseldorf</v>
      </c>
    </row>
    <row r="1726" spans="1:10" ht="12.5" customHeight="1" x14ac:dyDescent="0.25">
      <c r="A1726" s="2" t="s">
        <v>392</v>
      </c>
      <c r="B1726" s="2" t="s">
        <v>21</v>
      </c>
      <c r="C1726" s="2">
        <f>COUNTIF([1]!Table1[[#All],[name]],tennisbl21[[#This Row],[winner_name]])</f>
        <v>1</v>
      </c>
      <c r="D1726" s="2">
        <f>COUNTIF([1]!Table1[[#All],[name]],tennisbl21[[#This Row],[loser_name]])</f>
        <v>1</v>
      </c>
      <c r="E1726" s="2" t="s">
        <v>1410</v>
      </c>
      <c r="F1726" s="4">
        <v>43688.541666666664</v>
      </c>
      <c r="G1726" s="2" t="s">
        <v>919</v>
      </c>
      <c r="H1726" s="2" t="s">
        <v>921</v>
      </c>
      <c r="I1726" s="2" t="s">
        <v>963</v>
      </c>
      <c r="J1726" s="2" t="str">
        <f>YEAR(tennisbl21[[#This Row],[date]])&amp;"-"&amp;tennisbl21[[#This Row],[league]]&amp;": "&amp;tennisbl21[[#This Row],[home_team]]&amp;" vs "&amp;tennisbl21[[#This Row],[away_team]]</f>
        <v>2019-German Bundesliga: HTC BW Krefeld vs Rochusclub Dusseldorf</v>
      </c>
    </row>
    <row r="1727" spans="1:10" ht="12.5" customHeight="1" x14ac:dyDescent="0.25">
      <c r="A1727" s="2" t="s">
        <v>88</v>
      </c>
      <c r="B1727" s="2" t="s">
        <v>301</v>
      </c>
      <c r="C1727" s="2">
        <f>COUNTIF([1]!Table1[[#All],[name]],tennisbl21[[#This Row],[winner_name]])</f>
        <v>1</v>
      </c>
      <c r="D1727" s="2">
        <f>COUNTIF([1]!Table1[[#All],[name]],tennisbl21[[#This Row],[loser_name]])</f>
        <v>1</v>
      </c>
      <c r="E1727" s="2" t="s">
        <v>281</v>
      </c>
      <c r="F1727" s="4">
        <v>43688.541666666664</v>
      </c>
      <c r="G1727" s="2" t="s">
        <v>919</v>
      </c>
      <c r="H1727" s="2" t="s">
        <v>921</v>
      </c>
      <c r="I1727" s="2" t="s">
        <v>963</v>
      </c>
      <c r="J1727" s="2" t="str">
        <f>YEAR(tennisbl21[[#This Row],[date]])&amp;"-"&amp;tennisbl21[[#This Row],[league]]&amp;": "&amp;tennisbl21[[#This Row],[home_team]]&amp;" vs "&amp;tennisbl21[[#This Row],[away_team]]</f>
        <v>2019-German Bundesliga: HTC BW Krefeld vs Rochusclub Dusseldorf</v>
      </c>
    </row>
    <row r="1728" spans="1:10" ht="12.5" customHeight="1" x14ac:dyDescent="0.25">
      <c r="A1728" s="2" t="s">
        <v>686</v>
      </c>
      <c r="B1728" s="2" t="s">
        <v>642</v>
      </c>
      <c r="C1728" s="2">
        <f>COUNTIF([1]!Table1[[#All],[name]],tennisbl21[[#This Row],[winner_name]])</f>
        <v>1</v>
      </c>
      <c r="D1728" s="2">
        <f>COUNTIF([1]!Table1[[#All],[name]],tennisbl21[[#This Row],[loser_name]])</f>
        <v>1</v>
      </c>
      <c r="E1728" s="2" t="s">
        <v>396</v>
      </c>
      <c r="F1728" s="4">
        <v>41105.458333333336</v>
      </c>
      <c r="G1728" s="2" t="s">
        <v>919</v>
      </c>
      <c r="H1728" s="2" t="s">
        <v>922</v>
      </c>
      <c r="I1728" s="2" t="s">
        <v>963</v>
      </c>
      <c r="J1728" s="2" t="str">
        <f>YEAR(tennisbl21[[#This Row],[date]])&amp;"-"&amp;tennisbl21[[#This Row],[league]]&amp;": "&amp;tennisbl21[[#This Row],[home_team]]&amp;" vs "&amp;tennisbl21[[#This Row],[away_team]]</f>
        <v>2012-German Bundesliga: HTC BW Krefeld vs SV Wacker Burghausen</v>
      </c>
    </row>
    <row r="1729" spans="1:10" ht="12.5" customHeight="1" x14ac:dyDescent="0.25">
      <c r="A1729" s="2" t="s">
        <v>629</v>
      </c>
      <c r="B1729" s="2" t="s">
        <v>756</v>
      </c>
      <c r="C1729" s="2">
        <f>COUNTIF([1]!Table1[[#All],[name]],tennisbl21[[#This Row],[winner_name]])</f>
        <v>1</v>
      </c>
      <c r="D1729" s="2">
        <f>COUNTIF([1]!Table1[[#All],[name]],tennisbl21[[#This Row],[loser_name]])</f>
        <v>1</v>
      </c>
      <c r="E1729" s="2" t="s">
        <v>277</v>
      </c>
      <c r="F1729" s="4">
        <v>41105.458333333336</v>
      </c>
      <c r="G1729" s="2" t="s">
        <v>919</v>
      </c>
      <c r="H1729" s="2" t="s">
        <v>922</v>
      </c>
      <c r="I1729" s="2" t="s">
        <v>963</v>
      </c>
      <c r="J1729" s="2" t="str">
        <f>YEAR(tennisbl21[[#This Row],[date]])&amp;"-"&amp;tennisbl21[[#This Row],[league]]&amp;": "&amp;tennisbl21[[#This Row],[home_team]]&amp;" vs "&amp;tennisbl21[[#This Row],[away_team]]</f>
        <v>2012-German Bundesliga: HTC BW Krefeld vs SV Wacker Burghausen</v>
      </c>
    </row>
    <row r="1730" spans="1:10" ht="12.5" customHeight="1" x14ac:dyDescent="0.25">
      <c r="A1730" s="2" t="s">
        <v>757</v>
      </c>
      <c r="B1730" s="2" t="s">
        <v>634</v>
      </c>
      <c r="C1730" s="2">
        <f>COUNTIF([1]!Table1[[#All],[name]],tennisbl21[[#This Row],[winner_name]])</f>
        <v>1</v>
      </c>
      <c r="D1730" s="2">
        <f>COUNTIF([1]!Table1[[#All],[name]],tennisbl21[[#This Row],[loser_name]])</f>
        <v>1</v>
      </c>
      <c r="E1730" s="2" t="s">
        <v>1353</v>
      </c>
      <c r="F1730" s="4">
        <v>41105.541666666664</v>
      </c>
      <c r="G1730" s="2" t="s">
        <v>919</v>
      </c>
      <c r="H1730" s="2" t="s">
        <v>922</v>
      </c>
      <c r="I1730" s="2" t="s">
        <v>963</v>
      </c>
      <c r="J1730" s="2" t="str">
        <f>YEAR(tennisbl21[[#This Row],[date]])&amp;"-"&amp;tennisbl21[[#This Row],[league]]&amp;": "&amp;tennisbl21[[#This Row],[home_team]]&amp;" vs "&amp;tennisbl21[[#This Row],[away_team]]</f>
        <v>2012-German Bundesliga: HTC BW Krefeld vs SV Wacker Burghausen</v>
      </c>
    </row>
    <row r="1731" spans="1:10" ht="12.5" customHeight="1" x14ac:dyDescent="0.25">
      <c r="A1731" s="2" t="s">
        <v>536</v>
      </c>
      <c r="B1731" s="2" t="s">
        <v>643</v>
      </c>
      <c r="C1731" s="2">
        <f>COUNTIF([1]!Table1[[#All],[name]],tennisbl21[[#This Row],[winner_name]])</f>
        <v>1</v>
      </c>
      <c r="D1731" s="2">
        <f>COUNTIF([1]!Table1[[#All],[name]],tennisbl21[[#This Row],[loser_name]])</f>
        <v>1</v>
      </c>
      <c r="E1731" s="2" t="s">
        <v>1432</v>
      </c>
      <c r="F1731" s="4">
        <v>41105.541666666664</v>
      </c>
      <c r="G1731" s="2" t="s">
        <v>919</v>
      </c>
      <c r="H1731" s="2" t="s">
        <v>922</v>
      </c>
      <c r="I1731" s="2" t="s">
        <v>963</v>
      </c>
      <c r="J1731" s="2" t="str">
        <f>YEAR(tennisbl21[[#This Row],[date]])&amp;"-"&amp;tennisbl21[[#This Row],[league]]&amp;": "&amp;tennisbl21[[#This Row],[home_team]]&amp;" vs "&amp;tennisbl21[[#This Row],[away_team]]</f>
        <v>2012-German Bundesliga: HTC BW Krefeld vs SV Wacker Burghausen</v>
      </c>
    </row>
    <row r="1732" spans="1:10" ht="12.5" customHeight="1" x14ac:dyDescent="0.25">
      <c r="A1732" s="2" t="s">
        <v>758</v>
      </c>
      <c r="B1732" s="2" t="s">
        <v>748</v>
      </c>
      <c r="C1732" s="2">
        <f>COUNTIF([1]!Table1[[#All],[name]],tennisbl21[[#This Row],[winner_name]])</f>
        <v>1</v>
      </c>
      <c r="D1732" s="2">
        <f>COUNTIF([1]!Table1[[#All],[name]],tennisbl21[[#This Row],[loser_name]])</f>
        <v>1</v>
      </c>
      <c r="E1732" s="2" t="s">
        <v>5</v>
      </c>
      <c r="F1732" s="4">
        <v>40746.625</v>
      </c>
      <c r="G1732" s="2" t="s">
        <v>919</v>
      </c>
      <c r="H1732" s="2" t="s">
        <v>923</v>
      </c>
      <c r="I1732" s="2" t="s">
        <v>963</v>
      </c>
      <c r="J1732" s="2" t="str">
        <f>YEAR(tennisbl21[[#This Row],[date]])&amp;"-"&amp;tennisbl21[[#This Row],[league]]&amp;": "&amp;tennisbl21[[#This Row],[home_team]]&amp;" vs "&amp;tennisbl21[[#This Row],[away_team]]</f>
        <v>2011-German Bundesliga: HTC BW Krefeld vs TC Amberg am Schanzl</v>
      </c>
    </row>
    <row r="1733" spans="1:10" ht="12.5" customHeight="1" x14ac:dyDescent="0.25">
      <c r="A1733" s="2" t="s">
        <v>634</v>
      </c>
      <c r="B1733" s="2" t="s">
        <v>759</v>
      </c>
      <c r="C1733" s="2">
        <f>COUNTIF([1]!Table1[[#All],[name]],tennisbl21[[#This Row],[winner_name]])</f>
        <v>1</v>
      </c>
      <c r="D1733" s="2">
        <f>COUNTIF([1]!Table1[[#All],[name]],tennisbl21[[#This Row],[loser_name]])</f>
        <v>1</v>
      </c>
      <c r="E1733" s="2" t="s">
        <v>1244</v>
      </c>
      <c r="F1733" s="4">
        <v>40746.625</v>
      </c>
      <c r="G1733" s="2" t="s">
        <v>919</v>
      </c>
      <c r="H1733" s="2" t="s">
        <v>923</v>
      </c>
      <c r="I1733" s="2" t="s">
        <v>963</v>
      </c>
      <c r="J1733" s="2" t="str">
        <f>YEAR(tennisbl21[[#This Row],[date]])&amp;"-"&amp;tennisbl21[[#This Row],[league]]&amp;": "&amp;tennisbl21[[#This Row],[home_team]]&amp;" vs "&amp;tennisbl21[[#This Row],[away_team]]</f>
        <v>2011-German Bundesliga: HTC BW Krefeld vs TC Amberg am Schanzl</v>
      </c>
    </row>
    <row r="1734" spans="1:10" ht="12.5" customHeight="1" x14ac:dyDescent="0.25">
      <c r="A1734" s="2" t="s">
        <v>760</v>
      </c>
      <c r="B1734" s="2" t="s">
        <v>629</v>
      </c>
      <c r="C1734" s="2">
        <f>COUNTIF([1]!Table1[[#All],[name]],tennisbl21[[#This Row],[winner_name]])</f>
        <v>1</v>
      </c>
      <c r="D1734" s="2">
        <f>COUNTIF([1]!Table1[[#All],[name]],tennisbl21[[#This Row],[loser_name]])</f>
        <v>1</v>
      </c>
      <c r="E1734" s="2" t="s">
        <v>1433</v>
      </c>
      <c r="F1734" s="4">
        <v>40746.541666666664</v>
      </c>
      <c r="G1734" s="2" t="s">
        <v>919</v>
      </c>
      <c r="H1734" s="2" t="s">
        <v>923</v>
      </c>
      <c r="I1734" s="2" t="s">
        <v>963</v>
      </c>
      <c r="J1734" s="2" t="str">
        <f>YEAR(tennisbl21[[#This Row],[date]])&amp;"-"&amp;tennisbl21[[#This Row],[league]]&amp;": "&amp;tennisbl21[[#This Row],[home_team]]&amp;" vs "&amp;tennisbl21[[#This Row],[away_team]]</f>
        <v>2011-German Bundesliga: HTC BW Krefeld vs TC Amberg am Schanzl</v>
      </c>
    </row>
    <row r="1735" spans="1:10" ht="12.5" customHeight="1" x14ac:dyDescent="0.25">
      <c r="A1735" s="2" t="s">
        <v>648</v>
      </c>
      <c r="B1735" s="2" t="s">
        <v>686</v>
      </c>
      <c r="C1735" s="2">
        <f>COUNTIF([1]!Table1[[#All],[name]],tennisbl21[[#This Row],[winner_name]])</f>
        <v>1</v>
      </c>
      <c r="D1735" s="2">
        <f>COUNTIF([1]!Table1[[#All],[name]],tennisbl21[[#This Row],[loser_name]])</f>
        <v>1</v>
      </c>
      <c r="E1735" s="2" t="s">
        <v>6</v>
      </c>
      <c r="F1735" s="4">
        <v>40746.541666666664</v>
      </c>
      <c r="G1735" s="2" t="s">
        <v>919</v>
      </c>
      <c r="H1735" s="2" t="s">
        <v>923</v>
      </c>
      <c r="I1735" s="2" t="s">
        <v>963</v>
      </c>
      <c r="J1735" s="2" t="str">
        <f>YEAR(tennisbl21[[#This Row],[date]])&amp;"-"&amp;tennisbl21[[#This Row],[league]]&amp;": "&amp;tennisbl21[[#This Row],[home_team]]&amp;" vs "&amp;tennisbl21[[#This Row],[away_team]]</f>
        <v>2011-German Bundesliga: HTC BW Krefeld vs TC Amberg am Schanzl</v>
      </c>
    </row>
    <row r="1736" spans="1:10" ht="12.5" customHeight="1" x14ac:dyDescent="0.25">
      <c r="A1736" s="2" t="s">
        <v>681</v>
      </c>
      <c r="B1736" s="2" t="s">
        <v>632</v>
      </c>
      <c r="C1736" s="2">
        <f>COUNTIF([1]!Table1[[#All],[name]],tennisbl21[[#This Row],[winner_name]])</f>
        <v>1</v>
      </c>
      <c r="D1736" s="2">
        <f>COUNTIF([1]!Table1[[#All],[name]],tennisbl21[[#This Row],[loser_name]])</f>
        <v>1</v>
      </c>
      <c r="E1736" s="2" t="s">
        <v>1434</v>
      </c>
      <c r="F1736" s="4">
        <v>40384.458333333336</v>
      </c>
      <c r="G1736" s="2" t="s">
        <v>919</v>
      </c>
      <c r="H1736" s="2" t="s">
        <v>924</v>
      </c>
      <c r="I1736" s="2" t="s">
        <v>963</v>
      </c>
      <c r="J1736" s="2" t="str">
        <f>YEAR(tennisbl21[[#This Row],[date]])&amp;"-"&amp;tennisbl21[[#This Row],[league]]&amp;": "&amp;tennisbl21[[#This Row],[home_team]]&amp;" vs "&amp;tennisbl21[[#This Row],[away_team]]</f>
        <v>2010-German Bundesliga: HTC BW Krefeld vs TC BW Halle</v>
      </c>
    </row>
    <row r="1737" spans="1:10" ht="12.5" customHeight="1" x14ac:dyDescent="0.25">
      <c r="A1737" s="2" t="s">
        <v>761</v>
      </c>
      <c r="B1737" s="2" t="s">
        <v>686</v>
      </c>
      <c r="C1737" s="2">
        <f>COUNTIF([1]!Table1[[#All],[name]],tennisbl21[[#This Row],[winner_name]])</f>
        <v>0</v>
      </c>
      <c r="D1737" s="2">
        <f>COUNTIF([1]!Table1[[#All],[name]],tennisbl21[[#This Row],[loser_name]])</f>
        <v>1</v>
      </c>
      <c r="E1737" s="2" t="s">
        <v>1173</v>
      </c>
      <c r="F1737" s="4">
        <v>40384.541666666664</v>
      </c>
      <c r="G1737" s="2" t="s">
        <v>919</v>
      </c>
      <c r="H1737" s="2" t="s">
        <v>924</v>
      </c>
      <c r="I1737" s="2" t="s">
        <v>963</v>
      </c>
      <c r="J1737" s="2" t="str">
        <f>YEAR(tennisbl21[[#This Row],[date]])&amp;"-"&amp;tennisbl21[[#This Row],[league]]&amp;": "&amp;tennisbl21[[#This Row],[home_team]]&amp;" vs "&amp;tennisbl21[[#This Row],[away_team]]</f>
        <v>2010-German Bundesliga: HTC BW Krefeld vs TC BW Halle</v>
      </c>
    </row>
    <row r="1738" spans="1:10" ht="12.5" customHeight="1" x14ac:dyDescent="0.25">
      <c r="A1738" s="2" t="s">
        <v>650</v>
      </c>
      <c r="B1738" s="2" t="s">
        <v>762</v>
      </c>
      <c r="C1738" s="2">
        <f>COUNTIF([1]!Table1[[#All],[name]],tennisbl21[[#This Row],[winner_name]])</f>
        <v>1</v>
      </c>
      <c r="D1738" s="2">
        <f>COUNTIF([1]!Table1[[#All],[name]],tennisbl21[[#This Row],[loser_name]])</f>
        <v>1</v>
      </c>
      <c r="E1738" s="2" t="s">
        <v>1139</v>
      </c>
      <c r="F1738" s="4">
        <v>40384.541666666664</v>
      </c>
      <c r="G1738" s="2" t="s">
        <v>919</v>
      </c>
      <c r="H1738" s="2" t="s">
        <v>924</v>
      </c>
      <c r="I1738" s="2" t="s">
        <v>963</v>
      </c>
      <c r="J1738" s="2" t="str">
        <f>YEAR(tennisbl21[[#This Row],[date]])&amp;"-"&amp;tennisbl21[[#This Row],[league]]&amp;": "&amp;tennisbl21[[#This Row],[home_team]]&amp;" vs "&amp;tennisbl21[[#This Row],[away_team]]</f>
        <v>2010-German Bundesliga: HTC BW Krefeld vs TC BW Halle</v>
      </c>
    </row>
    <row r="1739" spans="1:10" ht="12.5" customHeight="1" x14ac:dyDescent="0.25">
      <c r="A1739" s="2" t="s">
        <v>703</v>
      </c>
      <c r="B1739" s="2" t="s">
        <v>629</v>
      </c>
      <c r="C1739" s="2">
        <f>COUNTIF([1]!Table1[[#All],[name]],tennisbl21[[#This Row],[winner_name]])</f>
        <v>1</v>
      </c>
      <c r="D1739" s="2">
        <f>COUNTIF([1]!Table1[[#All],[name]],tennisbl21[[#This Row],[loser_name]])</f>
        <v>1</v>
      </c>
      <c r="E1739" s="2" t="s">
        <v>1418</v>
      </c>
      <c r="F1739" s="4">
        <v>40384.458333333336</v>
      </c>
      <c r="G1739" s="2" t="s">
        <v>919</v>
      </c>
      <c r="H1739" s="2" t="s">
        <v>924</v>
      </c>
      <c r="I1739" s="2" t="s">
        <v>963</v>
      </c>
      <c r="J1739" s="2" t="str">
        <f>YEAR(tennisbl21[[#This Row],[date]])&amp;"-"&amp;tennisbl21[[#This Row],[league]]&amp;": "&amp;tennisbl21[[#This Row],[home_team]]&amp;" vs "&amp;tennisbl21[[#This Row],[away_team]]</f>
        <v>2010-German Bundesliga: HTC BW Krefeld vs TC BW Halle</v>
      </c>
    </row>
    <row r="1740" spans="1:10" ht="12.5" customHeight="1" x14ac:dyDescent="0.25">
      <c r="A1740" s="2" t="s">
        <v>619</v>
      </c>
      <c r="B1740" s="2" t="s">
        <v>763</v>
      </c>
      <c r="C1740" s="2">
        <f>COUNTIF([1]!Table1[[#All],[name]],tennisbl21[[#This Row],[winner_name]])</f>
        <v>1</v>
      </c>
      <c r="D1740" s="2">
        <f>COUNTIF([1]!Table1[[#All],[name]],tennisbl21[[#This Row],[loser_name]])</f>
        <v>1</v>
      </c>
      <c r="E1740" s="2" t="s">
        <v>866</v>
      </c>
      <c r="F1740" s="4">
        <v>41119.458333333336</v>
      </c>
      <c r="G1740" s="2" t="s">
        <v>919</v>
      </c>
      <c r="H1740" s="2" t="s">
        <v>924</v>
      </c>
      <c r="I1740" s="2" t="s">
        <v>963</v>
      </c>
      <c r="J1740" s="2" t="str">
        <f>YEAR(tennisbl21[[#This Row],[date]])&amp;"-"&amp;tennisbl21[[#This Row],[league]]&amp;": "&amp;tennisbl21[[#This Row],[home_team]]&amp;" vs "&amp;tennisbl21[[#This Row],[away_team]]</f>
        <v>2012-German Bundesliga: HTC BW Krefeld vs TC BW Halle</v>
      </c>
    </row>
    <row r="1741" spans="1:10" ht="12.5" customHeight="1" x14ac:dyDescent="0.25">
      <c r="A1741" s="2" t="s">
        <v>654</v>
      </c>
      <c r="B1741" s="2" t="s">
        <v>632</v>
      </c>
      <c r="C1741" s="2">
        <f>COUNTIF([1]!Table1[[#All],[name]],tennisbl21[[#This Row],[winner_name]])</f>
        <v>1</v>
      </c>
      <c r="D1741" s="2">
        <f>COUNTIF([1]!Table1[[#All],[name]],tennisbl21[[#This Row],[loser_name]])</f>
        <v>1</v>
      </c>
      <c r="E1741" s="2" t="s">
        <v>6</v>
      </c>
      <c r="F1741" s="4">
        <v>41119.458333333336</v>
      </c>
      <c r="G1741" s="2" t="s">
        <v>919</v>
      </c>
      <c r="H1741" s="2" t="s">
        <v>924</v>
      </c>
      <c r="I1741" s="2" t="s">
        <v>963</v>
      </c>
      <c r="J1741" s="2" t="str">
        <f>YEAR(tennisbl21[[#This Row],[date]])&amp;"-"&amp;tennisbl21[[#This Row],[league]]&amp;": "&amp;tennisbl21[[#This Row],[home_team]]&amp;" vs "&amp;tennisbl21[[#This Row],[away_team]]</f>
        <v>2012-German Bundesliga: HTC BW Krefeld vs TC BW Halle</v>
      </c>
    </row>
    <row r="1742" spans="1:10" ht="12.5" customHeight="1" x14ac:dyDescent="0.25">
      <c r="A1742" s="2" t="s">
        <v>729</v>
      </c>
      <c r="B1742" s="2" t="s">
        <v>751</v>
      </c>
      <c r="C1742" s="2">
        <f>COUNTIF([1]!Table1[[#All],[name]],tennisbl21[[#This Row],[winner_name]])</f>
        <v>1</v>
      </c>
      <c r="D1742" s="2">
        <f>COUNTIF([1]!Table1[[#All],[name]],tennisbl21[[#This Row],[loser_name]])</f>
        <v>1</v>
      </c>
      <c r="E1742" s="2" t="s">
        <v>250</v>
      </c>
      <c r="F1742" s="4">
        <v>41119.541666666664</v>
      </c>
      <c r="G1742" s="2" t="s">
        <v>919</v>
      </c>
      <c r="H1742" s="2" t="s">
        <v>924</v>
      </c>
      <c r="I1742" s="2" t="s">
        <v>963</v>
      </c>
      <c r="J1742" s="2" t="str">
        <f>YEAR(tennisbl21[[#This Row],[date]])&amp;"-"&amp;tennisbl21[[#This Row],[league]]&amp;": "&amp;tennisbl21[[#This Row],[home_team]]&amp;" vs "&amp;tennisbl21[[#This Row],[away_team]]</f>
        <v>2012-German Bundesliga: HTC BW Krefeld vs TC BW Halle</v>
      </c>
    </row>
    <row r="1743" spans="1:10" ht="12.5" customHeight="1" x14ac:dyDescent="0.25">
      <c r="A1743" s="2" t="s">
        <v>688</v>
      </c>
      <c r="B1743" s="2" t="s">
        <v>286</v>
      </c>
      <c r="C1743" s="2">
        <f>COUNTIF([1]!Table1[[#All],[name]],tennisbl21[[#This Row],[winner_name]])</f>
        <v>1</v>
      </c>
      <c r="D1743" s="2">
        <f>COUNTIF([1]!Table1[[#All],[name]],tennisbl21[[#This Row],[loser_name]])</f>
        <v>1</v>
      </c>
      <c r="E1743" s="2" t="s">
        <v>1435</v>
      </c>
      <c r="F1743" s="4">
        <v>41119.541666666664</v>
      </c>
      <c r="G1743" s="2" t="s">
        <v>919</v>
      </c>
      <c r="H1743" s="2" t="s">
        <v>924</v>
      </c>
      <c r="I1743" s="2" t="s">
        <v>963</v>
      </c>
      <c r="J1743" s="2" t="str">
        <f>YEAR(tennisbl21[[#This Row],[date]])&amp;"-"&amp;tennisbl21[[#This Row],[league]]&amp;": "&amp;tennisbl21[[#This Row],[home_team]]&amp;" vs "&amp;tennisbl21[[#This Row],[away_team]]</f>
        <v>2012-German Bundesliga: HTC BW Krefeld vs TC BW Halle</v>
      </c>
    </row>
    <row r="1744" spans="1:10" ht="12.5" customHeight="1" x14ac:dyDescent="0.25">
      <c r="A1744" s="2" t="s">
        <v>701</v>
      </c>
      <c r="B1744" s="2" t="s">
        <v>57</v>
      </c>
      <c r="C1744" s="2">
        <f>COUNTIF([1]!Table1[[#All],[name]],tennisbl21[[#This Row],[winner_name]])</f>
        <v>1</v>
      </c>
      <c r="D1744" s="2">
        <f>COUNTIF([1]!Table1[[#All],[name]],tennisbl21[[#This Row],[loser_name]])</f>
        <v>1</v>
      </c>
      <c r="E1744" s="2" t="s">
        <v>1436</v>
      </c>
      <c r="F1744" s="4">
        <v>41826.458333333336</v>
      </c>
      <c r="G1744" s="2" t="s">
        <v>919</v>
      </c>
      <c r="H1744" s="2" t="s">
        <v>924</v>
      </c>
      <c r="I1744" s="2" t="s">
        <v>963</v>
      </c>
      <c r="J1744" s="2" t="str">
        <f>YEAR(tennisbl21[[#This Row],[date]])&amp;"-"&amp;tennisbl21[[#This Row],[league]]&amp;": "&amp;tennisbl21[[#This Row],[home_team]]&amp;" vs "&amp;tennisbl21[[#This Row],[away_team]]</f>
        <v>2014-German Bundesliga: HTC BW Krefeld vs TC BW Halle</v>
      </c>
    </row>
    <row r="1745" spans="1:10" ht="12.5" customHeight="1" x14ac:dyDescent="0.25">
      <c r="A1745" s="2" t="s">
        <v>652</v>
      </c>
      <c r="B1745" s="2" t="s">
        <v>690</v>
      </c>
      <c r="C1745" s="2">
        <f>COUNTIF([1]!Table1[[#All],[name]],tennisbl21[[#This Row],[winner_name]])</f>
        <v>1</v>
      </c>
      <c r="D1745" s="2">
        <f>COUNTIF([1]!Table1[[#All],[name]],tennisbl21[[#This Row],[loser_name]])</f>
        <v>1</v>
      </c>
      <c r="E1745" s="2" t="s">
        <v>1409</v>
      </c>
      <c r="F1745" s="4">
        <v>41826.458333333336</v>
      </c>
      <c r="G1745" s="2" t="s">
        <v>919</v>
      </c>
      <c r="H1745" s="2" t="s">
        <v>924</v>
      </c>
      <c r="I1745" s="2" t="s">
        <v>963</v>
      </c>
      <c r="J1745" s="2" t="str">
        <f>YEAR(tennisbl21[[#This Row],[date]])&amp;"-"&amp;tennisbl21[[#This Row],[league]]&amp;": "&amp;tennisbl21[[#This Row],[home_team]]&amp;" vs "&amp;tennisbl21[[#This Row],[away_team]]</f>
        <v>2014-German Bundesliga: HTC BW Krefeld vs TC BW Halle</v>
      </c>
    </row>
    <row r="1746" spans="1:10" ht="12.5" customHeight="1" x14ac:dyDescent="0.25">
      <c r="A1746" s="2" t="s">
        <v>36</v>
      </c>
      <c r="B1746" s="2" t="s">
        <v>649</v>
      </c>
      <c r="C1746" s="2">
        <f>COUNTIF([1]!Table1[[#All],[name]],tennisbl21[[#This Row],[winner_name]])</f>
        <v>1</v>
      </c>
      <c r="D1746" s="2">
        <f>COUNTIF([1]!Table1[[#All],[name]],tennisbl21[[#This Row],[loser_name]])</f>
        <v>1</v>
      </c>
      <c r="E1746" s="2" t="s">
        <v>1437</v>
      </c>
      <c r="F1746" s="4">
        <v>41826.541666666664</v>
      </c>
      <c r="G1746" s="2" t="s">
        <v>919</v>
      </c>
      <c r="H1746" s="2" t="s">
        <v>924</v>
      </c>
      <c r="I1746" s="2" t="s">
        <v>963</v>
      </c>
      <c r="J1746" s="2" t="str">
        <f>YEAR(tennisbl21[[#This Row],[date]])&amp;"-"&amp;tennisbl21[[#This Row],[league]]&amp;": "&amp;tennisbl21[[#This Row],[home_team]]&amp;" vs "&amp;tennisbl21[[#This Row],[away_team]]</f>
        <v>2014-German Bundesliga: HTC BW Krefeld vs TC BW Halle</v>
      </c>
    </row>
    <row r="1747" spans="1:10" ht="12.5" customHeight="1" x14ac:dyDescent="0.25">
      <c r="A1747" s="2" t="s">
        <v>294</v>
      </c>
      <c r="B1747" s="2" t="s">
        <v>720</v>
      </c>
      <c r="C1747" s="2">
        <f>COUNTIF([1]!Table1[[#All],[name]],tennisbl21[[#This Row],[winner_name]])</f>
        <v>1</v>
      </c>
      <c r="D1747" s="2">
        <f>COUNTIF([1]!Table1[[#All],[name]],tennisbl21[[#This Row],[loser_name]])</f>
        <v>1</v>
      </c>
      <c r="E1747" s="2" t="s">
        <v>1438</v>
      </c>
      <c r="F1747" s="4">
        <v>41826.541666666664</v>
      </c>
      <c r="G1747" s="2" t="s">
        <v>919</v>
      </c>
      <c r="H1747" s="2" t="s">
        <v>924</v>
      </c>
      <c r="I1747" s="2" t="s">
        <v>963</v>
      </c>
      <c r="J1747" s="2" t="str">
        <f>YEAR(tennisbl21[[#This Row],[date]])&amp;"-"&amp;tennisbl21[[#This Row],[league]]&amp;": "&amp;tennisbl21[[#This Row],[home_team]]&amp;" vs "&amp;tennisbl21[[#This Row],[away_team]]</f>
        <v>2014-German Bundesliga: HTC BW Krefeld vs TC BW Halle</v>
      </c>
    </row>
    <row r="1748" spans="1:10" ht="12.5" customHeight="1" x14ac:dyDescent="0.25">
      <c r="A1748" s="2" t="s">
        <v>701</v>
      </c>
      <c r="B1748" s="2" t="s">
        <v>38</v>
      </c>
      <c r="C1748" s="2">
        <f>COUNTIF([1]!Table1[[#All],[name]],tennisbl21[[#This Row],[winner_name]])</f>
        <v>1</v>
      </c>
      <c r="D1748" s="2">
        <f>COUNTIF([1]!Table1[[#All],[name]],tennisbl21[[#This Row],[loser_name]])</f>
        <v>1</v>
      </c>
      <c r="E1748" s="2" t="s">
        <v>1043</v>
      </c>
      <c r="F1748" s="4">
        <v>42561.458333333336</v>
      </c>
      <c r="G1748" s="2" t="s">
        <v>919</v>
      </c>
      <c r="H1748" s="2" t="s">
        <v>924</v>
      </c>
      <c r="I1748" s="2" t="s">
        <v>963</v>
      </c>
      <c r="J1748" s="2" t="str">
        <f>YEAR(tennisbl21[[#This Row],[date]])&amp;"-"&amp;tennisbl21[[#This Row],[league]]&amp;": "&amp;tennisbl21[[#This Row],[home_team]]&amp;" vs "&amp;tennisbl21[[#This Row],[away_team]]</f>
        <v>2016-German Bundesliga: HTC BW Krefeld vs TC BW Halle</v>
      </c>
    </row>
    <row r="1749" spans="1:10" ht="12.5" customHeight="1" x14ac:dyDescent="0.25">
      <c r="A1749" s="2" t="s">
        <v>39</v>
      </c>
      <c r="B1749" s="2" t="s">
        <v>36</v>
      </c>
      <c r="C1749" s="2">
        <f>COUNTIF([1]!Table1[[#All],[name]],tennisbl21[[#This Row],[winner_name]])</f>
        <v>1</v>
      </c>
      <c r="D1749" s="2">
        <f>COUNTIF([1]!Table1[[#All],[name]],tennisbl21[[#This Row],[loser_name]])</f>
        <v>1</v>
      </c>
      <c r="E1749" s="2" t="s">
        <v>436</v>
      </c>
      <c r="F1749" s="4">
        <v>42561.541666666664</v>
      </c>
      <c r="G1749" s="2" t="s">
        <v>919</v>
      </c>
      <c r="H1749" s="2" t="s">
        <v>924</v>
      </c>
      <c r="I1749" s="2" t="s">
        <v>963</v>
      </c>
      <c r="J1749" s="2" t="str">
        <f>YEAR(tennisbl21[[#This Row],[date]])&amp;"-"&amp;tennisbl21[[#This Row],[league]]&amp;": "&amp;tennisbl21[[#This Row],[home_team]]&amp;" vs "&amp;tennisbl21[[#This Row],[away_team]]</f>
        <v>2016-German Bundesliga: HTC BW Krefeld vs TC BW Halle</v>
      </c>
    </row>
    <row r="1750" spans="1:10" ht="12.5" customHeight="1" x14ac:dyDescent="0.25">
      <c r="A1750" s="2" t="s">
        <v>634</v>
      </c>
      <c r="B1750" s="2" t="s">
        <v>764</v>
      </c>
      <c r="C1750" s="2">
        <f>COUNTIF([1]!Table1[[#All],[name]],tennisbl21[[#This Row],[winner_name]])</f>
        <v>1</v>
      </c>
      <c r="D1750" s="2">
        <f>COUNTIF([1]!Table1[[#All],[name]],tennisbl21[[#This Row],[loser_name]])</f>
        <v>1</v>
      </c>
      <c r="E1750" s="2" t="s">
        <v>265</v>
      </c>
      <c r="F1750" s="4">
        <v>42561.541666666664</v>
      </c>
      <c r="G1750" s="2" t="s">
        <v>919</v>
      </c>
      <c r="H1750" s="2" t="s">
        <v>924</v>
      </c>
      <c r="I1750" s="2" t="s">
        <v>963</v>
      </c>
      <c r="J1750" s="2" t="str">
        <f>YEAR(tennisbl21[[#This Row],[date]])&amp;"-"&amp;tennisbl21[[#This Row],[league]]&amp;": "&amp;tennisbl21[[#This Row],[home_team]]&amp;" vs "&amp;tennisbl21[[#This Row],[away_team]]</f>
        <v>2016-German Bundesliga: HTC BW Krefeld vs TC BW Halle</v>
      </c>
    </row>
    <row r="1751" spans="1:10" ht="12.5" customHeight="1" x14ac:dyDescent="0.25">
      <c r="A1751" s="2" t="s">
        <v>294</v>
      </c>
      <c r="B1751" s="2" t="s">
        <v>536</v>
      </c>
      <c r="C1751" s="2">
        <f>COUNTIF([1]!Table1[[#All],[name]],tennisbl21[[#This Row],[winner_name]])</f>
        <v>1</v>
      </c>
      <c r="D1751" s="2">
        <f>COUNTIF([1]!Table1[[#All],[name]],tennisbl21[[#This Row],[loser_name]])</f>
        <v>1</v>
      </c>
      <c r="E1751" s="2" t="s">
        <v>284</v>
      </c>
      <c r="F1751" s="4">
        <v>42561.458333333336</v>
      </c>
      <c r="G1751" s="2" t="s">
        <v>919</v>
      </c>
      <c r="H1751" s="2" t="s">
        <v>924</v>
      </c>
      <c r="I1751" s="2" t="s">
        <v>963</v>
      </c>
      <c r="J1751" s="2" t="str">
        <f>YEAR(tennisbl21[[#This Row],[date]])&amp;"-"&amp;tennisbl21[[#This Row],[league]]&amp;": "&amp;tennisbl21[[#This Row],[home_team]]&amp;" vs "&amp;tennisbl21[[#This Row],[away_team]]</f>
        <v>2016-German Bundesliga: HTC BW Krefeld vs TC BW Halle</v>
      </c>
    </row>
    <row r="1752" spans="1:10" ht="12.5" customHeight="1" x14ac:dyDescent="0.25">
      <c r="A1752" s="2" t="s">
        <v>288</v>
      </c>
      <c r="B1752" s="2" t="s">
        <v>318</v>
      </c>
      <c r="C1752" s="2">
        <f>COUNTIF([1]!Table1[[#All],[name]],tennisbl21[[#This Row],[winner_name]])</f>
        <v>1</v>
      </c>
      <c r="D1752" s="2">
        <f>COUNTIF([1]!Table1[[#All],[name]],tennisbl21[[#This Row],[loser_name]])</f>
        <v>1</v>
      </c>
      <c r="E1752" s="2" t="s">
        <v>1372</v>
      </c>
      <c r="F1752" s="4">
        <v>43310.458333333336</v>
      </c>
      <c r="G1752" s="2" t="s">
        <v>919</v>
      </c>
      <c r="H1752" s="2" t="s">
        <v>924</v>
      </c>
      <c r="I1752" s="2" t="s">
        <v>963</v>
      </c>
      <c r="J1752" s="2" t="str">
        <f>YEAR(tennisbl21[[#This Row],[date]])&amp;"-"&amp;tennisbl21[[#This Row],[league]]&amp;": "&amp;tennisbl21[[#This Row],[home_team]]&amp;" vs "&amp;tennisbl21[[#This Row],[away_team]]</f>
        <v>2018-German Bundesliga: HTC BW Krefeld vs TC BW Halle</v>
      </c>
    </row>
    <row r="1753" spans="1:10" ht="12.5" customHeight="1" x14ac:dyDescent="0.25">
      <c r="A1753" s="2" t="s">
        <v>39</v>
      </c>
      <c r="B1753" s="2" t="s">
        <v>652</v>
      </c>
      <c r="C1753" s="2">
        <f>COUNTIF([1]!Table1[[#All],[name]],tennisbl21[[#This Row],[winner_name]])</f>
        <v>1</v>
      </c>
      <c r="D1753" s="2">
        <f>COUNTIF([1]!Table1[[#All],[name]],tennisbl21[[#This Row],[loser_name]])</f>
        <v>1</v>
      </c>
      <c r="E1753" s="2" t="s">
        <v>5</v>
      </c>
      <c r="F1753" s="4">
        <v>43310.541666666664</v>
      </c>
      <c r="G1753" s="2" t="s">
        <v>919</v>
      </c>
      <c r="H1753" s="2" t="s">
        <v>924</v>
      </c>
      <c r="I1753" s="2" t="s">
        <v>963</v>
      </c>
      <c r="J1753" s="2" t="str">
        <f>YEAR(tennisbl21[[#This Row],[date]])&amp;"-"&amp;tennisbl21[[#This Row],[league]]&amp;": "&amp;tennisbl21[[#This Row],[home_team]]&amp;" vs "&amp;tennisbl21[[#This Row],[away_team]]</f>
        <v>2018-German Bundesliga: HTC BW Krefeld vs TC BW Halle</v>
      </c>
    </row>
    <row r="1754" spans="1:10" ht="12.5" customHeight="1" x14ac:dyDescent="0.25">
      <c r="A1754" s="2" t="s">
        <v>56</v>
      </c>
      <c r="B1754" s="2" t="s">
        <v>20</v>
      </c>
      <c r="C1754" s="2">
        <f>COUNTIF([1]!Table1[[#All],[name]],tennisbl21[[#This Row],[winner_name]])</f>
        <v>1</v>
      </c>
      <c r="D1754" s="2">
        <f>COUNTIF([1]!Table1[[#All],[name]],tennisbl21[[#This Row],[loser_name]])</f>
        <v>1</v>
      </c>
      <c r="E1754" s="2" t="s">
        <v>361</v>
      </c>
      <c r="F1754" s="4">
        <v>43310.541666666664</v>
      </c>
      <c r="G1754" s="2" t="s">
        <v>919</v>
      </c>
      <c r="H1754" s="2" t="s">
        <v>924</v>
      </c>
      <c r="I1754" s="2" t="s">
        <v>963</v>
      </c>
      <c r="J1754" s="2" t="str">
        <f>YEAR(tennisbl21[[#This Row],[date]])&amp;"-"&amp;tennisbl21[[#This Row],[league]]&amp;": "&amp;tennisbl21[[#This Row],[home_team]]&amp;" vs "&amp;tennisbl21[[#This Row],[away_team]]</f>
        <v>2018-German Bundesliga: HTC BW Krefeld vs TC BW Halle</v>
      </c>
    </row>
    <row r="1755" spans="1:10" ht="12.5" customHeight="1" x14ac:dyDescent="0.25">
      <c r="A1755" s="2" t="s">
        <v>765</v>
      </c>
      <c r="B1755" s="2" t="s">
        <v>753</v>
      </c>
      <c r="C1755" s="2">
        <f>COUNTIF([1]!Table1[[#All],[name]],tennisbl21[[#This Row],[winner_name]])</f>
        <v>1</v>
      </c>
      <c r="D1755" s="2">
        <f>COUNTIF([1]!Table1[[#All],[name]],tennisbl21[[#This Row],[loser_name]])</f>
        <v>1</v>
      </c>
      <c r="E1755" s="2" t="s">
        <v>263</v>
      </c>
      <c r="F1755" s="4">
        <v>43310.458333333336</v>
      </c>
      <c r="G1755" s="2" t="s">
        <v>919</v>
      </c>
      <c r="H1755" s="2" t="s">
        <v>924</v>
      </c>
      <c r="I1755" s="2" t="s">
        <v>963</v>
      </c>
      <c r="J1755" s="2" t="str">
        <f>YEAR(tennisbl21[[#This Row],[date]])&amp;"-"&amp;tennisbl21[[#This Row],[league]]&amp;": "&amp;tennisbl21[[#This Row],[home_team]]&amp;" vs "&amp;tennisbl21[[#This Row],[away_team]]</f>
        <v>2018-German Bundesliga: HTC BW Krefeld vs TC BW Halle</v>
      </c>
    </row>
    <row r="1756" spans="1:10" ht="12.5" customHeight="1" x14ac:dyDescent="0.25">
      <c r="A1756" s="2" t="s">
        <v>629</v>
      </c>
      <c r="B1756" s="2" t="s">
        <v>766</v>
      </c>
      <c r="C1756" s="2">
        <f>COUNTIF([1]!Table1[[#All],[name]],tennisbl21[[#This Row],[winner_name]])</f>
        <v>1</v>
      </c>
      <c r="D1756" s="2">
        <f>COUNTIF([1]!Table1[[#All],[name]],tennisbl21[[#This Row],[loser_name]])</f>
        <v>1</v>
      </c>
      <c r="E1756" s="2" t="s">
        <v>1409</v>
      </c>
      <c r="F1756" s="4">
        <v>40370.541666666664</v>
      </c>
      <c r="G1756" s="2" t="s">
        <v>919</v>
      </c>
      <c r="H1756" s="2" t="s">
        <v>925</v>
      </c>
      <c r="I1756" s="2" t="s">
        <v>963</v>
      </c>
      <c r="J1756" s="2" t="str">
        <f>YEAR(tennisbl21[[#This Row],[date]])&amp;"-"&amp;tennisbl21[[#This Row],[league]]&amp;": "&amp;tennisbl21[[#This Row],[home_team]]&amp;" vs "&amp;tennisbl21[[#This Row],[away_team]]</f>
        <v>2010-German Bundesliga: HTC BW Krefeld vs TC BW Neuss</v>
      </c>
    </row>
    <row r="1757" spans="1:10" ht="12.5" customHeight="1" x14ac:dyDescent="0.25">
      <c r="A1757" s="2" t="s">
        <v>39</v>
      </c>
      <c r="B1757" s="2" t="s">
        <v>767</v>
      </c>
      <c r="C1757" s="2">
        <f>COUNTIF([1]!Table1[[#All],[name]],tennisbl21[[#This Row],[winner_name]])</f>
        <v>1</v>
      </c>
      <c r="D1757" s="2">
        <f>COUNTIF([1]!Table1[[#All],[name]],tennisbl21[[#This Row],[loser_name]])</f>
        <v>1</v>
      </c>
      <c r="E1757" s="2" t="s">
        <v>265</v>
      </c>
      <c r="F1757" s="4">
        <v>40370.458333333336</v>
      </c>
      <c r="G1757" s="2" t="s">
        <v>919</v>
      </c>
      <c r="H1757" s="2" t="s">
        <v>925</v>
      </c>
      <c r="I1757" s="2" t="s">
        <v>963</v>
      </c>
      <c r="J1757" s="2" t="str">
        <f>YEAR(tennisbl21[[#This Row],[date]])&amp;"-"&amp;tennisbl21[[#This Row],[league]]&amp;": "&amp;tennisbl21[[#This Row],[home_team]]&amp;" vs "&amp;tennisbl21[[#This Row],[away_team]]</f>
        <v>2010-German Bundesliga: HTC BW Krefeld vs TC BW Neuss</v>
      </c>
    </row>
    <row r="1758" spans="1:10" ht="12.5" customHeight="1" x14ac:dyDescent="0.25">
      <c r="A1758" s="2" t="s">
        <v>48</v>
      </c>
      <c r="B1758" s="2" t="s">
        <v>686</v>
      </c>
      <c r="C1758" s="2">
        <f>COUNTIF([1]!Table1[[#All],[name]],tennisbl21[[#This Row],[winner_name]])</f>
        <v>1</v>
      </c>
      <c r="D1758" s="2">
        <f>COUNTIF([1]!Table1[[#All],[name]],tennisbl21[[#This Row],[loser_name]])</f>
        <v>1</v>
      </c>
      <c r="E1758" s="2" t="s">
        <v>1439</v>
      </c>
      <c r="F1758" s="4">
        <v>40370.541666666664</v>
      </c>
      <c r="G1758" s="2" t="s">
        <v>919</v>
      </c>
      <c r="H1758" s="2" t="s">
        <v>925</v>
      </c>
      <c r="I1758" s="2" t="s">
        <v>963</v>
      </c>
      <c r="J1758" s="2" t="str">
        <f>YEAR(tennisbl21[[#This Row],[date]])&amp;"-"&amp;tennisbl21[[#This Row],[league]]&amp;": "&amp;tennisbl21[[#This Row],[home_team]]&amp;" vs "&amp;tennisbl21[[#This Row],[away_team]]</f>
        <v>2010-German Bundesliga: HTC BW Krefeld vs TC BW Neuss</v>
      </c>
    </row>
    <row r="1759" spans="1:10" ht="12.5" customHeight="1" x14ac:dyDescent="0.25">
      <c r="A1759" s="2" t="s">
        <v>632</v>
      </c>
      <c r="B1759" s="2" t="s">
        <v>317</v>
      </c>
      <c r="C1759" s="2">
        <f>COUNTIF([1]!Table1[[#All],[name]],tennisbl21[[#This Row],[winner_name]])</f>
        <v>1</v>
      </c>
      <c r="D1759" s="2">
        <f>COUNTIF([1]!Table1[[#All],[name]],tennisbl21[[#This Row],[loser_name]])</f>
        <v>1</v>
      </c>
      <c r="E1759" s="2" t="s">
        <v>1279</v>
      </c>
      <c r="F1759" s="4">
        <v>40370.458333333336</v>
      </c>
      <c r="G1759" s="2" t="s">
        <v>919</v>
      </c>
      <c r="H1759" s="2" t="s">
        <v>925</v>
      </c>
      <c r="I1759" s="2" t="s">
        <v>963</v>
      </c>
      <c r="J1759" s="2" t="str">
        <f>YEAR(tennisbl21[[#This Row],[date]])&amp;"-"&amp;tennisbl21[[#This Row],[league]]&amp;": "&amp;tennisbl21[[#This Row],[home_team]]&amp;" vs "&amp;tennisbl21[[#This Row],[away_team]]</f>
        <v>2010-German Bundesliga: HTC BW Krefeld vs TC BW Neuss</v>
      </c>
    </row>
    <row r="1760" spans="1:10" ht="12.5" customHeight="1" x14ac:dyDescent="0.25">
      <c r="A1760" s="2" t="s">
        <v>689</v>
      </c>
      <c r="B1760" s="2" t="s">
        <v>121</v>
      </c>
      <c r="C1760" s="2">
        <f>COUNTIF([1]!Table1[[#All],[name]],tennisbl21[[#This Row],[winner_name]])</f>
        <v>1</v>
      </c>
      <c r="D1760" s="2">
        <f>COUNTIF([1]!Table1[[#All],[name]],tennisbl21[[#This Row],[loser_name]])</f>
        <v>1</v>
      </c>
      <c r="E1760" s="2" t="s">
        <v>1176</v>
      </c>
      <c r="F1760" s="4">
        <v>41126.541666666664</v>
      </c>
      <c r="G1760" s="2" t="s">
        <v>919</v>
      </c>
      <c r="H1760" s="2" t="s">
        <v>925</v>
      </c>
      <c r="I1760" s="2" t="s">
        <v>963</v>
      </c>
      <c r="J1760" s="2" t="str">
        <f>YEAR(tennisbl21[[#This Row],[date]])&amp;"-"&amp;tennisbl21[[#This Row],[league]]&amp;": "&amp;tennisbl21[[#This Row],[home_team]]&amp;" vs "&amp;tennisbl21[[#This Row],[away_team]]</f>
        <v>2012-German Bundesliga: HTC BW Krefeld vs TC BW Neuss</v>
      </c>
    </row>
    <row r="1761" spans="1:10" ht="12.5" customHeight="1" x14ac:dyDescent="0.25">
      <c r="A1761" s="2" t="s">
        <v>625</v>
      </c>
      <c r="B1761" s="2" t="s">
        <v>629</v>
      </c>
      <c r="C1761" s="2">
        <f>COUNTIF([1]!Table1[[#All],[name]],tennisbl21[[#This Row],[winner_name]])</f>
        <v>1</v>
      </c>
      <c r="D1761" s="2">
        <f>COUNTIF([1]!Table1[[#All],[name]],tennisbl21[[#This Row],[loser_name]])</f>
        <v>1</v>
      </c>
      <c r="E1761" s="2" t="s">
        <v>1440</v>
      </c>
      <c r="F1761" s="4">
        <v>41126.458333333336</v>
      </c>
      <c r="G1761" s="2" t="s">
        <v>919</v>
      </c>
      <c r="H1761" s="2" t="s">
        <v>925</v>
      </c>
      <c r="I1761" s="2" t="s">
        <v>963</v>
      </c>
      <c r="J1761" s="2" t="str">
        <f>YEAR(tennisbl21[[#This Row],[date]])&amp;"-"&amp;tennisbl21[[#This Row],[league]]&amp;": "&amp;tennisbl21[[#This Row],[home_team]]&amp;" vs "&amp;tennisbl21[[#This Row],[away_team]]</f>
        <v>2012-German Bundesliga: HTC BW Krefeld vs TC BW Neuss</v>
      </c>
    </row>
    <row r="1762" spans="1:10" ht="12.5" customHeight="1" x14ac:dyDescent="0.25">
      <c r="A1762" s="2" t="s">
        <v>57</v>
      </c>
      <c r="B1762" s="2" t="s">
        <v>631</v>
      </c>
      <c r="C1762" s="2">
        <f>COUNTIF([1]!Table1[[#All],[name]],tennisbl21[[#This Row],[winner_name]])</f>
        <v>1</v>
      </c>
      <c r="D1762" s="2">
        <f>COUNTIF([1]!Table1[[#All],[name]],tennisbl21[[#This Row],[loser_name]])</f>
        <v>1</v>
      </c>
      <c r="E1762" s="2" t="s">
        <v>867</v>
      </c>
      <c r="F1762" s="4">
        <v>41126.541666666664</v>
      </c>
      <c r="G1762" s="2" t="s">
        <v>919</v>
      </c>
      <c r="H1762" s="2" t="s">
        <v>925</v>
      </c>
      <c r="I1762" s="2" t="s">
        <v>963</v>
      </c>
      <c r="J1762" s="2" t="str">
        <f>YEAR(tennisbl21[[#This Row],[date]])&amp;"-"&amp;tennisbl21[[#This Row],[league]]&amp;": "&amp;tennisbl21[[#This Row],[home_team]]&amp;" vs "&amp;tennisbl21[[#This Row],[away_team]]</f>
        <v>2012-German Bundesliga: HTC BW Krefeld vs TC BW Neuss</v>
      </c>
    </row>
    <row r="1763" spans="1:10" ht="12.5" customHeight="1" x14ac:dyDescent="0.25">
      <c r="A1763" s="2" t="s">
        <v>297</v>
      </c>
      <c r="B1763" s="2" t="s">
        <v>688</v>
      </c>
      <c r="C1763" s="2">
        <f>COUNTIF([1]!Table1[[#All],[name]],tennisbl21[[#This Row],[winner_name]])</f>
        <v>1</v>
      </c>
      <c r="D1763" s="2">
        <f>COUNTIF([1]!Table1[[#All],[name]],tennisbl21[[#This Row],[loser_name]])</f>
        <v>1</v>
      </c>
      <c r="E1763" s="2" t="s">
        <v>1353</v>
      </c>
      <c r="F1763" s="4">
        <v>41126.458333333336</v>
      </c>
      <c r="G1763" s="2" t="s">
        <v>919</v>
      </c>
      <c r="H1763" s="2" t="s">
        <v>925</v>
      </c>
      <c r="I1763" s="2" t="s">
        <v>963</v>
      </c>
      <c r="J1763" s="2" t="str">
        <f>YEAR(tennisbl21[[#This Row],[date]])&amp;"-"&amp;tennisbl21[[#This Row],[league]]&amp;": "&amp;tennisbl21[[#This Row],[home_team]]&amp;" vs "&amp;tennisbl21[[#This Row],[away_team]]</f>
        <v>2012-German Bundesliga: HTC BW Krefeld vs TC BW Neuss</v>
      </c>
    </row>
    <row r="1764" spans="1:10" ht="12.5" customHeight="1" x14ac:dyDescent="0.25">
      <c r="A1764" s="2" t="s">
        <v>634</v>
      </c>
      <c r="B1764" s="2" t="s">
        <v>657</v>
      </c>
      <c r="C1764" s="2">
        <f>COUNTIF([1]!Table1[[#All],[name]],tennisbl21[[#This Row],[winner_name]])</f>
        <v>1</v>
      </c>
      <c r="D1764" s="2">
        <f>COUNTIF([1]!Table1[[#All],[name]],tennisbl21[[#This Row],[loser_name]])</f>
        <v>1</v>
      </c>
      <c r="E1764" s="2" t="s">
        <v>1441</v>
      </c>
      <c r="F1764" s="4">
        <v>41861.541666666664</v>
      </c>
      <c r="G1764" s="2" t="s">
        <v>919</v>
      </c>
      <c r="H1764" s="2" t="s">
        <v>925</v>
      </c>
      <c r="I1764" s="2" t="s">
        <v>963</v>
      </c>
      <c r="J1764" s="2" t="str">
        <f>YEAR(tennisbl21[[#This Row],[date]])&amp;"-"&amp;tennisbl21[[#This Row],[league]]&amp;": "&amp;tennisbl21[[#This Row],[home_team]]&amp;" vs "&amp;tennisbl21[[#This Row],[away_team]]</f>
        <v>2014-German Bundesliga: HTC BW Krefeld vs TC BW Neuss</v>
      </c>
    </row>
    <row r="1765" spans="1:10" ht="12.5" customHeight="1" x14ac:dyDescent="0.25">
      <c r="A1765" s="2" t="s">
        <v>655</v>
      </c>
      <c r="B1765" s="2" t="s">
        <v>81</v>
      </c>
      <c r="C1765" s="2">
        <f>COUNTIF([1]!Table1[[#All],[name]],tennisbl21[[#This Row],[winner_name]])</f>
        <v>1</v>
      </c>
      <c r="D1765" s="2">
        <f>COUNTIF([1]!Table1[[#All],[name]],tennisbl21[[#This Row],[loser_name]])</f>
        <v>1</v>
      </c>
      <c r="E1765" s="2" t="s">
        <v>328</v>
      </c>
      <c r="F1765" s="4">
        <v>41861.541666666664</v>
      </c>
      <c r="G1765" s="2" t="s">
        <v>919</v>
      </c>
      <c r="H1765" s="2" t="s">
        <v>925</v>
      </c>
      <c r="I1765" s="2" t="s">
        <v>963</v>
      </c>
      <c r="J1765" s="2" t="str">
        <f>YEAR(tennisbl21[[#This Row],[date]])&amp;"-"&amp;tennisbl21[[#This Row],[league]]&amp;": "&amp;tennisbl21[[#This Row],[home_team]]&amp;" vs "&amp;tennisbl21[[#This Row],[away_team]]</f>
        <v>2014-German Bundesliga: HTC BW Krefeld vs TC BW Neuss</v>
      </c>
    </row>
    <row r="1766" spans="1:10" ht="12.5" customHeight="1" x14ac:dyDescent="0.25">
      <c r="A1766" s="2" t="s">
        <v>52</v>
      </c>
      <c r="B1766" s="2" t="s">
        <v>649</v>
      </c>
      <c r="C1766" s="2">
        <f>COUNTIF([1]!Table1[[#All],[name]],tennisbl21[[#This Row],[winner_name]])</f>
        <v>1</v>
      </c>
      <c r="D1766" s="2">
        <f>COUNTIF([1]!Table1[[#All],[name]],tennisbl21[[#This Row],[loser_name]])</f>
        <v>1</v>
      </c>
      <c r="E1766" s="2" t="s">
        <v>1375</v>
      </c>
      <c r="F1766" s="4">
        <v>41861.458333333336</v>
      </c>
      <c r="G1766" s="2" t="s">
        <v>919</v>
      </c>
      <c r="H1766" s="2" t="s">
        <v>925</v>
      </c>
      <c r="I1766" s="2" t="s">
        <v>963</v>
      </c>
      <c r="J1766" s="2" t="str">
        <f>YEAR(tennisbl21[[#This Row],[date]])&amp;"-"&amp;tennisbl21[[#This Row],[league]]&amp;": "&amp;tennisbl21[[#This Row],[home_team]]&amp;" vs "&amp;tennisbl21[[#This Row],[away_team]]</f>
        <v>2014-German Bundesliga: HTC BW Krefeld vs TC BW Neuss</v>
      </c>
    </row>
    <row r="1767" spans="1:10" ht="12.5" customHeight="1" x14ac:dyDescent="0.25">
      <c r="A1767" s="2" t="s">
        <v>20</v>
      </c>
      <c r="B1767" s="2" t="s">
        <v>688</v>
      </c>
      <c r="C1767" s="2">
        <f>COUNTIF([1]!Table1[[#All],[name]],tennisbl21[[#This Row],[winner_name]])</f>
        <v>1</v>
      </c>
      <c r="D1767" s="2">
        <f>COUNTIF([1]!Table1[[#All],[name]],tennisbl21[[#This Row],[loser_name]])</f>
        <v>1</v>
      </c>
      <c r="E1767" s="2" t="s">
        <v>1442</v>
      </c>
      <c r="F1767" s="4">
        <v>41861.458333333336</v>
      </c>
      <c r="G1767" s="2" t="s">
        <v>919</v>
      </c>
      <c r="H1767" s="2" t="s">
        <v>925</v>
      </c>
      <c r="I1767" s="2" t="s">
        <v>963</v>
      </c>
      <c r="J1767" s="2" t="str">
        <f>YEAR(tennisbl21[[#This Row],[date]])&amp;"-"&amp;tennisbl21[[#This Row],[league]]&amp;": "&amp;tennisbl21[[#This Row],[home_team]]&amp;" vs "&amp;tennisbl21[[#This Row],[away_team]]</f>
        <v>2014-German Bundesliga: HTC BW Krefeld vs TC BW Neuss</v>
      </c>
    </row>
    <row r="1768" spans="1:10" ht="12.5" customHeight="1" x14ac:dyDescent="0.25">
      <c r="A1768" s="2" t="s">
        <v>288</v>
      </c>
      <c r="B1768" s="2" t="s">
        <v>287</v>
      </c>
      <c r="C1768" s="2">
        <f>COUNTIF([1]!Table1[[#All],[name]],tennisbl21[[#This Row],[winner_name]])</f>
        <v>1</v>
      </c>
      <c r="D1768" s="2">
        <f>COUNTIF([1]!Table1[[#All],[name]],tennisbl21[[#This Row],[loser_name]])</f>
        <v>1</v>
      </c>
      <c r="E1768" s="2" t="s">
        <v>274</v>
      </c>
      <c r="F1768" s="4">
        <v>42596.458333333336</v>
      </c>
      <c r="G1768" s="2" t="s">
        <v>919</v>
      </c>
      <c r="H1768" s="2" t="s">
        <v>925</v>
      </c>
      <c r="I1768" s="2" t="s">
        <v>963</v>
      </c>
      <c r="J1768" s="2" t="str">
        <f>YEAR(tennisbl21[[#This Row],[date]])&amp;"-"&amp;tennisbl21[[#This Row],[league]]&amp;": "&amp;tennisbl21[[#This Row],[home_team]]&amp;" vs "&amp;tennisbl21[[#This Row],[away_team]]</f>
        <v>2016-German Bundesliga: HTC BW Krefeld vs TC BW Neuss</v>
      </c>
    </row>
    <row r="1769" spans="1:10" ht="12.5" customHeight="1" x14ac:dyDescent="0.25">
      <c r="A1769" s="2" t="s">
        <v>39</v>
      </c>
      <c r="B1769" s="2" t="s">
        <v>20</v>
      </c>
      <c r="C1769" s="2">
        <f>COUNTIF([1]!Table1[[#All],[name]],tennisbl21[[#This Row],[winner_name]])</f>
        <v>1</v>
      </c>
      <c r="D1769" s="2">
        <f>COUNTIF([1]!Table1[[#All],[name]],tennisbl21[[#This Row],[loser_name]])</f>
        <v>1</v>
      </c>
      <c r="E1769" s="2" t="s">
        <v>1443</v>
      </c>
      <c r="F1769" s="4">
        <v>42596.541666666664</v>
      </c>
      <c r="G1769" s="2" t="s">
        <v>919</v>
      </c>
      <c r="H1769" s="2" t="s">
        <v>925</v>
      </c>
      <c r="I1769" s="2" t="s">
        <v>963</v>
      </c>
      <c r="J1769" s="2" t="str">
        <f>YEAR(tennisbl21[[#This Row],[date]])&amp;"-"&amp;tennisbl21[[#This Row],[league]]&amp;": "&amp;tennisbl21[[#This Row],[home_team]]&amp;" vs "&amp;tennisbl21[[#This Row],[away_team]]</f>
        <v>2016-German Bundesliga: HTC BW Krefeld vs TC BW Neuss</v>
      </c>
    </row>
    <row r="1770" spans="1:10" ht="12.5" customHeight="1" x14ac:dyDescent="0.25">
      <c r="A1770" s="2" t="s">
        <v>612</v>
      </c>
      <c r="B1770" s="2" t="s">
        <v>751</v>
      </c>
      <c r="C1770" s="2">
        <f>COUNTIF([1]!Table1[[#All],[name]],tennisbl21[[#This Row],[winner_name]])</f>
        <v>1</v>
      </c>
      <c r="D1770" s="2">
        <f>COUNTIF([1]!Table1[[#All],[name]],tennisbl21[[#This Row],[loser_name]])</f>
        <v>1</v>
      </c>
      <c r="E1770" s="2" t="s">
        <v>381</v>
      </c>
      <c r="F1770" s="4">
        <v>42596.458333333336</v>
      </c>
      <c r="G1770" s="2" t="s">
        <v>919</v>
      </c>
      <c r="H1770" s="2" t="s">
        <v>925</v>
      </c>
      <c r="I1770" s="2" t="s">
        <v>963</v>
      </c>
      <c r="J1770" s="2" t="str">
        <f>YEAR(tennisbl21[[#This Row],[date]])&amp;"-"&amp;tennisbl21[[#This Row],[league]]&amp;": "&amp;tennisbl21[[#This Row],[home_team]]&amp;" vs "&amp;tennisbl21[[#This Row],[away_team]]</f>
        <v>2016-German Bundesliga: HTC BW Krefeld vs TC BW Neuss</v>
      </c>
    </row>
    <row r="1771" spans="1:10" ht="12.5" customHeight="1" x14ac:dyDescent="0.25">
      <c r="A1771" s="2" t="s">
        <v>38</v>
      </c>
      <c r="B1771" s="2" t="s">
        <v>726</v>
      </c>
      <c r="C1771" s="2">
        <f>COUNTIF([1]!Table1[[#All],[name]],tennisbl21[[#This Row],[winner_name]])</f>
        <v>1</v>
      </c>
      <c r="D1771" s="2">
        <f>COUNTIF([1]!Table1[[#All],[name]],tennisbl21[[#This Row],[loser_name]])</f>
        <v>1</v>
      </c>
      <c r="E1771" s="2" t="s">
        <v>277</v>
      </c>
      <c r="F1771" s="4">
        <v>42596.541666666664</v>
      </c>
      <c r="G1771" s="2" t="s">
        <v>919</v>
      </c>
      <c r="H1771" s="2" t="s">
        <v>925</v>
      </c>
      <c r="I1771" s="2" t="s">
        <v>963</v>
      </c>
      <c r="J1771" s="2" t="str">
        <f>YEAR(tennisbl21[[#This Row],[date]])&amp;"-"&amp;tennisbl21[[#This Row],[league]]&amp;": "&amp;tennisbl21[[#This Row],[home_team]]&amp;" vs "&amp;tennisbl21[[#This Row],[away_team]]</f>
        <v>2016-German Bundesliga: HTC BW Krefeld vs TC BW Neuss</v>
      </c>
    </row>
    <row r="1772" spans="1:10" ht="12.5" customHeight="1" x14ac:dyDescent="0.25">
      <c r="A1772" s="2" t="s">
        <v>768</v>
      </c>
      <c r="B1772" s="2" t="s">
        <v>690</v>
      </c>
      <c r="C1772" s="2">
        <f>COUNTIF([1]!Table1[[#All],[name]],tennisbl21[[#This Row],[winner_name]])</f>
        <v>1</v>
      </c>
      <c r="D1772" s="2">
        <f>COUNTIF([1]!Table1[[#All],[name]],tennisbl21[[#This Row],[loser_name]])</f>
        <v>1</v>
      </c>
      <c r="E1772" s="2" t="s">
        <v>868</v>
      </c>
      <c r="F1772" s="4">
        <v>41474.625</v>
      </c>
      <c r="G1772" s="2" t="s">
        <v>919</v>
      </c>
      <c r="H1772" s="2" t="s">
        <v>926</v>
      </c>
      <c r="I1772" s="2" t="s">
        <v>963</v>
      </c>
      <c r="J1772" s="2" t="str">
        <f>YEAR(tennisbl21[[#This Row],[date]])&amp;"-"&amp;tennisbl21[[#This Row],[league]]&amp;": "&amp;tennisbl21[[#This Row],[home_team]]&amp;" vs "&amp;tennisbl21[[#This Row],[away_team]]</f>
        <v>2013-German Bundesliga: HTC BW Krefeld vs TC Bruckmuehl Feldkirchen</v>
      </c>
    </row>
    <row r="1773" spans="1:10" ht="12.5" customHeight="1" x14ac:dyDescent="0.25">
      <c r="A1773" s="2" t="s">
        <v>688</v>
      </c>
      <c r="B1773" s="2" t="s">
        <v>375</v>
      </c>
      <c r="C1773" s="2">
        <f>COUNTIF([1]!Table1[[#All],[name]],tennisbl21[[#This Row],[winner_name]])</f>
        <v>1</v>
      </c>
      <c r="D1773" s="2">
        <f>COUNTIF([1]!Table1[[#All],[name]],tennisbl21[[#This Row],[loser_name]])</f>
        <v>1</v>
      </c>
      <c r="E1773" s="2" t="s">
        <v>274</v>
      </c>
      <c r="F1773" s="4">
        <v>41474.625</v>
      </c>
      <c r="G1773" s="2" t="s">
        <v>919</v>
      </c>
      <c r="H1773" s="2" t="s">
        <v>926</v>
      </c>
      <c r="I1773" s="2" t="s">
        <v>963</v>
      </c>
      <c r="J1773" s="2" t="str">
        <f>YEAR(tennisbl21[[#This Row],[date]])&amp;"-"&amp;tennisbl21[[#This Row],[league]]&amp;": "&amp;tennisbl21[[#This Row],[home_team]]&amp;" vs "&amp;tennisbl21[[#This Row],[away_team]]</f>
        <v>2013-German Bundesliga: HTC BW Krefeld vs TC Bruckmuehl Feldkirchen</v>
      </c>
    </row>
    <row r="1774" spans="1:10" ht="12.5" customHeight="1" x14ac:dyDescent="0.25">
      <c r="A1774" s="2" t="s">
        <v>710</v>
      </c>
      <c r="B1774" s="2" t="s">
        <v>629</v>
      </c>
      <c r="C1774" s="2">
        <f>COUNTIF([1]!Table1[[#All],[name]],tennisbl21[[#This Row],[winner_name]])</f>
        <v>1</v>
      </c>
      <c r="D1774" s="2">
        <f>COUNTIF([1]!Table1[[#All],[name]],tennisbl21[[#This Row],[loser_name]])</f>
        <v>1</v>
      </c>
      <c r="E1774" s="2" t="s">
        <v>277</v>
      </c>
      <c r="F1774" s="4">
        <v>41474.541666666664</v>
      </c>
      <c r="G1774" s="2" t="s">
        <v>919</v>
      </c>
      <c r="H1774" s="2" t="s">
        <v>926</v>
      </c>
      <c r="I1774" s="2" t="s">
        <v>963</v>
      </c>
      <c r="J1774" s="2" t="str">
        <f>YEAR(tennisbl21[[#This Row],[date]])&amp;"-"&amp;tennisbl21[[#This Row],[league]]&amp;": "&amp;tennisbl21[[#This Row],[home_team]]&amp;" vs "&amp;tennisbl21[[#This Row],[away_team]]</f>
        <v>2013-German Bundesliga: HTC BW Krefeld vs TC Bruckmuehl Feldkirchen</v>
      </c>
    </row>
    <row r="1775" spans="1:10" ht="12.5" customHeight="1" x14ac:dyDescent="0.25">
      <c r="A1775" s="2" t="s">
        <v>66</v>
      </c>
      <c r="B1775" s="2" t="s">
        <v>769</v>
      </c>
      <c r="C1775" s="2">
        <f>COUNTIF([1]!Table1[[#All],[name]],tennisbl21[[#This Row],[winner_name]])</f>
        <v>1</v>
      </c>
      <c r="D1775" s="2">
        <f>COUNTIF([1]!Table1[[#All],[name]],tennisbl21[[#This Row],[loser_name]])</f>
        <v>1</v>
      </c>
      <c r="E1775" s="2" t="s">
        <v>253</v>
      </c>
      <c r="F1775" s="4">
        <v>41474.541666666664</v>
      </c>
      <c r="G1775" s="2" t="s">
        <v>919</v>
      </c>
      <c r="H1775" s="2" t="s">
        <v>926</v>
      </c>
      <c r="I1775" s="2" t="s">
        <v>963</v>
      </c>
      <c r="J1775" s="2" t="str">
        <f>YEAR(tennisbl21[[#This Row],[date]])&amp;"-"&amp;tennisbl21[[#This Row],[league]]&amp;": "&amp;tennisbl21[[#This Row],[home_team]]&amp;" vs "&amp;tennisbl21[[#This Row],[away_team]]</f>
        <v>2013-German Bundesliga: HTC BW Krefeld vs TC Bruckmuehl Feldkirchen</v>
      </c>
    </row>
    <row r="1776" spans="1:10" ht="12.5" customHeight="1" x14ac:dyDescent="0.25">
      <c r="A1776" s="2" t="s">
        <v>31</v>
      </c>
      <c r="B1776" s="2" t="s">
        <v>56</v>
      </c>
      <c r="C1776" s="2">
        <f>COUNTIF([1]!Table1[[#All],[name]],tennisbl21[[#This Row],[winner_name]])</f>
        <v>1</v>
      </c>
      <c r="D1776" s="2">
        <f>COUNTIF([1]!Table1[[#All],[name]],tennisbl21[[#This Row],[loser_name]])</f>
        <v>1</v>
      </c>
      <c r="E1776" s="2" t="s">
        <v>250</v>
      </c>
      <c r="F1776" s="4">
        <v>43674.458333333336</v>
      </c>
      <c r="G1776" s="2" t="s">
        <v>919</v>
      </c>
      <c r="H1776" s="2" t="s">
        <v>927</v>
      </c>
      <c r="I1776" s="2" t="s">
        <v>963</v>
      </c>
      <c r="J1776" s="2" t="str">
        <f>YEAR(tennisbl21[[#This Row],[date]])&amp;"-"&amp;tennisbl21[[#This Row],[league]]&amp;": "&amp;tennisbl21[[#This Row],[home_team]]&amp;" vs "&amp;tennisbl21[[#This Row],[away_team]]</f>
        <v>2019-German Bundesliga: HTC BW Krefeld vs TC Grosshesselohe</v>
      </c>
    </row>
    <row r="1777" spans="1:10" ht="12.5" customHeight="1" x14ac:dyDescent="0.25">
      <c r="A1777" s="2" t="s">
        <v>88</v>
      </c>
      <c r="B1777" s="2" t="s">
        <v>45</v>
      </c>
      <c r="C1777" s="2">
        <f>COUNTIF([1]!Table1[[#All],[name]],tennisbl21[[#This Row],[winner_name]])</f>
        <v>1</v>
      </c>
      <c r="D1777" s="2">
        <f>COUNTIF([1]!Table1[[#All],[name]],tennisbl21[[#This Row],[loser_name]])</f>
        <v>1</v>
      </c>
      <c r="E1777" s="2" t="s">
        <v>274</v>
      </c>
      <c r="F1777" s="4">
        <v>43674.458333333336</v>
      </c>
      <c r="G1777" s="2" t="s">
        <v>919</v>
      </c>
      <c r="H1777" s="2" t="s">
        <v>927</v>
      </c>
      <c r="I1777" s="2" t="s">
        <v>963</v>
      </c>
      <c r="J1777" s="2" t="str">
        <f>YEAR(tennisbl21[[#This Row],[date]])&amp;"-"&amp;tennisbl21[[#This Row],[league]]&amp;": "&amp;tennisbl21[[#This Row],[home_team]]&amp;" vs "&amp;tennisbl21[[#This Row],[away_team]]</f>
        <v>2019-German Bundesliga: HTC BW Krefeld vs TC Grosshesselohe</v>
      </c>
    </row>
    <row r="1778" spans="1:10" ht="12.5" customHeight="1" x14ac:dyDescent="0.25">
      <c r="A1778" s="2" t="s">
        <v>51</v>
      </c>
      <c r="B1778" s="2" t="s">
        <v>39</v>
      </c>
      <c r="C1778" s="2">
        <f>COUNTIF([1]!Table1[[#All],[name]],tennisbl21[[#This Row],[winner_name]])</f>
        <v>1</v>
      </c>
      <c r="D1778" s="2">
        <f>COUNTIF([1]!Table1[[#All],[name]],tennisbl21[[#This Row],[loser_name]])</f>
        <v>1</v>
      </c>
      <c r="E1778" s="2" t="s">
        <v>274</v>
      </c>
      <c r="F1778" s="4">
        <v>43674.541666666664</v>
      </c>
      <c r="G1778" s="2" t="s">
        <v>919</v>
      </c>
      <c r="H1778" s="2" t="s">
        <v>927</v>
      </c>
      <c r="I1778" s="2" t="s">
        <v>963</v>
      </c>
      <c r="J1778" s="2" t="str">
        <f>YEAR(tennisbl21[[#This Row],[date]])&amp;"-"&amp;tennisbl21[[#This Row],[league]]&amp;": "&amp;tennisbl21[[#This Row],[home_team]]&amp;" vs "&amp;tennisbl21[[#This Row],[away_team]]</f>
        <v>2019-German Bundesliga: HTC BW Krefeld vs TC Grosshesselohe</v>
      </c>
    </row>
    <row r="1779" spans="1:10" ht="12.5" customHeight="1" x14ac:dyDescent="0.25">
      <c r="A1779" s="2" t="s">
        <v>364</v>
      </c>
      <c r="B1779" s="2" t="s">
        <v>290</v>
      </c>
      <c r="C1779" s="2">
        <f>COUNTIF([1]!Table1[[#All],[name]],tennisbl21[[#This Row],[winner_name]])</f>
        <v>1</v>
      </c>
      <c r="D1779" s="2">
        <f>COUNTIF([1]!Table1[[#All],[name]],tennisbl21[[#This Row],[loser_name]])</f>
        <v>1</v>
      </c>
      <c r="E1779" s="2" t="s">
        <v>250</v>
      </c>
      <c r="F1779" s="4">
        <v>43674.541666666664</v>
      </c>
      <c r="G1779" s="2" t="s">
        <v>919</v>
      </c>
      <c r="H1779" s="2" t="s">
        <v>927</v>
      </c>
      <c r="I1779" s="2" t="s">
        <v>963</v>
      </c>
      <c r="J1779" s="2" t="str">
        <f>YEAR(tennisbl21[[#This Row],[date]])&amp;"-"&amp;tennisbl21[[#This Row],[league]]&amp;": "&amp;tennisbl21[[#This Row],[home_team]]&amp;" vs "&amp;tennisbl21[[#This Row],[away_team]]</f>
        <v>2019-German Bundesliga: HTC BW Krefeld vs TC Grosshesselohe</v>
      </c>
    </row>
    <row r="1780" spans="1:10" ht="12.5" customHeight="1" x14ac:dyDescent="0.25">
      <c r="A1780" s="2" t="s">
        <v>56</v>
      </c>
      <c r="B1780" s="2" t="s">
        <v>165</v>
      </c>
      <c r="C1780" s="2">
        <f>COUNTIF([1]!Table1[[#All],[name]],tennisbl21[[#This Row],[winner_name]])</f>
        <v>1</v>
      </c>
      <c r="D1780" s="2">
        <f>COUNTIF([1]!Table1[[#All],[name]],tennisbl21[[#This Row],[loser_name]])</f>
        <v>1</v>
      </c>
      <c r="E1780" s="2" t="s">
        <v>263</v>
      </c>
      <c r="F1780" s="4">
        <v>43672.541666666664</v>
      </c>
      <c r="G1780" s="2" t="s">
        <v>919</v>
      </c>
      <c r="H1780" s="2" t="s">
        <v>951</v>
      </c>
      <c r="I1780" s="2" t="s">
        <v>963</v>
      </c>
      <c r="J1780" s="2" t="str">
        <f>YEAR(tennisbl21[[#This Row],[date]])&amp;"-"&amp;tennisbl21[[#This Row],[league]]&amp;": "&amp;tennisbl21[[#This Row],[home_team]]&amp;" vs "&amp;tennisbl21[[#This Row],[away_team]]</f>
        <v>2019-German Bundesliga: HTC BW Krefeld vs TC Weinheim 1902</v>
      </c>
    </row>
    <row r="1781" spans="1:10" ht="12.5" customHeight="1" x14ac:dyDescent="0.25">
      <c r="A1781" s="2" t="s">
        <v>88</v>
      </c>
      <c r="B1781" s="2" t="s">
        <v>72</v>
      </c>
      <c r="C1781" s="2">
        <f>COUNTIF([1]!Table1[[#All],[name]],tennisbl21[[#This Row],[winner_name]])</f>
        <v>1</v>
      </c>
      <c r="D1781" s="2">
        <f>COUNTIF([1]!Table1[[#All],[name]],tennisbl21[[#This Row],[loser_name]])</f>
        <v>1</v>
      </c>
      <c r="E1781" s="2" t="s">
        <v>1444</v>
      </c>
      <c r="F1781" s="4">
        <v>43672.541666666664</v>
      </c>
      <c r="G1781" s="2" t="s">
        <v>919</v>
      </c>
      <c r="H1781" s="2" t="s">
        <v>951</v>
      </c>
      <c r="I1781" s="2" t="s">
        <v>963</v>
      </c>
      <c r="J1781" s="2" t="str">
        <f>YEAR(tennisbl21[[#This Row],[date]])&amp;"-"&amp;tennisbl21[[#This Row],[league]]&amp;": "&amp;tennisbl21[[#This Row],[home_team]]&amp;" vs "&amp;tennisbl21[[#This Row],[away_team]]</f>
        <v>2019-German Bundesliga: HTC BW Krefeld vs TC Weinheim 1902</v>
      </c>
    </row>
    <row r="1782" spans="1:10" ht="12.5" customHeight="1" x14ac:dyDescent="0.25">
      <c r="A1782" s="2" t="s">
        <v>58</v>
      </c>
      <c r="B1782" s="2" t="s">
        <v>22</v>
      </c>
      <c r="C1782" s="2">
        <f>COUNTIF([1]!Table1[[#All],[name]],tennisbl21[[#This Row],[winner_name]])</f>
        <v>1</v>
      </c>
      <c r="D1782" s="2">
        <f>COUNTIF([1]!Table1[[#All],[name]],tennisbl21[[#This Row],[loser_name]])</f>
        <v>1</v>
      </c>
      <c r="E1782" s="2" t="s">
        <v>250</v>
      </c>
      <c r="F1782" s="4">
        <v>43672.625</v>
      </c>
      <c r="G1782" s="2" t="s">
        <v>919</v>
      </c>
      <c r="H1782" s="2" t="s">
        <v>951</v>
      </c>
      <c r="I1782" s="2" t="s">
        <v>963</v>
      </c>
      <c r="J1782" s="2" t="str">
        <f>YEAR(tennisbl21[[#This Row],[date]])&amp;"-"&amp;tennisbl21[[#This Row],[league]]&amp;": "&amp;tennisbl21[[#This Row],[home_team]]&amp;" vs "&amp;tennisbl21[[#This Row],[away_team]]</f>
        <v>2019-German Bundesliga: HTC BW Krefeld vs TC Weinheim 1902</v>
      </c>
    </row>
    <row r="1783" spans="1:10" ht="12.5" customHeight="1" x14ac:dyDescent="0.25">
      <c r="A1783" s="2" t="s">
        <v>364</v>
      </c>
      <c r="B1783" s="2" t="s">
        <v>770</v>
      </c>
      <c r="C1783" s="2">
        <f>COUNTIF([1]!Table1[[#All],[name]],tennisbl21[[#This Row],[winner_name]])</f>
        <v>1</v>
      </c>
      <c r="D1783" s="2">
        <f>COUNTIF([1]!Table1[[#All],[name]],tennisbl21[[#This Row],[loser_name]])</f>
        <v>1</v>
      </c>
      <c r="E1783" s="2" t="s">
        <v>258</v>
      </c>
      <c r="F1783" s="4">
        <v>43672.625</v>
      </c>
      <c r="G1783" s="2" t="s">
        <v>919</v>
      </c>
      <c r="H1783" s="2" t="s">
        <v>951</v>
      </c>
      <c r="I1783" s="2" t="s">
        <v>963</v>
      </c>
      <c r="J1783" s="2" t="str">
        <f>YEAR(tennisbl21[[#This Row],[date]])&amp;"-"&amp;tennisbl21[[#This Row],[league]]&amp;": "&amp;tennisbl21[[#This Row],[home_team]]&amp;" vs "&amp;tennisbl21[[#This Row],[away_team]]</f>
        <v>2019-German Bundesliga: HTC BW Krefeld vs TC Weinheim 1902</v>
      </c>
    </row>
    <row r="1784" spans="1:10" ht="12.5" customHeight="1" x14ac:dyDescent="0.25">
      <c r="A1784" s="2" t="s">
        <v>226</v>
      </c>
      <c r="B1784" s="2" t="s">
        <v>629</v>
      </c>
      <c r="C1784" s="2">
        <f>COUNTIF([1]!Table1[[#All],[name]],tennisbl21[[#This Row],[winner_name]])</f>
        <v>1</v>
      </c>
      <c r="D1784" s="2">
        <f>COUNTIF([1]!Table1[[#All],[name]],tennisbl21[[#This Row],[loser_name]])</f>
        <v>1</v>
      </c>
      <c r="E1784" s="2" t="s">
        <v>1386</v>
      </c>
      <c r="F1784" s="4">
        <v>40762.541666666664</v>
      </c>
      <c r="G1784" s="2" t="s">
        <v>919</v>
      </c>
      <c r="H1784" s="2" t="s">
        <v>996</v>
      </c>
      <c r="I1784" s="2" t="s">
        <v>963</v>
      </c>
      <c r="J1784" s="2" t="str">
        <f>YEAR(tennisbl21[[#This Row],[date]])&amp;"-"&amp;tennisbl21[[#This Row],[league]]&amp;": "&amp;tennisbl21[[#This Row],[home_team]]&amp;" vs "&amp;tennisbl21[[#This Row],[away_team]]</f>
        <v>2011-German Bundesliga: HTC BW Krefeld vs TK Kurhaus Aachen</v>
      </c>
    </row>
    <row r="1785" spans="1:10" ht="12.5" customHeight="1" x14ac:dyDescent="0.25">
      <c r="A1785" s="2" t="s">
        <v>57</v>
      </c>
      <c r="B1785" s="2" t="s">
        <v>771</v>
      </c>
      <c r="C1785" s="2">
        <f>COUNTIF([1]!Table1[[#All],[name]],tennisbl21[[#This Row],[winner_name]])</f>
        <v>1</v>
      </c>
      <c r="D1785" s="2">
        <f>COUNTIF([1]!Table1[[#All],[name]],tennisbl21[[#This Row],[loser_name]])</f>
        <v>1</v>
      </c>
      <c r="E1785" s="2" t="s">
        <v>1445</v>
      </c>
      <c r="F1785" s="4">
        <v>40762.541666666664</v>
      </c>
      <c r="G1785" s="2" t="s">
        <v>919</v>
      </c>
      <c r="H1785" s="2" t="s">
        <v>996</v>
      </c>
      <c r="I1785" s="2" t="s">
        <v>963</v>
      </c>
      <c r="J1785" s="2" t="str">
        <f>YEAR(tennisbl21[[#This Row],[date]])&amp;"-"&amp;tennisbl21[[#This Row],[league]]&amp;": "&amp;tennisbl21[[#This Row],[home_team]]&amp;" vs "&amp;tennisbl21[[#This Row],[away_team]]</f>
        <v>2011-German Bundesliga: HTC BW Krefeld vs TK Kurhaus Aachen</v>
      </c>
    </row>
    <row r="1786" spans="1:10" ht="12.5" customHeight="1" x14ac:dyDescent="0.25">
      <c r="A1786" s="2" t="s">
        <v>526</v>
      </c>
      <c r="B1786" s="2" t="s">
        <v>738</v>
      </c>
      <c r="C1786" s="2">
        <f>COUNTIF([1]!Table1[[#All],[name]],tennisbl21[[#This Row],[winner_name]])</f>
        <v>1</v>
      </c>
      <c r="D1786" s="2">
        <f>COUNTIF([1]!Table1[[#All],[name]],tennisbl21[[#This Row],[loser_name]])</f>
        <v>1</v>
      </c>
      <c r="E1786" s="2" t="s">
        <v>258</v>
      </c>
      <c r="F1786" s="4">
        <v>40762.458333333336</v>
      </c>
      <c r="G1786" s="2" t="s">
        <v>919</v>
      </c>
      <c r="H1786" s="2" t="s">
        <v>996</v>
      </c>
      <c r="I1786" s="2" t="s">
        <v>963</v>
      </c>
      <c r="J1786" s="2" t="str">
        <f>YEAR(tennisbl21[[#This Row],[date]])&amp;"-"&amp;tennisbl21[[#This Row],[league]]&amp;": "&amp;tennisbl21[[#This Row],[home_team]]&amp;" vs "&amp;tennisbl21[[#This Row],[away_team]]</f>
        <v>2011-German Bundesliga: HTC BW Krefeld vs TK Kurhaus Aachen</v>
      </c>
    </row>
    <row r="1787" spans="1:10" ht="12.5" customHeight="1" x14ac:dyDescent="0.25">
      <c r="A1787" s="2" t="s">
        <v>632</v>
      </c>
      <c r="B1787" s="2" t="s">
        <v>373</v>
      </c>
      <c r="C1787" s="2">
        <f>COUNTIF([1]!Table1[[#All],[name]],tennisbl21[[#This Row],[winner_name]])</f>
        <v>1</v>
      </c>
      <c r="D1787" s="2">
        <f>COUNTIF([1]!Table1[[#All],[name]],tennisbl21[[#This Row],[loser_name]])</f>
        <v>1</v>
      </c>
      <c r="E1787" s="2" t="s">
        <v>6</v>
      </c>
      <c r="F1787" s="4">
        <v>40762.458333333336</v>
      </c>
      <c r="G1787" s="2" t="s">
        <v>919</v>
      </c>
      <c r="H1787" s="2" t="s">
        <v>996</v>
      </c>
      <c r="I1787" s="2" t="s">
        <v>963</v>
      </c>
      <c r="J1787" s="2" t="str">
        <f>YEAR(tennisbl21[[#This Row],[date]])&amp;"-"&amp;tennisbl21[[#This Row],[league]]&amp;": "&amp;tennisbl21[[#This Row],[home_team]]&amp;" vs "&amp;tennisbl21[[#This Row],[away_team]]</f>
        <v>2011-German Bundesliga: HTC BW Krefeld vs TK Kurhaus Aachen</v>
      </c>
    </row>
    <row r="1788" spans="1:10" ht="12.5" customHeight="1" x14ac:dyDescent="0.25">
      <c r="A1788" s="2" t="s">
        <v>735</v>
      </c>
      <c r="B1788" s="2" t="s">
        <v>629</v>
      </c>
      <c r="C1788" s="2">
        <f>COUNTIF([1]!Table1[[#All],[name]],tennisbl21[[#This Row],[winner_name]])</f>
        <v>1</v>
      </c>
      <c r="D1788" s="2">
        <f>COUNTIF([1]!Table1[[#All],[name]],tennisbl21[[#This Row],[loser_name]])</f>
        <v>1</v>
      </c>
      <c r="E1788" s="2" t="s">
        <v>1446</v>
      </c>
      <c r="F1788" s="4">
        <v>41460.541666666664</v>
      </c>
      <c r="G1788" s="2" t="s">
        <v>919</v>
      </c>
      <c r="H1788" s="2" t="s">
        <v>996</v>
      </c>
      <c r="I1788" s="2" t="s">
        <v>963</v>
      </c>
      <c r="J1788" s="2" t="str">
        <f>YEAR(tennisbl21[[#This Row],[date]])&amp;"-"&amp;tennisbl21[[#This Row],[league]]&amp;": "&amp;tennisbl21[[#This Row],[home_team]]&amp;" vs "&amp;tennisbl21[[#This Row],[away_team]]</f>
        <v>2013-German Bundesliga: HTC BW Krefeld vs TK Kurhaus Aachen</v>
      </c>
    </row>
    <row r="1789" spans="1:10" ht="12.5" customHeight="1" x14ac:dyDescent="0.25">
      <c r="A1789" s="2" t="s">
        <v>688</v>
      </c>
      <c r="B1789" s="2" t="s">
        <v>659</v>
      </c>
      <c r="C1789" s="2">
        <f>COUNTIF([1]!Table1[[#All],[name]],tennisbl21[[#This Row],[winner_name]])</f>
        <v>1</v>
      </c>
      <c r="D1789" s="2">
        <f>COUNTIF([1]!Table1[[#All],[name]],tennisbl21[[#This Row],[loser_name]])</f>
        <v>1</v>
      </c>
      <c r="E1789" s="2" t="s">
        <v>1072</v>
      </c>
      <c r="F1789" s="4">
        <v>41460.625</v>
      </c>
      <c r="G1789" s="2" t="s">
        <v>919</v>
      </c>
      <c r="H1789" s="2" t="s">
        <v>996</v>
      </c>
      <c r="I1789" s="2" t="s">
        <v>963</v>
      </c>
      <c r="J1789" s="2" t="str">
        <f>YEAR(tennisbl21[[#This Row],[date]])&amp;"-"&amp;tennisbl21[[#This Row],[league]]&amp;": "&amp;tennisbl21[[#This Row],[home_team]]&amp;" vs "&amp;tennisbl21[[#This Row],[away_team]]</f>
        <v>2013-German Bundesliga: HTC BW Krefeld vs TK Kurhaus Aachen</v>
      </c>
    </row>
    <row r="1790" spans="1:10" ht="12.5" customHeight="1" x14ac:dyDescent="0.25">
      <c r="A1790" s="2" t="s">
        <v>690</v>
      </c>
      <c r="B1790" s="2" t="s">
        <v>50</v>
      </c>
      <c r="C1790" s="2">
        <f>COUNTIF([1]!Table1[[#All],[name]],tennisbl21[[#This Row],[winner_name]])</f>
        <v>1</v>
      </c>
      <c r="D1790" s="2">
        <f>COUNTIF([1]!Table1[[#All],[name]],tennisbl21[[#This Row],[loser_name]])</f>
        <v>1</v>
      </c>
      <c r="E1790" s="2" t="s">
        <v>1108</v>
      </c>
      <c r="F1790" s="4">
        <v>41460.625</v>
      </c>
      <c r="G1790" s="2" t="s">
        <v>919</v>
      </c>
      <c r="H1790" s="2" t="s">
        <v>996</v>
      </c>
      <c r="I1790" s="2" t="s">
        <v>963</v>
      </c>
      <c r="J1790" s="2" t="str">
        <f>YEAR(tennisbl21[[#This Row],[date]])&amp;"-"&amp;tennisbl21[[#This Row],[league]]&amp;": "&amp;tennisbl21[[#This Row],[home_team]]&amp;" vs "&amp;tennisbl21[[#This Row],[away_team]]</f>
        <v>2013-German Bundesliga: HTC BW Krefeld vs TK Kurhaus Aachen</v>
      </c>
    </row>
    <row r="1791" spans="1:10" ht="12.5" customHeight="1" x14ac:dyDescent="0.25">
      <c r="A1791" s="2" t="s">
        <v>45</v>
      </c>
      <c r="B1791" s="2" t="s">
        <v>686</v>
      </c>
      <c r="C1791" s="2">
        <f>COUNTIF([1]!Table1[[#All],[name]],tennisbl21[[#This Row],[winner_name]])</f>
        <v>1</v>
      </c>
      <c r="D1791" s="2">
        <f>COUNTIF([1]!Table1[[#All],[name]],tennisbl21[[#This Row],[loser_name]])</f>
        <v>1</v>
      </c>
      <c r="E1791" s="2" t="s">
        <v>4</v>
      </c>
      <c r="F1791" s="4">
        <v>41460.541666666664</v>
      </c>
      <c r="G1791" s="2" t="s">
        <v>919</v>
      </c>
      <c r="H1791" s="2" t="s">
        <v>996</v>
      </c>
      <c r="I1791" s="2" t="s">
        <v>963</v>
      </c>
      <c r="J1791" s="2" t="str">
        <f>YEAR(tennisbl21[[#This Row],[date]])&amp;"-"&amp;tennisbl21[[#This Row],[league]]&amp;": "&amp;tennisbl21[[#This Row],[home_team]]&amp;" vs "&amp;tennisbl21[[#This Row],[away_team]]</f>
        <v>2013-German Bundesliga: HTC BW Krefeld vs TK Kurhaus Aachen</v>
      </c>
    </row>
    <row r="1792" spans="1:10" ht="12.5" customHeight="1" x14ac:dyDescent="0.25">
      <c r="A1792" s="2" t="s">
        <v>288</v>
      </c>
      <c r="B1792" s="2" t="s">
        <v>31</v>
      </c>
      <c r="C1792" s="2">
        <f>COUNTIF([1]!Table1[[#All],[name]],tennisbl21[[#This Row],[winner_name]])</f>
        <v>1</v>
      </c>
      <c r="D1792" s="2">
        <f>COUNTIF([1]!Table1[[#All],[name]],tennisbl21[[#This Row],[loser_name]])</f>
        <v>1</v>
      </c>
      <c r="E1792" s="2" t="s">
        <v>282</v>
      </c>
      <c r="F1792" s="4">
        <v>42195.625</v>
      </c>
      <c r="G1792" s="2" t="s">
        <v>919</v>
      </c>
      <c r="H1792" s="2" t="s">
        <v>996</v>
      </c>
      <c r="I1792" s="2" t="s">
        <v>963</v>
      </c>
      <c r="J1792" s="2" t="str">
        <f>YEAR(tennisbl21[[#This Row],[date]])&amp;"-"&amp;tennisbl21[[#This Row],[league]]&amp;": "&amp;tennisbl21[[#This Row],[home_team]]&amp;" vs "&amp;tennisbl21[[#This Row],[away_team]]</f>
        <v>2015-German Bundesliga: HTC BW Krefeld vs TK Kurhaus Aachen</v>
      </c>
    </row>
    <row r="1793" spans="1:10" ht="12.5" customHeight="1" x14ac:dyDescent="0.25">
      <c r="A1793" s="2" t="s">
        <v>50</v>
      </c>
      <c r="B1793" s="2" t="s">
        <v>39</v>
      </c>
      <c r="C1793" s="2">
        <f>COUNTIF([1]!Table1[[#All],[name]],tennisbl21[[#This Row],[winner_name]])</f>
        <v>1</v>
      </c>
      <c r="D1793" s="2">
        <f>COUNTIF([1]!Table1[[#All],[name]],tennisbl21[[#This Row],[loser_name]])</f>
        <v>1</v>
      </c>
      <c r="E1793" s="2" t="s">
        <v>265</v>
      </c>
      <c r="F1793" s="4">
        <v>42195.541666666664</v>
      </c>
      <c r="G1793" s="2" t="s">
        <v>919</v>
      </c>
      <c r="H1793" s="2" t="s">
        <v>996</v>
      </c>
      <c r="I1793" s="2" t="s">
        <v>963</v>
      </c>
      <c r="J1793" s="2" t="str">
        <f>YEAR(tennisbl21[[#This Row],[date]])&amp;"-"&amp;tennisbl21[[#This Row],[league]]&amp;": "&amp;tennisbl21[[#This Row],[home_team]]&amp;" vs "&amp;tennisbl21[[#This Row],[away_team]]</f>
        <v>2015-German Bundesliga: HTC BW Krefeld vs TK Kurhaus Aachen</v>
      </c>
    </row>
    <row r="1794" spans="1:10" ht="12.5" customHeight="1" x14ac:dyDescent="0.25">
      <c r="A1794" s="2" t="s">
        <v>90</v>
      </c>
      <c r="B1794" s="2" t="s">
        <v>688</v>
      </c>
      <c r="C1794" s="2">
        <f>COUNTIF([1]!Table1[[#All],[name]],tennisbl21[[#This Row],[winner_name]])</f>
        <v>1</v>
      </c>
      <c r="D1794" s="2">
        <f>COUNTIF([1]!Table1[[#All],[name]],tennisbl21[[#This Row],[loser_name]])</f>
        <v>1</v>
      </c>
      <c r="E1794" s="2" t="s">
        <v>1447</v>
      </c>
      <c r="F1794" s="4">
        <v>42195.541666666664</v>
      </c>
      <c r="G1794" s="2" t="s">
        <v>919</v>
      </c>
      <c r="H1794" s="2" t="s">
        <v>996</v>
      </c>
      <c r="I1794" s="2" t="s">
        <v>963</v>
      </c>
      <c r="J1794" s="2" t="str">
        <f>YEAR(tennisbl21[[#This Row],[date]])&amp;"-"&amp;tennisbl21[[#This Row],[league]]&amp;": "&amp;tennisbl21[[#This Row],[home_team]]&amp;" vs "&amp;tennisbl21[[#This Row],[away_team]]</f>
        <v>2015-German Bundesliga: HTC BW Krefeld vs TK Kurhaus Aachen</v>
      </c>
    </row>
    <row r="1795" spans="1:10" ht="12.5" customHeight="1" x14ac:dyDescent="0.25">
      <c r="A1795" s="2" t="s">
        <v>60</v>
      </c>
      <c r="B1795" s="2" t="s">
        <v>682</v>
      </c>
      <c r="C1795" s="2">
        <f>COUNTIF([1]!Table1[[#All],[name]],tennisbl21[[#This Row],[winner_name]])</f>
        <v>1</v>
      </c>
      <c r="D1795" s="2">
        <f>COUNTIF([1]!Table1[[#All],[name]],tennisbl21[[#This Row],[loser_name]])</f>
        <v>1</v>
      </c>
      <c r="E1795" s="2" t="s">
        <v>1448</v>
      </c>
      <c r="F1795" s="4">
        <v>42195.625</v>
      </c>
      <c r="G1795" s="2" t="s">
        <v>919</v>
      </c>
      <c r="H1795" s="2" t="s">
        <v>996</v>
      </c>
      <c r="I1795" s="2" t="s">
        <v>963</v>
      </c>
      <c r="J1795" s="2" t="str">
        <f>YEAR(tennisbl21[[#This Row],[date]])&amp;"-"&amp;tennisbl21[[#This Row],[league]]&amp;": "&amp;tennisbl21[[#This Row],[home_team]]&amp;" vs "&amp;tennisbl21[[#This Row],[away_team]]</f>
        <v>2015-German Bundesliga: HTC BW Krefeld vs TK Kurhaus Aachen</v>
      </c>
    </row>
    <row r="1796" spans="1:10" ht="12.5" customHeight="1" x14ac:dyDescent="0.25">
      <c r="A1796" s="2" t="s">
        <v>681</v>
      </c>
      <c r="B1796" s="2" t="s">
        <v>756</v>
      </c>
      <c r="C1796" s="2">
        <f>COUNTIF([1]!Table1[[#All],[name]],tennisbl21[[#This Row],[winner_name]])</f>
        <v>1</v>
      </c>
      <c r="D1796" s="2">
        <f>COUNTIF([1]!Table1[[#All],[name]],tennisbl21[[#This Row],[loser_name]])</f>
        <v>1</v>
      </c>
      <c r="E1796" s="2" t="s">
        <v>6</v>
      </c>
      <c r="F1796" s="4">
        <v>42960.541666666664</v>
      </c>
      <c r="G1796" s="2" t="s">
        <v>919</v>
      </c>
      <c r="H1796" s="2" t="s">
        <v>996</v>
      </c>
      <c r="I1796" s="2" t="s">
        <v>963</v>
      </c>
      <c r="J1796" s="2" t="str">
        <f>YEAR(tennisbl21[[#This Row],[date]])&amp;"-"&amp;tennisbl21[[#This Row],[league]]&amp;": "&amp;tennisbl21[[#This Row],[home_team]]&amp;" vs "&amp;tennisbl21[[#This Row],[away_team]]</f>
        <v>2017-German Bundesliga: HTC BW Krefeld vs TK Kurhaus Aachen</v>
      </c>
    </row>
    <row r="1797" spans="1:10" ht="12.5" customHeight="1" x14ac:dyDescent="0.25">
      <c r="A1797" s="2" t="s">
        <v>735</v>
      </c>
      <c r="B1797" s="2" t="s">
        <v>342</v>
      </c>
      <c r="C1797" s="2">
        <f>COUNTIF([1]!Table1[[#All],[name]],tennisbl21[[#This Row],[winner_name]])</f>
        <v>1</v>
      </c>
      <c r="D1797" s="2">
        <f>COUNTIF([1]!Table1[[#All],[name]],tennisbl21[[#This Row],[loser_name]])</f>
        <v>1</v>
      </c>
      <c r="E1797" s="2" t="s">
        <v>1281</v>
      </c>
      <c r="F1797" s="4">
        <v>42960.458333333336</v>
      </c>
      <c r="G1797" s="2" t="s">
        <v>919</v>
      </c>
      <c r="H1797" s="2" t="s">
        <v>996</v>
      </c>
      <c r="I1797" s="2" t="s">
        <v>963</v>
      </c>
      <c r="J1797" s="2" t="str">
        <f>YEAR(tennisbl21[[#This Row],[date]])&amp;"-"&amp;tennisbl21[[#This Row],[league]]&amp;": "&amp;tennisbl21[[#This Row],[home_team]]&amp;" vs "&amp;tennisbl21[[#This Row],[away_team]]</f>
        <v>2017-German Bundesliga: HTC BW Krefeld vs TK Kurhaus Aachen</v>
      </c>
    </row>
    <row r="1798" spans="1:10" ht="12.5" customHeight="1" x14ac:dyDescent="0.25">
      <c r="A1798" s="2" t="s">
        <v>90</v>
      </c>
      <c r="B1798" s="2" t="s">
        <v>772</v>
      </c>
      <c r="C1798" s="2">
        <f>COUNTIF([1]!Table1[[#All],[name]],tennisbl21[[#This Row],[winner_name]])</f>
        <v>1</v>
      </c>
      <c r="D1798" s="2">
        <f>COUNTIF([1]!Table1[[#All],[name]],tennisbl21[[#This Row],[loser_name]])</f>
        <v>1</v>
      </c>
      <c r="E1798" s="2" t="s">
        <v>1449</v>
      </c>
      <c r="F1798" s="4">
        <v>42960.541666666664</v>
      </c>
      <c r="G1798" s="2" t="s">
        <v>919</v>
      </c>
      <c r="H1798" s="2" t="s">
        <v>996</v>
      </c>
      <c r="I1798" s="2" t="s">
        <v>963</v>
      </c>
      <c r="J1798" s="2" t="str">
        <f>YEAR(tennisbl21[[#This Row],[date]])&amp;"-"&amp;tennisbl21[[#This Row],[league]]&amp;": "&amp;tennisbl21[[#This Row],[home_team]]&amp;" vs "&amp;tennisbl21[[#This Row],[away_team]]</f>
        <v>2017-German Bundesliga: HTC BW Krefeld vs TK Kurhaus Aachen</v>
      </c>
    </row>
    <row r="1799" spans="1:10" ht="12.5" customHeight="1" x14ac:dyDescent="0.25">
      <c r="A1799" s="2" t="s">
        <v>38</v>
      </c>
      <c r="B1799" s="2" t="s">
        <v>11</v>
      </c>
      <c r="C1799" s="2">
        <f>COUNTIF([1]!Table1[[#All],[name]],tennisbl21[[#This Row],[winner_name]])</f>
        <v>1</v>
      </c>
      <c r="D1799" s="2">
        <f>COUNTIF([1]!Table1[[#All],[name]],tennisbl21[[#This Row],[loser_name]])</f>
        <v>1</v>
      </c>
      <c r="E1799" s="2" t="s">
        <v>1450</v>
      </c>
      <c r="F1799" s="4">
        <v>42960.458333333336</v>
      </c>
      <c r="G1799" s="2" t="s">
        <v>919</v>
      </c>
      <c r="H1799" s="2" t="s">
        <v>996</v>
      </c>
      <c r="I1799" s="2" t="s">
        <v>963</v>
      </c>
      <c r="J1799" s="2" t="str">
        <f>YEAR(tennisbl21[[#This Row],[date]])&amp;"-"&amp;tennisbl21[[#This Row],[league]]&amp;": "&amp;tennisbl21[[#This Row],[home_team]]&amp;" vs "&amp;tennisbl21[[#This Row],[away_team]]</f>
        <v>2017-German Bundesliga: HTC BW Krefeld vs TK Kurhaus Aachen</v>
      </c>
    </row>
    <row r="1800" spans="1:10" ht="12.5" customHeight="1" x14ac:dyDescent="0.25">
      <c r="A1800" s="2" t="s">
        <v>88</v>
      </c>
      <c r="B1800" s="2" t="s">
        <v>90</v>
      </c>
      <c r="C1800" s="2">
        <f>COUNTIF([1]!Table1[[#All],[name]],tennisbl21[[#This Row],[winner_name]])</f>
        <v>1</v>
      </c>
      <c r="D1800" s="2">
        <f>COUNTIF([1]!Table1[[#All],[name]],tennisbl21[[#This Row],[loser_name]])</f>
        <v>1</v>
      </c>
      <c r="E1800" s="2" t="s">
        <v>1451</v>
      </c>
      <c r="F1800" s="4">
        <v>43658.625</v>
      </c>
      <c r="G1800" s="2" t="s">
        <v>919</v>
      </c>
      <c r="H1800" s="2" t="s">
        <v>996</v>
      </c>
      <c r="I1800" s="2" t="s">
        <v>963</v>
      </c>
      <c r="J1800" s="2" t="str">
        <f>YEAR(tennisbl21[[#This Row],[date]])&amp;"-"&amp;tennisbl21[[#This Row],[league]]&amp;": "&amp;tennisbl21[[#This Row],[home_team]]&amp;" vs "&amp;tennisbl21[[#This Row],[away_team]]</f>
        <v>2019-German Bundesliga: HTC BW Krefeld vs TK Kurhaus Aachen</v>
      </c>
    </row>
    <row r="1801" spans="1:10" ht="12.5" customHeight="1" x14ac:dyDescent="0.25">
      <c r="A1801" s="2" t="s">
        <v>21</v>
      </c>
      <c r="B1801" s="2" t="s">
        <v>526</v>
      </c>
      <c r="C1801" s="2">
        <f>COUNTIF([1]!Table1[[#All],[name]],tennisbl21[[#This Row],[winner_name]])</f>
        <v>1</v>
      </c>
      <c r="D1801" s="2">
        <f>COUNTIF([1]!Table1[[#All],[name]],tennisbl21[[#This Row],[loser_name]])</f>
        <v>1</v>
      </c>
      <c r="E1801" s="2" t="s">
        <v>264</v>
      </c>
      <c r="F1801" s="4">
        <v>43658.541666666664</v>
      </c>
      <c r="G1801" s="2" t="s">
        <v>919</v>
      </c>
      <c r="H1801" s="2" t="s">
        <v>996</v>
      </c>
      <c r="I1801" s="2" t="s">
        <v>963</v>
      </c>
      <c r="J1801" s="2" t="str">
        <f>YEAR(tennisbl21[[#This Row],[date]])&amp;"-"&amp;tennisbl21[[#This Row],[league]]&amp;": "&amp;tennisbl21[[#This Row],[home_team]]&amp;" vs "&amp;tennisbl21[[#This Row],[away_team]]</f>
        <v>2019-German Bundesliga: HTC BW Krefeld vs TK Kurhaus Aachen</v>
      </c>
    </row>
    <row r="1802" spans="1:10" ht="12.5" customHeight="1" x14ac:dyDescent="0.25">
      <c r="A1802" s="2" t="s">
        <v>58</v>
      </c>
      <c r="B1802" s="2" t="s">
        <v>60</v>
      </c>
      <c r="C1802" s="2">
        <f>COUNTIF([1]!Table1[[#All],[name]],tennisbl21[[#This Row],[winner_name]])</f>
        <v>1</v>
      </c>
      <c r="D1802" s="2">
        <f>COUNTIF([1]!Table1[[#All],[name]],tennisbl21[[#This Row],[loser_name]])</f>
        <v>1</v>
      </c>
      <c r="E1802" s="2" t="s">
        <v>1081</v>
      </c>
      <c r="F1802" s="4">
        <v>43658.541666666664</v>
      </c>
      <c r="G1802" s="2" t="s">
        <v>919</v>
      </c>
      <c r="H1802" s="2" t="s">
        <v>996</v>
      </c>
      <c r="I1802" s="2" t="s">
        <v>963</v>
      </c>
      <c r="J1802" s="2" t="str">
        <f>YEAR(tennisbl21[[#This Row],[date]])&amp;"-"&amp;tennisbl21[[#This Row],[league]]&amp;": "&amp;tennisbl21[[#This Row],[home_team]]&amp;" vs "&amp;tennisbl21[[#This Row],[away_team]]</f>
        <v>2019-German Bundesliga: HTC BW Krefeld vs TK Kurhaus Aachen</v>
      </c>
    </row>
    <row r="1803" spans="1:10" ht="12.5" customHeight="1" x14ac:dyDescent="0.25">
      <c r="A1803" s="2" t="s">
        <v>773</v>
      </c>
      <c r="B1803" s="2" t="s">
        <v>294</v>
      </c>
      <c r="C1803" s="2">
        <f>COUNTIF([1]!Table1[[#All],[name]],tennisbl21[[#This Row],[winner_name]])</f>
        <v>1</v>
      </c>
      <c r="D1803" s="2">
        <f>COUNTIF([1]!Table1[[#All],[name]],tennisbl21[[#This Row],[loser_name]])</f>
        <v>1</v>
      </c>
      <c r="E1803" s="2" t="s">
        <v>1418</v>
      </c>
      <c r="F1803" s="4">
        <v>43658.625</v>
      </c>
      <c r="G1803" s="2" t="s">
        <v>919</v>
      </c>
      <c r="H1803" s="2" t="s">
        <v>996</v>
      </c>
      <c r="I1803" s="2" t="s">
        <v>963</v>
      </c>
      <c r="J1803" s="2" t="str">
        <f>YEAR(tennisbl21[[#This Row],[date]])&amp;"-"&amp;tennisbl21[[#This Row],[league]]&amp;": "&amp;tennisbl21[[#This Row],[home_team]]&amp;" vs "&amp;tennisbl21[[#This Row],[away_team]]</f>
        <v>2019-German Bundesliga: HTC BW Krefeld vs TK Kurhaus Aachen</v>
      </c>
    </row>
    <row r="1804" spans="1:10" ht="12.5" customHeight="1" x14ac:dyDescent="0.25">
      <c r="A1804" s="2" t="s">
        <v>39</v>
      </c>
      <c r="B1804" s="2" t="s">
        <v>66</v>
      </c>
      <c r="C1804" s="2">
        <f>COUNTIF([1]!Table1[[#All],[name]],tennisbl21[[#This Row],[winner_name]])</f>
        <v>1</v>
      </c>
      <c r="D1804" s="2">
        <f>COUNTIF([1]!Table1[[#All],[name]],tennisbl21[[#This Row],[loser_name]])</f>
        <v>1</v>
      </c>
      <c r="E1804" s="2" t="s">
        <v>1452</v>
      </c>
      <c r="F1804" s="4">
        <v>42944.625</v>
      </c>
      <c r="G1804" s="2" t="s">
        <v>919</v>
      </c>
      <c r="H1804" s="2" t="s">
        <v>545</v>
      </c>
      <c r="I1804" s="2" t="s">
        <v>963</v>
      </c>
      <c r="J1804" s="2" t="str">
        <f>YEAR(tennisbl21[[#This Row],[date]])&amp;"-"&amp;tennisbl21[[#This Row],[league]]&amp;": "&amp;tennisbl21[[#This Row],[home_team]]&amp;" vs "&amp;tennisbl21[[#This Row],[away_team]]</f>
        <v>2017-German Bundesliga: HTC BW Krefeld vs TK BW Aachen</v>
      </c>
    </row>
    <row r="1805" spans="1:10" ht="12.5" customHeight="1" x14ac:dyDescent="0.25">
      <c r="A1805" s="2" t="s">
        <v>634</v>
      </c>
      <c r="B1805" s="2" t="s">
        <v>739</v>
      </c>
      <c r="C1805" s="2">
        <f>COUNTIF([1]!Table1[[#All],[name]],tennisbl21[[#This Row],[winner_name]])</f>
        <v>1</v>
      </c>
      <c r="D1805" s="2">
        <f>COUNTIF([1]!Table1[[#All],[name]],tennisbl21[[#This Row],[loser_name]])</f>
        <v>1</v>
      </c>
      <c r="E1805" s="2" t="s">
        <v>1453</v>
      </c>
      <c r="F1805" s="4">
        <v>42944.541666666664</v>
      </c>
      <c r="G1805" s="2" t="s">
        <v>919</v>
      </c>
      <c r="H1805" s="2" t="s">
        <v>545</v>
      </c>
      <c r="I1805" s="2" t="s">
        <v>963</v>
      </c>
      <c r="J1805" s="2" t="str">
        <f>YEAR(tennisbl21[[#This Row],[date]])&amp;"-"&amp;tennisbl21[[#This Row],[league]]&amp;": "&amp;tennisbl21[[#This Row],[home_team]]&amp;" vs "&amp;tennisbl21[[#This Row],[away_team]]</f>
        <v>2017-German Bundesliga: HTC BW Krefeld vs TK BW Aachen</v>
      </c>
    </row>
    <row r="1806" spans="1:10" ht="12.5" customHeight="1" x14ac:dyDescent="0.25">
      <c r="A1806" s="2" t="s">
        <v>438</v>
      </c>
      <c r="B1806" s="2" t="s">
        <v>772</v>
      </c>
      <c r="C1806" s="2">
        <f>COUNTIF([1]!Table1[[#All],[name]],tennisbl21[[#This Row],[winner_name]])</f>
        <v>1</v>
      </c>
      <c r="D1806" s="2">
        <f>COUNTIF([1]!Table1[[#All],[name]],tennisbl21[[#This Row],[loser_name]])</f>
        <v>1</v>
      </c>
      <c r="E1806" s="2" t="s">
        <v>247</v>
      </c>
      <c r="F1806" s="4">
        <v>42944.625</v>
      </c>
      <c r="G1806" s="2" t="s">
        <v>919</v>
      </c>
      <c r="H1806" s="2" t="s">
        <v>545</v>
      </c>
      <c r="I1806" s="2" t="s">
        <v>963</v>
      </c>
      <c r="J1806" s="2" t="str">
        <f>YEAR(tennisbl21[[#This Row],[date]])&amp;"-"&amp;tennisbl21[[#This Row],[league]]&amp;": "&amp;tennisbl21[[#This Row],[home_team]]&amp;" vs "&amp;tennisbl21[[#This Row],[away_team]]</f>
        <v>2017-German Bundesliga: HTC BW Krefeld vs TK BW Aachen</v>
      </c>
    </row>
    <row r="1807" spans="1:10" ht="12.5" customHeight="1" x14ac:dyDescent="0.25">
      <c r="A1807" s="2" t="s">
        <v>58</v>
      </c>
      <c r="B1807" s="2" t="s">
        <v>102</v>
      </c>
      <c r="C1807" s="2">
        <f>COUNTIF([1]!Table1[[#All],[name]],tennisbl21[[#This Row],[winner_name]])</f>
        <v>1</v>
      </c>
      <c r="D1807" s="2">
        <f>COUNTIF([1]!Table1[[#All],[name]],tennisbl21[[#This Row],[loser_name]])</f>
        <v>1</v>
      </c>
      <c r="E1807" s="2" t="s">
        <v>1454</v>
      </c>
      <c r="F1807" s="4">
        <v>42944.541666666664</v>
      </c>
      <c r="G1807" s="2" t="s">
        <v>919</v>
      </c>
      <c r="H1807" s="2" t="s">
        <v>545</v>
      </c>
      <c r="I1807" s="2" t="s">
        <v>963</v>
      </c>
      <c r="J1807" s="2" t="str">
        <f>YEAR(tennisbl21[[#This Row],[date]])&amp;"-"&amp;tennisbl21[[#This Row],[league]]&amp;": "&amp;tennisbl21[[#This Row],[home_team]]&amp;" vs "&amp;tennisbl21[[#This Row],[away_team]]</f>
        <v>2017-German Bundesliga: HTC BW Krefeld vs TK BW Aachen</v>
      </c>
    </row>
    <row r="1808" spans="1:10" ht="12.5" customHeight="1" x14ac:dyDescent="0.25">
      <c r="A1808" s="2" t="s">
        <v>714</v>
      </c>
      <c r="B1808" s="2" t="s">
        <v>629</v>
      </c>
      <c r="C1808" s="2">
        <f>COUNTIF([1]!Table1[[#All],[name]],tennisbl21[[#This Row],[winner_name]])</f>
        <v>1</v>
      </c>
      <c r="D1808" s="2">
        <f>COUNTIF([1]!Table1[[#All],[name]],tennisbl21[[#This Row],[loser_name]])</f>
        <v>1</v>
      </c>
      <c r="E1808" s="2" t="s">
        <v>328</v>
      </c>
      <c r="F1808" s="4">
        <v>40398.541666666664</v>
      </c>
      <c r="G1808" s="2" t="s">
        <v>919</v>
      </c>
      <c r="H1808" s="2" t="s">
        <v>928</v>
      </c>
      <c r="I1808" s="2" t="s">
        <v>963</v>
      </c>
      <c r="J1808" s="2" t="str">
        <f>YEAR(tennisbl21[[#This Row],[date]])&amp;"-"&amp;tennisbl21[[#This Row],[league]]&amp;": "&amp;tennisbl21[[#This Row],[home_team]]&amp;" vs "&amp;tennisbl21[[#This Row],[away_team]]</f>
        <v>2010-German Bundesliga: HTC BW Krefeld vs TK GW Mannheim</v>
      </c>
    </row>
    <row r="1809" spans="1:10" ht="12.5" customHeight="1" x14ac:dyDescent="0.25">
      <c r="A1809" s="2" t="s">
        <v>661</v>
      </c>
      <c r="B1809" s="2" t="s">
        <v>631</v>
      </c>
      <c r="C1809" s="2">
        <f>COUNTIF([1]!Table1[[#All],[name]],tennisbl21[[#This Row],[winner_name]])</f>
        <v>1</v>
      </c>
      <c r="D1809" s="2">
        <f>COUNTIF([1]!Table1[[#All],[name]],tennisbl21[[#This Row],[loser_name]])</f>
        <v>1</v>
      </c>
      <c r="E1809" s="2" t="s">
        <v>276</v>
      </c>
      <c r="F1809" s="4">
        <v>40398.458333333336</v>
      </c>
      <c r="G1809" s="2" t="s">
        <v>919</v>
      </c>
      <c r="H1809" s="2" t="s">
        <v>928</v>
      </c>
      <c r="I1809" s="2" t="s">
        <v>963</v>
      </c>
      <c r="J1809" s="2" t="str">
        <f>YEAR(tennisbl21[[#This Row],[date]])&amp;"-"&amp;tennisbl21[[#This Row],[league]]&amp;": "&amp;tennisbl21[[#This Row],[home_team]]&amp;" vs "&amp;tennisbl21[[#This Row],[away_team]]</f>
        <v>2010-German Bundesliga: HTC BW Krefeld vs TK GW Mannheim</v>
      </c>
    </row>
    <row r="1810" spans="1:10" ht="12.5" customHeight="1" x14ac:dyDescent="0.25">
      <c r="A1810" s="2" t="s">
        <v>662</v>
      </c>
      <c r="B1810" s="2" t="s">
        <v>676</v>
      </c>
      <c r="C1810" s="2">
        <f>COUNTIF([1]!Table1[[#All],[name]],tennisbl21[[#This Row],[winner_name]])</f>
        <v>1</v>
      </c>
      <c r="D1810" s="2">
        <f>COUNTIF([1]!Table1[[#All],[name]],tennisbl21[[#This Row],[loser_name]])</f>
        <v>1</v>
      </c>
      <c r="E1810" s="2" t="s">
        <v>275</v>
      </c>
      <c r="F1810" s="4">
        <v>40398.458333333336</v>
      </c>
      <c r="G1810" s="2" t="s">
        <v>919</v>
      </c>
      <c r="H1810" s="2" t="s">
        <v>928</v>
      </c>
      <c r="I1810" s="2" t="s">
        <v>963</v>
      </c>
      <c r="J1810" s="2" t="str">
        <f>YEAR(tennisbl21[[#This Row],[date]])&amp;"-"&amp;tennisbl21[[#This Row],[league]]&amp;": "&amp;tennisbl21[[#This Row],[home_team]]&amp;" vs "&amp;tennisbl21[[#This Row],[away_team]]</f>
        <v>2010-German Bundesliga: HTC BW Krefeld vs TK GW Mannheim</v>
      </c>
    </row>
    <row r="1811" spans="1:10" ht="12.5" customHeight="1" x14ac:dyDescent="0.25">
      <c r="A1811" s="2" t="s">
        <v>666</v>
      </c>
      <c r="B1811" s="2" t="s">
        <v>767</v>
      </c>
      <c r="C1811" s="2">
        <f>COUNTIF([1]!Table1[[#All],[name]],tennisbl21[[#This Row],[winner_name]])</f>
        <v>1</v>
      </c>
      <c r="D1811" s="2">
        <f>COUNTIF([1]!Table1[[#All],[name]],tennisbl21[[#This Row],[loser_name]])</f>
        <v>1</v>
      </c>
      <c r="E1811" s="2" t="s">
        <v>265</v>
      </c>
      <c r="F1811" s="4">
        <v>40398.541666666664</v>
      </c>
      <c r="G1811" s="2" t="s">
        <v>919</v>
      </c>
      <c r="H1811" s="2" t="s">
        <v>928</v>
      </c>
      <c r="I1811" s="2" t="s">
        <v>963</v>
      </c>
      <c r="J1811" s="2" t="str">
        <f>YEAR(tennisbl21[[#This Row],[date]])&amp;"-"&amp;tennisbl21[[#This Row],[league]]&amp;": "&amp;tennisbl21[[#This Row],[home_team]]&amp;" vs "&amp;tennisbl21[[#This Row],[away_team]]</f>
        <v>2010-German Bundesliga: HTC BW Krefeld vs TK GW Mannheim</v>
      </c>
    </row>
    <row r="1812" spans="1:10" ht="12.5" customHeight="1" x14ac:dyDescent="0.25">
      <c r="A1812" s="2" t="s">
        <v>661</v>
      </c>
      <c r="B1812" s="2" t="s">
        <v>635</v>
      </c>
      <c r="C1812" s="2">
        <f>COUNTIF([1]!Table1[[#All],[name]],tennisbl21[[#This Row],[winner_name]])</f>
        <v>1</v>
      </c>
      <c r="D1812" s="2">
        <f>COUNTIF([1]!Table1[[#All],[name]],tennisbl21[[#This Row],[loser_name]])</f>
        <v>1</v>
      </c>
      <c r="E1812" s="2" t="s">
        <v>1455</v>
      </c>
      <c r="F1812" s="4">
        <v>41091.541666666664</v>
      </c>
      <c r="G1812" s="2" t="s">
        <v>919</v>
      </c>
      <c r="H1812" s="2" t="s">
        <v>928</v>
      </c>
      <c r="I1812" s="2" t="s">
        <v>963</v>
      </c>
      <c r="J1812" s="2" t="str">
        <f>YEAR(tennisbl21[[#This Row],[date]])&amp;"-"&amp;tennisbl21[[#This Row],[league]]&amp;": "&amp;tennisbl21[[#This Row],[home_team]]&amp;" vs "&amp;tennisbl21[[#This Row],[away_team]]</f>
        <v>2012-German Bundesliga: HTC BW Krefeld vs TK GW Mannheim</v>
      </c>
    </row>
    <row r="1813" spans="1:10" ht="12.5" customHeight="1" x14ac:dyDescent="0.25">
      <c r="A1813" s="2" t="s">
        <v>686</v>
      </c>
      <c r="B1813" s="2" t="s">
        <v>666</v>
      </c>
      <c r="C1813" s="2">
        <f>COUNTIF([1]!Table1[[#All],[name]],tennisbl21[[#This Row],[winner_name]])</f>
        <v>1</v>
      </c>
      <c r="D1813" s="2">
        <f>COUNTIF([1]!Table1[[#All],[name]],tennisbl21[[#This Row],[loser_name]])</f>
        <v>1</v>
      </c>
      <c r="E1813" s="2" t="s">
        <v>1456</v>
      </c>
      <c r="F1813" s="4">
        <v>41091.458333333336</v>
      </c>
      <c r="G1813" s="2" t="s">
        <v>919</v>
      </c>
      <c r="H1813" s="2" t="s">
        <v>928</v>
      </c>
      <c r="I1813" s="2" t="s">
        <v>963</v>
      </c>
      <c r="J1813" s="2" t="str">
        <f>YEAR(tennisbl21[[#This Row],[date]])&amp;"-"&amp;tennisbl21[[#This Row],[league]]&amp;": "&amp;tennisbl21[[#This Row],[home_team]]&amp;" vs "&amp;tennisbl21[[#This Row],[away_team]]</f>
        <v>2012-German Bundesliga: HTC BW Krefeld vs TK GW Mannheim</v>
      </c>
    </row>
    <row r="1814" spans="1:10" ht="12.5" customHeight="1" x14ac:dyDescent="0.25">
      <c r="A1814" s="2" t="s">
        <v>774</v>
      </c>
      <c r="B1814" s="2" t="s">
        <v>689</v>
      </c>
      <c r="C1814" s="2">
        <f>COUNTIF([1]!Table1[[#All],[name]],tennisbl21[[#This Row],[winner_name]])</f>
        <v>1</v>
      </c>
      <c r="D1814" s="2">
        <f>COUNTIF([1]!Table1[[#All],[name]],tennisbl21[[#This Row],[loser_name]])</f>
        <v>1</v>
      </c>
      <c r="E1814" s="2" t="s">
        <v>276</v>
      </c>
      <c r="F1814" s="4">
        <v>41091.541666666664</v>
      </c>
      <c r="G1814" s="2" t="s">
        <v>919</v>
      </c>
      <c r="H1814" s="2" t="s">
        <v>928</v>
      </c>
      <c r="I1814" s="2" t="s">
        <v>963</v>
      </c>
      <c r="J1814" s="2" t="str">
        <f>YEAR(tennisbl21[[#This Row],[date]])&amp;"-"&amp;tennisbl21[[#This Row],[league]]&amp;": "&amp;tennisbl21[[#This Row],[home_team]]&amp;" vs "&amp;tennisbl21[[#This Row],[away_team]]</f>
        <v>2012-German Bundesliga: HTC BW Krefeld vs TK GW Mannheim</v>
      </c>
    </row>
    <row r="1815" spans="1:10" ht="12.5" customHeight="1" x14ac:dyDescent="0.25">
      <c r="A1815" s="2" t="s">
        <v>223</v>
      </c>
      <c r="B1815" s="2" t="s">
        <v>536</v>
      </c>
      <c r="C1815" s="2">
        <f>COUNTIF([1]!Table1[[#All],[name]],tennisbl21[[#This Row],[winner_name]])</f>
        <v>1</v>
      </c>
      <c r="D1815" s="2">
        <f>COUNTIF([1]!Table1[[#All],[name]],tennisbl21[[#This Row],[loser_name]])</f>
        <v>1</v>
      </c>
      <c r="E1815" s="2" t="s">
        <v>351</v>
      </c>
      <c r="F1815" s="4">
        <v>41091.458333333336</v>
      </c>
      <c r="G1815" s="2" t="s">
        <v>919</v>
      </c>
      <c r="H1815" s="2" t="s">
        <v>928</v>
      </c>
      <c r="I1815" s="2" t="s">
        <v>963</v>
      </c>
      <c r="J1815" s="2" t="str">
        <f>YEAR(tennisbl21[[#This Row],[date]])&amp;"-"&amp;tennisbl21[[#This Row],[league]]&amp;": "&amp;tennisbl21[[#This Row],[home_team]]&amp;" vs "&amp;tennisbl21[[#This Row],[away_team]]</f>
        <v>2012-German Bundesliga: HTC BW Krefeld vs TK GW Mannheim</v>
      </c>
    </row>
    <row r="1816" spans="1:10" ht="12.5" customHeight="1" x14ac:dyDescent="0.25">
      <c r="A1816" s="2" t="s">
        <v>688</v>
      </c>
      <c r="B1816" s="2" t="s">
        <v>661</v>
      </c>
      <c r="C1816" s="2">
        <f>COUNTIF([1]!Table1[[#All],[name]],tennisbl21[[#This Row],[winner_name]])</f>
        <v>1</v>
      </c>
      <c r="D1816" s="2">
        <f>COUNTIF([1]!Table1[[#All],[name]],tennisbl21[[#This Row],[loser_name]])</f>
        <v>1</v>
      </c>
      <c r="E1816" s="2" t="s">
        <v>1457</v>
      </c>
      <c r="F1816" s="4">
        <v>41840.458333333336</v>
      </c>
      <c r="G1816" s="2" t="s">
        <v>919</v>
      </c>
      <c r="H1816" s="2" t="s">
        <v>928</v>
      </c>
      <c r="I1816" s="2" t="s">
        <v>963</v>
      </c>
      <c r="J1816" s="2" t="str">
        <f>YEAR(tennisbl21[[#This Row],[date]])&amp;"-"&amp;tennisbl21[[#This Row],[league]]&amp;": "&amp;tennisbl21[[#This Row],[home_team]]&amp;" vs "&amp;tennisbl21[[#This Row],[away_team]]</f>
        <v>2014-German Bundesliga: HTC BW Krefeld vs TK GW Mannheim</v>
      </c>
    </row>
    <row r="1817" spans="1:10" ht="12.5" customHeight="1" x14ac:dyDescent="0.25">
      <c r="A1817" s="2" t="s">
        <v>48</v>
      </c>
      <c r="B1817" s="2" t="s">
        <v>720</v>
      </c>
      <c r="C1817" s="2">
        <f>COUNTIF([1]!Table1[[#All],[name]],tennisbl21[[#This Row],[winner_name]])</f>
        <v>1</v>
      </c>
      <c r="D1817" s="2">
        <f>COUNTIF([1]!Table1[[#All],[name]],tennisbl21[[#This Row],[loser_name]])</f>
        <v>1</v>
      </c>
      <c r="E1817" s="2" t="s">
        <v>263</v>
      </c>
      <c r="F1817" s="4">
        <v>41840.458333333336</v>
      </c>
      <c r="G1817" s="2" t="s">
        <v>919</v>
      </c>
      <c r="H1817" s="2" t="s">
        <v>928</v>
      </c>
      <c r="I1817" s="2" t="s">
        <v>963</v>
      </c>
      <c r="J1817" s="2" t="str">
        <f>YEAR(tennisbl21[[#This Row],[date]])&amp;"-"&amp;tennisbl21[[#This Row],[league]]&amp;": "&amp;tennisbl21[[#This Row],[home_team]]&amp;" vs "&amp;tennisbl21[[#This Row],[away_team]]</f>
        <v>2014-German Bundesliga: HTC BW Krefeld vs TK GW Mannheim</v>
      </c>
    </row>
    <row r="1818" spans="1:10" ht="12.5" customHeight="1" x14ac:dyDescent="0.25">
      <c r="A1818" s="2" t="s">
        <v>774</v>
      </c>
      <c r="B1818" s="2" t="s">
        <v>690</v>
      </c>
      <c r="C1818" s="2">
        <f>COUNTIF([1]!Table1[[#All],[name]],tennisbl21[[#This Row],[winner_name]])</f>
        <v>1</v>
      </c>
      <c r="D1818" s="2">
        <f>COUNTIF([1]!Table1[[#All],[name]],tennisbl21[[#This Row],[loser_name]])</f>
        <v>1</v>
      </c>
      <c r="E1818" s="2" t="s">
        <v>869</v>
      </c>
      <c r="F1818" s="4">
        <v>41840.541666666664</v>
      </c>
      <c r="G1818" s="2" t="s">
        <v>919</v>
      </c>
      <c r="H1818" s="2" t="s">
        <v>928</v>
      </c>
      <c r="I1818" s="2" t="s">
        <v>963</v>
      </c>
      <c r="J1818" s="2" t="str">
        <f>YEAR(tennisbl21[[#This Row],[date]])&amp;"-"&amp;tennisbl21[[#This Row],[league]]&amp;": "&amp;tennisbl21[[#This Row],[home_team]]&amp;" vs "&amp;tennisbl21[[#This Row],[away_team]]</f>
        <v>2014-German Bundesliga: HTC BW Krefeld vs TK GW Mannheim</v>
      </c>
    </row>
    <row r="1819" spans="1:10" ht="12.5" customHeight="1" x14ac:dyDescent="0.25">
      <c r="A1819" s="2" t="s">
        <v>223</v>
      </c>
      <c r="B1819" s="2" t="s">
        <v>649</v>
      </c>
      <c r="C1819" s="2">
        <f>COUNTIF([1]!Table1[[#All],[name]],tennisbl21[[#This Row],[winner_name]])</f>
        <v>1</v>
      </c>
      <c r="D1819" s="2">
        <f>COUNTIF([1]!Table1[[#All],[name]],tennisbl21[[#This Row],[loser_name]])</f>
        <v>1</v>
      </c>
      <c r="E1819" s="2" t="s">
        <v>1221</v>
      </c>
      <c r="F1819" s="4">
        <v>41840.541666666664</v>
      </c>
      <c r="G1819" s="2" t="s">
        <v>919</v>
      </c>
      <c r="H1819" s="2" t="s">
        <v>928</v>
      </c>
      <c r="I1819" s="2" t="s">
        <v>963</v>
      </c>
      <c r="J1819" s="2" t="str">
        <f>YEAR(tennisbl21[[#This Row],[date]])&amp;"-"&amp;tennisbl21[[#This Row],[league]]&amp;": "&amp;tennisbl21[[#This Row],[home_team]]&amp;" vs "&amp;tennisbl21[[#This Row],[away_team]]</f>
        <v>2014-German Bundesliga: HTC BW Krefeld vs TK GW Mannheim</v>
      </c>
    </row>
    <row r="1820" spans="1:10" ht="12.5" customHeight="1" x14ac:dyDescent="0.25">
      <c r="A1820" s="2" t="s">
        <v>288</v>
      </c>
      <c r="B1820" s="2" t="s">
        <v>48</v>
      </c>
      <c r="C1820" s="2">
        <f>COUNTIF([1]!Table1[[#All],[name]],tennisbl21[[#This Row],[winner_name]])</f>
        <v>1</v>
      </c>
      <c r="D1820" s="2">
        <f>COUNTIF([1]!Table1[[#All],[name]],tennisbl21[[#This Row],[loser_name]])</f>
        <v>1</v>
      </c>
      <c r="E1820" s="2" t="s">
        <v>276</v>
      </c>
      <c r="F1820" s="4">
        <v>42554.458333333336</v>
      </c>
      <c r="G1820" s="2" t="s">
        <v>919</v>
      </c>
      <c r="H1820" s="2" t="s">
        <v>928</v>
      </c>
      <c r="I1820" s="2" t="s">
        <v>963</v>
      </c>
      <c r="J1820" s="2" t="str">
        <f>YEAR(tennisbl21[[#This Row],[date]])&amp;"-"&amp;tennisbl21[[#This Row],[league]]&amp;": "&amp;tennisbl21[[#This Row],[home_team]]&amp;" vs "&amp;tennisbl21[[#This Row],[away_team]]</f>
        <v>2016-German Bundesliga: HTC BW Krefeld vs TK GW Mannheim</v>
      </c>
    </row>
    <row r="1821" spans="1:10" ht="12.5" customHeight="1" x14ac:dyDescent="0.25">
      <c r="A1821" s="2" t="s">
        <v>39</v>
      </c>
      <c r="B1821" s="2" t="s">
        <v>17</v>
      </c>
      <c r="C1821" s="2">
        <f>COUNTIF([1]!Table1[[#All],[name]],tennisbl21[[#This Row],[winner_name]])</f>
        <v>1</v>
      </c>
      <c r="D1821" s="2">
        <f>COUNTIF([1]!Table1[[#All],[name]],tennisbl21[[#This Row],[loser_name]])</f>
        <v>1</v>
      </c>
      <c r="E1821" s="2" t="s">
        <v>5</v>
      </c>
      <c r="F1821" s="4">
        <v>42554.541666666664</v>
      </c>
      <c r="G1821" s="2" t="s">
        <v>919</v>
      </c>
      <c r="H1821" s="2" t="s">
        <v>928</v>
      </c>
      <c r="I1821" s="2" t="s">
        <v>963</v>
      </c>
      <c r="J1821" s="2" t="str">
        <f>YEAR(tennisbl21[[#This Row],[date]])&amp;"-"&amp;tennisbl21[[#This Row],[league]]&amp;": "&amp;tennisbl21[[#This Row],[home_team]]&amp;" vs "&amp;tennisbl21[[#This Row],[away_team]]</f>
        <v>2016-German Bundesliga: HTC BW Krefeld vs TK GW Mannheim</v>
      </c>
    </row>
    <row r="1822" spans="1:10" ht="12.5" customHeight="1" x14ac:dyDescent="0.25">
      <c r="A1822" s="2" t="s">
        <v>619</v>
      </c>
      <c r="B1822" s="2" t="s">
        <v>45</v>
      </c>
      <c r="C1822" s="2">
        <f>COUNTIF([1]!Table1[[#All],[name]],tennisbl21[[#This Row],[winner_name]])</f>
        <v>1</v>
      </c>
      <c r="D1822" s="2">
        <f>COUNTIF([1]!Table1[[#All],[name]],tennisbl21[[#This Row],[loser_name]])</f>
        <v>1</v>
      </c>
      <c r="E1822" s="2" t="s">
        <v>356</v>
      </c>
      <c r="F1822" s="4">
        <v>42554.541666666664</v>
      </c>
      <c r="G1822" s="2" t="s">
        <v>919</v>
      </c>
      <c r="H1822" s="2" t="s">
        <v>928</v>
      </c>
      <c r="I1822" s="2" t="s">
        <v>963</v>
      </c>
      <c r="J1822" s="2" t="str">
        <f>YEAR(tennisbl21[[#This Row],[date]])&amp;"-"&amp;tennisbl21[[#This Row],[league]]&amp;": "&amp;tennisbl21[[#This Row],[home_team]]&amp;" vs "&amp;tennisbl21[[#This Row],[away_team]]</f>
        <v>2016-German Bundesliga: HTC BW Krefeld vs TK GW Mannheim</v>
      </c>
    </row>
    <row r="1823" spans="1:10" ht="12.5" customHeight="1" x14ac:dyDescent="0.25">
      <c r="A1823" s="2" t="s">
        <v>536</v>
      </c>
      <c r="B1823" s="2" t="s">
        <v>218</v>
      </c>
      <c r="C1823" s="2">
        <f>COUNTIF([1]!Table1[[#All],[name]],tennisbl21[[#This Row],[winner_name]])</f>
        <v>1</v>
      </c>
      <c r="D1823" s="2">
        <f>COUNTIF([1]!Table1[[#All],[name]],tennisbl21[[#This Row],[loser_name]])</f>
        <v>1</v>
      </c>
      <c r="E1823" s="2" t="s">
        <v>558</v>
      </c>
      <c r="F1823" s="4">
        <v>42554.458333333336</v>
      </c>
      <c r="G1823" s="2" t="s">
        <v>919</v>
      </c>
      <c r="H1823" s="2" t="s">
        <v>928</v>
      </c>
      <c r="I1823" s="2" t="s">
        <v>963</v>
      </c>
      <c r="J1823" s="2" t="str">
        <f>YEAR(tennisbl21[[#This Row],[date]])&amp;"-"&amp;tennisbl21[[#This Row],[league]]&amp;": "&amp;tennisbl21[[#This Row],[home_team]]&amp;" vs "&amp;tennisbl21[[#This Row],[away_team]]</f>
        <v>2016-German Bundesliga: HTC BW Krefeld vs TK GW Mannheim</v>
      </c>
    </row>
    <row r="1824" spans="1:10" ht="12.5" customHeight="1" x14ac:dyDescent="0.25">
      <c r="A1824" s="2" t="s">
        <v>288</v>
      </c>
      <c r="B1824" s="2" t="s">
        <v>218</v>
      </c>
      <c r="C1824" s="2">
        <f>COUNTIF([1]!Table1[[#All],[name]],tennisbl21[[#This Row],[winner_name]])</f>
        <v>1</v>
      </c>
      <c r="D1824" s="2">
        <f>COUNTIF([1]!Table1[[#All],[name]],tennisbl21[[#This Row],[loser_name]])</f>
        <v>1</v>
      </c>
      <c r="E1824" s="2" t="s">
        <v>258</v>
      </c>
      <c r="F1824" s="4">
        <v>43323.5</v>
      </c>
      <c r="G1824" s="2" t="s">
        <v>919</v>
      </c>
      <c r="H1824" s="2" t="s">
        <v>928</v>
      </c>
      <c r="I1824" s="2" t="s">
        <v>963</v>
      </c>
      <c r="J1824" s="2" t="str">
        <f>YEAR(tennisbl21[[#This Row],[date]])&amp;"-"&amp;tennisbl21[[#This Row],[league]]&amp;": "&amp;tennisbl21[[#This Row],[home_team]]&amp;" vs "&amp;tennisbl21[[#This Row],[away_team]]</f>
        <v>2018-German Bundesliga: HTC BW Krefeld vs TK GW Mannheim</v>
      </c>
    </row>
    <row r="1825" spans="1:10" ht="12.5" customHeight="1" x14ac:dyDescent="0.25">
      <c r="A1825" s="2" t="s">
        <v>17</v>
      </c>
      <c r="B1825" s="2" t="s">
        <v>39</v>
      </c>
      <c r="C1825" s="2">
        <f>COUNTIF([1]!Table1[[#All],[name]],tennisbl21[[#This Row],[winner_name]])</f>
        <v>1</v>
      </c>
      <c r="D1825" s="2">
        <f>COUNTIF([1]!Table1[[#All],[name]],tennisbl21[[#This Row],[loser_name]])</f>
        <v>1</v>
      </c>
      <c r="E1825" s="2" t="s">
        <v>282</v>
      </c>
      <c r="F1825" s="4">
        <v>43323.583333333336</v>
      </c>
      <c r="G1825" s="2" t="s">
        <v>919</v>
      </c>
      <c r="H1825" s="2" t="s">
        <v>928</v>
      </c>
      <c r="I1825" s="2" t="s">
        <v>963</v>
      </c>
      <c r="J1825" s="2" t="str">
        <f>YEAR(tennisbl21[[#This Row],[date]])&amp;"-"&amp;tennisbl21[[#This Row],[league]]&amp;": "&amp;tennisbl21[[#This Row],[home_team]]&amp;" vs "&amp;tennisbl21[[#This Row],[away_team]]</f>
        <v>2018-German Bundesliga: HTC BW Krefeld vs TK GW Mannheim</v>
      </c>
    </row>
    <row r="1826" spans="1:10" ht="12.5" customHeight="1" x14ac:dyDescent="0.25">
      <c r="A1826" s="2" t="s">
        <v>21</v>
      </c>
      <c r="B1826" s="2" t="s">
        <v>48</v>
      </c>
      <c r="C1826" s="2">
        <f>COUNTIF([1]!Table1[[#All],[name]],tennisbl21[[#This Row],[winner_name]])</f>
        <v>1</v>
      </c>
      <c r="D1826" s="2">
        <f>COUNTIF([1]!Table1[[#All],[name]],tennisbl21[[#This Row],[loser_name]])</f>
        <v>1</v>
      </c>
      <c r="E1826" s="2" t="s">
        <v>1248</v>
      </c>
      <c r="F1826" s="4">
        <v>43323.583333333336</v>
      </c>
      <c r="G1826" s="2" t="s">
        <v>919</v>
      </c>
      <c r="H1826" s="2" t="s">
        <v>928</v>
      </c>
      <c r="I1826" s="2" t="s">
        <v>963</v>
      </c>
      <c r="J1826" s="2" t="str">
        <f>YEAR(tennisbl21[[#This Row],[date]])&amp;"-"&amp;tennisbl21[[#This Row],[league]]&amp;": "&amp;tennisbl21[[#This Row],[home_team]]&amp;" vs "&amp;tennisbl21[[#This Row],[away_team]]</f>
        <v>2018-German Bundesliga: HTC BW Krefeld vs TK GW Mannheim</v>
      </c>
    </row>
    <row r="1827" spans="1:10" ht="12.5" customHeight="1" x14ac:dyDescent="0.25">
      <c r="A1827" s="2" t="s">
        <v>38</v>
      </c>
      <c r="B1827" s="2" t="s">
        <v>660</v>
      </c>
      <c r="C1827" s="2">
        <f>COUNTIF([1]!Table1[[#All],[name]],tennisbl21[[#This Row],[winner_name]])</f>
        <v>1</v>
      </c>
      <c r="D1827" s="2">
        <f>COUNTIF([1]!Table1[[#All],[name]],tennisbl21[[#This Row],[loser_name]])</f>
        <v>1</v>
      </c>
      <c r="E1827" s="2" t="s">
        <v>272</v>
      </c>
      <c r="F1827" s="4">
        <v>43323.5</v>
      </c>
      <c r="G1827" s="2" t="s">
        <v>919</v>
      </c>
      <c r="H1827" s="2" t="s">
        <v>928</v>
      </c>
      <c r="I1827" s="2" t="s">
        <v>963</v>
      </c>
      <c r="J1827" s="2" t="str">
        <f>YEAR(tennisbl21[[#This Row],[date]])&amp;"-"&amp;tennisbl21[[#This Row],[league]]&amp;": "&amp;tennisbl21[[#This Row],[home_team]]&amp;" vs "&amp;tennisbl21[[#This Row],[away_team]]</f>
        <v>2018-German Bundesliga: HTC BW Krefeld vs TK GW Mannheim</v>
      </c>
    </row>
    <row r="1828" spans="1:10" ht="12.5" customHeight="1" x14ac:dyDescent="0.25">
      <c r="A1828" s="2" t="s">
        <v>288</v>
      </c>
      <c r="B1828" s="2" t="s">
        <v>775</v>
      </c>
      <c r="C1828" s="2">
        <f>COUNTIF([1]!Table1[[#All],[name]],tennisbl21[[#This Row],[winner_name]])</f>
        <v>1</v>
      </c>
      <c r="D1828" s="2">
        <f>COUNTIF([1]!Table1[[#All],[name]],tennisbl21[[#This Row],[loser_name]])</f>
        <v>1</v>
      </c>
      <c r="E1828" s="2" t="s">
        <v>568</v>
      </c>
      <c r="F1828" s="4">
        <v>43296.541666666664</v>
      </c>
      <c r="G1828" s="2" t="s">
        <v>919</v>
      </c>
      <c r="H1828" s="2" t="s">
        <v>929</v>
      </c>
      <c r="I1828" s="2" t="s">
        <v>963</v>
      </c>
      <c r="J1828" s="2" t="str">
        <f>YEAR(tennisbl21[[#This Row],[date]])&amp;"-"&amp;tennisbl21[[#This Row],[league]]&amp;": "&amp;tennisbl21[[#This Row],[home_team]]&amp;" vs "&amp;tennisbl21[[#This Row],[away_team]]</f>
        <v>2018-German Bundesliga: HTC BW Krefeld vs TV Reutlingen</v>
      </c>
    </row>
    <row r="1829" spans="1:10" ht="12.5" customHeight="1" x14ac:dyDescent="0.25">
      <c r="A1829" s="2" t="s">
        <v>753</v>
      </c>
      <c r="B1829" s="2" t="s">
        <v>776</v>
      </c>
      <c r="C1829" s="2">
        <f>COUNTIF([1]!Table1[[#All],[name]],tennisbl21[[#This Row],[winner_name]])</f>
        <v>1</v>
      </c>
      <c r="D1829" s="2">
        <f>COUNTIF([1]!Table1[[#All],[name]],tennisbl21[[#This Row],[loser_name]])</f>
        <v>1</v>
      </c>
      <c r="E1829" s="2" t="s">
        <v>264</v>
      </c>
      <c r="F1829" s="4">
        <v>43296.458333333336</v>
      </c>
      <c r="G1829" s="2" t="s">
        <v>919</v>
      </c>
      <c r="H1829" s="2" t="s">
        <v>929</v>
      </c>
      <c r="I1829" s="2" t="s">
        <v>963</v>
      </c>
      <c r="J1829" s="2" t="str">
        <f>YEAR(tennisbl21[[#This Row],[date]])&amp;"-"&amp;tennisbl21[[#This Row],[league]]&amp;": "&amp;tennisbl21[[#This Row],[home_team]]&amp;" vs "&amp;tennisbl21[[#This Row],[away_team]]</f>
        <v>2018-German Bundesliga: HTC BW Krefeld vs TV Reutlingen</v>
      </c>
    </row>
    <row r="1830" spans="1:10" ht="12.5" customHeight="1" x14ac:dyDescent="0.25">
      <c r="A1830" s="2" t="s">
        <v>745</v>
      </c>
      <c r="B1830" s="2" t="s">
        <v>39</v>
      </c>
      <c r="C1830" s="2">
        <f>COUNTIF([1]!Table1[[#All],[name]],tennisbl21[[#This Row],[winner_name]])</f>
        <v>1</v>
      </c>
      <c r="D1830" s="2">
        <f>COUNTIF([1]!Table1[[#All],[name]],tennisbl21[[#This Row],[loser_name]])</f>
        <v>1</v>
      </c>
      <c r="E1830" s="2" t="s">
        <v>1092</v>
      </c>
      <c r="F1830" s="4">
        <v>43296.458333333336</v>
      </c>
      <c r="G1830" s="2" t="s">
        <v>919</v>
      </c>
      <c r="H1830" s="2" t="s">
        <v>929</v>
      </c>
      <c r="I1830" s="2" t="s">
        <v>963</v>
      </c>
      <c r="J1830" s="2" t="str">
        <f>YEAR(tennisbl21[[#This Row],[date]])&amp;"-"&amp;tennisbl21[[#This Row],[league]]&amp;": "&amp;tennisbl21[[#This Row],[home_team]]&amp;" vs "&amp;tennisbl21[[#This Row],[away_team]]</f>
        <v>2018-German Bundesliga: HTC BW Krefeld vs TV Reutlingen</v>
      </c>
    </row>
    <row r="1831" spans="1:10" ht="12.5" customHeight="1" x14ac:dyDescent="0.25">
      <c r="A1831" s="2" t="s">
        <v>58</v>
      </c>
      <c r="B1831" s="2" t="s">
        <v>81</v>
      </c>
      <c r="C1831" s="2">
        <f>COUNTIF([1]!Table1[[#All],[name]],tennisbl21[[#This Row],[winner_name]])</f>
        <v>1</v>
      </c>
      <c r="D1831" s="2">
        <f>COUNTIF([1]!Table1[[#All],[name]],tennisbl21[[#This Row],[loser_name]])</f>
        <v>1</v>
      </c>
      <c r="E1831" s="2" t="s">
        <v>527</v>
      </c>
      <c r="F1831" s="4">
        <v>43296.541666666664</v>
      </c>
      <c r="G1831" s="2" t="s">
        <v>919</v>
      </c>
      <c r="H1831" s="2" t="s">
        <v>929</v>
      </c>
      <c r="I1831" s="2" t="s">
        <v>963</v>
      </c>
      <c r="J1831" s="2" t="str">
        <f>YEAR(tennisbl21[[#This Row],[date]])&amp;"-"&amp;tennisbl21[[#This Row],[league]]&amp;": "&amp;tennisbl21[[#This Row],[home_team]]&amp;" vs "&amp;tennisbl21[[#This Row],[away_team]]</f>
        <v>2018-German Bundesliga: HTC BW Krefeld vs TV Reutlingen</v>
      </c>
    </row>
    <row r="1832" spans="1:10" ht="12.5" customHeight="1" x14ac:dyDescent="0.25">
      <c r="A1832" s="2" t="s">
        <v>777</v>
      </c>
      <c r="B1832" s="2" t="s">
        <v>559</v>
      </c>
      <c r="C1832" s="2">
        <f>COUNTIF([1]!Table1[[#All],[name]],tennisbl21[[#This Row],[winner_name]])</f>
        <v>1</v>
      </c>
      <c r="D1832" s="2">
        <f>COUNTIF([1]!Table1[[#All],[name]],tennisbl21[[#This Row],[loser_name]])</f>
        <v>1</v>
      </c>
      <c r="E1832" s="2" t="s">
        <v>250</v>
      </c>
      <c r="F1832" s="4">
        <v>42197.541666666664</v>
      </c>
      <c r="G1832" s="2" t="s">
        <v>920</v>
      </c>
      <c r="H1832" s="2" t="s">
        <v>915</v>
      </c>
      <c r="I1832" s="2" t="s">
        <v>963</v>
      </c>
      <c r="J1832" s="2" t="str">
        <f>YEAR(tennisbl21[[#This Row],[date]])&amp;"-"&amp;tennisbl21[[#This Row],[league]]&amp;": "&amp;tennisbl21[[#This Row],[home_team]]&amp;" vs "&amp;tennisbl21[[#This Row],[away_team]]</f>
        <v>2015-German Bundesliga: Koelner THC vs 1. FC Nuernberg</v>
      </c>
    </row>
    <row r="1833" spans="1:10" ht="12.5" customHeight="1" x14ac:dyDescent="0.25">
      <c r="A1833" s="2" t="s">
        <v>22</v>
      </c>
      <c r="B1833" s="2" t="s">
        <v>226</v>
      </c>
      <c r="C1833" s="2">
        <f>COUNTIF([1]!Table1[[#All],[name]],tennisbl21[[#This Row],[winner_name]])</f>
        <v>1</v>
      </c>
      <c r="D1833" s="2">
        <f>COUNTIF([1]!Table1[[#All],[name]],tennisbl21[[#This Row],[loser_name]])</f>
        <v>1</v>
      </c>
      <c r="E1833" s="2" t="s">
        <v>1170</v>
      </c>
      <c r="F1833" s="4">
        <v>42197.458333333336</v>
      </c>
      <c r="G1833" s="2" t="s">
        <v>920</v>
      </c>
      <c r="H1833" s="2" t="s">
        <v>915</v>
      </c>
      <c r="I1833" s="2" t="s">
        <v>963</v>
      </c>
      <c r="J1833" s="2" t="str">
        <f>YEAR(tennisbl21[[#This Row],[date]])&amp;"-"&amp;tennisbl21[[#This Row],[league]]&amp;": "&amp;tennisbl21[[#This Row],[home_team]]&amp;" vs "&amp;tennisbl21[[#This Row],[away_team]]</f>
        <v>2015-German Bundesliga: Koelner THC vs 1. FC Nuernberg</v>
      </c>
    </row>
    <row r="1834" spans="1:10" ht="12.5" customHeight="1" x14ac:dyDescent="0.25">
      <c r="A1834" s="2" t="s">
        <v>221</v>
      </c>
      <c r="B1834" s="2" t="s">
        <v>752</v>
      </c>
      <c r="C1834" s="2">
        <f>COUNTIF([1]!Table1[[#All],[name]],tennisbl21[[#This Row],[winner_name]])</f>
        <v>1</v>
      </c>
      <c r="D1834" s="2">
        <f>COUNTIF([1]!Table1[[#All],[name]],tennisbl21[[#This Row],[loser_name]])</f>
        <v>1</v>
      </c>
      <c r="E1834" s="2" t="s">
        <v>1458</v>
      </c>
      <c r="F1834" s="4">
        <v>42197.541666666664</v>
      </c>
      <c r="G1834" s="2" t="s">
        <v>920</v>
      </c>
      <c r="H1834" s="2" t="s">
        <v>915</v>
      </c>
      <c r="I1834" s="2" t="s">
        <v>963</v>
      </c>
      <c r="J1834" s="2" t="str">
        <f>YEAR(tennisbl21[[#This Row],[date]])&amp;"-"&amp;tennisbl21[[#This Row],[league]]&amp;": "&amp;tennisbl21[[#This Row],[home_team]]&amp;" vs "&amp;tennisbl21[[#This Row],[away_team]]</f>
        <v>2015-German Bundesliga: Koelner THC vs 1. FC Nuernberg</v>
      </c>
    </row>
    <row r="1835" spans="1:10" ht="12.5" customHeight="1" x14ac:dyDescent="0.25">
      <c r="A1835" s="2" t="s">
        <v>104</v>
      </c>
      <c r="B1835" s="2" t="s">
        <v>298</v>
      </c>
      <c r="C1835" s="2">
        <f>COUNTIF([1]!Table1[[#All],[name]],tennisbl21[[#This Row],[winner_name]])</f>
        <v>1</v>
      </c>
      <c r="D1835" s="2">
        <f>COUNTIF([1]!Table1[[#All],[name]],tennisbl21[[#This Row],[loser_name]])</f>
        <v>1</v>
      </c>
      <c r="E1835" s="2" t="s">
        <v>282</v>
      </c>
      <c r="F1835" s="4">
        <v>42197.458333333336</v>
      </c>
      <c r="G1835" s="2" t="s">
        <v>920</v>
      </c>
      <c r="H1835" s="2" t="s">
        <v>915</v>
      </c>
      <c r="I1835" s="2" t="s">
        <v>963</v>
      </c>
      <c r="J1835" s="2" t="str">
        <f>YEAR(tennisbl21[[#This Row],[date]])&amp;"-"&amp;tennisbl21[[#This Row],[league]]&amp;": "&amp;tennisbl21[[#This Row],[home_team]]&amp;" vs "&amp;tennisbl21[[#This Row],[away_team]]</f>
        <v>2015-German Bundesliga: Koelner THC vs 1. FC Nuernberg</v>
      </c>
    </row>
    <row r="1836" spans="1:10" ht="12.5" customHeight="1" x14ac:dyDescent="0.25">
      <c r="A1836" s="2" t="s">
        <v>291</v>
      </c>
      <c r="B1836" s="2" t="s">
        <v>724</v>
      </c>
      <c r="C1836" s="2">
        <f>COUNTIF([1]!Table1[[#All],[name]],tennisbl21[[#This Row],[winner_name]])</f>
        <v>1</v>
      </c>
      <c r="D1836" s="2">
        <f>COUNTIF([1]!Table1[[#All],[name]],tennisbl21[[#This Row],[loser_name]])</f>
        <v>1</v>
      </c>
      <c r="E1836" s="2" t="s">
        <v>1459</v>
      </c>
      <c r="F1836" s="4">
        <v>42568.541666666664</v>
      </c>
      <c r="G1836" s="2" t="s">
        <v>920</v>
      </c>
      <c r="H1836" s="2" t="s">
        <v>918</v>
      </c>
      <c r="I1836" s="2" t="s">
        <v>963</v>
      </c>
      <c r="J1836" s="2" t="str">
        <f>YEAR(tennisbl21[[#This Row],[date]])&amp;"-"&amp;tennisbl21[[#This Row],[league]]&amp;": "&amp;tennisbl21[[#This Row],[home_team]]&amp;" vs "&amp;tennisbl21[[#This Row],[away_team]]</f>
        <v>2016-German Bundesliga: Koelner THC vs Gladbacher HTC</v>
      </c>
    </row>
    <row r="1837" spans="1:10" ht="12.5" customHeight="1" x14ac:dyDescent="0.25">
      <c r="A1837" s="2" t="s">
        <v>211</v>
      </c>
      <c r="B1837" s="2" t="s">
        <v>43</v>
      </c>
      <c r="C1837" s="2">
        <f>COUNTIF([1]!Table1[[#All],[name]],tennisbl21[[#This Row],[winner_name]])</f>
        <v>1</v>
      </c>
      <c r="D1837" s="2">
        <f>COUNTIF([1]!Table1[[#All],[name]],tennisbl21[[#This Row],[loser_name]])</f>
        <v>1</v>
      </c>
      <c r="E1837" s="2" t="s">
        <v>328</v>
      </c>
      <c r="F1837" s="4">
        <v>42568.541666666664</v>
      </c>
      <c r="G1837" s="2" t="s">
        <v>920</v>
      </c>
      <c r="H1837" s="2" t="s">
        <v>918</v>
      </c>
      <c r="I1837" s="2" t="s">
        <v>963</v>
      </c>
      <c r="J1837" s="2" t="str">
        <f>YEAR(tennisbl21[[#This Row],[date]])&amp;"-"&amp;tennisbl21[[#This Row],[league]]&amp;": "&amp;tennisbl21[[#This Row],[home_team]]&amp;" vs "&amp;tennisbl21[[#This Row],[away_team]]</f>
        <v>2016-German Bundesliga: Koelner THC vs Gladbacher HTC</v>
      </c>
    </row>
    <row r="1838" spans="1:10" ht="12.5" customHeight="1" x14ac:dyDescent="0.25">
      <c r="A1838" s="2" t="s">
        <v>22</v>
      </c>
      <c r="B1838" s="2" t="s">
        <v>226</v>
      </c>
      <c r="C1838" s="2">
        <f>COUNTIF([1]!Table1[[#All],[name]],tennisbl21[[#This Row],[winner_name]])</f>
        <v>1</v>
      </c>
      <c r="D1838" s="2">
        <f>COUNTIF([1]!Table1[[#All],[name]],tennisbl21[[#This Row],[loser_name]])</f>
        <v>1</v>
      </c>
      <c r="E1838" s="2" t="s">
        <v>1460</v>
      </c>
      <c r="F1838" s="4">
        <v>42568.458333333336</v>
      </c>
      <c r="G1838" s="2" t="s">
        <v>920</v>
      </c>
      <c r="H1838" s="2" t="s">
        <v>918</v>
      </c>
      <c r="I1838" s="2" t="s">
        <v>963</v>
      </c>
      <c r="J1838" s="2" t="str">
        <f>YEAR(tennisbl21[[#This Row],[date]])&amp;"-"&amp;tennisbl21[[#This Row],[league]]&amp;": "&amp;tennisbl21[[#This Row],[home_team]]&amp;" vs "&amp;tennisbl21[[#This Row],[away_team]]</f>
        <v>2016-German Bundesliga: Koelner THC vs Gladbacher HTC</v>
      </c>
    </row>
    <row r="1839" spans="1:10" ht="12.5" customHeight="1" x14ac:dyDescent="0.25">
      <c r="A1839" s="2" t="s">
        <v>70</v>
      </c>
      <c r="B1839" s="2" t="s">
        <v>104</v>
      </c>
      <c r="C1839" s="2">
        <f>COUNTIF([1]!Table1[[#All],[name]],tennisbl21[[#This Row],[winner_name]])</f>
        <v>1</v>
      </c>
      <c r="D1839" s="2">
        <f>COUNTIF([1]!Table1[[#All],[name]],tennisbl21[[#This Row],[loser_name]])</f>
        <v>1</v>
      </c>
      <c r="E1839" s="2" t="s">
        <v>1461</v>
      </c>
      <c r="F1839" s="4">
        <v>42568.458333333336</v>
      </c>
      <c r="G1839" s="2" t="s">
        <v>920</v>
      </c>
      <c r="H1839" s="2" t="s">
        <v>918</v>
      </c>
      <c r="I1839" s="2" t="s">
        <v>963</v>
      </c>
      <c r="J1839" s="2" t="str">
        <f>YEAR(tennisbl21[[#This Row],[date]])&amp;"-"&amp;tennisbl21[[#This Row],[league]]&amp;": "&amp;tennisbl21[[#This Row],[home_team]]&amp;" vs "&amp;tennisbl21[[#This Row],[away_team]]</f>
        <v>2016-German Bundesliga: Koelner THC vs Gladbacher HTC</v>
      </c>
    </row>
    <row r="1840" spans="1:10" ht="12.5" customHeight="1" x14ac:dyDescent="0.25">
      <c r="A1840" s="2" t="s">
        <v>50</v>
      </c>
      <c r="B1840" s="2" t="s">
        <v>221</v>
      </c>
      <c r="C1840" s="2">
        <f>COUNTIF([1]!Table1[[#All],[name]],tennisbl21[[#This Row],[winner_name]])</f>
        <v>1</v>
      </c>
      <c r="D1840" s="2">
        <f>COUNTIF([1]!Table1[[#All],[name]],tennisbl21[[#This Row],[loser_name]])</f>
        <v>1</v>
      </c>
      <c r="E1840" s="2" t="s">
        <v>273</v>
      </c>
      <c r="F1840" s="4">
        <v>43294.625</v>
      </c>
      <c r="G1840" s="2" t="s">
        <v>920</v>
      </c>
      <c r="H1840" s="2" t="s">
        <v>918</v>
      </c>
      <c r="I1840" s="2" t="s">
        <v>963</v>
      </c>
      <c r="J1840" s="2" t="str">
        <f>YEAR(tennisbl21[[#This Row],[date]])&amp;"-"&amp;tennisbl21[[#This Row],[league]]&amp;": "&amp;tennisbl21[[#This Row],[home_team]]&amp;" vs "&amp;tennisbl21[[#This Row],[away_team]]</f>
        <v>2018-German Bundesliga: Koelner THC vs Gladbacher HTC</v>
      </c>
    </row>
    <row r="1841" spans="1:10" ht="12.5" customHeight="1" x14ac:dyDescent="0.25">
      <c r="A1841" s="2" t="s">
        <v>286</v>
      </c>
      <c r="B1841" s="2" t="s">
        <v>44</v>
      </c>
      <c r="C1841" s="2">
        <f>COUNTIF([1]!Table1[[#All],[name]],tennisbl21[[#This Row],[winner_name]])</f>
        <v>1</v>
      </c>
      <c r="D1841" s="2">
        <f>COUNTIF([1]!Table1[[#All],[name]],tennisbl21[[#This Row],[loser_name]])</f>
        <v>1</v>
      </c>
      <c r="E1841" s="2" t="s">
        <v>554</v>
      </c>
      <c r="F1841" s="4">
        <v>43294.541666666664</v>
      </c>
      <c r="G1841" s="2" t="s">
        <v>920</v>
      </c>
      <c r="H1841" s="2" t="s">
        <v>918</v>
      </c>
      <c r="I1841" s="2" t="s">
        <v>963</v>
      </c>
      <c r="J1841" s="2" t="str">
        <f>YEAR(tennisbl21[[#This Row],[date]])&amp;"-"&amp;tennisbl21[[#This Row],[league]]&amp;": "&amp;tennisbl21[[#This Row],[home_team]]&amp;" vs "&amp;tennisbl21[[#This Row],[away_team]]</f>
        <v>2018-German Bundesliga: Koelner THC vs Gladbacher HTC</v>
      </c>
    </row>
    <row r="1842" spans="1:10" ht="12.5" customHeight="1" x14ac:dyDescent="0.25">
      <c r="A1842" s="2" t="s">
        <v>626</v>
      </c>
      <c r="B1842" s="2" t="s">
        <v>104</v>
      </c>
      <c r="C1842" s="2">
        <f>COUNTIF([1]!Table1[[#All],[name]],tennisbl21[[#This Row],[winner_name]])</f>
        <v>1</v>
      </c>
      <c r="D1842" s="2">
        <f>COUNTIF([1]!Table1[[#All],[name]],tennisbl21[[#This Row],[loser_name]])</f>
        <v>1</v>
      </c>
      <c r="E1842" s="2" t="s">
        <v>279</v>
      </c>
      <c r="F1842" s="4">
        <v>43294.625</v>
      </c>
      <c r="G1842" s="2" t="s">
        <v>920</v>
      </c>
      <c r="H1842" s="2" t="s">
        <v>918</v>
      </c>
      <c r="I1842" s="2" t="s">
        <v>963</v>
      </c>
      <c r="J1842" s="2" t="str">
        <f>YEAR(tennisbl21[[#This Row],[date]])&amp;"-"&amp;tennisbl21[[#This Row],[league]]&amp;": "&amp;tennisbl21[[#This Row],[home_team]]&amp;" vs "&amp;tennisbl21[[#This Row],[away_team]]</f>
        <v>2018-German Bundesliga: Koelner THC vs Gladbacher HTC</v>
      </c>
    </row>
    <row r="1843" spans="1:10" ht="12.5" customHeight="1" x14ac:dyDescent="0.25">
      <c r="A1843" s="2" t="s">
        <v>394</v>
      </c>
      <c r="B1843" s="2" t="s">
        <v>291</v>
      </c>
      <c r="C1843" s="2">
        <f>COUNTIF([1]!Table1[[#All],[name]],tennisbl21[[#This Row],[winner_name]])</f>
        <v>1</v>
      </c>
      <c r="D1843" s="2">
        <f>COUNTIF([1]!Table1[[#All],[name]],tennisbl21[[#This Row],[loser_name]])</f>
        <v>1</v>
      </c>
      <c r="E1843" s="2" t="s">
        <v>264</v>
      </c>
      <c r="F1843" s="4">
        <v>43294.541666666664</v>
      </c>
      <c r="G1843" s="2" t="s">
        <v>920</v>
      </c>
      <c r="H1843" s="2" t="s">
        <v>918</v>
      </c>
      <c r="I1843" s="2" t="s">
        <v>963</v>
      </c>
      <c r="J1843" s="2" t="str">
        <f>YEAR(tennisbl21[[#This Row],[date]])&amp;"-"&amp;tennisbl21[[#This Row],[league]]&amp;": "&amp;tennisbl21[[#This Row],[home_team]]&amp;" vs "&amp;tennisbl21[[#This Row],[away_team]]</f>
        <v>2018-German Bundesliga: Koelner THC vs Gladbacher HTC</v>
      </c>
    </row>
    <row r="1844" spans="1:10" ht="12.5" customHeight="1" x14ac:dyDescent="0.25">
      <c r="A1844" s="2" t="s">
        <v>39</v>
      </c>
      <c r="B1844" s="2" t="s">
        <v>42</v>
      </c>
      <c r="C1844" s="2">
        <f>COUNTIF([1]!Table1[[#All],[name]],tennisbl21[[#This Row],[winner_name]])</f>
        <v>1</v>
      </c>
      <c r="D1844" s="2">
        <f>COUNTIF([1]!Table1[[#All],[name]],tennisbl21[[#This Row],[loser_name]])</f>
        <v>1</v>
      </c>
      <c r="E1844" s="2" t="s">
        <v>261</v>
      </c>
      <c r="F1844" s="4">
        <v>42190.458333333336</v>
      </c>
      <c r="G1844" s="2" t="s">
        <v>920</v>
      </c>
      <c r="H1844" s="2" t="s">
        <v>919</v>
      </c>
      <c r="I1844" s="2" t="s">
        <v>963</v>
      </c>
      <c r="J1844" s="2" t="str">
        <f>YEAR(tennisbl21[[#This Row],[date]])&amp;"-"&amp;tennisbl21[[#This Row],[league]]&amp;": "&amp;tennisbl21[[#This Row],[home_team]]&amp;" vs "&amp;tennisbl21[[#This Row],[away_team]]</f>
        <v>2015-German Bundesliga: Koelner THC vs HTC BW Krefeld</v>
      </c>
    </row>
    <row r="1845" spans="1:10" ht="12.5" customHeight="1" x14ac:dyDescent="0.25">
      <c r="A1845" s="2" t="s">
        <v>43</v>
      </c>
      <c r="B1845" s="2" t="s">
        <v>72</v>
      </c>
      <c r="C1845" s="2">
        <f>COUNTIF([1]!Table1[[#All],[name]],tennisbl21[[#This Row],[winner_name]])</f>
        <v>1</v>
      </c>
      <c r="D1845" s="2">
        <f>COUNTIF([1]!Table1[[#All],[name]],tennisbl21[[#This Row],[loser_name]])</f>
        <v>1</v>
      </c>
      <c r="E1845" s="2" t="s">
        <v>261</v>
      </c>
      <c r="F1845" s="4">
        <v>42190.541666666664</v>
      </c>
      <c r="G1845" s="2" t="s">
        <v>920</v>
      </c>
      <c r="H1845" s="2" t="s">
        <v>919</v>
      </c>
      <c r="I1845" s="2" t="s">
        <v>963</v>
      </c>
      <c r="J1845" s="2" t="str">
        <f>YEAR(tennisbl21[[#This Row],[date]])&amp;"-"&amp;tennisbl21[[#This Row],[league]]&amp;": "&amp;tennisbl21[[#This Row],[home_team]]&amp;" vs "&amp;tennisbl21[[#This Row],[away_team]]</f>
        <v>2015-German Bundesliga: Koelner THC vs HTC BW Krefeld</v>
      </c>
    </row>
    <row r="1846" spans="1:10" ht="12.5" customHeight="1" x14ac:dyDescent="0.25">
      <c r="A1846" s="2" t="s">
        <v>619</v>
      </c>
      <c r="B1846" s="2" t="s">
        <v>226</v>
      </c>
      <c r="C1846" s="2">
        <f>COUNTIF([1]!Table1[[#All],[name]],tennisbl21[[#This Row],[winner_name]])</f>
        <v>1</v>
      </c>
      <c r="D1846" s="2">
        <f>COUNTIF([1]!Table1[[#All],[name]],tennisbl21[[#This Row],[loser_name]])</f>
        <v>1</v>
      </c>
      <c r="E1846" s="2" t="s">
        <v>247</v>
      </c>
      <c r="F1846" s="4">
        <v>42190.458333333336</v>
      </c>
      <c r="G1846" s="2" t="s">
        <v>920</v>
      </c>
      <c r="H1846" s="2" t="s">
        <v>919</v>
      </c>
      <c r="I1846" s="2" t="s">
        <v>963</v>
      </c>
      <c r="J1846" s="2" t="str">
        <f>YEAR(tennisbl21[[#This Row],[date]])&amp;"-"&amp;tennisbl21[[#This Row],[league]]&amp;": "&amp;tennisbl21[[#This Row],[home_team]]&amp;" vs "&amp;tennisbl21[[#This Row],[away_team]]</f>
        <v>2015-German Bundesliga: Koelner THC vs HTC BW Krefeld</v>
      </c>
    </row>
    <row r="1847" spans="1:10" ht="12.5" customHeight="1" x14ac:dyDescent="0.25">
      <c r="A1847" s="2" t="s">
        <v>221</v>
      </c>
      <c r="B1847" s="2" t="s">
        <v>682</v>
      </c>
      <c r="C1847" s="2">
        <f>COUNTIF([1]!Table1[[#All],[name]],tennisbl21[[#This Row],[winner_name]])</f>
        <v>1</v>
      </c>
      <c r="D1847" s="2">
        <f>COUNTIF([1]!Table1[[#All],[name]],tennisbl21[[#This Row],[loser_name]])</f>
        <v>1</v>
      </c>
      <c r="E1847" s="2" t="s">
        <v>1049</v>
      </c>
      <c r="F1847" s="4">
        <v>42190.541666666664</v>
      </c>
      <c r="G1847" s="2" t="s">
        <v>920</v>
      </c>
      <c r="H1847" s="2" t="s">
        <v>919</v>
      </c>
      <c r="I1847" s="2" t="s">
        <v>963</v>
      </c>
      <c r="J1847" s="2" t="str">
        <f>YEAR(tennisbl21[[#This Row],[date]])&amp;"-"&amp;tennisbl21[[#This Row],[league]]&amp;": "&amp;tennisbl21[[#This Row],[home_team]]&amp;" vs "&amp;tennisbl21[[#This Row],[away_team]]</f>
        <v>2015-German Bundesliga: Koelner THC vs HTC BW Krefeld</v>
      </c>
    </row>
    <row r="1848" spans="1:10" ht="12.5" customHeight="1" x14ac:dyDescent="0.25">
      <c r="A1848" s="2" t="s">
        <v>39</v>
      </c>
      <c r="B1848" s="2" t="s">
        <v>43</v>
      </c>
      <c r="C1848" s="2">
        <f>COUNTIF([1]!Table1[[#All],[name]],tennisbl21[[#This Row],[winner_name]])</f>
        <v>1</v>
      </c>
      <c r="D1848" s="2">
        <f>COUNTIF([1]!Table1[[#All],[name]],tennisbl21[[#This Row],[loser_name]])</f>
        <v>1</v>
      </c>
      <c r="E1848" s="2" t="s">
        <v>1462</v>
      </c>
      <c r="F1848" s="4">
        <v>42932.541666666664</v>
      </c>
      <c r="G1848" s="2" t="s">
        <v>920</v>
      </c>
      <c r="H1848" s="2" t="s">
        <v>919</v>
      </c>
      <c r="I1848" s="2" t="s">
        <v>963</v>
      </c>
      <c r="J1848" s="2" t="str">
        <f>YEAR(tennisbl21[[#This Row],[date]])&amp;"-"&amp;tennisbl21[[#This Row],[league]]&amp;": "&amp;tennisbl21[[#This Row],[home_team]]&amp;" vs "&amp;tennisbl21[[#This Row],[away_team]]</f>
        <v>2017-German Bundesliga: Koelner THC vs HTC BW Krefeld</v>
      </c>
    </row>
    <row r="1849" spans="1:10" ht="12.5" customHeight="1" x14ac:dyDescent="0.25">
      <c r="A1849" s="2" t="s">
        <v>634</v>
      </c>
      <c r="B1849" s="2" t="s">
        <v>394</v>
      </c>
      <c r="C1849" s="2">
        <f>COUNTIF([1]!Table1[[#All],[name]],tennisbl21[[#This Row],[winner_name]])</f>
        <v>1</v>
      </c>
      <c r="D1849" s="2">
        <f>COUNTIF([1]!Table1[[#All],[name]],tennisbl21[[#This Row],[loser_name]])</f>
        <v>1</v>
      </c>
      <c r="E1849" s="2" t="s">
        <v>5</v>
      </c>
      <c r="F1849" s="4">
        <v>42932.458333333336</v>
      </c>
      <c r="G1849" s="2" t="s">
        <v>920</v>
      </c>
      <c r="H1849" s="2" t="s">
        <v>919</v>
      </c>
      <c r="I1849" s="2" t="s">
        <v>963</v>
      </c>
      <c r="J1849" s="2" t="str">
        <f>YEAR(tennisbl21[[#This Row],[date]])&amp;"-"&amp;tennisbl21[[#This Row],[league]]&amp;": "&amp;tennisbl21[[#This Row],[home_team]]&amp;" vs "&amp;tennisbl21[[#This Row],[away_team]]</f>
        <v>2017-German Bundesliga: Koelner THC vs HTC BW Krefeld</v>
      </c>
    </row>
    <row r="1850" spans="1:10" ht="12.5" customHeight="1" x14ac:dyDescent="0.25">
      <c r="A1850" s="2" t="s">
        <v>752</v>
      </c>
      <c r="B1850" s="2" t="s">
        <v>38</v>
      </c>
      <c r="C1850" s="2">
        <f>COUNTIF([1]!Table1[[#All],[name]],tennisbl21[[#This Row],[winner_name]])</f>
        <v>1</v>
      </c>
      <c r="D1850" s="2">
        <f>COUNTIF([1]!Table1[[#All],[name]],tennisbl21[[#This Row],[loser_name]])</f>
        <v>1</v>
      </c>
      <c r="E1850" s="2" t="s">
        <v>252</v>
      </c>
      <c r="F1850" s="4">
        <v>42932.458333333336</v>
      </c>
      <c r="G1850" s="2" t="s">
        <v>920</v>
      </c>
      <c r="H1850" s="2" t="s">
        <v>919</v>
      </c>
      <c r="I1850" s="2" t="s">
        <v>963</v>
      </c>
      <c r="J1850" s="2" t="str">
        <f>YEAR(tennisbl21[[#This Row],[date]])&amp;"-"&amp;tennisbl21[[#This Row],[league]]&amp;": "&amp;tennisbl21[[#This Row],[home_team]]&amp;" vs "&amp;tennisbl21[[#This Row],[away_team]]</f>
        <v>2017-German Bundesliga: Koelner THC vs HTC BW Krefeld</v>
      </c>
    </row>
    <row r="1851" spans="1:10" ht="12.5" customHeight="1" x14ac:dyDescent="0.25">
      <c r="A1851" s="2" t="s">
        <v>104</v>
      </c>
      <c r="B1851" s="2" t="s">
        <v>681</v>
      </c>
      <c r="C1851" s="2">
        <f>COUNTIF([1]!Table1[[#All],[name]],tennisbl21[[#This Row],[winner_name]])</f>
        <v>1</v>
      </c>
      <c r="D1851" s="2">
        <f>COUNTIF([1]!Table1[[#All],[name]],tennisbl21[[#This Row],[loser_name]])</f>
        <v>1</v>
      </c>
      <c r="E1851" s="2" t="s">
        <v>1463</v>
      </c>
      <c r="F1851" s="4">
        <v>42932.541666666664</v>
      </c>
      <c r="G1851" s="2" t="s">
        <v>920</v>
      </c>
      <c r="H1851" s="2" t="s">
        <v>919</v>
      </c>
      <c r="I1851" s="2" t="s">
        <v>963</v>
      </c>
      <c r="J1851" s="2" t="str">
        <f>YEAR(tennisbl21[[#This Row],[date]])&amp;"-"&amp;tennisbl21[[#This Row],[league]]&amp;": "&amp;tennisbl21[[#This Row],[home_team]]&amp;" vs "&amp;tennisbl21[[#This Row],[away_team]]</f>
        <v>2017-German Bundesliga: Koelner THC vs HTC BW Krefeld</v>
      </c>
    </row>
    <row r="1852" spans="1:10" ht="12.5" customHeight="1" x14ac:dyDescent="0.25">
      <c r="A1852" s="2" t="s">
        <v>39</v>
      </c>
      <c r="B1852" s="2" t="s">
        <v>752</v>
      </c>
      <c r="C1852" s="2">
        <f>COUNTIF([1]!Table1[[#All],[name]],tennisbl21[[#This Row],[winner_name]])</f>
        <v>1</v>
      </c>
      <c r="D1852" s="2">
        <f>COUNTIF([1]!Table1[[#All],[name]],tennisbl21[[#This Row],[loser_name]])</f>
        <v>1</v>
      </c>
      <c r="E1852" s="2" t="s">
        <v>870</v>
      </c>
      <c r="F1852" s="4">
        <v>43660.458333333336</v>
      </c>
      <c r="G1852" s="2" t="s">
        <v>920</v>
      </c>
      <c r="H1852" s="2" t="s">
        <v>919</v>
      </c>
      <c r="I1852" s="2" t="s">
        <v>963</v>
      </c>
      <c r="J1852" s="2" t="str">
        <f>YEAR(tennisbl21[[#This Row],[date]])&amp;"-"&amp;tennisbl21[[#This Row],[league]]&amp;": "&amp;tennisbl21[[#This Row],[home_team]]&amp;" vs "&amp;tennisbl21[[#This Row],[away_team]]</f>
        <v>2019-German Bundesliga: Koelner THC vs HTC BW Krefeld</v>
      </c>
    </row>
    <row r="1853" spans="1:10" ht="12.5" customHeight="1" x14ac:dyDescent="0.25">
      <c r="A1853" s="2" t="s">
        <v>21</v>
      </c>
      <c r="B1853" s="2" t="s">
        <v>44</v>
      </c>
      <c r="C1853" s="2">
        <f>COUNTIF([1]!Table1[[#All],[name]],tennisbl21[[#This Row],[winner_name]])</f>
        <v>1</v>
      </c>
      <c r="D1853" s="2">
        <f>COUNTIF([1]!Table1[[#All],[name]],tennisbl21[[#This Row],[loser_name]])</f>
        <v>1</v>
      </c>
      <c r="E1853" s="2" t="s">
        <v>1464</v>
      </c>
      <c r="F1853" s="4">
        <v>43660.458333333336</v>
      </c>
      <c r="G1853" s="2" t="s">
        <v>920</v>
      </c>
      <c r="H1853" s="2" t="s">
        <v>919</v>
      </c>
      <c r="I1853" s="2" t="s">
        <v>963</v>
      </c>
      <c r="J1853" s="2" t="str">
        <f>YEAR(tennisbl21[[#This Row],[date]])&amp;"-"&amp;tennisbl21[[#This Row],[league]]&amp;": "&amp;tennisbl21[[#This Row],[home_team]]&amp;" vs "&amp;tennisbl21[[#This Row],[away_team]]</f>
        <v>2019-German Bundesliga: Koelner THC vs HTC BW Krefeld</v>
      </c>
    </row>
    <row r="1854" spans="1:10" ht="12.5" customHeight="1" x14ac:dyDescent="0.25">
      <c r="A1854" s="2" t="s">
        <v>773</v>
      </c>
      <c r="B1854" s="2" t="s">
        <v>42</v>
      </c>
      <c r="C1854" s="2">
        <f>COUNTIF([1]!Table1[[#All],[name]],tennisbl21[[#This Row],[winner_name]])</f>
        <v>1</v>
      </c>
      <c r="D1854" s="2">
        <f>COUNTIF([1]!Table1[[#All],[name]],tennisbl21[[#This Row],[loser_name]])</f>
        <v>1</v>
      </c>
      <c r="E1854" s="2" t="s">
        <v>1465</v>
      </c>
      <c r="F1854" s="4">
        <v>43660.541666666664</v>
      </c>
      <c r="G1854" s="2" t="s">
        <v>920</v>
      </c>
      <c r="H1854" s="2" t="s">
        <v>919</v>
      </c>
      <c r="I1854" s="2" t="s">
        <v>963</v>
      </c>
      <c r="J1854" s="2" t="str">
        <f>YEAR(tennisbl21[[#This Row],[date]])&amp;"-"&amp;tennisbl21[[#This Row],[league]]&amp;": "&amp;tennisbl21[[#This Row],[home_team]]&amp;" vs "&amp;tennisbl21[[#This Row],[away_team]]</f>
        <v>2019-German Bundesliga: Koelner THC vs HTC BW Krefeld</v>
      </c>
    </row>
    <row r="1855" spans="1:10" ht="12.5" customHeight="1" x14ac:dyDescent="0.25">
      <c r="A1855" s="2" t="s">
        <v>394</v>
      </c>
      <c r="B1855" s="2" t="s">
        <v>38</v>
      </c>
      <c r="C1855" s="2">
        <f>COUNTIF([1]!Table1[[#All],[name]],tennisbl21[[#This Row],[winner_name]])</f>
        <v>1</v>
      </c>
      <c r="D1855" s="2">
        <f>COUNTIF([1]!Table1[[#All],[name]],tennisbl21[[#This Row],[loser_name]])</f>
        <v>1</v>
      </c>
      <c r="E1855" s="2" t="s">
        <v>376</v>
      </c>
      <c r="F1855" s="4">
        <v>43660.541666666664</v>
      </c>
      <c r="G1855" s="2" t="s">
        <v>920</v>
      </c>
      <c r="H1855" s="2" t="s">
        <v>919</v>
      </c>
      <c r="I1855" s="2" t="s">
        <v>963</v>
      </c>
      <c r="J1855" s="2" t="str">
        <f>YEAR(tennisbl21[[#This Row],[date]])&amp;"-"&amp;tennisbl21[[#This Row],[league]]&amp;": "&amp;tennisbl21[[#This Row],[home_team]]&amp;" vs "&amp;tennisbl21[[#This Row],[away_team]]</f>
        <v>2019-German Bundesliga: Koelner THC vs HTC BW Krefeld</v>
      </c>
    </row>
    <row r="1856" spans="1:10" ht="12.5" customHeight="1" x14ac:dyDescent="0.25">
      <c r="A1856" s="2" t="s">
        <v>694</v>
      </c>
      <c r="B1856" s="2" t="s">
        <v>69</v>
      </c>
      <c r="C1856" s="2">
        <f>COUNTIF([1]!Table1[[#All],[name]],tennisbl21[[#This Row],[winner_name]])</f>
        <v>1</v>
      </c>
      <c r="D1856" s="2">
        <f>COUNTIF([1]!Table1[[#All],[name]],tennisbl21[[#This Row],[loser_name]])</f>
        <v>1</v>
      </c>
      <c r="E1856" s="2" t="s">
        <v>1336</v>
      </c>
      <c r="F1856" s="4">
        <v>42559.541666666664</v>
      </c>
      <c r="G1856" s="2" t="s">
        <v>920</v>
      </c>
      <c r="H1856" s="2" t="s">
        <v>921</v>
      </c>
      <c r="I1856" s="2" t="s">
        <v>963</v>
      </c>
      <c r="J1856" s="2" t="str">
        <f>YEAR(tennisbl21[[#This Row],[date]])&amp;"-"&amp;tennisbl21[[#This Row],[league]]&amp;": "&amp;tennisbl21[[#This Row],[home_team]]&amp;" vs "&amp;tennisbl21[[#This Row],[away_team]]</f>
        <v>2016-German Bundesliga: Koelner THC vs Rochusclub Dusseldorf</v>
      </c>
    </row>
    <row r="1857" spans="1:10" ht="12.5" customHeight="1" x14ac:dyDescent="0.25">
      <c r="A1857" s="2" t="s">
        <v>703</v>
      </c>
      <c r="B1857" s="2" t="s">
        <v>221</v>
      </c>
      <c r="C1857" s="2">
        <f>COUNTIF([1]!Table1[[#All],[name]],tennisbl21[[#This Row],[winner_name]])</f>
        <v>1</v>
      </c>
      <c r="D1857" s="2">
        <f>COUNTIF([1]!Table1[[#All],[name]],tennisbl21[[#This Row],[loser_name]])</f>
        <v>1</v>
      </c>
      <c r="E1857" s="2" t="s">
        <v>871</v>
      </c>
      <c r="F1857" s="4">
        <v>42559.625</v>
      </c>
      <c r="G1857" s="2" t="s">
        <v>920</v>
      </c>
      <c r="H1857" s="2" t="s">
        <v>921</v>
      </c>
      <c r="I1857" s="2" t="s">
        <v>963</v>
      </c>
      <c r="J1857" s="2" t="str">
        <f>YEAR(tennisbl21[[#This Row],[date]])&amp;"-"&amp;tennisbl21[[#This Row],[league]]&amp;": "&amp;tennisbl21[[#This Row],[home_team]]&amp;" vs "&amp;tennisbl21[[#This Row],[away_team]]</f>
        <v>2016-German Bundesliga: Koelner THC vs Rochusclub Dusseldorf</v>
      </c>
    </row>
    <row r="1858" spans="1:10" ht="12.5" customHeight="1" x14ac:dyDescent="0.25">
      <c r="A1858" s="2" t="s">
        <v>94</v>
      </c>
      <c r="B1858" s="2" t="s">
        <v>43</v>
      </c>
      <c r="C1858" s="2">
        <f>COUNTIF([1]!Table1[[#All],[name]],tennisbl21[[#This Row],[winner_name]])</f>
        <v>1</v>
      </c>
      <c r="D1858" s="2">
        <f>COUNTIF([1]!Table1[[#All],[name]],tennisbl21[[#This Row],[loser_name]])</f>
        <v>1</v>
      </c>
      <c r="E1858" s="2" t="s">
        <v>247</v>
      </c>
      <c r="F1858" s="4">
        <v>42559.625</v>
      </c>
      <c r="G1858" s="2" t="s">
        <v>920</v>
      </c>
      <c r="H1858" s="2" t="s">
        <v>921</v>
      </c>
      <c r="I1858" s="2" t="s">
        <v>963</v>
      </c>
      <c r="J1858" s="2" t="str">
        <f>YEAR(tennisbl21[[#This Row],[date]])&amp;"-"&amp;tennisbl21[[#This Row],[league]]&amp;": "&amp;tennisbl21[[#This Row],[home_team]]&amp;" vs "&amp;tennisbl21[[#This Row],[away_team]]</f>
        <v>2016-German Bundesliga: Koelner THC vs Rochusclub Dusseldorf</v>
      </c>
    </row>
    <row r="1859" spans="1:10" ht="12.5" customHeight="1" x14ac:dyDescent="0.25">
      <c r="A1859" s="2" t="s">
        <v>131</v>
      </c>
      <c r="B1859" s="2" t="s">
        <v>42</v>
      </c>
      <c r="C1859" s="2">
        <f>COUNTIF([1]!Table1[[#All],[name]],tennisbl21[[#This Row],[winner_name]])</f>
        <v>1</v>
      </c>
      <c r="D1859" s="2">
        <f>COUNTIF([1]!Table1[[#All],[name]],tennisbl21[[#This Row],[loser_name]])</f>
        <v>1</v>
      </c>
      <c r="E1859" s="2" t="s">
        <v>274</v>
      </c>
      <c r="F1859" s="4">
        <v>42559.541666666664</v>
      </c>
      <c r="G1859" s="2" t="s">
        <v>920</v>
      </c>
      <c r="H1859" s="2" t="s">
        <v>921</v>
      </c>
      <c r="I1859" s="2" t="s">
        <v>963</v>
      </c>
      <c r="J1859" s="2" t="str">
        <f>YEAR(tennisbl21[[#This Row],[date]])&amp;"-"&amp;tennisbl21[[#This Row],[league]]&amp;": "&amp;tennisbl21[[#This Row],[home_team]]&amp;" vs "&amp;tennisbl21[[#This Row],[away_team]]</f>
        <v>2016-German Bundesliga: Koelner THC vs Rochusclub Dusseldorf</v>
      </c>
    </row>
    <row r="1860" spans="1:10" ht="12.5" customHeight="1" x14ac:dyDescent="0.25">
      <c r="A1860" s="2" t="s">
        <v>43</v>
      </c>
      <c r="B1860" s="2" t="s">
        <v>727</v>
      </c>
      <c r="C1860" s="2">
        <f>COUNTIF([1]!Table1[[#All],[name]],tennisbl21[[#This Row],[winner_name]])</f>
        <v>1</v>
      </c>
      <c r="D1860" s="2">
        <f>COUNTIF([1]!Table1[[#All],[name]],tennisbl21[[#This Row],[loser_name]])</f>
        <v>1</v>
      </c>
      <c r="E1860" s="2" t="s">
        <v>1185</v>
      </c>
      <c r="F1860" s="4">
        <v>43308.541666666664</v>
      </c>
      <c r="G1860" s="2" t="s">
        <v>920</v>
      </c>
      <c r="H1860" s="2" t="s">
        <v>921</v>
      </c>
      <c r="I1860" s="2" t="s">
        <v>963</v>
      </c>
      <c r="J1860" s="2" t="str">
        <f>YEAR(tennisbl21[[#This Row],[date]])&amp;"-"&amp;tennisbl21[[#This Row],[league]]&amp;": "&amp;tennisbl21[[#This Row],[home_team]]&amp;" vs "&amp;tennisbl21[[#This Row],[away_team]]</f>
        <v>2018-German Bundesliga: Koelner THC vs Rochusclub Dusseldorf</v>
      </c>
    </row>
    <row r="1861" spans="1:10" ht="12.5" customHeight="1" x14ac:dyDescent="0.25">
      <c r="A1861" s="2" t="s">
        <v>752</v>
      </c>
      <c r="B1861" s="2" t="s">
        <v>778</v>
      </c>
      <c r="C1861" s="2">
        <f>COUNTIF([1]!Table1[[#All],[name]],tennisbl21[[#This Row],[winner_name]])</f>
        <v>1</v>
      </c>
      <c r="D1861" s="2">
        <f>COUNTIF([1]!Table1[[#All],[name]],tennisbl21[[#This Row],[loser_name]])</f>
        <v>1</v>
      </c>
      <c r="E1861" s="2" t="s">
        <v>284</v>
      </c>
      <c r="F1861" s="4">
        <v>43308.625</v>
      </c>
      <c r="G1861" s="2" t="s">
        <v>920</v>
      </c>
      <c r="H1861" s="2" t="s">
        <v>921</v>
      </c>
      <c r="I1861" s="2" t="s">
        <v>963</v>
      </c>
      <c r="J1861" s="2" t="str">
        <f>YEAR(tennisbl21[[#This Row],[date]])&amp;"-"&amp;tennisbl21[[#This Row],[league]]&amp;": "&amp;tennisbl21[[#This Row],[home_team]]&amp;" vs "&amp;tennisbl21[[#This Row],[away_team]]</f>
        <v>2018-German Bundesliga: Koelner THC vs Rochusclub Dusseldorf</v>
      </c>
    </row>
    <row r="1862" spans="1:10" ht="12.5" customHeight="1" x14ac:dyDescent="0.25">
      <c r="A1862" s="2" t="s">
        <v>104</v>
      </c>
      <c r="B1862" s="2" t="s">
        <v>387</v>
      </c>
      <c r="C1862" s="2">
        <f>COUNTIF([1]!Table1[[#All],[name]],tennisbl21[[#This Row],[winner_name]])</f>
        <v>1</v>
      </c>
      <c r="D1862" s="2">
        <f>COUNTIF([1]!Table1[[#All],[name]],tennisbl21[[#This Row],[loser_name]])</f>
        <v>1</v>
      </c>
      <c r="E1862" s="2" t="s">
        <v>571</v>
      </c>
      <c r="F1862" s="4">
        <v>43308.625</v>
      </c>
      <c r="G1862" s="2" t="s">
        <v>920</v>
      </c>
      <c r="H1862" s="2" t="s">
        <v>921</v>
      </c>
      <c r="I1862" s="2" t="s">
        <v>963</v>
      </c>
      <c r="J1862" s="2" t="str">
        <f>YEAR(tennisbl21[[#This Row],[date]])&amp;"-"&amp;tennisbl21[[#This Row],[league]]&amp;": "&amp;tennisbl21[[#This Row],[home_team]]&amp;" vs "&amp;tennisbl21[[#This Row],[away_team]]</f>
        <v>2018-German Bundesliga: Koelner THC vs Rochusclub Dusseldorf</v>
      </c>
    </row>
    <row r="1863" spans="1:10" ht="12.5" customHeight="1" x14ac:dyDescent="0.25">
      <c r="A1863" s="2" t="s">
        <v>42</v>
      </c>
      <c r="B1863" s="2" t="s">
        <v>779</v>
      </c>
      <c r="C1863" s="2">
        <f>COUNTIF([1]!Table1[[#All],[name]],tennisbl21[[#This Row],[winner_name]])</f>
        <v>1</v>
      </c>
      <c r="D1863" s="2">
        <f>COUNTIF([1]!Table1[[#All],[name]],tennisbl21[[#This Row],[loser_name]])</f>
        <v>1</v>
      </c>
      <c r="E1863" s="2" t="s">
        <v>4</v>
      </c>
      <c r="F1863" s="4">
        <v>43308.541666666664</v>
      </c>
      <c r="G1863" s="2" t="s">
        <v>920</v>
      </c>
      <c r="H1863" s="2" t="s">
        <v>921</v>
      </c>
      <c r="I1863" s="2" t="s">
        <v>963</v>
      </c>
      <c r="J1863" s="2" t="str">
        <f>YEAR(tennisbl21[[#This Row],[date]])&amp;"-"&amp;tennisbl21[[#This Row],[league]]&amp;": "&amp;tennisbl21[[#This Row],[home_team]]&amp;" vs "&amp;tennisbl21[[#This Row],[away_team]]</f>
        <v>2018-German Bundesliga: Koelner THC vs Rochusclub Dusseldorf</v>
      </c>
    </row>
    <row r="1864" spans="1:10" ht="12.5" customHeight="1" x14ac:dyDescent="0.25">
      <c r="A1864" s="2" t="s">
        <v>652</v>
      </c>
      <c r="B1864" s="2" t="s">
        <v>752</v>
      </c>
      <c r="C1864" s="2">
        <f>COUNTIF([1]!Table1[[#All],[name]],tennisbl21[[#This Row],[winner_name]])</f>
        <v>1</v>
      </c>
      <c r="D1864" s="2">
        <f>COUNTIF([1]!Table1[[#All],[name]],tennisbl21[[#This Row],[loser_name]])</f>
        <v>1</v>
      </c>
      <c r="E1864" s="2" t="s">
        <v>272</v>
      </c>
      <c r="F1864" s="4">
        <v>42925.541666666664</v>
      </c>
      <c r="G1864" s="2" t="s">
        <v>920</v>
      </c>
      <c r="H1864" s="2" t="s">
        <v>924</v>
      </c>
      <c r="I1864" s="2" t="s">
        <v>963</v>
      </c>
      <c r="J1864" s="2" t="str">
        <f>YEAR(tennisbl21[[#This Row],[date]])&amp;"-"&amp;tennisbl21[[#This Row],[league]]&amp;": "&amp;tennisbl21[[#This Row],[home_team]]&amp;" vs "&amp;tennisbl21[[#This Row],[away_team]]</f>
        <v>2017-German Bundesliga: Koelner THC vs TC BW Halle</v>
      </c>
    </row>
    <row r="1865" spans="1:10" ht="12.5" customHeight="1" x14ac:dyDescent="0.25">
      <c r="A1865" s="2" t="s">
        <v>43</v>
      </c>
      <c r="B1865" s="2" t="s">
        <v>349</v>
      </c>
      <c r="C1865" s="2">
        <f>COUNTIF([1]!Table1[[#All],[name]],tennisbl21[[#This Row],[winner_name]])</f>
        <v>1</v>
      </c>
      <c r="D1865" s="2">
        <f>COUNTIF([1]!Table1[[#All],[name]],tennisbl21[[#This Row],[loser_name]])</f>
        <v>1</v>
      </c>
      <c r="E1865" s="2" t="s">
        <v>265</v>
      </c>
      <c r="F1865" s="4">
        <v>42925.458333333336</v>
      </c>
      <c r="G1865" s="2" t="s">
        <v>920</v>
      </c>
      <c r="H1865" s="2" t="s">
        <v>924</v>
      </c>
      <c r="I1865" s="2" t="s">
        <v>963</v>
      </c>
      <c r="J1865" s="2" t="str">
        <f>YEAR(tennisbl21[[#This Row],[date]])&amp;"-"&amp;tennisbl21[[#This Row],[league]]&amp;": "&amp;tennisbl21[[#This Row],[home_team]]&amp;" vs "&amp;tennisbl21[[#This Row],[away_team]]</f>
        <v>2017-German Bundesliga: Koelner THC vs TC BW Halle</v>
      </c>
    </row>
    <row r="1866" spans="1:10" ht="12.5" customHeight="1" x14ac:dyDescent="0.25">
      <c r="A1866" s="2" t="s">
        <v>294</v>
      </c>
      <c r="B1866" s="2" t="s">
        <v>694</v>
      </c>
      <c r="C1866" s="2">
        <f>COUNTIF([1]!Table1[[#All],[name]],tennisbl21[[#This Row],[winner_name]])</f>
        <v>1</v>
      </c>
      <c r="D1866" s="2">
        <f>COUNTIF([1]!Table1[[#All],[name]],tennisbl21[[#This Row],[loser_name]])</f>
        <v>1</v>
      </c>
      <c r="E1866" s="2" t="s">
        <v>1111</v>
      </c>
      <c r="F1866" s="4">
        <v>42925.541666666664</v>
      </c>
      <c r="G1866" s="2" t="s">
        <v>920</v>
      </c>
      <c r="H1866" s="2" t="s">
        <v>924</v>
      </c>
      <c r="I1866" s="2" t="s">
        <v>963</v>
      </c>
      <c r="J1866" s="2" t="str">
        <f>YEAR(tennisbl21[[#This Row],[date]])&amp;"-"&amp;tennisbl21[[#This Row],[league]]&amp;": "&amp;tennisbl21[[#This Row],[home_team]]&amp;" vs "&amp;tennisbl21[[#This Row],[away_team]]</f>
        <v>2017-German Bundesliga: Koelner THC vs TC BW Halle</v>
      </c>
    </row>
    <row r="1867" spans="1:10" ht="12.5" customHeight="1" x14ac:dyDescent="0.25">
      <c r="A1867" s="2" t="s">
        <v>104</v>
      </c>
      <c r="B1867" s="2" t="s">
        <v>780</v>
      </c>
      <c r="C1867" s="2">
        <f>COUNTIF([1]!Table1[[#All],[name]],tennisbl21[[#This Row],[winner_name]])</f>
        <v>1</v>
      </c>
      <c r="D1867" s="2">
        <f>COUNTIF([1]!Table1[[#All],[name]],tennisbl21[[#This Row],[loser_name]])</f>
        <v>1</v>
      </c>
      <c r="E1867" s="2" t="s">
        <v>265</v>
      </c>
      <c r="F1867" s="4">
        <v>42925.458333333336</v>
      </c>
      <c r="G1867" s="2" t="s">
        <v>920</v>
      </c>
      <c r="H1867" s="2" t="s">
        <v>924</v>
      </c>
      <c r="I1867" s="2" t="s">
        <v>963</v>
      </c>
      <c r="J1867" s="2" t="str">
        <f>YEAR(tennisbl21[[#This Row],[date]])&amp;"-"&amp;tennisbl21[[#This Row],[league]]&amp;": "&amp;tennisbl21[[#This Row],[home_team]]&amp;" vs "&amp;tennisbl21[[#This Row],[away_team]]</f>
        <v>2017-German Bundesliga: Koelner THC vs TC BW Halle</v>
      </c>
    </row>
    <row r="1868" spans="1:10" ht="12.5" customHeight="1" x14ac:dyDescent="0.25">
      <c r="A1868" s="2" t="s">
        <v>43</v>
      </c>
      <c r="B1868" s="2" t="s">
        <v>669</v>
      </c>
      <c r="C1868" s="2">
        <f>COUNTIF([1]!Table1[[#All],[name]],tennisbl21[[#This Row],[winner_name]])</f>
        <v>1</v>
      </c>
      <c r="D1868" s="2">
        <f>COUNTIF([1]!Table1[[#All],[name]],tennisbl21[[#This Row],[loser_name]])</f>
        <v>1</v>
      </c>
      <c r="E1868" s="2" t="s">
        <v>250</v>
      </c>
      <c r="F1868" s="4">
        <v>42580.625</v>
      </c>
      <c r="G1868" s="2" t="s">
        <v>920</v>
      </c>
      <c r="H1868" s="2" t="s">
        <v>925</v>
      </c>
      <c r="I1868" s="2" t="s">
        <v>963</v>
      </c>
      <c r="J1868" s="2" t="str">
        <f>YEAR(tennisbl21[[#This Row],[date]])&amp;"-"&amp;tennisbl21[[#This Row],[league]]&amp;": "&amp;tennisbl21[[#This Row],[home_team]]&amp;" vs "&amp;tennisbl21[[#This Row],[away_team]]</f>
        <v>2016-German Bundesliga: Koelner THC vs TC BW Neuss</v>
      </c>
    </row>
    <row r="1869" spans="1:10" ht="12.5" customHeight="1" x14ac:dyDescent="0.25">
      <c r="A1869" s="2" t="s">
        <v>658</v>
      </c>
      <c r="B1869" s="2" t="s">
        <v>226</v>
      </c>
      <c r="C1869" s="2">
        <f>COUNTIF([1]!Table1[[#All],[name]],tennisbl21[[#This Row],[winner_name]])</f>
        <v>1</v>
      </c>
      <c r="D1869" s="2">
        <f>COUNTIF([1]!Table1[[#All],[name]],tennisbl21[[#This Row],[loser_name]])</f>
        <v>1</v>
      </c>
      <c r="E1869" s="2" t="s">
        <v>1088</v>
      </c>
      <c r="F1869" s="4">
        <v>42580.541666666664</v>
      </c>
      <c r="G1869" s="2" t="s">
        <v>920</v>
      </c>
      <c r="H1869" s="2" t="s">
        <v>925</v>
      </c>
      <c r="I1869" s="2" t="s">
        <v>963</v>
      </c>
      <c r="J1869" s="2" t="str">
        <f>YEAR(tennisbl21[[#This Row],[date]])&amp;"-"&amp;tennisbl21[[#This Row],[league]]&amp;": "&amp;tennisbl21[[#This Row],[home_team]]&amp;" vs "&amp;tennisbl21[[#This Row],[away_team]]</f>
        <v>2016-German Bundesliga: Koelner THC vs TC BW Neuss</v>
      </c>
    </row>
    <row r="1870" spans="1:10" ht="12.5" customHeight="1" x14ac:dyDescent="0.25">
      <c r="A1870" s="2" t="s">
        <v>104</v>
      </c>
      <c r="B1870" s="2" t="s">
        <v>781</v>
      </c>
      <c r="C1870" s="2">
        <f>COUNTIF([1]!Table1[[#All],[name]],tennisbl21[[#This Row],[winner_name]])</f>
        <v>1</v>
      </c>
      <c r="D1870" s="2">
        <f>COUNTIF([1]!Table1[[#All],[name]],tennisbl21[[#This Row],[loser_name]])</f>
        <v>1</v>
      </c>
      <c r="E1870" s="2" t="s">
        <v>250</v>
      </c>
      <c r="F1870" s="4">
        <v>42580.541666666664</v>
      </c>
      <c r="G1870" s="2" t="s">
        <v>920</v>
      </c>
      <c r="H1870" s="2" t="s">
        <v>925</v>
      </c>
      <c r="I1870" s="2" t="s">
        <v>963</v>
      </c>
      <c r="J1870" s="2" t="str">
        <f>YEAR(tennisbl21[[#This Row],[date]])&amp;"-"&amp;tennisbl21[[#This Row],[league]]&amp;": "&amp;tennisbl21[[#This Row],[home_team]]&amp;" vs "&amp;tennisbl21[[#This Row],[away_team]]</f>
        <v>2016-German Bundesliga: Koelner THC vs TC BW Neuss</v>
      </c>
    </row>
    <row r="1871" spans="1:10" ht="12.5" customHeight="1" x14ac:dyDescent="0.25">
      <c r="A1871" s="2" t="s">
        <v>42</v>
      </c>
      <c r="B1871" s="2" t="s">
        <v>657</v>
      </c>
      <c r="C1871" s="2">
        <f>COUNTIF([1]!Table1[[#All],[name]],tennisbl21[[#This Row],[winner_name]])</f>
        <v>1</v>
      </c>
      <c r="D1871" s="2">
        <f>COUNTIF([1]!Table1[[#All],[name]],tennisbl21[[#This Row],[loser_name]])</f>
        <v>1</v>
      </c>
      <c r="E1871" s="2" t="s">
        <v>872</v>
      </c>
      <c r="F1871" s="4">
        <v>42580.625</v>
      </c>
      <c r="G1871" s="2" t="s">
        <v>920</v>
      </c>
      <c r="H1871" s="2" t="s">
        <v>925</v>
      </c>
      <c r="I1871" s="2" t="s">
        <v>963</v>
      </c>
      <c r="J1871" s="2" t="str">
        <f>YEAR(tennisbl21[[#This Row],[date]])&amp;"-"&amp;tennisbl21[[#This Row],[league]]&amp;": "&amp;tennisbl21[[#This Row],[home_team]]&amp;" vs "&amp;tennisbl21[[#This Row],[away_team]]</f>
        <v>2016-German Bundesliga: Koelner THC vs TC BW Neuss</v>
      </c>
    </row>
    <row r="1872" spans="1:10" ht="12.5" customHeight="1" x14ac:dyDescent="0.25">
      <c r="A1872" s="2" t="s">
        <v>43</v>
      </c>
      <c r="B1872" s="2" t="s">
        <v>47</v>
      </c>
      <c r="C1872" s="2">
        <f>COUNTIF([1]!Table1[[#All],[name]],tennisbl21[[#This Row],[winner_name]])</f>
        <v>1</v>
      </c>
      <c r="D1872" s="2">
        <f>COUNTIF([1]!Table1[[#All],[name]],tennisbl21[[#This Row],[loser_name]])</f>
        <v>1</v>
      </c>
      <c r="E1872" s="2" t="s">
        <v>1176</v>
      </c>
      <c r="F1872" s="4">
        <v>43296.5</v>
      </c>
      <c r="G1872" s="2" t="s">
        <v>920</v>
      </c>
      <c r="H1872" s="2" t="s">
        <v>925</v>
      </c>
      <c r="I1872" s="2" t="s">
        <v>963</v>
      </c>
      <c r="J1872" s="2" t="str">
        <f>YEAR(tennisbl21[[#This Row],[date]])&amp;"-"&amp;tennisbl21[[#This Row],[league]]&amp;": "&amp;tennisbl21[[#This Row],[home_team]]&amp;" vs "&amp;tennisbl21[[#This Row],[away_team]]</f>
        <v>2018-German Bundesliga: Koelner THC vs TC BW Neuss</v>
      </c>
    </row>
    <row r="1873" spans="1:10" ht="12.5" customHeight="1" x14ac:dyDescent="0.25">
      <c r="A1873" s="2" t="s">
        <v>658</v>
      </c>
      <c r="B1873" s="2" t="s">
        <v>394</v>
      </c>
      <c r="C1873" s="2">
        <f>COUNTIF([1]!Table1[[#All],[name]],tennisbl21[[#This Row],[winner_name]])</f>
        <v>1</v>
      </c>
      <c r="D1873" s="2">
        <f>COUNTIF([1]!Table1[[#All],[name]],tennisbl21[[#This Row],[loser_name]])</f>
        <v>1</v>
      </c>
      <c r="E1873" s="2" t="s">
        <v>1466</v>
      </c>
      <c r="F1873" s="4">
        <v>43296.416666666664</v>
      </c>
      <c r="G1873" s="2" t="s">
        <v>920</v>
      </c>
      <c r="H1873" s="2" t="s">
        <v>925</v>
      </c>
      <c r="I1873" s="2" t="s">
        <v>963</v>
      </c>
      <c r="J1873" s="2" t="str">
        <f>YEAR(tennisbl21[[#This Row],[date]])&amp;"-"&amp;tennisbl21[[#This Row],[league]]&amp;": "&amp;tennisbl21[[#This Row],[home_team]]&amp;" vs "&amp;tennisbl21[[#This Row],[away_team]]</f>
        <v>2018-German Bundesliga: Koelner THC vs TC BW Neuss</v>
      </c>
    </row>
    <row r="1874" spans="1:10" ht="12.5" customHeight="1" x14ac:dyDescent="0.25">
      <c r="A1874" s="2" t="s">
        <v>221</v>
      </c>
      <c r="B1874" s="2" t="s">
        <v>537</v>
      </c>
      <c r="C1874" s="2">
        <f>COUNTIF([1]!Table1[[#All],[name]],tennisbl21[[#This Row],[winner_name]])</f>
        <v>1</v>
      </c>
      <c r="D1874" s="2">
        <f>COUNTIF([1]!Table1[[#All],[name]],tennisbl21[[#This Row],[loser_name]])</f>
        <v>1</v>
      </c>
      <c r="E1874" s="2" t="s">
        <v>1467</v>
      </c>
      <c r="F1874" s="4">
        <v>43296.5</v>
      </c>
      <c r="G1874" s="2" t="s">
        <v>920</v>
      </c>
      <c r="H1874" s="2" t="s">
        <v>925</v>
      </c>
      <c r="I1874" s="2" t="s">
        <v>963</v>
      </c>
      <c r="J1874" s="2" t="str">
        <f>YEAR(tennisbl21[[#This Row],[date]])&amp;"-"&amp;tennisbl21[[#This Row],[league]]&amp;": "&amp;tennisbl21[[#This Row],[home_team]]&amp;" vs "&amp;tennisbl21[[#This Row],[away_team]]</f>
        <v>2018-German Bundesliga: Koelner THC vs TC BW Neuss</v>
      </c>
    </row>
    <row r="1875" spans="1:10" ht="12.5" customHeight="1" x14ac:dyDescent="0.25">
      <c r="A1875" s="2" t="s">
        <v>232</v>
      </c>
      <c r="B1875" s="2" t="s">
        <v>44</v>
      </c>
      <c r="C1875" s="2">
        <f>COUNTIF([1]!Table1[[#All],[name]],tennisbl21[[#This Row],[winner_name]])</f>
        <v>1</v>
      </c>
      <c r="D1875" s="2">
        <f>COUNTIF([1]!Table1[[#All],[name]],tennisbl21[[#This Row],[loser_name]])</f>
        <v>1</v>
      </c>
      <c r="E1875" s="2" t="s">
        <v>276</v>
      </c>
      <c r="F1875" s="4">
        <v>43296.416666666664</v>
      </c>
      <c r="G1875" s="2" t="s">
        <v>920</v>
      </c>
      <c r="H1875" s="2" t="s">
        <v>925</v>
      </c>
      <c r="I1875" s="2" t="s">
        <v>963</v>
      </c>
      <c r="J1875" s="2" t="str">
        <f>YEAR(tennisbl21[[#This Row],[date]])&amp;"-"&amp;tennisbl21[[#This Row],[league]]&amp;": "&amp;tennisbl21[[#This Row],[home_team]]&amp;" vs "&amp;tennisbl21[[#This Row],[away_team]]</f>
        <v>2018-German Bundesliga: Koelner THC vs TC BW Neuss</v>
      </c>
    </row>
    <row r="1876" spans="1:10" ht="12.5" customHeight="1" x14ac:dyDescent="0.25">
      <c r="A1876" s="2" t="s">
        <v>752</v>
      </c>
      <c r="B1876" s="2" t="s">
        <v>782</v>
      </c>
      <c r="C1876" s="2">
        <f>COUNTIF([1]!Table1[[#All],[name]],tennisbl21[[#This Row],[winner_name]])</f>
        <v>1</v>
      </c>
      <c r="D1876" s="2">
        <f>COUNTIF([1]!Table1[[#All],[name]],tennisbl21[[#This Row],[loser_name]])</f>
        <v>1</v>
      </c>
      <c r="E1876" s="2" t="s">
        <v>265</v>
      </c>
      <c r="F1876" s="4">
        <v>42953.541666666664</v>
      </c>
      <c r="G1876" s="2" t="s">
        <v>920</v>
      </c>
      <c r="H1876" s="2" t="s">
        <v>951</v>
      </c>
      <c r="I1876" s="2" t="s">
        <v>963</v>
      </c>
      <c r="J1876" s="2" t="str">
        <f>YEAR(tennisbl21[[#This Row],[date]])&amp;"-"&amp;tennisbl21[[#This Row],[league]]&amp;": "&amp;tennisbl21[[#This Row],[home_team]]&amp;" vs "&amp;tennisbl21[[#This Row],[away_team]]</f>
        <v>2017-German Bundesliga: Koelner THC vs TC Weinheim 1902</v>
      </c>
    </row>
    <row r="1877" spans="1:10" ht="12.5" customHeight="1" x14ac:dyDescent="0.25">
      <c r="A1877" s="2" t="s">
        <v>783</v>
      </c>
      <c r="B1877" s="2" t="s">
        <v>104</v>
      </c>
      <c r="C1877" s="2">
        <f>COUNTIF([1]!Table1[[#All],[name]],tennisbl21[[#This Row],[winner_name]])</f>
        <v>1</v>
      </c>
      <c r="D1877" s="2">
        <f>COUNTIF([1]!Table1[[#All],[name]],tennisbl21[[#This Row],[loser_name]])</f>
        <v>1</v>
      </c>
      <c r="E1877" s="2" t="s">
        <v>873</v>
      </c>
      <c r="F1877" s="4">
        <v>42953.541666666664</v>
      </c>
      <c r="G1877" s="2" t="s">
        <v>920</v>
      </c>
      <c r="H1877" s="2" t="s">
        <v>951</v>
      </c>
      <c r="I1877" s="2" t="s">
        <v>963</v>
      </c>
      <c r="J1877" s="2" t="str">
        <f>YEAR(tennisbl21[[#This Row],[date]])&amp;"-"&amp;tennisbl21[[#This Row],[league]]&amp;": "&amp;tennisbl21[[#This Row],[home_team]]&amp;" vs "&amp;tennisbl21[[#This Row],[away_team]]</f>
        <v>2017-German Bundesliga: Koelner THC vs TC Weinheim 1902</v>
      </c>
    </row>
    <row r="1878" spans="1:10" ht="12.5" customHeight="1" x14ac:dyDescent="0.25">
      <c r="A1878" s="2" t="s">
        <v>42</v>
      </c>
      <c r="B1878" s="2" t="s">
        <v>165</v>
      </c>
      <c r="C1878" s="2">
        <f>COUNTIF([1]!Table1[[#All],[name]],tennisbl21[[#This Row],[winner_name]])</f>
        <v>1</v>
      </c>
      <c r="D1878" s="2">
        <f>COUNTIF([1]!Table1[[#All],[name]],tennisbl21[[#This Row],[loser_name]])</f>
        <v>1</v>
      </c>
      <c r="E1878" s="2" t="s">
        <v>261</v>
      </c>
      <c r="F1878" s="4">
        <v>42953.458333333336</v>
      </c>
      <c r="G1878" s="2" t="s">
        <v>920</v>
      </c>
      <c r="H1878" s="2" t="s">
        <v>951</v>
      </c>
      <c r="I1878" s="2" t="s">
        <v>963</v>
      </c>
      <c r="J1878" s="2" t="str">
        <f>YEAR(tennisbl21[[#This Row],[date]])&amp;"-"&amp;tennisbl21[[#This Row],[league]]&amp;": "&amp;tennisbl21[[#This Row],[home_team]]&amp;" vs "&amp;tennisbl21[[#This Row],[away_team]]</f>
        <v>2017-German Bundesliga: Koelner THC vs TC Weinheim 1902</v>
      </c>
    </row>
    <row r="1879" spans="1:10" ht="12.5" customHeight="1" x14ac:dyDescent="0.25">
      <c r="A1879" s="2" t="s">
        <v>394</v>
      </c>
      <c r="B1879" s="2" t="s">
        <v>471</v>
      </c>
      <c r="C1879" s="2">
        <f>COUNTIF([1]!Table1[[#All],[name]],tennisbl21[[#This Row],[winner_name]])</f>
        <v>1</v>
      </c>
      <c r="D1879" s="2">
        <f>COUNTIF([1]!Table1[[#All],[name]],tennisbl21[[#This Row],[loser_name]])</f>
        <v>1</v>
      </c>
      <c r="E1879" s="2" t="s">
        <v>261</v>
      </c>
      <c r="F1879" s="4">
        <v>42953.458333333336</v>
      </c>
      <c r="G1879" s="2" t="s">
        <v>920</v>
      </c>
      <c r="H1879" s="2" t="s">
        <v>951</v>
      </c>
      <c r="I1879" s="2" t="s">
        <v>963</v>
      </c>
      <c r="J1879" s="2" t="str">
        <f>YEAR(tennisbl21[[#This Row],[date]])&amp;"-"&amp;tennisbl21[[#This Row],[league]]&amp;": "&amp;tennisbl21[[#This Row],[home_team]]&amp;" vs "&amp;tennisbl21[[#This Row],[away_team]]</f>
        <v>2017-German Bundesliga: Koelner THC vs TC Weinheim 1902</v>
      </c>
    </row>
    <row r="1880" spans="1:10" ht="12.5" customHeight="1" x14ac:dyDescent="0.25">
      <c r="A1880" s="2" t="s">
        <v>64</v>
      </c>
      <c r="B1880" s="2" t="s">
        <v>104</v>
      </c>
      <c r="C1880" s="2">
        <f>COUNTIF([1]!Table1[[#All],[name]],tennisbl21[[#This Row],[winner_name]])</f>
        <v>1</v>
      </c>
      <c r="D1880" s="2">
        <f>COUNTIF([1]!Table1[[#All],[name]],tennisbl21[[#This Row],[loser_name]])</f>
        <v>1</v>
      </c>
      <c r="E1880" s="2" t="s">
        <v>261</v>
      </c>
      <c r="F1880" s="4">
        <v>43681.541666666664</v>
      </c>
      <c r="G1880" s="2" t="s">
        <v>920</v>
      </c>
      <c r="H1880" s="2" t="s">
        <v>951</v>
      </c>
      <c r="I1880" s="2" t="s">
        <v>963</v>
      </c>
      <c r="J1880" s="2" t="str">
        <f>YEAR(tennisbl21[[#This Row],[date]])&amp;"-"&amp;tennisbl21[[#This Row],[league]]&amp;": "&amp;tennisbl21[[#This Row],[home_team]]&amp;" vs "&amp;tennisbl21[[#This Row],[away_team]]</f>
        <v>2019-German Bundesliga: Koelner THC vs TC Weinheim 1902</v>
      </c>
    </row>
    <row r="1881" spans="1:10" ht="12.5" customHeight="1" x14ac:dyDescent="0.25">
      <c r="A1881" s="2" t="s">
        <v>340</v>
      </c>
      <c r="B1881" s="2" t="s">
        <v>42</v>
      </c>
      <c r="C1881" s="2">
        <f>COUNTIF([1]!Table1[[#All],[name]],tennisbl21[[#This Row],[winner_name]])</f>
        <v>1</v>
      </c>
      <c r="D1881" s="2">
        <f>COUNTIF([1]!Table1[[#All],[name]],tennisbl21[[#This Row],[loser_name]])</f>
        <v>1</v>
      </c>
      <c r="E1881" s="2" t="s">
        <v>253</v>
      </c>
      <c r="F1881" s="4">
        <v>43681.458333333336</v>
      </c>
      <c r="G1881" s="2" t="s">
        <v>920</v>
      </c>
      <c r="H1881" s="2" t="s">
        <v>951</v>
      </c>
      <c r="I1881" s="2" t="s">
        <v>963</v>
      </c>
      <c r="J1881" s="2" t="str">
        <f>YEAR(tennisbl21[[#This Row],[date]])&amp;"-"&amp;tennisbl21[[#This Row],[league]]&amp;": "&amp;tennisbl21[[#This Row],[home_team]]&amp;" vs "&amp;tennisbl21[[#This Row],[away_team]]</f>
        <v>2019-German Bundesliga: Koelner THC vs TC Weinheim 1902</v>
      </c>
    </row>
    <row r="1882" spans="1:10" ht="12.5" customHeight="1" x14ac:dyDescent="0.25">
      <c r="A1882" s="2" t="s">
        <v>174</v>
      </c>
      <c r="B1882" s="2" t="s">
        <v>44</v>
      </c>
      <c r="C1882" s="2">
        <f>COUNTIF([1]!Table1[[#All],[name]],tennisbl21[[#This Row],[winner_name]])</f>
        <v>1</v>
      </c>
      <c r="D1882" s="2">
        <f>COUNTIF([1]!Table1[[#All],[name]],tennisbl21[[#This Row],[loser_name]])</f>
        <v>1</v>
      </c>
      <c r="E1882" s="2" t="s">
        <v>256</v>
      </c>
      <c r="F1882" s="4">
        <v>43681.458333333336</v>
      </c>
      <c r="G1882" s="2" t="s">
        <v>920</v>
      </c>
      <c r="H1882" s="2" t="s">
        <v>951</v>
      </c>
      <c r="I1882" s="2" t="s">
        <v>963</v>
      </c>
      <c r="J1882" s="2" t="str">
        <f>YEAR(tennisbl21[[#This Row],[date]])&amp;"-"&amp;tennisbl21[[#This Row],[league]]&amp;": "&amp;tennisbl21[[#This Row],[home_team]]&amp;" vs "&amp;tennisbl21[[#This Row],[away_team]]</f>
        <v>2019-German Bundesliga: Koelner THC vs TC Weinheim 1902</v>
      </c>
    </row>
    <row r="1883" spans="1:10" ht="12.5" customHeight="1" x14ac:dyDescent="0.25">
      <c r="A1883" s="2" t="s">
        <v>394</v>
      </c>
      <c r="B1883" s="2" t="s">
        <v>22</v>
      </c>
      <c r="C1883" s="2">
        <f>COUNTIF([1]!Table1[[#All],[name]],tennisbl21[[#This Row],[winner_name]])</f>
        <v>1</v>
      </c>
      <c r="D1883" s="2">
        <f>COUNTIF([1]!Table1[[#All],[name]],tennisbl21[[#This Row],[loser_name]])</f>
        <v>1</v>
      </c>
      <c r="E1883" s="2" t="s">
        <v>1468</v>
      </c>
      <c r="F1883" s="4">
        <v>43681.541666666664</v>
      </c>
      <c r="G1883" s="2" t="s">
        <v>920</v>
      </c>
      <c r="H1883" s="2" t="s">
        <v>951</v>
      </c>
      <c r="I1883" s="2" t="s">
        <v>963</v>
      </c>
      <c r="J1883" s="2" t="str">
        <f>YEAR(tennisbl21[[#This Row],[date]])&amp;"-"&amp;tennisbl21[[#This Row],[league]]&amp;": "&amp;tennisbl21[[#This Row],[home_team]]&amp;" vs "&amp;tennisbl21[[#This Row],[away_team]]</f>
        <v>2019-German Bundesliga: Koelner THC vs TC Weinheim 1902</v>
      </c>
    </row>
    <row r="1884" spans="1:10" ht="12.5" customHeight="1" x14ac:dyDescent="0.25">
      <c r="A1884" s="2" t="s">
        <v>681</v>
      </c>
      <c r="B1884" s="2" t="s">
        <v>784</v>
      </c>
      <c r="C1884" s="2">
        <f>COUNTIF([1]!Table1[[#All],[name]],tennisbl21[[#This Row],[winner_name]])</f>
        <v>1</v>
      </c>
      <c r="D1884" s="2">
        <f>COUNTIF([1]!Table1[[#All],[name]],tennisbl21[[#This Row],[loser_name]])</f>
        <v>1</v>
      </c>
      <c r="E1884" s="2" t="s">
        <v>249</v>
      </c>
      <c r="F1884" s="4">
        <v>42211.458333333336</v>
      </c>
      <c r="G1884" s="2" t="s">
        <v>920</v>
      </c>
      <c r="H1884" s="2" t="s">
        <v>996</v>
      </c>
      <c r="I1884" s="2" t="s">
        <v>963</v>
      </c>
      <c r="J1884" s="2" t="str">
        <f>YEAR(tennisbl21[[#This Row],[date]])&amp;"-"&amp;tennisbl21[[#This Row],[league]]&amp;": "&amp;tennisbl21[[#This Row],[home_team]]&amp;" vs "&amp;tennisbl21[[#This Row],[away_team]]</f>
        <v>2015-German Bundesliga: Koelner THC vs TK Kurhaus Aachen</v>
      </c>
    </row>
    <row r="1885" spans="1:10" ht="12.5" customHeight="1" x14ac:dyDescent="0.25">
      <c r="A1885" s="2" t="s">
        <v>654</v>
      </c>
      <c r="B1885" s="2" t="s">
        <v>777</v>
      </c>
      <c r="C1885" s="2">
        <f>COUNTIF([1]!Table1[[#All],[name]],tennisbl21[[#This Row],[winner_name]])</f>
        <v>1</v>
      </c>
      <c r="D1885" s="2">
        <f>COUNTIF([1]!Table1[[#All],[name]],tennisbl21[[#This Row],[loser_name]])</f>
        <v>1</v>
      </c>
      <c r="E1885" s="2" t="s">
        <v>1239</v>
      </c>
      <c r="F1885" s="4">
        <v>42211.541666666664</v>
      </c>
      <c r="G1885" s="2" t="s">
        <v>920</v>
      </c>
      <c r="H1885" s="2" t="s">
        <v>996</v>
      </c>
      <c r="I1885" s="2" t="s">
        <v>963</v>
      </c>
      <c r="J1885" s="2" t="str">
        <f>YEAR(tennisbl21[[#This Row],[date]])&amp;"-"&amp;tennisbl21[[#This Row],[league]]&amp;": "&amp;tennisbl21[[#This Row],[home_team]]&amp;" vs "&amp;tennisbl21[[#This Row],[away_team]]</f>
        <v>2015-German Bundesliga: Koelner THC vs TK Kurhaus Aachen</v>
      </c>
    </row>
    <row r="1886" spans="1:10" ht="12.5" customHeight="1" x14ac:dyDescent="0.25">
      <c r="A1886" s="2" t="s">
        <v>318</v>
      </c>
      <c r="B1886" s="2" t="s">
        <v>394</v>
      </c>
      <c r="C1886" s="2">
        <f>COUNTIF([1]!Table1[[#All],[name]],tennisbl21[[#This Row],[winner_name]])</f>
        <v>1</v>
      </c>
      <c r="D1886" s="2">
        <f>COUNTIF([1]!Table1[[#All],[name]],tennisbl21[[#This Row],[loser_name]])</f>
        <v>1</v>
      </c>
      <c r="E1886" s="2" t="s">
        <v>264</v>
      </c>
      <c r="F1886" s="4">
        <v>42211.458333333336</v>
      </c>
      <c r="G1886" s="2" t="s">
        <v>920</v>
      </c>
      <c r="H1886" s="2" t="s">
        <v>996</v>
      </c>
      <c r="I1886" s="2" t="s">
        <v>963</v>
      </c>
      <c r="J1886" s="2" t="str">
        <f>YEAR(tennisbl21[[#This Row],[date]])&amp;"-"&amp;tennisbl21[[#This Row],[league]]&amp;": "&amp;tennisbl21[[#This Row],[home_team]]&amp;" vs "&amp;tennisbl21[[#This Row],[away_team]]</f>
        <v>2015-German Bundesliga: Koelner THC vs TK Kurhaus Aachen</v>
      </c>
    </row>
    <row r="1887" spans="1:10" ht="12.5" customHeight="1" x14ac:dyDescent="0.25">
      <c r="A1887" s="2" t="s">
        <v>104</v>
      </c>
      <c r="B1887" s="2" t="s">
        <v>785</v>
      </c>
      <c r="C1887" s="2">
        <f>COUNTIF([1]!Table1[[#All],[name]],tennisbl21[[#This Row],[winner_name]])</f>
        <v>1</v>
      </c>
      <c r="D1887" s="2">
        <f>COUNTIF([1]!Table1[[#All],[name]],tennisbl21[[#This Row],[loser_name]])</f>
        <v>1</v>
      </c>
      <c r="E1887" s="2" t="s">
        <v>247</v>
      </c>
      <c r="F1887" s="4">
        <v>42211.541666666664</v>
      </c>
      <c r="G1887" s="2" t="s">
        <v>920</v>
      </c>
      <c r="H1887" s="2" t="s">
        <v>996</v>
      </c>
      <c r="I1887" s="2" t="s">
        <v>963</v>
      </c>
      <c r="J1887" s="2" t="str">
        <f>YEAR(tennisbl21[[#This Row],[date]])&amp;"-"&amp;tennisbl21[[#This Row],[league]]&amp;": "&amp;tennisbl21[[#This Row],[home_team]]&amp;" vs "&amp;tennisbl21[[#This Row],[away_team]]</f>
        <v>2015-German Bundesliga: Koelner THC vs TK Kurhaus Aachen</v>
      </c>
    </row>
    <row r="1888" spans="1:10" ht="12.5" customHeight="1" x14ac:dyDescent="0.25">
      <c r="A1888" s="2" t="s">
        <v>31</v>
      </c>
      <c r="B1888" s="2" t="s">
        <v>226</v>
      </c>
      <c r="C1888" s="2">
        <f>COUNTIF([1]!Table1[[#All],[name]],tennisbl21[[#This Row],[winner_name]])</f>
        <v>1</v>
      </c>
      <c r="D1888" s="2">
        <f>COUNTIF([1]!Table1[[#All],[name]],tennisbl21[[#This Row],[loser_name]])</f>
        <v>1</v>
      </c>
      <c r="E1888" s="2" t="s">
        <v>874</v>
      </c>
      <c r="F1888" s="4">
        <v>42589.541666666664</v>
      </c>
      <c r="G1888" s="2" t="s">
        <v>920</v>
      </c>
      <c r="H1888" s="2" t="s">
        <v>996</v>
      </c>
      <c r="I1888" s="2" t="s">
        <v>963</v>
      </c>
      <c r="J1888" s="2" t="str">
        <f>YEAR(tennisbl21[[#This Row],[date]])&amp;"-"&amp;tennisbl21[[#This Row],[league]]&amp;": "&amp;tennisbl21[[#This Row],[home_team]]&amp;" vs "&amp;tennisbl21[[#This Row],[away_team]]</f>
        <v>2016-German Bundesliga: Koelner THC vs TK Kurhaus Aachen</v>
      </c>
    </row>
    <row r="1889" spans="1:10" ht="12.5" customHeight="1" x14ac:dyDescent="0.25">
      <c r="A1889" s="2" t="s">
        <v>11</v>
      </c>
      <c r="B1889" s="2" t="s">
        <v>724</v>
      </c>
      <c r="C1889" s="2">
        <f>COUNTIF([1]!Table1[[#All],[name]],tennisbl21[[#This Row],[winner_name]])</f>
        <v>1</v>
      </c>
      <c r="D1889" s="2">
        <f>COUNTIF([1]!Table1[[#All],[name]],tennisbl21[[#This Row],[loser_name]])</f>
        <v>1</v>
      </c>
      <c r="E1889" s="2" t="s">
        <v>1048</v>
      </c>
      <c r="F1889" s="4">
        <v>42589.458333333336</v>
      </c>
      <c r="G1889" s="2" t="s">
        <v>920</v>
      </c>
      <c r="H1889" s="2" t="s">
        <v>996</v>
      </c>
      <c r="I1889" s="2" t="s">
        <v>963</v>
      </c>
      <c r="J1889" s="2" t="str">
        <f>YEAR(tennisbl21[[#This Row],[date]])&amp;"-"&amp;tennisbl21[[#This Row],[league]]&amp;": "&amp;tennisbl21[[#This Row],[home_team]]&amp;" vs "&amp;tennisbl21[[#This Row],[away_team]]</f>
        <v>2016-German Bundesliga: Koelner THC vs TK Kurhaus Aachen</v>
      </c>
    </row>
    <row r="1890" spans="1:10" ht="12.5" customHeight="1" x14ac:dyDescent="0.25">
      <c r="A1890" s="2" t="s">
        <v>340</v>
      </c>
      <c r="B1890" s="2" t="s">
        <v>394</v>
      </c>
      <c r="C1890" s="2">
        <f>COUNTIF([1]!Table1[[#All],[name]],tennisbl21[[#This Row],[winner_name]])</f>
        <v>1</v>
      </c>
      <c r="D1890" s="2">
        <f>COUNTIF([1]!Table1[[#All],[name]],tennisbl21[[#This Row],[loser_name]])</f>
        <v>1</v>
      </c>
      <c r="E1890" s="2" t="s">
        <v>3</v>
      </c>
      <c r="F1890" s="4">
        <v>42589.458333333336</v>
      </c>
      <c r="G1890" s="2" t="s">
        <v>920</v>
      </c>
      <c r="H1890" s="2" t="s">
        <v>996</v>
      </c>
      <c r="I1890" s="2" t="s">
        <v>963</v>
      </c>
      <c r="J1890" s="2" t="str">
        <f>YEAR(tennisbl21[[#This Row],[date]])&amp;"-"&amp;tennisbl21[[#This Row],[league]]&amp;": "&amp;tennisbl21[[#This Row],[home_team]]&amp;" vs "&amp;tennisbl21[[#This Row],[away_team]]</f>
        <v>2016-German Bundesliga: Koelner THC vs TK Kurhaus Aachen</v>
      </c>
    </row>
    <row r="1891" spans="1:10" ht="12.5" customHeight="1" x14ac:dyDescent="0.25">
      <c r="A1891" s="2" t="s">
        <v>104</v>
      </c>
      <c r="B1891" s="2" t="s">
        <v>18</v>
      </c>
      <c r="C1891" s="2">
        <f>COUNTIF([1]!Table1[[#All],[name]],tennisbl21[[#This Row],[winner_name]])</f>
        <v>1</v>
      </c>
      <c r="D1891" s="2">
        <f>COUNTIF([1]!Table1[[#All],[name]],tennisbl21[[#This Row],[loser_name]])</f>
        <v>1</v>
      </c>
      <c r="E1891" s="2" t="s">
        <v>285</v>
      </c>
      <c r="F1891" s="4">
        <v>42589.541666666664</v>
      </c>
      <c r="G1891" s="2" t="s">
        <v>920</v>
      </c>
      <c r="H1891" s="2" t="s">
        <v>996</v>
      </c>
      <c r="I1891" s="2" t="s">
        <v>963</v>
      </c>
      <c r="J1891" s="2" t="str">
        <f>YEAR(tennisbl21[[#This Row],[date]])&amp;"-"&amp;tennisbl21[[#This Row],[league]]&amp;": "&amp;tennisbl21[[#This Row],[home_team]]&amp;" vs "&amp;tennisbl21[[#This Row],[away_team]]</f>
        <v>2016-German Bundesliga: Koelner THC vs TK Kurhaus Aachen</v>
      </c>
    </row>
    <row r="1892" spans="1:10" ht="12.5" customHeight="1" x14ac:dyDescent="0.25">
      <c r="A1892" s="2" t="s">
        <v>737</v>
      </c>
      <c r="B1892" s="2" t="s">
        <v>394</v>
      </c>
      <c r="C1892" s="2">
        <f>COUNTIF([1]!Table1[[#All],[name]],tennisbl21[[#This Row],[winner_name]])</f>
        <v>1</v>
      </c>
      <c r="D1892" s="2">
        <f>COUNTIF([1]!Table1[[#All],[name]],tennisbl21[[#This Row],[loser_name]])</f>
        <v>1</v>
      </c>
      <c r="E1892" s="2" t="s">
        <v>590</v>
      </c>
      <c r="F1892" s="4">
        <v>43317.541666666664</v>
      </c>
      <c r="G1892" s="2" t="s">
        <v>920</v>
      </c>
      <c r="H1892" s="2" t="s">
        <v>996</v>
      </c>
      <c r="I1892" s="2" t="s">
        <v>963</v>
      </c>
      <c r="J1892" s="2" t="str">
        <f>YEAR(tennisbl21[[#This Row],[date]])&amp;"-"&amp;tennisbl21[[#This Row],[league]]&amp;": "&amp;tennisbl21[[#This Row],[home_team]]&amp;" vs "&amp;tennisbl21[[#This Row],[away_team]]</f>
        <v>2018-German Bundesliga: Koelner THC vs TK Kurhaus Aachen</v>
      </c>
    </row>
    <row r="1893" spans="1:10" ht="12.5" customHeight="1" x14ac:dyDescent="0.25">
      <c r="A1893" s="2" t="s">
        <v>78</v>
      </c>
      <c r="B1893" s="2" t="s">
        <v>442</v>
      </c>
      <c r="C1893" s="2">
        <f>COUNTIF([1]!Table1[[#All],[name]],tennisbl21[[#This Row],[winner_name]])</f>
        <v>1</v>
      </c>
      <c r="D1893" s="2">
        <f>COUNTIF([1]!Table1[[#All],[name]],tennisbl21[[#This Row],[loser_name]])</f>
        <v>1</v>
      </c>
      <c r="E1893" s="2" t="s">
        <v>1063</v>
      </c>
      <c r="F1893" s="4">
        <v>43317.458333333336</v>
      </c>
      <c r="G1893" s="2" t="s">
        <v>920</v>
      </c>
      <c r="H1893" s="2" t="s">
        <v>996</v>
      </c>
      <c r="I1893" s="2" t="s">
        <v>963</v>
      </c>
      <c r="J1893" s="2" t="str">
        <f>YEAR(tennisbl21[[#This Row],[date]])&amp;"-"&amp;tennisbl21[[#This Row],[league]]&amp;": "&amp;tennisbl21[[#This Row],[home_team]]&amp;" vs "&amp;tennisbl21[[#This Row],[away_team]]</f>
        <v>2018-German Bundesliga: Koelner THC vs TK Kurhaus Aachen</v>
      </c>
    </row>
    <row r="1894" spans="1:10" ht="12.5" customHeight="1" x14ac:dyDescent="0.25">
      <c r="A1894" s="2" t="s">
        <v>91</v>
      </c>
      <c r="B1894" s="2" t="s">
        <v>43</v>
      </c>
      <c r="C1894" s="2">
        <f>COUNTIF([1]!Table1[[#All],[name]],tennisbl21[[#This Row],[winner_name]])</f>
        <v>1</v>
      </c>
      <c r="D1894" s="2">
        <f>COUNTIF([1]!Table1[[#All],[name]],tennisbl21[[#This Row],[loser_name]])</f>
        <v>1</v>
      </c>
      <c r="E1894" s="2" t="s">
        <v>875</v>
      </c>
      <c r="F1894" s="4">
        <v>43317.458333333336</v>
      </c>
      <c r="G1894" s="2" t="s">
        <v>920</v>
      </c>
      <c r="H1894" s="2" t="s">
        <v>996</v>
      </c>
      <c r="I1894" s="2" t="s">
        <v>963</v>
      </c>
      <c r="J1894" s="2" t="str">
        <f>YEAR(tennisbl21[[#This Row],[date]])&amp;"-"&amp;tennisbl21[[#This Row],[league]]&amp;": "&amp;tennisbl21[[#This Row],[home_team]]&amp;" vs "&amp;tennisbl21[[#This Row],[away_team]]</f>
        <v>2018-German Bundesliga: Koelner THC vs TK Kurhaus Aachen</v>
      </c>
    </row>
    <row r="1895" spans="1:10" ht="12.5" customHeight="1" x14ac:dyDescent="0.25">
      <c r="A1895" s="2" t="s">
        <v>61</v>
      </c>
      <c r="B1895" s="2" t="s">
        <v>104</v>
      </c>
      <c r="C1895" s="2">
        <f>COUNTIF([1]!Table1[[#All],[name]],tennisbl21[[#This Row],[winner_name]])</f>
        <v>1</v>
      </c>
      <c r="D1895" s="2">
        <f>COUNTIF([1]!Table1[[#All],[name]],tennisbl21[[#This Row],[loser_name]])</f>
        <v>1</v>
      </c>
      <c r="E1895" s="2" t="s">
        <v>1469</v>
      </c>
      <c r="F1895" s="4">
        <v>43317.541666666664</v>
      </c>
      <c r="G1895" s="2" t="s">
        <v>920</v>
      </c>
      <c r="H1895" s="2" t="s">
        <v>996</v>
      </c>
      <c r="I1895" s="2" t="s">
        <v>963</v>
      </c>
      <c r="J1895" s="2" t="str">
        <f>YEAR(tennisbl21[[#This Row],[date]])&amp;"-"&amp;tennisbl21[[#This Row],[league]]&amp;": "&amp;tennisbl21[[#This Row],[home_team]]&amp;" vs "&amp;tennisbl21[[#This Row],[away_team]]</f>
        <v>2018-German Bundesliga: Koelner THC vs TK Kurhaus Aachen</v>
      </c>
    </row>
    <row r="1896" spans="1:10" ht="12.5" customHeight="1" x14ac:dyDescent="0.25">
      <c r="A1896" s="2" t="s">
        <v>226</v>
      </c>
      <c r="B1896" s="2" t="s">
        <v>695</v>
      </c>
      <c r="C1896" s="2">
        <f>COUNTIF([1]!Table1[[#All],[name]],tennisbl21[[#This Row],[winner_name]])</f>
        <v>1</v>
      </c>
      <c r="D1896" s="2">
        <f>COUNTIF([1]!Table1[[#All],[name]],tennisbl21[[#This Row],[loser_name]])</f>
        <v>1</v>
      </c>
      <c r="E1896" s="2" t="s">
        <v>1470</v>
      </c>
      <c r="F1896" s="4">
        <v>42554.541666666664</v>
      </c>
      <c r="G1896" s="2" t="s">
        <v>920</v>
      </c>
      <c r="H1896" s="2" t="s">
        <v>545</v>
      </c>
      <c r="I1896" s="2" t="s">
        <v>963</v>
      </c>
      <c r="J1896" s="2" t="str">
        <f>YEAR(tennisbl21[[#This Row],[date]])&amp;"-"&amp;tennisbl21[[#This Row],[league]]&amp;": "&amp;tennisbl21[[#This Row],[home_team]]&amp;" vs "&amp;tennisbl21[[#This Row],[away_team]]</f>
        <v>2016-German Bundesliga: Koelner THC vs TK BW Aachen</v>
      </c>
    </row>
    <row r="1897" spans="1:10" ht="12.5" customHeight="1" x14ac:dyDescent="0.25">
      <c r="A1897" s="2" t="s">
        <v>107</v>
      </c>
      <c r="B1897" s="2" t="s">
        <v>42</v>
      </c>
      <c r="C1897" s="2">
        <f>COUNTIF([1]!Table1[[#All],[name]],tennisbl21[[#This Row],[winner_name]])</f>
        <v>1</v>
      </c>
      <c r="D1897" s="2">
        <f>COUNTIF([1]!Table1[[#All],[name]],tennisbl21[[#This Row],[loser_name]])</f>
        <v>1</v>
      </c>
      <c r="E1897" s="2" t="s">
        <v>1471</v>
      </c>
      <c r="F1897" s="4">
        <v>42554.458333333336</v>
      </c>
      <c r="G1897" s="2" t="s">
        <v>920</v>
      </c>
      <c r="H1897" s="2" t="s">
        <v>545</v>
      </c>
      <c r="I1897" s="2" t="s">
        <v>963</v>
      </c>
      <c r="J1897" s="2" t="str">
        <f>YEAR(tennisbl21[[#This Row],[date]])&amp;"-"&amp;tennisbl21[[#This Row],[league]]&amp;": "&amp;tennisbl21[[#This Row],[home_team]]&amp;" vs "&amp;tennisbl21[[#This Row],[away_team]]</f>
        <v>2016-German Bundesliga: Koelner THC vs TK BW Aachen</v>
      </c>
    </row>
    <row r="1898" spans="1:10" ht="12.5" customHeight="1" x14ac:dyDescent="0.25">
      <c r="A1898" s="2" t="s">
        <v>739</v>
      </c>
      <c r="B1898" s="2" t="s">
        <v>777</v>
      </c>
      <c r="C1898" s="2">
        <f>COUNTIF([1]!Table1[[#All],[name]],tennisbl21[[#This Row],[winner_name]])</f>
        <v>1</v>
      </c>
      <c r="D1898" s="2">
        <f>COUNTIF([1]!Table1[[#All],[name]],tennisbl21[[#This Row],[loser_name]])</f>
        <v>1</v>
      </c>
      <c r="E1898" s="2" t="s">
        <v>352</v>
      </c>
      <c r="F1898" s="4">
        <v>42554.458333333336</v>
      </c>
      <c r="G1898" s="2" t="s">
        <v>920</v>
      </c>
      <c r="H1898" s="2" t="s">
        <v>545</v>
      </c>
      <c r="I1898" s="2" t="s">
        <v>963</v>
      </c>
      <c r="J1898" s="2" t="str">
        <f>YEAR(tennisbl21[[#This Row],[date]])&amp;"-"&amp;tennisbl21[[#This Row],[league]]&amp;": "&amp;tennisbl21[[#This Row],[home_team]]&amp;" vs "&amp;tennisbl21[[#This Row],[away_team]]</f>
        <v>2016-German Bundesliga: Koelner THC vs TK BW Aachen</v>
      </c>
    </row>
    <row r="1899" spans="1:10" ht="12.5" customHeight="1" x14ac:dyDescent="0.25">
      <c r="A1899" s="2" t="s">
        <v>233</v>
      </c>
      <c r="B1899" s="2" t="s">
        <v>394</v>
      </c>
      <c r="C1899" s="2">
        <f>COUNTIF([1]!Table1[[#All],[name]],tennisbl21[[#This Row],[winner_name]])</f>
        <v>1</v>
      </c>
      <c r="D1899" s="2">
        <f>COUNTIF([1]!Table1[[#All],[name]],tennisbl21[[#This Row],[loser_name]])</f>
        <v>1</v>
      </c>
      <c r="E1899" s="2" t="s">
        <v>283</v>
      </c>
      <c r="F1899" s="4">
        <v>42554.541666666664</v>
      </c>
      <c r="G1899" s="2" t="s">
        <v>920</v>
      </c>
      <c r="H1899" s="2" t="s">
        <v>545</v>
      </c>
      <c r="I1899" s="2" t="s">
        <v>963</v>
      </c>
      <c r="J1899" s="2" t="str">
        <f>YEAR(tennisbl21[[#This Row],[date]])&amp;"-"&amp;tennisbl21[[#This Row],[league]]&amp;": "&amp;tennisbl21[[#This Row],[home_team]]&amp;" vs "&amp;tennisbl21[[#This Row],[away_team]]</f>
        <v>2016-German Bundesliga: Koelner THC vs TK BW Aachen</v>
      </c>
    </row>
    <row r="1900" spans="1:10" ht="12.5" customHeight="1" x14ac:dyDescent="0.25">
      <c r="A1900" s="2" t="s">
        <v>226</v>
      </c>
      <c r="B1900" s="2" t="s">
        <v>48</v>
      </c>
      <c r="C1900" s="2">
        <f>COUNTIF([1]!Table1[[#All],[name]],tennisbl21[[#This Row],[winner_name]])</f>
        <v>1</v>
      </c>
      <c r="D1900" s="2">
        <f>COUNTIF([1]!Table1[[#All],[name]],tennisbl21[[#This Row],[loser_name]])</f>
        <v>1</v>
      </c>
      <c r="E1900" s="2" t="s">
        <v>363</v>
      </c>
      <c r="F1900" s="4">
        <v>42218.458333333336</v>
      </c>
      <c r="G1900" s="2" t="s">
        <v>920</v>
      </c>
      <c r="H1900" s="2" t="s">
        <v>928</v>
      </c>
      <c r="I1900" s="2" t="s">
        <v>963</v>
      </c>
      <c r="J1900" s="2" t="str">
        <f>YEAR(tennisbl21[[#This Row],[date]])&amp;"-"&amp;tennisbl21[[#This Row],[league]]&amp;": "&amp;tennisbl21[[#This Row],[home_team]]&amp;" vs "&amp;tennisbl21[[#This Row],[away_team]]</f>
        <v>2015-German Bundesliga: Koelner THC vs TK GW Mannheim</v>
      </c>
    </row>
    <row r="1901" spans="1:10" ht="12.5" customHeight="1" x14ac:dyDescent="0.25">
      <c r="A1901" s="2" t="s">
        <v>777</v>
      </c>
      <c r="B1901" s="2" t="s">
        <v>774</v>
      </c>
      <c r="C1901" s="2">
        <f>COUNTIF([1]!Table1[[#All],[name]],tennisbl21[[#This Row],[winner_name]])</f>
        <v>1</v>
      </c>
      <c r="D1901" s="2">
        <f>COUNTIF([1]!Table1[[#All],[name]],tennisbl21[[#This Row],[loser_name]])</f>
        <v>1</v>
      </c>
      <c r="E1901" s="2" t="s">
        <v>1320</v>
      </c>
      <c r="F1901" s="4">
        <v>42218.541666666664</v>
      </c>
      <c r="G1901" s="2" t="s">
        <v>920</v>
      </c>
      <c r="H1901" s="2" t="s">
        <v>928</v>
      </c>
      <c r="I1901" s="2" t="s">
        <v>963</v>
      </c>
      <c r="J1901" s="2" t="str">
        <f>YEAR(tennisbl21[[#This Row],[date]])&amp;"-"&amp;tennisbl21[[#This Row],[league]]&amp;": "&amp;tennisbl21[[#This Row],[home_team]]&amp;" vs "&amp;tennisbl21[[#This Row],[away_team]]</f>
        <v>2015-German Bundesliga: Koelner THC vs TK GW Mannheim</v>
      </c>
    </row>
    <row r="1902" spans="1:10" ht="12.5" customHeight="1" x14ac:dyDescent="0.25">
      <c r="A1902" s="2" t="s">
        <v>345</v>
      </c>
      <c r="B1902" s="2" t="s">
        <v>43</v>
      </c>
      <c r="C1902" s="2">
        <f>COUNTIF([1]!Table1[[#All],[name]],tennisbl21[[#This Row],[winner_name]])</f>
        <v>1</v>
      </c>
      <c r="D1902" s="2">
        <f>COUNTIF([1]!Table1[[#All],[name]],tennisbl21[[#This Row],[loser_name]])</f>
        <v>1</v>
      </c>
      <c r="E1902" s="2" t="s">
        <v>361</v>
      </c>
      <c r="F1902" s="4">
        <v>42218.541666666664</v>
      </c>
      <c r="G1902" s="2" t="s">
        <v>920</v>
      </c>
      <c r="H1902" s="2" t="s">
        <v>928</v>
      </c>
      <c r="I1902" s="2" t="s">
        <v>963</v>
      </c>
      <c r="J1902" s="2" t="str">
        <f>YEAR(tennisbl21[[#This Row],[date]])&amp;"-"&amp;tennisbl21[[#This Row],[league]]&amp;": "&amp;tennisbl21[[#This Row],[home_team]]&amp;" vs "&amp;tennisbl21[[#This Row],[away_team]]</f>
        <v>2015-German Bundesliga: Koelner THC vs TK GW Mannheim</v>
      </c>
    </row>
    <row r="1903" spans="1:10" ht="12.5" customHeight="1" x14ac:dyDescent="0.25">
      <c r="A1903" s="2" t="s">
        <v>104</v>
      </c>
      <c r="B1903" s="2" t="s">
        <v>661</v>
      </c>
      <c r="C1903" s="2">
        <f>COUNTIF([1]!Table1[[#All],[name]],tennisbl21[[#This Row],[winner_name]])</f>
        <v>1</v>
      </c>
      <c r="D1903" s="2">
        <f>COUNTIF([1]!Table1[[#All],[name]],tennisbl21[[#This Row],[loser_name]])</f>
        <v>1</v>
      </c>
      <c r="E1903" s="2" t="s">
        <v>1472</v>
      </c>
      <c r="F1903" s="4">
        <v>42218.458333333336</v>
      </c>
      <c r="G1903" s="2" t="s">
        <v>920</v>
      </c>
      <c r="H1903" s="2" t="s">
        <v>928</v>
      </c>
      <c r="I1903" s="2" t="s">
        <v>963</v>
      </c>
      <c r="J1903" s="2" t="str">
        <f>YEAR(tennisbl21[[#This Row],[date]])&amp;"-"&amp;tennisbl21[[#This Row],[league]]&amp;": "&amp;tennisbl21[[#This Row],[home_team]]&amp;" vs "&amp;tennisbl21[[#This Row],[away_team]]</f>
        <v>2015-German Bundesliga: Koelner THC vs TK GW Mannheim</v>
      </c>
    </row>
    <row r="1904" spans="1:10" ht="12.5" customHeight="1" x14ac:dyDescent="0.25">
      <c r="A1904" s="2" t="s">
        <v>660</v>
      </c>
      <c r="B1904" s="2" t="s">
        <v>42</v>
      </c>
      <c r="C1904" s="2">
        <f>COUNTIF([1]!Table1[[#All],[name]],tennisbl21[[#This Row],[winner_name]])</f>
        <v>1</v>
      </c>
      <c r="D1904" s="2">
        <f>COUNTIF([1]!Table1[[#All],[name]],tennisbl21[[#This Row],[loser_name]])</f>
        <v>1</v>
      </c>
      <c r="E1904" s="2" t="s">
        <v>376</v>
      </c>
      <c r="F1904" s="4">
        <v>42944.625</v>
      </c>
      <c r="G1904" s="2" t="s">
        <v>920</v>
      </c>
      <c r="H1904" s="2" t="s">
        <v>928</v>
      </c>
      <c r="I1904" s="2" t="s">
        <v>963</v>
      </c>
      <c r="J1904" s="2" t="str">
        <f>YEAR(tennisbl21[[#This Row],[date]])&amp;"-"&amp;tennisbl21[[#This Row],[league]]&amp;": "&amp;tennisbl21[[#This Row],[home_team]]&amp;" vs "&amp;tennisbl21[[#This Row],[away_team]]</f>
        <v>2017-German Bundesliga: Koelner THC vs TK GW Mannheim</v>
      </c>
    </row>
    <row r="1905" spans="1:10" ht="12.5" customHeight="1" x14ac:dyDescent="0.25">
      <c r="A1905" s="2" t="s">
        <v>45</v>
      </c>
      <c r="B1905" s="2" t="s">
        <v>43</v>
      </c>
      <c r="C1905" s="2">
        <f>COUNTIF([1]!Table1[[#All],[name]],tennisbl21[[#This Row],[winner_name]])</f>
        <v>1</v>
      </c>
      <c r="D1905" s="2">
        <f>COUNTIF([1]!Table1[[#All],[name]],tennisbl21[[#This Row],[loser_name]])</f>
        <v>1</v>
      </c>
      <c r="E1905" s="2" t="s">
        <v>1473</v>
      </c>
      <c r="F1905" s="4">
        <v>42944.541666666664</v>
      </c>
      <c r="G1905" s="2" t="s">
        <v>920</v>
      </c>
      <c r="H1905" s="2" t="s">
        <v>928</v>
      </c>
      <c r="I1905" s="2" t="s">
        <v>963</v>
      </c>
      <c r="J1905" s="2" t="str">
        <f>YEAR(tennisbl21[[#This Row],[date]])&amp;"-"&amp;tennisbl21[[#This Row],[league]]&amp;": "&amp;tennisbl21[[#This Row],[home_team]]&amp;" vs "&amp;tennisbl21[[#This Row],[away_team]]</f>
        <v>2017-German Bundesliga: Koelner THC vs TK GW Mannheim</v>
      </c>
    </row>
    <row r="1906" spans="1:10" ht="12.5" customHeight="1" x14ac:dyDescent="0.25">
      <c r="A1906" s="2" t="s">
        <v>221</v>
      </c>
      <c r="B1906" s="2" t="s">
        <v>17</v>
      </c>
      <c r="C1906" s="2">
        <f>COUNTIF([1]!Table1[[#All],[name]],tennisbl21[[#This Row],[winner_name]])</f>
        <v>1</v>
      </c>
      <c r="D1906" s="2">
        <f>COUNTIF([1]!Table1[[#All],[name]],tennisbl21[[#This Row],[loser_name]])</f>
        <v>1</v>
      </c>
      <c r="E1906" s="2" t="s">
        <v>1474</v>
      </c>
      <c r="F1906" s="4">
        <v>42944.625</v>
      </c>
      <c r="G1906" s="2" t="s">
        <v>920</v>
      </c>
      <c r="H1906" s="2" t="s">
        <v>928</v>
      </c>
      <c r="I1906" s="2" t="s">
        <v>963</v>
      </c>
      <c r="J1906" s="2" t="str">
        <f>YEAR(tennisbl21[[#This Row],[date]])&amp;"-"&amp;tennisbl21[[#This Row],[league]]&amp;": "&amp;tennisbl21[[#This Row],[home_team]]&amp;" vs "&amp;tennisbl21[[#This Row],[away_team]]</f>
        <v>2017-German Bundesliga: Koelner THC vs TK GW Mannheim</v>
      </c>
    </row>
    <row r="1907" spans="1:10" ht="12.5" customHeight="1" x14ac:dyDescent="0.25">
      <c r="A1907" s="2" t="s">
        <v>375</v>
      </c>
      <c r="B1907" s="2" t="s">
        <v>104</v>
      </c>
      <c r="C1907" s="2">
        <f>COUNTIF([1]!Table1[[#All],[name]],tennisbl21[[#This Row],[winner_name]])</f>
        <v>1</v>
      </c>
      <c r="D1907" s="2">
        <f>COUNTIF([1]!Table1[[#All],[name]],tennisbl21[[#This Row],[loser_name]])</f>
        <v>1</v>
      </c>
      <c r="E1907" s="2" t="s">
        <v>1198</v>
      </c>
      <c r="F1907" s="4">
        <v>42944.541666666664</v>
      </c>
      <c r="G1907" s="2" t="s">
        <v>920</v>
      </c>
      <c r="H1907" s="2" t="s">
        <v>928</v>
      </c>
      <c r="I1907" s="2" t="s">
        <v>963</v>
      </c>
      <c r="J1907" s="2" t="str">
        <f>YEAR(tennisbl21[[#This Row],[date]])&amp;"-"&amp;tennisbl21[[#This Row],[league]]&amp;": "&amp;tennisbl21[[#This Row],[home_team]]&amp;" vs "&amp;tennisbl21[[#This Row],[away_team]]</f>
        <v>2017-German Bundesliga: Koelner THC vs TK GW Mannheim</v>
      </c>
    </row>
    <row r="1908" spans="1:10" ht="12.5" customHeight="1" x14ac:dyDescent="0.25">
      <c r="A1908" s="2" t="s">
        <v>48</v>
      </c>
      <c r="B1908" s="2" t="s">
        <v>43</v>
      </c>
      <c r="C1908" s="2">
        <f>COUNTIF([1]!Table1[[#All],[name]],tennisbl21[[#This Row],[winner_name]])</f>
        <v>1</v>
      </c>
      <c r="D1908" s="2">
        <f>COUNTIF([1]!Table1[[#All],[name]],tennisbl21[[#This Row],[loser_name]])</f>
        <v>1</v>
      </c>
      <c r="E1908" s="2" t="s">
        <v>5</v>
      </c>
      <c r="F1908" s="4">
        <v>43674.458333333336</v>
      </c>
      <c r="G1908" s="2" t="s">
        <v>920</v>
      </c>
      <c r="H1908" s="2" t="s">
        <v>928</v>
      </c>
      <c r="I1908" s="2" t="s">
        <v>963</v>
      </c>
      <c r="J1908" s="2" t="str">
        <f>YEAR(tennisbl21[[#This Row],[date]])&amp;"-"&amp;tennisbl21[[#This Row],[league]]&amp;": "&amp;tennisbl21[[#This Row],[home_team]]&amp;" vs "&amp;tennisbl21[[#This Row],[away_team]]</f>
        <v>2019-German Bundesliga: Koelner THC vs TK GW Mannheim</v>
      </c>
    </row>
    <row r="1909" spans="1:10" ht="12.5" customHeight="1" x14ac:dyDescent="0.25">
      <c r="A1909" s="2" t="s">
        <v>42</v>
      </c>
      <c r="B1909" s="2" t="s">
        <v>46</v>
      </c>
      <c r="C1909" s="2">
        <f>COUNTIF([1]!Table1[[#All],[name]],tennisbl21[[#This Row],[winner_name]])</f>
        <v>1</v>
      </c>
      <c r="D1909" s="2">
        <f>COUNTIF([1]!Table1[[#All],[name]],tennisbl21[[#This Row],[loser_name]])</f>
        <v>1</v>
      </c>
      <c r="E1909" s="2" t="s">
        <v>277</v>
      </c>
      <c r="F1909" s="4">
        <v>43674.541666666664</v>
      </c>
      <c r="G1909" s="2" t="s">
        <v>920</v>
      </c>
      <c r="H1909" s="2" t="s">
        <v>928</v>
      </c>
      <c r="I1909" s="2" t="s">
        <v>963</v>
      </c>
      <c r="J1909" s="2" t="str">
        <f>YEAR(tennisbl21[[#This Row],[date]])&amp;"-"&amp;tennisbl21[[#This Row],[league]]&amp;": "&amp;tennisbl21[[#This Row],[home_team]]&amp;" vs "&amp;tennisbl21[[#This Row],[away_team]]</f>
        <v>2019-German Bundesliga: Koelner THC vs TK GW Mannheim</v>
      </c>
    </row>
    <row r="1910" spans="1:10" ht="12.5" customHeight="1" x14ac:dyDescent="0.25">
      <c r="A1910" s="2" t="s">
        <v>394</v>
      </c>
      <c r="B1910" s="2" t="s">
        <v>741</v>
      </c>
      <c r="C1910" s="2">
        <f>COUNTIF([1]!Table1[[#All],[name]],tennisbl21[[#This Row],[winner_name]])</f>
        <v>1</v>
      </c>
      <c r="D1910" s="2">
        <f>COUNTIF([1]!Table1[[#All],[name]],tennisbl21[[#This Row],[loser_name]])</f>
        <v>1</v>
      </c>
      <c r="E1910" s="2" t="s">
        <v>277</v>
      </c>
      <c r="F1910" s="4">
        <v>43674.541666666664</v>
      </c>
      <c r="G1910" s="2" t="s">
        <v>920</v>
      </c>
      <c r="H1910" s="2" t="s">
        <v>928</v>
      </c>
      <c r="I1910" s="2" t="s">
        <v>963</v>
      </c>
      <c r="J1910" s="2" t="str">
        <f>YEAR(tennisbl21[[#This Row],[date]])&amp;"-"&amp;tennisbl21[[#This Row],[league]]&amp;": "&amp;tennisbl21[[#This Row],[home_team]]&amp;" vs "&amp;tennisbl21[[#This Row],[away_team]]</f>
        <v>2019-German Bundesliga: Koelner THC vs TK GW Mannheim</v>
      </c>
    </row>
    <row r="1911" spans="1:10" ht="12.5" customHeight="1" x14ac:dyDescent="0.25">
      <c r="A1911" s="2" t="s">
        <v>310</v>
      </c>
      <c r="B1911" s="2" t="s">
        <v>660</v>
      </c>
      <c r="C1911" s="2">
        <f>COUNTIF([1]!Table1[[#All],[name]],tennisbl21[[#This Row],[winner_name]])</f>
        <v>1</v>
      </c>
      <c r="D1911" s="2">
        <f>COUNTIF([1]!Table1[[#All],[name]],tennisbl21[[#This Row],[loser_name]])</f>
        <v>1</v>
      </c>
      <c r="E1911" s="2" t="s">
        <v>1475</v>
      </c>
      <c r="F1911" s="4">
        <v>43674.458333333336</v>
      </c>
      <c r="G1911" s="2" t="s">
        <v>920</v>
      </c>
      <c r="H1911" s="2" t="s">
        <v>928</v>
      </c>
      <c r="I1911" s="2" t="s">
        <v>963</v>
      </c>
      <c r="J1911" s="2" t="str">
        <f>YEAR(tennisbl21[[#This Row],[date]])&amp;"-"&amp;tennisbl21[[#This Row],[league]]&amp;": "&amp;tennisbl21[[#This Row],[home_team]]&amp;" vs "&amp;tennisbl21[[#This Row],[away_team]]</f>
        <v>2019-German Bundesliga: Koelner THC vs TK GW Mannheim</v>
      </c>
    </row>
    <row r="1912" spans="1:10" ht="12.5" customHeight="1" x14ac:dyDescent="0.25">
      <c r="A1912" s="2" t="s">
        <v>43</v>
      </c>
      <c r="B1912" s="2" t="s">
        <v>745</v>
      </c>
      <c r="C1912" s="2">
        <f>COUNTIF([1]!Table1[[#All],[name]],tennisbl21[[#This Row],[winner_name]])</f>
        <v>1</v>
      </c>
      <c r="D1912" s="2">
        <f>COUNTIF([1]!Table1[[#All],[name]],tennisbl21[[#This Row],[loser_name]])</f>
        <v>1</v>
      </c>
      <c r="E1912" s="2" t="s">
        <v>1476</v>
      </c>
      <c r="F1912" s="4">
        <v>43323.458333333336</v>
      </c>
      <c r="G1912" s="2" t="s">
        <v>920</v>
      </c>
      <c r="H1912" s="2" t="s">
        <v>929</v>
      </c>
      <c r="I1912" s="2" t="s">
        <v>963</v>
      </c>
      <c r="J1912" s="2" t="str">
        <f>YEAR(tennisbl21[[#This Row],[date]])&amp;"-"&amp;tennisbl21[[#This Row],[league]]&amp;": "&amp;tennisbl21[[#This Row],[home_team]]&amp;" vs "&amp;tennisbl21[[#This Row],[away_team]]</f>
        <v>2018-German Bundesliga: Koelner THC vs TV Reutlingen</v>
      </c>
    </row>
    <row r="1913" spans="1:10" ht="12.5" customHeight="1" x14ac:dyDescent="0.25">
      <c r="A1913" s="2" t="s">
        <v>442</v>
      </c>
      <c r="B1913" s="2" t="s">
        <v>786</v>
      </c>
      <c r="C1913" s="2">
        <f>COUNTIF([1]!Table1[[#All],[name]],tennisbl21[[#This Row],[winner_name]])</f>
        <v>1</v>
      </c>
      <c r="D1913" s="2">
        <f>COUNTIF([1]!Table1[[#All],[name]],tennisbl21[[#This Row],[loser_name]])</f>
        <v>1</v>
      </c>
      <c r="E1913" s="2" t="s">
        <v>6</v>
      </c>
      <c r="F1913" s="4">
        <v>43323.458333333336</v>
      </c>
      <c r="G1913" s="2" t="s">
        <v>920</v>
      </c>
      <c r="H1913" s="2" t="s">
        <v>929</v>
      </c>
      <c r="I1913" s="2" t="s">
        <v>963</v>
      </c>
      <c r="J1913" s="2" t="str">
        <f>YEAR(tennisbl21[[#This Row],[date]])&amp;"-"&amp;tennisbl21[[#This Row],[league]]&amp;": "&amp;tennisbl21[[#This Row],[home_team]]&amp;" vs "&amp;tennisbl21[[#This Row],[away_team]]</f>
        <v>2018-German Bundesliga: Koelner THC vs TV Reutlingen</v>
      </c>
    </row>
    <row r="1914" spans="1:10" ht="12.5" customHeight="1" x14ac:dyDescent="0.25">
      <c r="A1914" s="2" t="s">
        <v>42</v>
      </c>
      <c r="B1914" s="2" t="s">
        <v>775</v>
      </c>
      <c r="C1914" s="2">
        <f>COUNTIF([1]!Table1[[#All],[name]],tennisbl21[[#This Row],[winner_name]])</f>
        <v>1</v>
      </c>
      <c r="D1914" s="2">
        <f>COUNTIF([1]!Table1[[#All],[name]],tennisbl21[[#This Row],[loser_name]])</f>
        <v>1</v>
      </c>
      <c r="E1914" s="2" t="s">
        <v>860</v>
      </c>
      <c r="F1914" s="4">
        <v>43323.541666666664</v>
      </c>
      <c r="G1914" s="2" t="s">
        <v>920</v>
      </c>
      <c r="H1914" s="2" t="s">
        <v>929</v>
      </c>
      <c r="I1914" s="2" t="s">
        <v>963</v>
      </c>
      <c r="J1914" s="2" t="str">
        <f>YEAR(tennisbl21[[#This Row],[date]])&amp;"-"&amp;tennisbl21[[#This Row],[league]]&amp;": "&amp;tennisbl21[[#This Row],[home_team]]&amp;" vs "&amp;tennisbl21[[#This Row],[away_team]]</f>
        <v>2018-German Bundesliga: Koelner THC vs TV Reutlingen</v>
      </c>
    </row>
    <row r="1915" spans="1:10" ht="12.5" customHeight="1" x14ac:dyDescent="0.25">
      <c r="A1915" s="2" t="s">
        <v>787</v>
      </c>
      <c r="B1915" s="2" t="s">
        <v>104</v>
      </c>
      <c r="C1915" s="2">
        <f>COUNTIF([1]!Table1[[#All],[name]],tennisbl21[[#This Row],[winner_name]])</f>
        <v>1</v>
      </c>
      <c r="D1915" s="2">
        <f>COUNTIF([1]!Table1[[#All],[name]],tennisbl21[[#This Row],[loser_name]])</f>
        <v>1</v>
      </c>
      <c r="E1915" s="2" t="s">
        <v>277</v>
      </c>
      <c r="F1915" s="4">
        <v>43323.541666666664</v>
      </c>
      <c r="G1915" s="2" t="s">
        <v>920</v>
      </c>
      <c r="H1915" s="2" t="s">
        <v>929</v>
      </c>
      <c r="I1915" s="2" t="s">
        <v>963</v>
      </c>
      <c r="J1915" s="2" t="str">
        <f>YEAR(tennisbl21[[#This Row],[date]])&amp;"-"&amp;tennisbl21[[#This Row],[league]]&amp;": "&amp;tennisbl21[[#This Row],[home_team]]&amp;" vs "&amp;tennisbl21[[#This Row],[away_team]]</f>
        <v>2018-German Bundesliga: Koelner THC vs TV Reutlingen</v>
      </c>
    </row>
    <row r="1916" spans="1:10" ht="12.5" customHeight="1" x14ac:dyDescent="0.25">
      <c r="A1916" s="2" t="s">
        <v>583</v>
      </c>
      <c r="B1916" s="2" t="s">
        <v>104</v>
      </c>
      <c r="C1916" s="2">
        <f>COUNTIF([1]!Table1[[#All],[name]],tennisbl21[[#This Row],[winner_name]])</f>
        <v>1</v>
      </c>
      <c r="D1916" s="2">
        <f>COUNTIF([1]!Table1[[#All],[name]],tennisbl21[[#This Row],[loser_name]])</f>
        <v>1</v>
      </c>
      <c r="E1916" s="2" t="s">
        <v>5</v>
      </c>
      <c r="F1916" s="4">
        <v>43688.541666666664</v>
      </c>
      <c r="G1916" s="2" t="s">
        <v>920</v>
      </c>
      <c r="H1916" s="2" t="s">
        <v>930</v>
      </c>
      <c r="I1916" s="2" t="s">
        <v>963</v>
      </c>
      <c r="J1916" s="2" t="str">
        <f>YEAR(tennisbl21[[#This Row],[date]])&amp;"-"&amp;tennisbl21[[#This Row],[league]]&amp;": "&amp;tennisbl21[[#This Row],[home_team]]&amp;" vs "&amp;tennisbl21[[#This Row],[away_team]]</f>
        <v>2019-German Bundesliga: Koelner THC vs TuS Sennelager</v>
      </c>
    </row>
    <row r="1917" spans="1:10" ht="12.5" customHeight="1" x14ac:dyDescent="0.25">
      <c r="A1917" s="2" t="s">
        <v>42</v>
      </c>
      <c r="B1917" s="2" t="s">
        <v>788</v>
      </c>
      <c r="C1917" s="2">
        <f>COUNTIF([1]!Table1[[#All],[name]],tennisbl21[[#This Row],[winner_name]])</f>
        <v>1</v>
      </c>
      <c r="D1917" s="2">
        <f>COUNTIF([1]!Table1[[#All],[name]],tennisbl21[[#This Row],[loser_name]])</f>
        <v>1</v>
      </c>
      <c r="E1917" s="2" t="s">
        <v>1279</v>
      </c>
      <c r="F1917" s="4">
        <v>43688.458333333336</v>
      </c>
      <c r="G1917" s="2" t="s">
        <v>920</v>
      </c>
      <c r="H1917" s="2" t="s">
        <v>930</v>
      </c>
      <c r="I1917" s="2" t="s">
        <v>963</v>
      </c>
      <c r="J1917" s="2" t="str">
        <f>YEAR(tennisbl21[[#This Row],[date]])&amp;"-"&amp;tennisbl21[[#This Row],[league]]&amp;": "&amp;tennisbl21[[#This Row],[home_team]]&amp;" vs "&amp;tennisbl21[[#This Row],[away_team]]</f>
        <v>2019-German Bundesliga: Koelner THC vs TuS Sennelager</v>
      </c>
    </row>
    <row r="1918" spans="1:10" ht="12.5" customHeight="1" x14ac:dyDescent="0.25">
      <c r="A1918" s="2" t="s">
        <v>394</v>
      </c>
      <c r="B1918" s="2" t="s">
        <v>93</v>
      </c>
      <c r="C1918" s="2">
        <f>COUNTIF([1]!Table1[[#All],[name]],tennisbl21[[#This Row],[winner_name]])</f>
        <v>1</v>
      </c>
      <c r="D1918" s="2">
        <f>COUNTIF([1]!Table1[[#All],[name]],tennisbl21[[#This Row],[loser_name]])</f>
        <v>1</v>
      </c>
      <c r="E1918" s="2" t="s">
        <v>253</v>
      </c>
      <c r="F1918" s="4">
        <v>43688.541666666664</v>
      </c>
      <c r="G1918" s="2" t="s">
        <v>920</v>
      </c>
      <c r="H1918" s="2" t="s">
        <v>930</v>
      </c>
      <c r="I1918" s="2" t="s">
        <v>963</v>
      </c>
      <c r="J1918" s="2" t="str">
        <f>YEAR(tennisbl21[[#This Row],[date]])&amp;"-"&amp;tennisbl21[[#This Row],[league]]&amp;": "&amp;tennisbl21[[#This Row],[home_team]]&amp;" vs "&amp;tennisbl21[[#This Row],[away_team]]</f>
        <v>2019-German Bundesliga: Koelner THC vs TuS Sennelager</v>
      </c>
    </row>
    <row r="1919" spans="1:10" ht="12.5" customHeight="1" x14ac:dyDescent="0.25">
      <c r="A1919" s="2" t="s">
        <v>95</v>
      </c>
      <c r="B1919" s="2" t="s">
        <v>44</v>
      </c>
      <c r="C1919" s="2">
        <f>COUNTIF([1]!Table1[[#All],[name]],tennisbl21[[#This Row],[winner_name]])</f>
        <v>1</v>
      </c>
      <c r="D1919" s="2">
        <f>COUNTIF([1]!Table1[[#All],[name]],tennisbl21[[#This Row],[loser_name]])</f>
        <v>1</v>
      </c>
      <c r="E1919" s="2" t="s">
        <v>1477</v>
      </c>
      <c r="F1919" s="4">
        <v>43688.458333333336</v>
      </c>
      <c r="G1919" s="2" t="s">
        <v>920</v>
      </c>
      <c r="H1919" s="2" t="s">
        <v>930</v>
      </c>
      <c r="I1919" s="2" t="s">
        <v>963</v>
      </c>
      <c r="J1919" s="2" t="str">
        <f>YEAR(tennisbl21[[#This Row],[date]])&amp;"-"&amp;tennisbl21[[#This Row],[league]]&amp;": "&amp;tennisbl21[[#This Row],[home_team]]&amp;" vs "&amp;tennisbl21[[#This Row],[away_team]]</f>
        <v>2019-German Bundesliga: Koelner THC vs TuS Sennelager</v>
      </c>
    </row>
    <row r="1920" spans="1:10" ht="12.5" customHeight="1" x14ac:dyDescent="0.25">
      <c r="A1920" s="2" t="s">
        <v>672</v>
      </c>
      <c r="B1920" s="2" t="s">
        <v>620</v>
      </c>
      <c r="C1920" s="2">
        <f>COUNTIF([1]!Table1[[#All],[name]],tennisbl21[[#This Row],[winner_name]])</f>
        <v>1</v>
      </c>
      <c r="D1920" s="2">
        <f>COUNTIF([1]!Table1[[#All],[name]],tennisbl21[[#This Row],[loser_name]])</f>
        <v>1</v>
      </c>
      <c r="E1920" s="2" t="s">
        <v>4</v>
      </c>
      <c r="F1920" s="4">
        <v>40769.458333333336</v>
      </c>
      <c r="G1920" s="2" t="s">
        <v>921</v>
      </c>
      <c r="H1920" s="2" t="s">
        <v>915</v>
      </c>
      <c r="I1920" s="2" t="s">
        <v>963</v>
      </c>
      <c r="J1920" s="2" t="str">
        <f>YEAR(tennisbl21[[#This Row],[date]])&amp;"-"&amp;tennisbl21[[#This Row],[league]]&amp;": "&amp;tennisbl21[[#This Row],[home_team]]&amp;" vs "&amp;tennisbl21[[#This Row],[away_team]]</f>
        <v>2011-German Bundesliga: Rochusclub Dusseldorf vs 1. FC Nuernberg</v>
      </c>
    </row>
    <row r="1921" spans="1:10" ht="12.5" customHeight="1" x14ac:dyDescent="0.25">
      <c r="A1921" s="2" t="s">
        <v>13</v>
      </c>
      <c r="B1921" s="2" t="s">
        <v>499</v>
      </c>
      <c r="C1921" s="2">
        <f>COUNTIF([1]!Table1[[#All],[name]],tennisbl21[[#This Row],[winner_name]])</f>
        <v>1</v>
      </c>
      <c r="D1921" s="2">
        <f>COUNTIF([1]!Table1[[#All],[name]],tennisbl21[[#This Row],[loser_name]])</f>
        <v>1</v>
      </c>
      <c r="E1921" s="2" t="s">
        <v>264</v>
      </c>
      <c r="F1921" s="4">
        <v>40769.458333333336</v>
      </c>
      <c r="G1921" s="2" t="s">
        <v>921</v>
      </c>
      <c r="H1921" s="2" t="s">
        <v>915</v>
      </c>
      <c r="I1921" s="2" t="s">
        <v>963</v>
      </c>
      <c r="J1921" s="2" t="str">
        <f>YEAR(tennisbl21[[#This Row],[date]])&amp;"-"&amp;tennisbl21[[#This Row],[league]]&amp;": "&amp;tennisbl21[[#This Row],[home_team]]&amp;" vs "&amp;tennisbl21[[#This Row],[away_team]]</f>
        <v>2011-German Bundesliga: Rochusclub Dusseldorf vs 1. FC Nuernberg</v>
      </c>
    </row>
    <row r="1922" spans="1:10" ht="12.5" customHeight="1" x14ac:dyDescent="0.25">
      <c r="A1922" s="2" t="s">
        <v>660</v>
      </c>
      <c r="B1922" s="2" t="s">
        <v>538</v>
      </c>
      <c r="C1922" s="2">
        <f>COUNTIF([1]!Table1[[#All],[name]],tennisbl21[[#This Row],[winner_name]])</f>
        <v>1</v>
      </c>
      <c r="D1922" s="2">
        <f>COUNTIF([1]!Table1[[#All],[name]],tennisbl21[[#This Row],[loser_name]])</f>
        <v>1</v>
      </c>
      <c r="E1922" s="2" t="s">
        <v>876</v>
      </c>
      <c r="F1922" s="4">
        <v>40769.541666666664</v>
      </c>
      <c r="G1922" s="2" t="s">
        <v>921</v>
      </c>
      <c r="H1922" s="2" t="s">
        <v>915</v>
      </c>
      <c r="I1922" s="2" t="s">
        <v>963</v>
      </c>
      <c r="J1922" s="2" t="str">
        <f>YEAR(tennisbl21[[#This Row],[date]])&amp;"-"&amp;tennisbl21[[#This Row],[league]]&amp;": "&amp;tennisbl21[[#This Row],[home_team]]&amp;" vs "&amp;tennisbl21[[#This Row],[away_team]]</f>
        <v>2011-German Bundesliga: Rochusclub Dusseldorf vs 1. FC Nuernberg</v>
      </c>
    </row>
    <row r="1923" spans="1:10" ht="12.5" customHeight="1" x14ac:dyDescent="0.25">
      <c r="A1923" s="2" t="s">
        <v>754</v>
      </c>
      <c r="B1923" s="2" t="s">
        <v>617</v>
      </c>
      <c r="C1923" s="2">
        <f>COUNTIF([1]!Table1[[#All],[name]],tennisbl21[[#This Row],[winner_name]])</f>
        <v>1</v>
      </c>
      <c r="D1923" s="2">
        <f>COUNTIF([1]!Table1[[#All],[name]],tennisbl21[[#This Row],[loser_name]])</f>
        <v>1</v>
      </c>
      <c r="E1923" s="2" t="s">
        <v>525</v>
      </c>
      <c r="F1923" s="4">
        <v>40769.541666666664</v>
      </c>
      <c r="G1923" s="2" t="s">
        <v>921</v>
      </c>
      <c r="H1923" s="2" t="s">
        <v>915</v>
      </c>
      <c r="I1923" s="2" t="s">
        <v>963</v>
      </c>
      <c r="J1923" s="2" t="str">
        <f>YEAR(tennisbl21[[#This Row],[date]])&amp;"-"&amp;tennisbl21[[#This Row],[league]]&amp;": "&amp;tennisbl21[[#This Row],[home_team]]&amp;" vs "&amp;tennisbl21[[#This Row],[away_team]]</f>
        <v>2011-German Bundesliga: Rochusclub Dusseldorf vs 1. FC Nuernberg</v>
      </c>
    </row>
    <row r="1924" spans="1:10" ht="12.5" customHeight="1" x14ac:dyDescent="0.25">
      <c r="A1924" s="2" t="s">
        <v>69</v>
      </c>
      <c r="B1924" s="2" t="s">
        <v>653</v>
      </c>
      <c r="C1924" s="2">
        <f>COUNTIF([1]!Table1[[#All],[name]],tennisbl21[[#This Row],[winner_name]])</f>
        <v>1</v>
      </c>
      <c r="D1924" s="2">
        <f>COUNTIF([1]!Table1[[#All],[name]],tennisbl21[[#This Row],[loser_name]])</f>
        <v>1</v>
      </c>
      <c r="E1924" s="2" t="s">
        <v>1060</v>
      </c>
      <c r="F1924" s="4">
        <v>42195.541666666664</v>
      </c>
      <c r="G1924" s="2" t="s">
        <v>921</v>
      </c>
      <c r="H1924" s="2" t="s">
        <v>915</v>
      </c>
      <c r="I1924" s="2" t="s">
        <v>963</v>
      </c>
      <c r="J1924" s="2" t="str">
        <f>YEAR(tennisbl21[[#This Row],[date]])&amp;"-"&amp;tennisbl21[[#This Row],[league]]&amp;": "&amp;tennisbl21[[#This Row],[home_team]]&amp;" vs "&amp;tennisbl21[[#This Row],[away_team]]</f>
        <v>2015-German Bundesliga: Rochusclub Dusseldorf vs 1. FC Nuernberg</v>
      </c>
    </row>
    <row r="1925" spans="1:10" ht="12.5" customHeight="1" x14ac:dyDescent="0.25">
      <c r="A1925" s="2" t="s">
        <v>716</v>
      </c>
      <c r="B1925" s="2" t="s">
        <v>559</v>
      </c>
      <c r="C1925" s="2">
        <f>COUNTIF([1]!Table1[[#All],[name]],tennisbl21[[#This Row],[winner_name]])</f>
        <v>1</v>
      </c>
      <c r="D1925" s="2">
        <f>COUNTIF([1]!Table1[[#All],[name]],tennisbl21[[#This Row],[loser_name]])</f>
        <v>1</v>
      </c>
      <c r="E1925" s="2" t="s">
        <v>6</v>
      </c>
      <c r="F1925" s="4">
        <v>42195.625</v>
      </c>
      <c r="G1925" s="2" t="s">
        <v>921</v>
      </c>
      <c r="H1925" s="2" t="s">
        <v>915</v>
      </c>
      <c r="I1925" s="2" t="s">
        <v>963</v>
      </c>
      <c r="J1925" s="2" t="str">
        <f>YEAR(tennisbl21[[#This Row],[date]])&amp;"-"&amp;tennisbl21[[#This Row],[league]]&amp;": "&amp;tennisbl21[[#This Row],[home_team]]&amp;" vs "&amp;tennisbl21[[#This Row],[away_team]]</f>
        <v>2015-German Bundesliga: Rochusclub Dusseldorf vs 1. FC Nuernberg</v>
      </c>
    </row>
    <row r="1926" spans="1:10" ht="12.5" customHeight="1" x14ac:dyDescent="0.25">
      <c r="A1926" s="2" t="s">
        <v>301</v>
      </c>
      <c r="B1926" s="2" t="s">
        <v>752</v>
      </c>
      <c r="C1926" s="2">
        <f>COUNTIF([1]!Table1[[#All],[name]],tennisbl21[[#This Row],[winner_name]])</f>
        <v>1</v>
      </c>
      <c r="D1926" s="2">
        <f>COUNTIF([1]!Table1[[#All],[name]],tennisbl21[[#This Row],[loser_name]])</f>
        <v>1</v>
      </c>
      <c r="E1926" s="2" t="s">
        <v>247</v>
      </c>
      <c r="F1926" s="4">
        <v>42195.625</v>
      </c>
      <c r="G1926" s="2" t="s">
        <v>921</v>
      </c>
      <c r="H1926" s="2" t="s">
        <v>915</v>
      </c>
      <c r="I1926" s="2" t="s">
        <v>963</v>
      </c>
      <c r="J1926" s="2" t="str">
        <f>YEAR(tennisbl21[[#This Row],[date]])&amp;"-"&amp;tennisbl21[[#This Row],[league]]&amp;": "&amp;tennisbl21[[#This Row],[home_team]]&amp;" vs "&amp;tennisbl21[[#This Row],[away_team]]</f>
        <v>2015-German Bundesliga: Rochusclub Dusseldorf vs 1. FC Nuernberg</v>
      </c>
    </row>
    <row r="1927" spans="1:10" ht="12.5" customHeight="1" x14ac:dyDescent="0.25">
      <c r="A1927" s="2" t="s">
        <v>94</v>
      </c>
      <c r="B1927" s="2" t="s">
        <v>298</v>
      </c>
      <c r="C1927" s="2">
        <f>COUNTIF([1]!Table1[[#All],[name]],tennisbl21[[#This Row],[winner_name]])</f>
        <v>1</v>
      </c>
      <c r="D1927" s="2">
        <f>COUNTIF([1]!Table1[[#All],[name]],tennisbl21[[#This Row],[loser_name]])</f>
        <v>1</v>
      </c>
      <c r="E1927" s="2" t="s">
        <v>269</v>
      </c>
      <c r="F1927" s="4">
        <v>42195.541666666664</v>
      </c>
      <c r="G1927" s="2" t="s">
        <v>921</v>
      </c>
      <c r="H1927" s="2" t="s">
        <v>915</v>
      </c>
      <c r="I1927" s="2" t="s">
        <v>963</v>
      </c>
      <c r="J1927" s="2" t="str">
        <f>YEAR(tennisbl21[[#This Row],[date]])&amp;"-"&amp;tennisbl21[[#This Row],[league]]&amp;": "&amp;tennisbl21[[#This Row],[home_team]]&amp;" vs "&amp;tennisbl21[[#This Row],[away_team]]</f>
        <v>2015-German Bundesliga: Rochusclub Dusseldorf vs 1. FC Nuernberg</v>
      </c>
    </row>
    <row r="1928" spans="1:10" ht="12.5" customHeight="1" x14ac:dyDescent="0.25">
      <c r="A1928" s="2" t="s">
        <v>685</v>
      </c>
      <c r="B1928" s="2" t="s">
        <v>754</v>
      </c>
      <c r="C1928" s="2">
        <f>COUNTIF([1]!Table1[[#All],[name]],tennisbl21[[#This Row],[winner_name]])</f>
        <v>1</v>
      </c>
      <c r="D1928" s="2">
        <f>COUNTIF([1]!Table1[[#All],[name]],tennisbl21[[#This Row],[loser_name]])</f>
        <v>1</v>
      </c>
      <c r="E1928" s="2" t="s">
        <v>4</v>
      </c>
      <c r="F1928" s="4">
        <v>40762.541666666664</v>
      </c>
      <c r="G1928" s="2" t="s">
        <v>921</v>
      </c>
      <c r="H1928" s="2" t="s">
        <v>917</v>
      </c>
      <c r="I1928" s="2" t="s">
        <v>963</v>
      </c>
      <c r="J1928" s="2" t="str">
        <f>YEAR(tennisbl21[[#This Row],[date]])&amp;"-"&amp;tennisbl21[[#This Row],[league]]&amp;": "&amp;tennisbl21[[#This Row],[home_team]]&amp;" vs "&amp;tennisbl21[[#This Row],[away_team]]</f>
        <v>2011-German Bundesliga: Rochusclub Dusseldorf vs Erfurter TC RW</v>
      </c>
    </row>
    <row r="1929" spans="1:10" ht="12.5" customHeight="1" x14ac:dyDescent="0.25">
      <c r="A1929" s="2" t="s">
        <v>669</v>
      </c>
      <c r="B1929" s="2" t="s">
        <v>32</v>
      </c>
      <c r="C1929" s="2">
        <f>COUNTIF([1]!Table1[[#All],[name]],tennisbl21[[#This Row],[winner_name]])</f>
        <v>1</v>
      </c>
      <c r="D1929" s="2">
        <f>COUNTIF([1]!Table1[[#All],[name]],tennisbl21[[#This Row],[loser_name]])</f>
        <v>1</v>
      </c>
      <c r="E1929" s="2" t="s">
        <v>264</v>
      </c>
      <c r="F1929" s="4">
        <v>40762.458333333336</v>
      </c>
      <c r="G1929" s="2" t="s">
        <v>921</v>
      </c>
      <c r="H1929" s="2" t="s">
        <v>917</v>
      </c>
      <c r="I1929" s="2" t="s">
        <v>963</v>
      </c>
      <c r="J1929" s="2" t="str">
        <f>YEAR(tennisbl21[[#This Row],[date]])&amp;"-"&amp;tennisbl21[[#This Row],[league]]&amp;": "&amp;tennisbl21[[#This Row],[home_team]]&amp;" vs "&amp;tennisbl21[[#This Row],[away_team]]</f>
        <v>2011-German Bundesliga: Rochusclub Dusseldorf vs Erfurter TC RW</v>
      </c>
    </row>
    <row r="1930" spans="1:10" ht="12.5" customHeight="1" x14ac:dyDescent="0.25">
      <c r="A1930" s="2" t="s">
        <v>660</v>
      </c>
      <c r="B1930" s="2" t="s">
        <v>621</v>
      </c>
      <c r="C1930" s="2">
        <f>COUNTIF([1]!Table1[[#All],[name]],tennisbl21[[#This Row],[winner_name]])</f>
        <v>1</v>
      </c>
      <c r="D1930" s="2">
        <f>COUNTIF([1]!Table1[[#All],[name]],tennisbl21[[#This Row],[loser_name]])</f>
        <v>1</v>
      </c>
      <c r="E1930" s="2" t="s">
        <v>250</v>
      </c>
      <c r="F1930" s="4">
        <v>40762.458333333336</v>
      </c>
      <c r="G1930" s="2" t="s">
        <v>921</v>
      </c>
      <c r="H1930" s="2" t="s">
        <v>917</v>
      </c>
      <c r="I1930" s="2" t="s">
        <v>963</v>
      </c>
      <c r="J1930" s="2" t="str">
        <f>YEAR(tennisbl21[[#This Row],[date]])&amp;"-"&amp;tennisbl21[[#This Row],[league]]&amp;": "&amp;tennisbl21[[#This Row],[home_team]]&amp;" vs "&amp;tennisbl21[[#This Row],[away_team]]</f>
        <v>2011-German Bundesliga: Rochusclub Dusseldorf vs Erfurter TC RW</v>
      </c>
    </row>
    <row r="1931" spans="1:10" ht="12.5" customHeight="1" x14ac:dyDescent="0.25">
      <c r="A1931" s="2" t="s">
        <v>537</v>
      </c>
      <c r="B1931" s="2" t="s">
        <v>15</v>
      </c>
      <c r="C1931" s="2">
        <f>COUNTIF([1]!Table1[[#All],[name]],tennisbl21[[#This Row],[winner_name]])</f>
        <v>1</v>
      </c>
      <c r="D1931" s="2">
        <f>COUNTIF([1]!Table1[[#All],[name]],tennisbl21[[#This Row],[loser_name]])</f>
        <v>1</v>
      </c>
      <c r="E1931" s="2" t="s">
        <v>283</v>
      </c>
      <c r="F1931" s="4">
        <v>40762.541666666664</v>
      </c>
      <c r="G1931" s="2" t="s">
        <v>921</v>
      </c>
      <c r="H1931" s="2" t="s">
        <v>917</v>
      </c>
      <c r="I1931" s="2" t="s">
        <v>963</v>
      </c>
      <c r="J1931" s="2" t="str">
        <f>YEAR(tennisbl21[[#This Row],[date]])&amp;"-"&amp;tennisbl21[[#This Row],[league]]&amp;": "&amp;tennisbl21[[#This Row],[home_team]]&amp;" vs "&amp;tennisbl21[[#This Row],[away_team]]</f>
        <v>2011-German Bundesliga: Rochusclub Dusseldorf vs Erfurter TC RW</v>
      </c>
    </row>
    <row r="1932" spans="1:10" ht="12.5" customHeight="1" x14ac:dyDescent="0.25">
      <c r="A1932" s="2" t="s">
        <v>711</v>
      </c>
      <c r="B1932" s="2" t="s">
        <v>675</v>
      </c>
      <c r="C1932" s="2">
        <f>COUNTIF([1]!Table1[[#All],[name]],tennisbl21[[#This Row],[winner_name]])</f>
        <v>1</v>
      </c>
      <c r="D1932" s="2">
        <f>COUNTIF([1]!Table1[[#All],[name]],tennisbl21[[#This Row],[loser_name]])</f>
        <v>1</v>
      </c>
      <c r="E1932" s="2" t="s">
        <v>265</v>
      </c>
      <c r="F1932" s="4">
        <v>41490.458333333336</v>
      </c>
      <c r="G1932" s="2" t="s">
        <v>921</v>
      </c>
      <c r="H1932" s="2" t="s">
        <v>917</v>
      </c>
      <c r="I1932" s="2" t="s">
        <v>963</v>
      </c>
      <c r="J1932" s="2" t="str">
        <f>YEAR(tennisbl21[[#This Row],[date]])&amp;"-"&amp;tennisbl21[[#This Row],[league]]&amp;": "&amp;tennisbl21[[#This Row],[home_team]]&amp;" vs "&amp;tennisbl21[[#This Row],[away_team]]</f>
        <v>2013-German Bundesliga: Rochusclub Dusseldorf vs Erfurter TC RW</v>
      </c>
    </row>
    <row r="1933" spans="1:10" ht="12.5" customHeight="1" x14ac:dyDescent="0.25">
      <c r="A1933" s="2" t="s">
        <v>538</v>
      </c>
      <c r="B1933" s="2" t="s">
        <v>74</v>
      </c>
      <c r="C1933" s="2">
        <f>COUNTIF([1]!Table1[[#All],[name]],tennisbl21[[#This Row],[winner_name]])</f>
        <v>1</v>
      </c>
      <c r="D1933" s="2">
        <f>COUNTIF([1]!Table1[[#All],[name]],tennisbl21[[#This Row],[loser_name]])</f>
        <v>1</v>
      </c>
      <c r="E1933" s="2" t="s">
        <v>284</v>
      </c>
      <c r="F1933" s="4">
        <v>41490.458333333336</v>
      </c>
      <c r="G1933" s="2" t="s">
        <v>921</v>
      </c>
      <c r="H1933" s="2" t="s">
        <v>917</v>
      </c>
      <c r="I1933" s="2" t="s">
        <v>963</v>
      </c>
      <c r="J1933" s="2" t="str">
        <f>YEAR(tennisbl21[[#This Row],[date]])&amp;"-"&amp;tennisbl21[[#This Row],[league]]&amp;": "&amp;tennisbl21[[#This Row],[home_team]]&amp;" vs "&amp;tennisbl21[[#This Row],[away_team]]</f>
        <v>2013-German Bundesliga: Rochusclub Dusseldorf vs Erfurter TC RW</v>
      </c>
    </row>
    <row r="1934" spans="1:10" ht="12.5" customHeight="1" x14ac:dyDescent="0.25">
      <c r="A1934" s="2" t="s">
        <v>622</v>
      </c>
      <c r="B1934" s="2" t="s">
        <v>691</v>
      </c>
      <c r="C1934" s="2">
        <f>COUNTIF([1]!Table1[[#All],[name]],tennisbl21[[#This Row],[winner_name]])</f>
        <v>1</v>
      </c>
      <c r="D1934" s="2">
        <f>COUNTIF([1]!Table1[[#All],[name]],tennisbl21[[#This Row],[loser_name]])</f>
        <v>1</v>
      </c>
      <c r="E1934" s="2" t="s">
        <v>250</v>
      </c>
      <c r="F1934" s="4">
        <v>41490.541666666664</v>
      </c>
      <c r="G1934" s="2" t="s">
        <v>921</v>
      </c>
      <c r="H1934" s="2" t="s">
        <v>917</v>
      </c>
      <c r="I1934" s="2" t="s">
        <v>963</v>
      </c>
      <c r="J1934" s="2" t="str">
        <f>YEAR(tennisbl21[[#This Row],[date]])&amp;"-"&amp;tennisbl21[[#This Row],[league]]&amp;": "&amp;tennisbl21[[#This Row],[home_team]]&amp;" vs "&amp;tennisbl21[[#This Row],[away_team]]</f>
        <v>2013-German Bundesliga: Rochusclub Dusseldorf vs Erfurter TC RW</v>
      </c>
    </row>
    <row r="1935" spans="1:10" ht="12.5" customHeight="1" x14ac:dyDescent="0.25">
      <c r="A1935" s="2" t="s">
        <v>669</v>
      </c>
      <c r="B1935" s="2" t="s">
        <v>695</v>
      </c>
      <c r="C1935" s="2">
        <f>COUNTIF([1]!Table1[[#All],[name]],tennisbl21[[#This Row],[winner_name]])</f>
        <v>1</v>
      </c>
      <c r="D1935" s="2">
        <f>COUNTIF([1]!Table1[[#All],[name]],tennisbl21[[#This Row],[loser_name]])</f>
        <v>1</v>
      </c>
      <c r="E1935" s="2" t="s">
        <v>877</v>
      </c>
      <c r="F1935" s="4">
        <v>41490.541666666664</v>
      </c>
      <c r="G1935" s="2" t="s">
        <v>921</v>
      </c>
      <c r="H1935" s="2" t="s">
        <v>917</v>
      </c>
      <c r="I1935" s="2" t="s">
        <v>963</v>
      </c>
      <c r="J1935" s="2" t="str">
        <f>YEAR(tennisbl21[[#This Row],[date]])&amp;"-"&amp;tennisbl21[[#This Row],[league]]&amp;": "&amp;tennisbl21[[#This Row],[home_team]]&amp;" vs "&amp;tennisbl21[[#This Row],[away_team]]</f>
        <v>2013-German Bundesliga: Rochusclub Dusseldorf vs Erfurter TC RW</v>
      </c>
    </row>
    <row r="1936" spans="1:10" ht="12.5" customHeight="1" x14ac:dyDescent="0.25">
      <c r="A1936" s="2" t="s">
        <v>234</v>
      </c>
      <c r="B1936" s="2" t="s">
        <v>301</v>
      </c>
      <c r="C1936" s="2">
        <f>COUNTIF([1]!Table1[[#All],[name]],tennisbl21[[#This Row],[winner_name]])</f>
        <v>1</v>
      </c>
      <c r="D1936" s="2">
        <f>COUNTIF([1]!Table1[[#All],[name]],tennisbl21[[#This Row],[loser_name]])</f>
        <v>1</v>
      </c>
      <c r="E1936" s="2" t="s">
        <v>1111</v>
      </c>
      <c r="F1936" s="4">
        <v>41819.541666666664</v>
      </c>
      <c r="G1936" s="2" t="s">
        <v>921</v>
      </c>
      <c r="H1936" s="2" t="s">
        <v>918</v>
      </c>
      <c r="I1936" s="2" t="s">
        <v>963</v>
      </c>
      <c r="J1936" s="2" t="str">
        <f>YEAR(tennisbl21[[#This Row],[date]])&amp;"-"&amp;tennisbl21[[#This Row],[league]]&amp;": "&amp;tennisbl21[[#This Row],[home_team]]&amp;" vs "&amp;tennisbl21[[#This Row],[away_team]]</f>
        <v>2014-German Bundesliga: Rochusclub Dusseldorf vs Gladbacher HTC</v>
      </c>
    </row>
    <row r="1937" spans="1:10" ht="12.5" customHeight="1" x14ac:dyDescent="0.25">
      <c r="A1937" s="2" t="s">
        <v>43</v>
      </c>
      <c r="B1937" s="2" t="s">
        <v>474</v>
      </c>
      <c r="C1937" s="2">
        <f>COUNTIF([1]!Table1[[#All],[name]],tennisbl21[[#This Row],[winner_name]])</f>
        <v>1</v>
      </c>
      <c r="D1937" s="2">
        <f>COUNTIF([1]!Table1[[#All],[name]],tennisbl21[[#This Row],[loser_name]])</f>
        <v>1</v>
      </c>
      <c r="E1937" s="2" t="s">
        <v>356</v>
      </c>
      <c r="F1937" s="4">
        <v>41819.458333333336</v>
      </c>
      <c r="G1937" s="2" t="s">
        <v>921</v>
      </c>
      <c r="H1937" s="2" t="s">
        <v>918</v>
      </c>
      <c r="I1937" s="2" t="s">
        <v>963</v>
      </c>
      <c r="J1937" s="2" t="str">
        <f>YEAR(tennisbl21[[#This Row],[date]])&amp;"-"&amp;tennisbl21[[#This Row],[league]]&amp;": "&amp;tennisbl21[[#This Row],[home_team]]&amp;" vs "&amp;tennisbl21[[#This Row],[away_team]]</f>
        <v>2014-German Bundesliga: Rochusclub Dusseldorf vs Gladbacher HTC</v>
      </c>
    </row>
    <row r="1938" spans="1:10" ht="12.5" customHeight="1" x14ac:dyDescent="0.25">
      <c r="A1938" s="2" t="s">
        <v>317</v>
      </c>
      <c r="B1938" s="2" t="s">
        <v>74</v>
      </c>
      <c r="C1938" s="2">
        <f>COUNTIF([1]!Table1[[#All],[name]],tennisbl21[[#This Row],[winner_name]])</f>
        <v>1</v>
      </c>
      <c r="D1938" s="2">
        <f>COUNTIF([1]!Table1[[#All],[name]],tennisbl21[[#This Row],[loser_name]])</f>
        <v>1</v>
      </c>
      <c r="E1938" s="2" t="s">
        <v>878</v>
      </c>
      <c r="F1938" s="4">
        <v>41819.458333333336</v>
      </c>
      <c r="G1938" s="2" t="s">
        <v>921</v>
      </c>
      <c r="H1938" s="2" t="s">
        <v>918</v>
      </c>
      <c r="I1938" s="2" t="s">
        <v>963</v>
      </c>
      <c r="J1938" s="2" t="str">
        <f>YEAR(tennisbl21[[#This Row],[date]])&amp;"-"&amp;tennisbl21[[#This Row],[league]]&amp;": "&amp;tennisbl21[[#This Row],[home_team]]&amp;" vs "&amp;tennisbl21[[#This Row],[away_team]]</f>
        <v>2014-German Bundesliga: Rochusclub Dusseldorf vs Gladbacher HTC</v>
      </c>
    </row>
    <row r="1939" spans="1:10" ht="12.5" customHeight="1" x14ac:dyDescent="0.25">
      <c r="A1939" s="2" t="s">
        <v>638</v>
      </c>
      <c r="B1939" s="2" t="s">
        <v>743</v>
      </c>
      <c r="C1939" s="2">
        <f>COUNTIF([1]!Table1[[#All],[name]],tennisbl21[[#This Row],[winner_name]])</f>
        <v>1</v>
      </c>
      <c r="D1939" s="2">
        <f>COUNTIF([1]!Table1[[#All],[name]],tennisbl21[[#This Row],[loser_name]])</f>
        <v>1</v>
      </c>
      <c r="E1939" s="2" t="s">
        <v>6</v>
      </c>
      <c r="F1939" s="4">
        <v>41819.541666666664</v>
      </c>
      <c r="G1939" s="2" t="s">
        <v>921</v>
      </c>
      <c r="H1939" s="2" t="s">
        <v>918</v>
      </c>
      <c r="I1939" s="2" t="s">
        <v>963</v>
      </c>
      <c r="J1939" s="2" t="str">
        <f>YEAR(tennisbl21[[#This Row],[date]])&amp;"-"&amp;tennisbl21[[#This Row],[league]]&amp;": "&amp;tennisbl21[[#This Row],[home_team]]&amp;" vs "&amp;tennisbl21[[#This Row],[away_team]]</f>
        <v>2014-German Bundesliga: Rochusclub Dusseldorf vs Gladbacher HTC</v>
      </c>
    </row>
    <row r="1940" spans="1:10" ht="12.5" customHeight="1" x14ac:dyDescent="0.25">
      <c r="A1940" s="2" t="s">
        <v>69</v>
      </c>
      <c r="B1940" s="2" t="s">
        <v>211</v>
      </c>
      <c r="C1940" s="2">
        <f>COUNTIF([1]!Table1[[#All],[name]],tennisbl21[[#This Row],[winner_name]])</f>
        <v>1</v>
      </c>
      <c r="D1940" s="2">
        <f>COUNTIF([1]!Table1[[#All],[name]],tennisbl21[[#This Row],[loser_name]])</f>
        <v>1</v>
      </c>
      <c r="E1940" s="2" t="s">
        <v>1478</v>
      </c>
      <c r="F1940" s="4">
        <v>42582.458333333336</v>
      </c>
      <c r="G1940" s="2" t="s">
        <v>921</v>
      </c>
      <c r="H1940" s="2" t="s">
        <v>918</v>
      </c>
      <c r="I1940" s="2" t="s">
        <v>963</v>
      </c>
      <c r="J1940" s="2" t="str">
        <f>YEAR(tennisbl21[[#This Row],[date]])&amp;"-"&amp;tennisbl21[[#This Row],[league]]&amp;": "&amp;tennisbl21[[#This Row],[home_team]]&amp;" vs "&amp;tennisbl21[[#This Row],[away_team]]</f>
        <v>2016-German Bundesliga: Rochusclub Dusseldorf vs Gladbacher HTC</v>
      </c>
    </row>
    <row r="1941" spans="1:10" ht="12.5" customHeight="1" x14ac:dyDescent="0.25">
      <c r="A1941" s="2" t="s">
        <v>654</v>
      </c>
      <c r="B1941" s="2" t="s">
        <v>94</v>
      </c>
      <c r="C1941" s="2">
        <f>COUNTIF([1]!Table1[[#All],[name]],tennisbl21[[#This Row],[winner_name]])</f>
        <v>1</v>
      </c>
      <c r="D1941" s="2">
        <f>COUNTIF([1]!Table1[[#All],[name]],tennisbl21[[#This Row],[loser_name]])</f>
        <v>1</v>
      </c>
      <c r="E1941" s="2" t="s">
        <v>3</v>
      </c>
      <c r="F1941" s="4">
        <v>42582.541666666664</v>
      </c>
      <c r="G1941" s="2" t="s">
        <v>921</v>
      </c>
      <c r="H1941" s="2" t="s">
        <v>918</v>
      </c>
      <c r="I1941" s="2" t="s">
        <v>963</v>
      </c>
      <c r="J1941" s="2" t="str">
        <f>YEAR(tennisbl21[[#This Row],[date]])&amp;"-"&amp;tennisbl21[[#This Row],[league]]&amp;": "&amp;tennisbl21[[#This Row],[home_team]]&amp;" vs "&amp;tennisbl21[[#This Row],[away_team]]</f>
        <v>2016-German Bundesliga: Rochusclub Dusseldorf vs Gladbacher HTC</v>
      </c>
    </row>
    <row r="1942" spans="1:10" ht="12.5" customHeight="1" x14ac:dyDescent="0.25">
      <c r="A1942" s="2" t="s">
        <v>474</v>
      </c>
      <c r="B1942" s="2" t="s">
        <v>22</v>
      </c>
      <c r="C1942" s="2">
        <f>COUNTIF([1]!Table1[[#All],[name]],tennisbl21[[#This Row],[winner_name]])</f>
        <v>1</v>
      </c>
      <c r="D1942" s="2">
        <f>COUNTIF([1]!Table1[[#All],[name]],tennisbl21[[#This Row],[loser_name]])</f>
        <v>1</v>
      </c>
      <c r="E1942" s="2" t="s">
        <v>1064</v>
      </c>
      <c r="F1942" s="4">
        <v>42582.458333333336</v>
      </c>
      <c r="G1942" s="2" t="s">
        <v>921</v>
      </c>
      <c r="H1942" s="2" t="s">
        <v>918</v>
      </c>
      <c r="I1942" s="2" t="s">
        <v>963</v>
      </c>
      <c r="J1942" s="2" t="str">
        <f>YEAR(tennisbl21[[#This Row],[date]])&amp;"-"&amp;tennisbl21[[#This Row],[league]]&amp;": "&amp;tennisbl21[[#This Row],[home_team]]&amp;" vs "&amp;tennisbl21[[#This Row],[away_team]]</f>
        <v>2016-German Bundesliga: Rochusclub Dusseldorf vs Gladbacher HTC</v>
      </c>
    </row>
    <row r="1943" spans="1:10" ht="12.5" customHeight="1" x14ac:dyDescent="0.25">
      <c r="A1943" s="2" t="s">
        <v>131</v>
      </c>
      <c r="B1943" s="2" t="s">
        <v>70</v>
      </c>
      <c r="C1943" s="2">
        <f>COUNTIF([1]!Table1[[#All],[name]],tennisbl21[[#This Row],[winner_name]])</f>
        <v>1</v>
      </c>
      <c r="D1943" s="2">
        <f>COUNTIF([1]!Table1[[#All],[name]],tennisbl21[[#This Row],[loser_name]])</f>
        <v>1</v>
      </c>
      <c r="E1943" s="2" t="s">
        <v>1479</v>
      </c>
      <c r="F1943" s="4">
        <v>42582.541666666664</v>
      </c>
      <c r="G1943" s="2" t="s">
        <v>921</v>
      </c>
      <c r="H1943" s="2" t="s">
        <v>918</v>
      </c>
      <c r="I1943" s="2" t="s">
        <v>963</v>
      </c>
      <c r="J1943" s="2" t="str">
        <f>YEAR(tennisbl21[[#This Row],[date]])&amp;"-"&amp;tennisbl21[[#This Row],[league]]&amp;": "&amp;tennisbl21[[#This Row],[home_team]]&amp;" vs "&amp;tennisbl21[[#This Row],[away_team]]</f>
        <v>2016-German Bundesliga: Rochusclub Dusseldorf vs Gladbacher HTC</v>
      </c>
    </row>
    <row r="1944" spans="1:10" ht="12.5" customHeight="1" x14ac:dyDescent="0.25">
      <c r="A1944" s="2" t="s">
        <v>35</v>
      </c>
      <c r="B1944" s="2" t="s">
        <v>69</v>
      </c>
      <c r="C1944" s="2">
        <f>COUNTIF([1]!Table1[[#All],[name]],tennisbl21[[#This Row],[winner_name]])</f>
        <v>1</v>
      </c>
      <c r="D1944" s="2">
        <f>COUNTIF([1]!Table1[[#All],[name]],tennisbl21[[#This Row],[loser_name]])</f>
        <v>1</v>
      </c>
      <c r="E1944" s="2" t="s">
        <v>250</v>
      </c>
      <c r="F1944" s="4">
        <v>43324.458333333336</v>
      </c>
      <c r="G1944" s="2" t="s">
        <v>921</v>
      </c>
      <c r="H1944" s="2" t="s">
        <v>918</v>
      </c>
      <c r="I1944" s="2" t="s">
        <v>963</v>
      </c>
      <c r="J1944" s="2" t="str">
        <f>YEAR(tennisbl21[[#This Row],[date]])&amp;"-"&amp;tennisbl21[[#This Row],[league]]&amp;": "&amp;tennisbl21[[#This Row],[home_team]]&amp;" vs "&amp;tennisbl21[[#This Row],[away_team]]</f>
        <v>2018-German Bundesliga: Rochusclub Dusseldorf vs Gladbacher HTC</v>
      </c>
    </row>
    <row r="1945" spans="1:10" ht="12.5" customHeight="1" x14ac:dyDescent="0.25">
      <c r="A1945" s="2" t="s">
        <v>74</v>
      </c>
      <c r="B1945" s="2" t="s">
        <v>211</v>
      </c>
      <c r="C1945" s="2">
        <f>COUNTIF([1]!Table1[[#All],[name]],tennisbl21[[#This Row],[winner_name]])</f>
        <v>1</v>
      </c>
      <c r="D1945" s="2">
        <f>COUNTIF([1]!Table1[[#All],[name]],tennisbl21[[#This Row],[loser_name]])</f>
        <v>1</v>
      </c>
      <c r="E1945" s="2" t="s">
        <v>261</v>
      </c>
      <c r="F1945" s="4">
        <v>43324.541666666664</v>
      </c>
      <c r="G1945" s="2" t="s">
        <v>921</v>
      </c>
      <c r="H1945" s="2" t="s">
        <v>918</v>
      </c>
      <c r="I1945" s="2" t="s">
        <v>963</v>
      </c>
      <c r="J1945" s="2" t="str">
        <f>YEAR(tennisbl21[[#This Row],[date]])&amp;"-"&amp;tennisbl21[[#This Row],[league]]&amp;": "&amp;tennisbl21[[#This Row],[home_team]]&amp;" vs "&amp;tennisbl21[[#This Row],[away_team]]</f>
        <v>2018-German Bundesliga: Rochusclub Dusseldorf vs Gladbacher HTC</v>
      </c>
    </row>
    <row r="1946" spans="1:10" ht="12.5" customHeight="1" x14ac:dyDescent="0.25">
      <c r="A1946" s="2" t="s">
        <v>131</v>
      </c>
      <c r="B1946" s="2" t="s">
        <v>291</v>
      </c>
      <c r="C1946" s="2">
        <f>COUNTIF([1]!Table1[[#All],[name]],tennisbl21[[#This Row],[winner_name]])</f>
        <v>1</v>
      </c>
      <c r="D1946" s="2">
        <f>COUNTIF([1]!Table1[[#All],[name]],tennisbl21[[#This Row],[loser_name]])</f>
        <v>1</v>
      </c>
      <c r="E1946" s="2" t="s">
        <v>879</v>
      </c>
      <c r="F1946" s="4">
        <v>43324.541666666664</v>
      </c>
      <c r="G1946" s="2" t="s">
        <v>921</v>
      </c>
      <c r="H1946" s="2" t="s">
        <v>918</v>
      </c>
      <c r="I1946" s="2" t="s">
        <v>963</v>
      </c>
      <c r="J1946" s="2" t="str">
        <f>YEAR(tennisbl21[[#This Row],[date]])&amp;"-"&amp;tennisbl21[[#This Row],[league]]&amp;": "&amp;tennisbl21[[#This Row],[home_team]]&amp;" vs "&amp;tennisbl21[[#This Row],[away_team]]</f>
        <v>2018-German Bundesliga: Rochusclub Dusseldorf vs Gladbacher HTC</v>
      </c>
    </row>
    <row r="1947" spans="1:10" ht="12.5" customHeight="1" x14ac:dyDescent="0.25">
      <c r="A1947" s="2" t="s">
        <v>212</v>
      </c>
      <c r="B1947" s="2" t="s">
        <v>727</v>
      </c>
      <c r="C1947" s="2">
        <f>COUNTIF([1]!Table1[[#All],[name]],tennisbl21[[#This Row],[winner_name]])</f>
        <v>1</v>
      </c>
      <c r="D1947" s="2">
        <f>COUNTIF([1]!Table1[[#All],[name]],tennisbl21[[#This Row],[loser_name]])</f>
        <v>1</v>
      </c>
      <c r="E1947" s="2" t="s">
        <v>1480</v>
      </c>
      <c r="F1947" s="4">
        <v>43324.458333333336</v>
      </c>
      <c r="G1947" s="2" t="s">
        <v>921</v>
      </c>
      <c r="H1947" s="2" t="s">
        <v>918</v>
      </c>
      <c r="I1947" s="2" t="s">
        <v>963</v>
      </c>
      <c r="J1947" s="2" t="str">
        <f>YEAR(tennisbl21[[#This Row],[date]])&amp;"-"&amp;tennisbl21[[#This Row],[league]]&amp;": "&amp;tennisbl21[[#This Row],[home_team]]&amp;" vs "&amp;tennisbl21[[#This Row],[away_team]]</f>
        <v>2018-German Bundesliga: Rochusclub Dusseldorf vs Gladbacher HTC</v>
      </c>
    </row>
    <row r="1948" spans="1:10" ht="12.5" customHeight="1" x14ac:dyDescent="0.25">
      <c r="A1948" s="2" t="s">
        <v>15</v>
      </c>
      <c r="B1948" s="2" t="s">
        <v>676</v>
      </c>
      <c r="C1948" s="2">
        <f>COUNTIF([1]!Table1[[#All],[name]],tennisbl21[[#This Row],[winner_name]])</f>
        <v>1</v>
      </c>
      <c r="D1948" s="2">
        <f>COUNTIF([1]!Table1[[#All],[name]],tennisbl21[[#This Row],[loser_name]])</f>
        <v>1</v>
      </c>
      <c r="E1948" s="2" t="s">
        <v>250</v>
      </c>
      <c r="F1948" s="4">
        <v>40405.458333333336</v>
      </c>
      <c r="G1948" s="2" t="s">
        <v>921</v>
      </c>
      <c r="H1948" s="2" t="s">
        <v>919</v>
      </c>
      <c r="I1948" s="2" t="s">
        <v>963</v>
      </c>
      <c r="J1948" s="2" t="str">
        <f>YEAR(tennisbl21[[#This Row],[date]])&amp;"-"&amp;tennisbl21[[#This Row],[league]]&amp;": "&amp;tennisbl21[[#This Row],[home_team]]&amp;" vs "&amp;tennisbl21[[#This Row],[away_team]]</f>
        <v>2010-German Bundesliga: Rochusclub Dusseldorf vs HTC BW Krefeld</v>
      </c>
    </row>
    <row r="1949" spans="1:10" ht="12.5" customHeight="1" x14ac:dyDescent="0.25">
      <c r="A1949" s="2" t="s">
        <v>301</v>
      </c>
      <c r="B1949" s="2" t="s">
        <v>789</v>
      </c>
      <c r="C1949" s="2">
        <f>COUNTIF([1]!Table1[[#All],[name]],tennisbl21[[#This Row],[winner_name]])</f>
        <v>1</v>
      </c>
      <c r="D1949" s="2">
        <f>COUNTIF([1]!Table1[[#All],[name]],tennisbl21[[#This Row],[loser_name]])</f>
        <v>1</v>
      </c>
      <c r="E1949" s="2" t="s">
        <v>277</v>
      </c>
      <c r="F1949" s="4">
        <v>40405.458333333336</v>
      </c>
      <c r="G1949" s="2" t="s">
        <v>921</v>
      </c>
      <c r="H1949" s="2" t="s">
        <v>919</v>
      </c>
      <c r="I1949" s="2" t="s">
        <v>963</v>
      </c>
      <c r="J1949" s="2" t="str">
        <f>YEAR(tennisbl21[[#This Row],[date]])&amp;"-"&amp;tennisbl21[[#This Row],[league]]&amp;": "&amp;tennisbl21[[#This Row],[home_team]]&amp;" vs "&amp;tennisbl21[[#This Row],[away_team]]</f>
        <v>2010-German Bundesliga: Rochusclub Dusseldorf vs HTC BW Krefeld</v>
      </c>
    </row>
    <row r="1950" spans="1:10" ht="12.5" customHeight="1" x14ac:dyDescent="0.25">
      <c r="A1950" s="2" t="s">
        <v>32</v>
      </c>
      <c r="B1950" s="2" t="s">
        <v>790</v>
      </c>
      <c r="C1950" s="2">
        <f>COUNTIF([1]!Table1[[#All],[name]],tennisbl21[[#This Row],[winner_name]])</f>
        <v>1</v>
      </c>
      <c r="D1950" s="2">
        <f>COUNTIF([1]!Table1[[#All],[name]],tennisbl21[[#This Row],[loser_name]])</f>
        <v>1</v>
      </c>
      <c r="E1950" s="2" t="s">
        <v>277</v>
      </c>
      <c r="F1950" s="4">
        <v>40405.541666666664</v>
      </c>
      <c r="G1950" s="2" t="s">
        <v>921</v>
      </c>
      <c r="H1950" s="2" t="s">
        <v>919</v>
      </c>
      <c r="I1950" s="2" t="s">
        <v>963</v>
      </c>
      <c r="J1950" s="2" t="str">
        <f>YEAR(tennisbl21[[#This Row],[date]])&amp;"-"&amp;tennisbl21[[#This Row],[league]]&amp;": "&amp;tennisbl21[[#This Row],[home_team]]&amp;" vs "&amp;tennisbl21[[#This Row],[away_team]]</f>
        <v>2010-German Bundesliga: Rochusclub Dusseldorf vs HTC BW Krefeld</v>
      </c>
    </row>
    <row r="1951" spans="1:10" ht="12.5" customHeight="1" x14ac:dyDescent="0.25">
      <c r="A1951" s="2" t="s">
        <v>754</v>
      </c>
      <c r="B1951" s="2" t="s">
        <v>632</v>
      </c>
      <c r="C1951" s="2">
        <f>COUNTIF([1]!Table1[[#All],[name]],tennisbl21[[#This Row],[winner_name]])</f>
        <v>1</v>
      </c>
      <c r="D1951" s="2">
        <f>COUNTIF([1]!Table1[[#All],[name]],tennisbl21[[#This Row],[loser_name]])</f>
        <v>1</v>
      </c>
      <c r="E1951" s="2" t="s">
        <v>263</v>
      </c>
      <c r="F1951" s="4">
        <v>40405.541666666664</v>
      </c>
      <c r="G1951" s="2" t="s">
        <v>921</v>
      </c>
      <c r="H1951" s="2" t="s">
        <v>919</v>
      </c>
      <c r="I1951" s="2" t="s">
        <v>963</v>
      </c>
      <c r="J1951" s="2" t="str">
        <f>YEAR(tennisbl21[[#This Row],[date]])&amp;"-"&amp;tennisbl21[[#This Row],[league]]&amp;": "&amp;tennisbl21[[#This Row],[home_team]]&amp;" vs "&amp;tennisbl21[[#This Row],[away_team]]</f>
        <v>2010-German Bundesliga: Rochusclub Dusseldorf vs HTC BW Krefeld</v>
      </c>
    </row>
    <row r="1952" spans="1:10" ht="12.5" customHeight="1" x14ac:dyDescent="0.25">
      <c r="A1952" s="2" t="s">
        <v>634</v>
      </c>
      <c r="B1952" s="2" t="s">
        <v>32</v>
      </c>
      <c r="C1952" s="2">
        <f>COUNTIF([1]!Table1[[#All],[name]],tennisbl21[[#This Row],[winner_name]])</f>
        <v>1</v>
      </c>
      <c r="D1952" s="2">
        <f>COUNTIF([1]!Table1[[#All],[name]],tennisbl21[[#This Row],[loser_name]])</f>
        <v>1</v>
      </c>
      <c r="E1952" s="2" t="s">
        <v>1111</v>
      </c>
      <c r="F1952" s="4">
        <v>41098.541666666664</v>
      </c>
      <c r="G1952" s="2" t="s">
        <v>921</v>
      </c>
      <c r="H1952" s="2" t="s">
        <v>919</v>
      </c>
      <c r="I1952" s="2" t="s">
        <v>963</v>
      </c>
      <c r="J1952" s="2" t="str">
        <f>YEAR(tennisbl21[[#This Row],[date]])&amp;"-"&amp;tennisbl21[[#This Row],[league]]&amp;": "&amp;tennisbl21[[#This Row],[home_team]]&amp;" vs "&amp;tennisbl21[[#This Row],[away_team]]</f>
        <v>2012-German Bundesliga: Rochusclub Dusseldorf vs HTC BW Krefeld</v>
      </c>
    </row>
    <row r="1953" spans="1:10" ht="12.5" customHeight="1" x14ac:dyDescent="0.25">
      <c r="A1953" s="2" t="s">
        <v>13</v>
      </c>
      <c r="B1953" s="2" t="s">
        <v>686</v>
      </c>
      <c r="C1953" s="2">
        <f>COUNTIF([1]!Table1[[#All],[name]],tennisbl21[[#This Row],[winner_name]])</f>
        <v>1</v>
      </c>
      <c r="D1953" s="2">
        <f>COUNTIF([1]!Table1[[#All],[name]],tennisbl21[[#This Row],[loser_name]])</f>
        <v>1</v>
      </c>
      <c r="E1953" s="2" t="s">
        <v>880</v>
      </c>
      <c r="F1953" s="4">
        <v>41098.458333333336</v>
      </c>
      <c r="G1953" s="2" t="s">
        <v>921</v>
      </c>
      <c r="H1953" s="2" t="s">
        <v>919</v>
      </c>
      <c r="I1953" s="2" t="s">
        <v>963</v>
      </c>
      <c r="J1953" s="2" t="str">
        <f>YEAR(tennisbl21[[#This Row],[date]])&amp;"-"&amp;tennisbl21[[#This Row],[league]]&amp;": "&amp;tennisbl21[[#This Row],[home_team]]&amp;" vs "&amp;tennisbl21[[#This Row],[away_team]]</f>
        <v>2012-German Bundesliga: Rochusclub Dusseldorf vs HTC BW Krefeld</v>
      </c>
    </row>
    <row r="1954" spans="1:10" ht="12.5" customHeight="1" x14ac:dyDescent="0.25">
      <c r="A1954" s="2" t="s">
        <v>15</v>
      </c>
      <c r="B1954" s="2" t="s">
        <v>633</v>
      </c>
      <c r="C1954" s="2">
        <f>COUNTIF([1]!Table1[[#All],[name]],tennisbl21[[#This Row],[winner_name]])</f>
        <v>1</v>
      </c>
      <c r="D1954" s="2">
        <f>COUNTIF([1]!Table1[[#All],[name]],tennisbl21[[#This Row],[loser_name]])</f>
        <v>1</v>
      </c>
      <c r="E1954" s="2" t="s">
        <v>276</v>
      </c>
      <c r="F1954" s="4">
        <v>41098.458333333336</v>
      </c>
      <c r="G1954" s="2" t="s">
        <v>921</v>
      </c>
      <c r="H1954" s="2" t="s">
        <v>919</v>
      </c>
      <c r="I1954" s="2" t="s">
        <v>963</v>
      </c>
      <c r="J1954" s="2" t="str">
        <f>YEAR(tennisbl21[[#This Row],[date]])&amp;"-"&amp;tennisbl21[[#This Row],[league]]&amp;": "&amp;tennisbl21[[#This Row],[home_team]]&amp;" vs "&amp;tennisbl21[[#This Row],[away_team]]</f>
        <v>2012-German Bundesliga: Rochusclub Dusseldorf vs HTC BW Krefeld</v>
      </c>
    </row>
    <row r="1955" spans="1:10" ht="12.5" customHeight="1" x14ac:dyDescent="0.25">
      <c r="A1955" s="2" t="s">
        <v>301</v>
      </c>
      <c r="B1955" s="2" t="s">
        <v>536</v>
      </c>
      <c r="C1955" s="2">
        <f>COUNTIF([1]!Table1[[#All],[name]],tennisbl21[[#This Row],[winner_name]])</f>
        <v>1</v>
      </c>
      <c r="D1955" s="2">
        <f>COUNTIF([1]!Table1[[#All],[name]],tennisbl21[[#This Row],[loser_name]])</f>
        <v>1</v>
      </c>
      <c r="E1955" s="2" t="s">
        <v>264</v>
      </c>
      <c r="F1955" s="4">
        <v>41098.541666666664</v>
      </c>
      <c r="G1955" s="2" t="s">
        <v>921</v>
      </c>
      <c r="H1955" s="2" t="s">
        <v>919</v>
      </c>
      <c r="I1955" s="2" t="s">
        <v>963</v>
      </c>
      <c r="J1955" s="2" t="str">
        <f>YEAR(tennisbl21[[#This Row],[date]])&amp;"-"&amp;tennisbl21[[#This Row],[league]]&amp;": "&amp;tennisbl21[[#This Row],[home_team]]&amp;" vs "&amp;tennisbl21[[#This Row],[away_team]]</f>
        <v>2012-German Bundesliga: Rochusclub Dusseldorf vs HTC BW Krefeld</v>
      </c>
    </row>
    <row r="1956" spans="1:10" ht="12.5" customHeight="1" x14ac:dyDescent="0.25">
      <c r="A1956" s="2" t="s">
        <v>649</v>
      </c>
      <c r="B1956" s="2" t="s">
        <v>301</v>
      </c>
      <c r="C1956" s="2">
        <f>COUNTIF([1]!Table1[[#All],[name]],tennisbl21[[#This Row],[winner_name]])</f>
        <v>1</v>
      </c>
      <c r="D1956" s="2">
        <f>COUNTIF([1]!Table1[[#All],[name]],tennisbl21[[#This Row],[loser_name]])</f>
        <v>1</v>
      </c>
      <c r="E1956" s="2" t="s">
        <v>282</v>
      </c>
      <c r="F1956" s="4">
        <v>41854.458333333336</v>
      </c>
      <c r="G1956" s="2" t="s">
        <v>921</v>
      </c>
      <c r="H1956" s="2" t="s">
        <v>919</v>
      </c>
      <c r="I1956" s="2" t="s">
        <v>963</v>
      </c>
      <c r="J1956" s="2" t="str">
        <f>YEAR(tennisbl21[[#This Row],[date]])&amp;"-"&amp;tennisbl21[[#This Row],[league]]&amp;": "&amp;tennisbl21[[#This Row],[home_team]]&amp;" vs "&amp;tennisbl21[[#This Row],[away_team]]</f>
        <v>2014-German Bundesliga: Rochusclub Dusseldorf vs HTC BW Krefeld</v>
      </c>
    </row>
    <row r="1957" spans="1:10" ht="12.5" customHeight="1" x14ac:dyDescent="0.25">
      <c r="A1957" s="2" t="s">
        <v>655</v>
      </c>
      <c r="B1957" s="2" t="s">
        <v>639</v>
      </c>
      <c r="C1957" s="2">
        <f>COUNTIF([1]!Table1[[#All],[name]],tennisbl21[[#This Row],[winner_name]])</f>
        <v>1</v>
      </c>
      <c r="D1957" s="2">
        <f>COUNTIF([1]!Table1[[#All],[name]],tennisbl21[[#This Row],[loser_name]])</f>
        <v>1</v>
      </c>
      <c r="E1957" s="2" t="s">
        <v>5</v>
      </c>
      <c r="F1957" s="4">
        <v>41854.541666666664</v>
      </c>
      <c r="G1957" s="2" t="s">
        <v>921</v>
      </c>
      <c r="H1957" s="2" t="s">
        <v>919</v>
      </c>
      <c r="I1957" s="2" t="s">
        <v>963</v>
      </c>
      <c r="J1957" s="2" t="str">
        <f>YEAR(tennisbl21[[#This Row],[date]])&amp;"-"&amp;tennisbl21[[#This Row],[league]]&amp;": "&amp;tennisbl21[[#This Row],[home_team]]&amp;" vs "&amp;tennisbl21[[#This Row],[away_team]]</f>
        <v>2014-German Bundesliga: Rochusclub Dusseldorf vs HTC BW Krefeld</v>
      </c>
    </row>
    <row r="1958" spans="1:10" ht="12.5" customHeight="1" x14ac:dyDescent="0.25">
      <c r="A1958" s="2" t="s">
        <v>15</v>
      </c>
      <c r="B1958" s="2" t="s">
        <v>634</v>
      </c>
      <c r="C1958" s="2">
        <f>COUNTIF([1]!Table1[[#All],[name]],tennisbl21[[#This Row],[winner_name]])</f>
        <v>1</v>
      </c>
      <c r="D1958" s="2">
        <f>COUNTIF([1]!Table1[[#All],[name]],tennisbl21[[#This Row],[loser_name]])</f>
        <v>1</v>
      </c>
      <c r="E1958" s="2" t="s">
        <v>1481</v>
      </c>
      <c r="F1958" s="4">
        <v>41854.541666666664</v>
      </c>
      <c r="G1958" s="2" t="s">
        <v>921</v>
      </c>
      <c r="H1958" s="2" t="s">
        <v>919</v>
      </c>
      <c r="I1958" s="2" t="s">
        <v>963</v>
      </c>
      <c r="J1958" s="2" t="str">
        <f>YEAR(tennisbl21[[#This Row],[date]])&amp;"-"&amp;tennisbl21[[#This Row],[league]]&amp;": "&amp;tennisbl21[[#This Row],[home_team]]&amp;" vs "&amp;tennisbl21[[#This Row],[away_team]]</f>
        <v>2014-German Bundesliga: Rochusclub Dusseldorf vs HTC BW Krefeld</v>
      </c>
    </row>
    <row r="1959" spans="1:10" ht="12.5" customHeight="1" x14ac:dyDescent="0.25">
      <c r="A1959" s="2" t="s">
        <v>688</v>
      </c>
      <c r="B1959" s="2" t="s">
        <v>625</v>
      </c>
      <c r="C1959" s="2">
        <f>COUNTIF([1]!Table1[[#All],[name]],tennisbl21[[#This Row],[winner_name]])</f>
        <v>1</v>
      </c>
      <c r="D1959" s="2">
        <f>COUNTIF([1]!Table1[[#All],[name]],tennisbl21[[#This Row],[loser_name]])</f>
        <v>1</v>
      </c>
      <c r="E1959" s="2" t="s">
        <v>881</v>
      </c>
      <c r="F1959" s="4">
        <v>41854.458333333336</v>
      </c>
      <c r="G1959" s="2" t="s">
        <v>921</v>
      </c>
      <c r="H1959" s="2" t="s">
        <v>919</v>
      </c>
      <c r="I1959" s="2" t="s">
        <v>963</v>
      </c>
      <c r="J1959" s="2" t="str">
        <f>YEAR(tennisbl21[[#This Row],[date]])&amp;"-"&amp;tennisbl21[[#This Row],[league]]&amp;": "&amp;tennisbl21[[#This Row],[home_team]]&amp;" vs "&amp;tennisbl21[[#This Row],[away_team]]</f>
        <v>2014-German Bundesliga: Rochusclub Dusseldorf vs HTC BW Krefeld</v>
      </c>
    </row>
    <row r="1960" spans="1:10" ht="12.5" customHeight="1" x14ac:dyDescent="0.25">
      <c r="A1960" s="2" t="s">
        <v>634</v>
      </c>
      <c r="B1960" s="2" t="s">
        <v>131</v>
      </c>
      <c r="C1960" s="2">
        <f>COUNTIF([1]!Table1[[#All],[name]],tennisbl21[[#This Row],[winner_name]])</f>
        <v>1</v>
      </c>
      <c r="D1960" s="2">
        <f>COUNTIF([1]!Table1[[#All],[name]],tennisbl21[[#This Row],[loser_name]])</f>
        <v>1</v>
      </c>
      <c r="E1960" s="2" t="s">
        <v>1113</v>
      </c>
      <c r="F1960" s="4">
        <v>42575.541666666664</v>
      </c>
      <c r="G1960" s="2" t="s">
        <v>921</v>
      </c>
      <c r="H1960" s="2" t="s">
        <v>919</v>
      </c>
      <c r="I1960" s="2" t="s">
        <v>963</v>
      </c>
      <c r="J1960" s="2" t="str">
        <f>YEAR(tennisbl21[[#This Row],[date]])&amp;"-"&amp;tennisbl21[[#This Row],[league]]&amp;": "&amp;tennisbl21[[#This Row],[home_team]]&amp;" vs "&amp;tennisbl21[[#This Row],[away_team]]</f>
        <v>2016-German Bundesliga: Rochusclub Dusseldorf vs HTC BW Krefeld</v>
      </c>
    </row>
    <row r="1961" spans="1:10" ht="12.5" customHeight="1" x14ac:dyDescent="0.25">
      <c r="A1961" s="2" t="s">
        <v>215</v>
      </c>
      <c r="B1961" s="2" t="s">
        <v>38</v>
      </c>
      <c r="C1961" s="2">
        <f>COUNTIF([1]!Table1[[#All],[name]],tennisbl21[[#This Row],[winner_name]])</f>
        <v>1</v>
      </c>
      <c r="D1961" s="2">
        <f>COUNTIF([1]!Table1[[#All],[name]],tennisbl21[[#This Row],[loser_name]])</f>
        <v>1</v>
      </c>
      <c r="E1961" s="2" t="s">
        <v>1383</v>
      </c>
      <c r="F1961" s="4">
        <v>42575.458333333336</v>
      </c>
      <c r="G1961" s="2" t="s">
        <v>921</v>
      </c>
      <c r="H1961" s="2" t="s">
        <v>919</v>
      </c>
      <c r="I1961" s="2" t="s">
        <v>963</v>
      </c>
      <c r="J1961" s="2" t="str">
        <f>YEAR(tennisbl21[[#This Row],[date]])&amp;"-"&amp;tennisbl21[[#This Row],[league]]&amp;": "&amp;tennisbl21[[#This Row],[home_team]]&amp;" vs "&amp;tennisbl21[[#This Row],[away_team]]</f>
        <v>2016-German Bundesliga: Rochusclub Dusseldorf vs HTC BW Krefeld</v>
      </c>
    </row>
    <row r="1962" spans="1:10" ht="12.5" customHeight="1" x14ac:dyDescent="0.25">
      <c r="A1962" s="2" t="s">
        <v>69</v>
      </c>
      <c r="B1962" s="2" t="s">
        <v>39</v>
      </c>
      <c r="C1962" s="2">
        <f>COUNTIF([1]!Table1[[#All],[name]],tennisbl21[[#This Row],[winner_name]])</f>
        <v>1</v>
      </c>
      <c r="D1962" s="2">
        <f>COUNTIF([1]!Table1[[#All],[name]],tennisbl21[[#This Row],[loser_name]])</f>
        <v>1</v>
      </c>
      <c r="E1962" s="2" t="s">
        <v>5</v>
      </c>
      <c r="F1962" s="4">
        <v>42575.541666666664</v>
      </c>
      <c r="G1962" s="2" t="s">
        <v>921</v>
      </c>
      <c r="H1962" s="2" t="s">
        <v>919</v>
      </c>
      <c r="I1962" s="2" t="s">
        <v>963</v>
      </c>
      <c r="J1962" s="2" t="str">
        <f>YEAR(tennisbl21[[#This Row],[date]])&amp;"-"&amp;tennisbl21[[#This Row],[league]]&amp;": "&amp;tennisbl21[[#This Row],[home_team]]&amp;" vs "&amp;tennisbl21[[#This Row],[away_team]]</f>
        <v>2016-German Bundesliga: Rochusclub Dusseldorf vs HTC BW Krefeld</v>
      </c>
    </row>
    <row r="1963" spans="1:10" ht="12.5" customHeight="1" x14ac:dyDescent="0.25">
      <c r="A1963" s="2" t="s">
        <v>439</v>
      </c>
      <c r="B1963" s="2" t="s">
        <v>536</v>
      </c>
      <c r="C1963" s="2">
        <f>COUNTIF([1]!Table1[[#All],[name]],tennisbl21[[#This Row],[winner_name]])</f>
        <v>1</v>
      </c>
      <c r="D1963" s="2">
        <f>COUNTIF([1]!Table1[[#All],[name]],tennisbl21[[#This Row],[loser_name]])</f>
        <v>1</v>
      </c>
      <c r="E1963" s="2" t="s">
        <v>250</v>
      </c>
      <c r="F1963" s="4">
        <v>42575.458333333336</v>
      </c>
      <c r="G1963" s="2" t="s">
        <v>921</v>
      </c>
      <c r="H1963" s="2" t="s">
        <v>919</v>
      </c>
      <c r="I1963" s="2" t="s">
        <v>963</v>
      </c>
      <c r="J1963" s="2" t="str">
        <f>YEAR(tennisbl21[[#This Row],[date]])&amp;"-"&amp;tennisbl21[[#This Row],[league]]&amp;": "&amp;tennisbl21[[#This Row],[home_team]]&amp;" vs "&amp;tennisbl21[[#This Row],[away_team]]</f>
        <v>2016-German Bundesliga: Rochusclub Dusseldorf vs HTC BW Krefeld</v>
      </c>
    </row>
    <row r="1964" spans="1:10" ht="12.5" customHeight="1" x14ac:dyDescent="0.25">
      <c r="A1964" s="2" t="s">
        <v>727</v>
      </c>
      <c r="B1964" s="2" t="s">
        <v>202</v>
      </c>
      <c r="C1964" s="2">
        <f>COUNTIF([1]!Table1[[#All],[name]],tennisbl21[[#This Row],[winner_name]])</f>
        <v>1</v>
      </c>
      <c r="D1964" s="2">
        <f>COUNTIF([1]!Table1[[#All],[name]],tennisbl21[[#This Row],[loser_name]])</f>
        <v>1</v>
      </c>
      <c r="E1964" s="2" t="s">
        <v>263</v>
      </c>
      <c r="F1964" s="4">
        <v>43316.541666666664</v>
      </c>
      <c r="G1964" s="2" t="s">
        <v>921</v>
      </c>
      <c r="H1964" s="2" t="s">
        <v>919</v>
      </c>
      <c r="I1964" s="2" t="s">
        <v>963</v>
      </c>
      <c r="J1964" s="2" t="str">
        <f>YEAR(tennisbl21[[#This Row],[date]])&amp;"-"&amp;tennisbl21[[#This Row],[league]]&amp;": "&amp;tennisbl21[[#This Row],[home_team]]&amp;" vs "&amp;tennisbl21[[#This Row],[away_team]]</f>
        <v>2018-German Bundesliga: Rochusclub Dusseldorf vs HTC BW Krefeld</v>
      </c>
    </row>
    <row r="1965" spans="1:10" ht="12.5" customHeight="1" x14ac:dyDescent="0.25">
      <c r="A1965" s="2" t="s">
        <v>21</v>
      </c>
      <c r="B1965" s="2" t="s">
        <v>131</v>
      </c>
      <c r="C1965" s="2">
        <f>COUNTIF([1]!Table1[[#All],[name]],tennisbl21[[#This Row],[winner_name]])</f>
        <v>1</v>
      </c>
      <c r="D1965" s="2">
        <f>COUNTIF([1]!Table1[[#All],[name]],tennisbl21[[#This Row],[loser_name]])</f>
        <v>1</v>
      </c>
      <c r="E1965" s="2" t="s">
        <v>247</v>
      </c>
      <c r="F1965" s="4">
        <v>43316.541666666664</v>
      </c>
      <c r="G1965" s="2" t="s">
        <v>921</v>
      </c>
      <c r="H1965" s="2" t="s">
        <v>919</v>
      </c>
      <c r="I1965" s="2" t="s">
        <v>963</v>
      </c>
      <c r="J1965" s="2" t="str">
        <f>YEAR(tennisbl21[[#This Row],[date]])&amp;"-"&amp;tennisbl21[[#This Row],[league]]&amp;": "&amp;tennisbl21[[#This Row],[home_team]]&amp;" vs "&amp;tennisbl21[[#This Row],[away_team]]</f>
        <v>2018-German Bundesliga: Rochusclub Dusseldorf vs HTC BW Krefeld</v>
      </c>
    </row>
    <row r="1966" spans="1:10" ht="12.5" customHeight="1" x14ac:dyDescent="0.25">
      <c r="A1966" s="2" t="s">
        <v>94</v>
      </c>
      <c r="B1966" s="2" t="s">
        <v>14</v>
      </c>
      <c r="C1966" s="2">
        <f>COUNTIF([1]!Table1[[#All],[name]],tennisbl21[[#This Row],[winner_name]])</f>
        <v>1</v>
      </c>
      <c r="D1966" s="2">
        <f>COUNTIF([1]!Table1[[#All],[name]],tennisbl21[[#This Row],[loser_name]])</f>
        <v>1</v>
      </c>
      <c r="E1966" s="2" t="s">
        <v>1482</v>
      </c>
      <c r="F1966" s="4">
        <v>43316.625</v>
      </c>
      <c r="G1966" s="2" t="s">
        <v>921</v>
      </c>
      <c r="H1966" s="2" t="s">
        <v>919</v>
      </c>
      <c r="I1966" s="2" t="s">
        <v>963</v>
      </c>
      <c r="J1966" s="2" t="str">
        <f>YEAR(tennisbl21[[#This Row],[date]])&amp;"-"&amp;tennisbl21[[#This Row],[league]]&amp;": "&amp;tennisbl21[[#This Row],[home_team]]&amp;" vs "&amp;tennisbl21[[#This Row],[away_team]]</f>
        <v>2018-German Bundesliga: Rochusclub Dusseldorf vs HTC BW Krefeld</v>
      </c>
    </row>
    <row r="1967" spans="1:10" ht="12.5" customHeight="1" x14ac:dyDescent="0.25">
      <c r="A1967" s="2" t="s">
        <v>74</v>
      </c>
      <c r="B1967" s="2" t="s">
        <v>38</v>
      </c>
      <c r="C1967" s="2">
        <f>COUNTIF([1]!Table1[[#All],[name]],tennisbl21[[#This Row],[winner_name]])</f>
        <v>1</v>
      </c>
      <c r="D1967" s="2">
        <f>COUNTIF([1]!Table1[[#All],[name]],tennisbl21[[#This Row],[loser_name]])</f>
        <v>1</v>
      </c>
      <c r="E1967" s="2" t="s">
        <v>247</v>
      </c>
      <c r="F1967" s="4">
        <v>43316.625</v>
      </c>
      <c r="G1967" s="2" t="s">
        <v>921</v>
      </c>
      <c r="H1967" s="2" t="s">
        <v>919</v>
      </c>
      <c r="I1967" s="2" t="s">
        <v>963</v>
      </c>
      <c r="J1967" s="2" t="str">
        <f>YEAR(tennisbl21[[#This Row],[date]])&amp;"-"&amp;tennisbl21[[#This Row],[league]]&amp;": "&amp;tennisbl21[[#This Row],[home_team]]&amp;" vs "&amp;tennisbl21[[#This Row],[away_team]]</f>
        <v>2018-German Bundesliga: Rochusclub Dusseldorf vs HTC BW Krefeld</v>
      </c>
    </row>
    <row r="1968" spans="1:10" ht="12.5" customHeight="1" x14ac:dyDescent="0.25">
      <c r="A1968" s="2" t="s">
        <v>215</v>
      </c>
      <c r="B1968" s="2" t="s">
        <v>104</v>
      </c>
      <c r="C1968" s="2">
        <f>COUNTIF([1]!Table1[[#All],[name]],tennisbl21[[#This Row],[winner_name]])</f>
        <v>1</v>
      </c>
      <c r="D1968" s="2">
        <f>COUNTIF([1]!Table1[[#All],[name]],tennisbl21[[#This Row],[loser_name]])</f>
        <v>1</v>
      </c>
      <c r="E1968" s="2" t="s">
        <v>1483</v>
      </c>
      <c r="F1968" s="4">
        <v>42225.541666666664</v>
      </c>
      <c r="G1968" s="2" t="s">
        <v>921</v>
      </c>
      <c r="H1968" s="2" t="s">
        <v>920</v>
      </c>
      <c r="I1968" s="2" t="s">
        <v>963</v>
      </c>
      <c r="J1968" s="2" t="str">
        <f>YEAR(tennisbl21[[#This Row],[date]])&amp;"-"&amp;tennisbl21[[#This Row],[league]]&amp;": "&amp;tennisbl21[[#This Row],[home_team]]&amp;" vs "&amp;tennisbl21[[#This Row],[away_team]]</f>
        <v>2015-German Bundesliga: Rochusclub Dusseldorf vs Koelner THC</v>
      </c>
    </row>
    <row r="1969" spans="1:10" ht="12.5" customHeight="1" x14ac:dyDescent="0.25">
      <c r="A1969" s="2" t="s">
        <v>43</v>
      </c>
      <c r="B1969" s="2" t="s">
        <v>74</v>
      </c>
      <c r="C1969" s="2">
        <f>COUNTIF([1]!Table1[[#All],[name]],tennisbl21[[#This Row],[winner_name]])</f>
        <v>1</v>
      </c>
      <c r="D1969" s="2">
        <f>COUNTIF([1]!Table1[[#All],[name]],tennisbl21[[#This Row],[loser_name]])</f>
        <v>1</v>
      </c>
      <c r="E1969" s="2" t="s">
        <v>1043</v>
      </c>
      <c r="F1969" s="4">
        <v>42225.541666666664</v>
      </c>
      <c r="G1969" s="2" t="s">
        <v>921</v>
      </c>
      <c r="H1969" s="2" t="s">
        <v>920</v>
      </c>
      <c r="I1969" s="2" t="s">
        <v>963</v>
      </c>
      <c r="J1969" s="2" t="str">
        <f>YEAR(tennisbl21[[#This Row],[date]])&amp;"-"&amp;tennisbl21[[#This Row],[league]]&amp;": "&amp;tennisbl21[[#This Row],[home_team]]&amp;" vs "&amp;tennisbl21[[#This Row],[away_team]]</f>
        <v>2015-German Bundesliga: Rochusclub Dusseldorf vs Koelner THC</v>
      </c>
    </row>
    <row r="1970" spans="1:10" ht="12.5" customHeight="1" x14ac:dyDescent="0.25">
      <c r="A1970" s="2" t="s">
        <v>777</v>
      </c>
      <c r="B1970" s="2" t="s">
        <v>725</v>
      </c>
      <c r="C1970" s="2">
        <f>COUNTIF([1]!Table1[[#All],[name]],tennisbl21[[#This Row],[winner_name]])</f>
        <v>1</v>
      </c>
      <c r="D1970" s="2">
        <f>COUNTIF([1]!Table1[[#All],[name]],tennisbl21[[#This Row],[loser_name]])</f>
        <v>1</v>
      </c>
      <c r="E1970" s="2" t="s">
        <v>6</v>
      </c>
      <c r="F1970" s="4">
        <v>42225.458333333336</v>
      </c>
      <c r="G1970" s="2" t="s">
        <v>921</v>
      </c>
      <c r="H1970" s="2" t="s">
        <v>920</v>
      </c>
      <c r="I1970" s="2" t="s">
        <v>963</v>
      </c>
      <c r="J1970" s="2" t="str">
        <f>YEAR(tennisbl21[[#This Row],[date]])&amp;"-"&amp;tennisbl21[[#This Row],[league]]&amp;": "&amp;tennisbl21[[#This Row],[home_team]]&amp;" vs "&amp;tennisbl21[[#This Row],[away_team]]</f>
        <v>2015-German Bundesliga: Rochusclub Dusseldorf vs Koelner THC</v>
      </c>
    </row>
    <row r="1971" spans="1:10" ht="12.5" customHeight="1" x14ac:dyDescent="0.25">
      <c r="A1971" s="2" t="s">
        <v>394</v>
      </c>
      <c r="B1971" s="2" t="s">
        <v>726</v>
      </c>
      <c r="C1971" s="2">
        <f>COUNTIF([1]!Table1[[#All],[name]],tennisbl21[[#This Row],[winner_name]])</f>
        <v>1</v>
      </c>
      <c r="D1971" s="2">
        <f>COUNTIF([1]!Table1[[#All],[name]],tennisbl21[[#This Row],[loser_name]])</f>
        <v>1</v>
      </c>
      <c r="E1971" s="2" t="s">
        <v>1044</v>
      </c>
      <c r="F1971" s="4">
        <v>42225.458333333336</v>
      </c>
      <c r="G1971" s="2" t="s">
        <v>921</v>
      </c>
      <c r="H1971" s="2" t="s">
        <v>920</v>
      </c>
      <c r="I1971" s="2" t="s">
        <v>963</v>
      </c>
      <c r="J1971" s="2" t="str">
        <f>YEAR(tennisbl21[[#This Row],[date]])&amp;"-"&amp;tennisbl21[[#This Row],[league]]&amp;": "&amp;tennisbl21[[#This Row],[home_team]]&amp;" vs "&amp;tennisbl21[[#This Row],[away_team]]</f>
        <v>2015-German Bundesliga: Rochusclub Dusseldorf vs Koelner THC</v>
      </c>
    </row>
    <row r="1972" spans="1:10" ht="12.5" customHeight="1" x14ac:dyDescent="0.25">
      <c r="A1972" s="2" t="s">
        <v>777</v>
      </c>
      <c r="B1972" s="2" t="s">
        <v>287</v>
      </c>
      <c r="C1972" s="2">
        <f>COUNTIF([1]!Table1[[#All],[name]],tennisbl21[[#This Row],[winner_name]])</f>
        <v>1</v>
      </c>
      <c r="D1972" s="2">
        <f>COUNTIF([1]!Table1[[#All],[name]],tennisbl21[[#This Row],[loser_name]])</f>
        <v>1</v>
      </c>
      <c r="E1972" s="2" t="s">
        <v>862</v>
      </c>
      <c r="F1972" s="4">
        <v>42939.458333333336</v>
      </c>
      <c r="G1972" s="2" t="s">
        <v>921</v>
      </c>
      <c r="H1972" s="2" t="s">
        <v>920</v>
      </c>
      <c r="I1972" s="2" t="s">
        <v>963</v>
      </c>
      <c r="J1972" s="2" t="str">
        <f>YEAR(tennisbl21[[#This Row],[date]])&amp;"-"&amp;tennisbl21[[#This Row],[league]]&amp;": "&amp;tennisbl21[[#This Row],[home_team]]&amp;" vs "&amp;tennisbl21[[#This Row],[away_team]]</f>
        <v>2017-German Bundesliga: Rochusclub Dusseldorf vs Koelner THC</v>
      </c>
    </row>
    <row r="1973" spans="1:10" ht="12.5" customHeight="1" x14ac:dyDescent="0.25">
      <c r="A1973" s="2" t="s">
        <v>221</v>
      </c>
      <c r="B1973" s="2" t="s">
        <v>316</v>
      </c>
      <c r="C1973" s="2">
        <f>COUNTIF([1]!Table1[[#All],[name]],tennisbl21[[#This Row],[winner_name]])</f>
        <v>1</v>
      </c>
      <c r="D1973" s="2">
        <f>COUNTIF([1]!Table1[[#All],[name]],tennisbl21[[#This Row],[loser_name]])</f>
        <v>1</v>
      </c>
      <c r="E1973" s="2" t="s">
        <v>1484</v>
      </c>
      <c r="F1973" s="4">
        <v>42939.541666666664</v>
      </c>
      <c r="G1973" s="2" t="s">
        <v>921</v>
      </c>
      <c r="H1973" s="2" t="s">
        <v>920</v>
      </c>
      <c r="I1973" s="2" t="s">
        <v>963</v>
      </c>
      <c r="J1973" s="2" t="str">
        <f>YEAR(tennisbl21[[#This Row],[date]])&amp;"-"&amp;tennisbl21[[#This Row],[league]]&amp;": "&amp;tennisbl21[[#This Row],[home_team]]&amp;" vs "&amp;tennisbl21[[#This Row],[away_team]]</f>
        <v>2017-German Bundesliga: Rochusclub Dusseldorf vs Koelner THC</v>
      </c>
    </row>
    <row r="1974" spans="1:10" ht="12.5" customHeight="1" x14ac:dyDescent="0.25">
      <c r="A1974" s="2" t="s">
        <v>74</v>
      </c>
      <c r="B1974" s="2" t="s">
        <v>724</v>
      </c>
      <c r="C1974" s="2">
        <f>COUNTIF([1]!Table1[[#All],[name]],tennisbl21[[#This Row],[winner_name]])</f>
        <v>1</v>
      </c>
      <c r="D1974" s="2">
        <f>COUNTIF([1]!Table1[[#All],[name]],tennisbl21[[#This Row],[loser_name]])</f>
        <v>1</v>
      </c>
      <c r="E1974" s="2" t="s">
        <v>1485</v>
      </c>
      <c r="F1974" s="4">
        <v>42939.541666666664</v>
      </c>
      <c r="G1974" s="2" t="s">
        <v>921</v>
      </c>
      <c r="H1974" s="2" t="s">
        <v>920</v>
      </c>
      <c r="I1974" s="2" t="s">
        <v>963</v>
      </c>
      <c r="J1974" s="2" t="str">
        <f>YEAR(tennisbl21[[#This Row],[date]])&amp;"-"&amp;tennisbl21[[#This Row],[league]]&amp;": "&amp;tennisbl21[[#This Row],[home_team]]&amp;" vs "&amp;tennisbl21[[#This Row],[away_team]]</f>
        <v>2017-German Bundesliga: Rochusclub Dusseldorf vs Koelner THC</v>
      </c>
    </row>
    <row r="1975" spans="1:10" ht="12.5" customHeight="1" x14ac:dyDescent="0.25">
      <c r="A1975" s="2" t="s">
        <v>131</v>
      </c>
      <c r="B1975" s="2" t="s">
        <v>43</v>
      </c>
      <c r="C1975" s="2">
        <f>COUNTIF([1]!Table1[[#All],[name]],tennisbl21[[#This Row],[winner_name]])</f>
        <v>1</v>
      </c>
      <c r="D1975" s="2">
        <f>COUNTIF([1]!Table1[[#All],[name]],tennisbl21[[#This Row],[loser_name]])</f>
        <v>1</v>
      </c>
      <c r="E1975" s="2" t="s">
        <v>1111</v>
      </c>
      <c r="F1975" s="4">
        <v>42939.458333333336</v>
      </c>
      <c r="G1975" s="2" t="s">
        <v>921</v>
      </c>
      <c r="H1975" s="2" t="s">
        <v>920</v>
      </c>
      <c r="I1975" s="2" t="s">
        <v>963</v>
      </c>
      <c r="J1975" s="2" t="str">
        <f>YEAR(tennisbl21[[#This Row],[date]])&amp;"-"&amp;tennisbl21[[#This Row],[league]]&amp;": "&amp;tennisbl21[[#This Row],[home_team]]&amp;" vs "&amp;tennisbl21[[#This Row],[away_team]]</f>
        <v>2017-German Bundesliga: Rochusclub Dusseldorf vs Koelner THC</v>
      </c>
    </row>
    <row r="1976" spans="1:10" ht="12.5" customHeight="1" x14ac:dyDescent="0.25">
      <c r="A1976" s="2" t="s">
        <v>69</v>
      </c>
      <c r="B1976" s="2" t="s">
        <v>44</v>
      </c>
      <c r="C1976" s="2">
        <f>COUNTIF([1]!Table1[[#All],[name]],tennisbl21[[#This Row],[winner_name]])</f>
        <v>1</v>
      </c>
      <c r="D1976" s="2">
        <f>COUNTIF([1]!Table1[[#All],[name]],tennisbl21[[#This Row],[loser_name]])</f>
        <v>1</v>
      </c>
      <c r="E1976" s="2" t="s">
        <v>6</v>
      </c>
      <c r="F1976" s="4">
        <v>43687.5</v>
      </c>
      <c r="G1976" s="2" t="s">
        <v>921</v>
      </c>
      <c r="H1976" s="2" t="s">
        <v>920</v>
      </c>
      <c r="I1976" s="2" t="s">
        <v>963</v>
      </c>
      <c r="J1976" s="2" t="str">
        <f>YEAR(tennisbl21[[#This Row],[date]])&amp;"-"&amp;tennisbl21[[#This Row],[league]]&amp;": "&amp;tennisbl21[[#This Row],[home_team]]&amp;" vs "&amp;tennisbl21[[#This Row],[away_team]]</f>
        <v>2019-German Bundesliga: Rochusclub Dusseldorf vs Koelner THC</v>
      </c>
    </row>
    <row r="1977" spans="1:10" ht="12.5" customHeight="1" x14ac:dyDescent="0.25">
      <c r="A1977" s="2" t="s">
        <v>301</v>
      </c>
      <c r="B1977" s="2" t="s">
        <v>104</v>
      </c>
      <c r="C1977" s="2">
        <f>COUNTIF([1]!Table1[[#All],[name]],tennisbl21[[#This Row],[winner_name]])</f>
        <v>1</v>
      </c>
      <c r="D1977" s="2">
        <f>COUNTIF([1]!Table1[[#All],[name]],tennisbl21[[#This Row],[loser_name]])</f>
        <v>1</v>
      </c>
      <c r="E1977" s="2" t="s">
        <v>281</v>
      </c>
      <c r="F1977" s="4">
        <v>43687.583333333336</v>
      </c>
      <c r="G1977" s="2" t="s">
        <v>921</v>
      </c>
      <c r="H1977" s="2" t="s">
        <v>920</v>
      </c>
      <c r="I1977" s="2" t="s">
        <v>963</v>
      </c>
      <c r="J1977" s="2" t="str">
        <f>YEAR(tennisbl21[[#This Row],[date]])&amp;"-"&amp;tennisbl21[[#This Row],[league]]&amp;": "&amp;tennisbl21[[#This Row],[home_team]]&amp;" vs "&amp;tennisbl21[[#This Row],[away_team]]</f>
        <v>2019-German Bundesliga: Rochusclub Dusseldorf vs Koelner THC</v>
      </c>
    </row>
    <row r="1978" spans="1:10" ht="12.5" customHeight="1" x14ac:dyDescent="0.25">
      <c r="A1978" s="2" t="s">
        <v>14</v>
      </c>
      <c r="B1978" s="2" t="s">
        <v>42</v>
      </c>
      <c r="C1978" s="2">
        <f>COUNTIF([1]!Table1[[#All],[name]],tennisbl21[[#This Row],[winner_name]])</f>
        <v>1</v>
      </c>
      <c r="D1978" s="2">
        <f>COUNTIF([1]!Table1[[#All],[name]],tennisbl21[[#This Row],[loser_name]])</f>
        <v>1</v>
      </c>
      <c r="E1978" s="2" t="s">
        <v>882</v>
      </c>
      <c r="F1978" s="4">
        <v>43687.5</v>
      </c>
      <c r="G1978" s="2" t="s">
        <v>921</v>
      </c>
      <c r="H1978" s="2" t="s">
        <v>920</v>
      </c>
      <c r="I1978" s="2" t="s">
        <v>963</v>
      </c>
      <c r="J1978" s="2" t="str">
        <f>YEAR(tennisbl21[[#This Row],[date]])&amp;"-"&amp;tennisbl21[[#This Row],[league]]&amp;": "&amp;tennisbl21[[#This Row],[home_team]]&amp;" vs "&amp;tennisbl21[[#This Row],[away_team]]</f>
        <v>2019-German Bundesliga: Rochusclub Dusseldorf vs Koelner THC</v>
      </c>
    </row>
    <row r="1979" spans="1:10" ht="12.5" customHeight="1" x14ac:dyDescent="0.25">
      <c r="A1979" s="2" t="s">
        <v>394</v>
      </c>
      <c r="B1979" s="2" t="s">
        <v>392</v>
      </c>
      <c r="C1979" s="2">
        <f>COUNTIF([1]!Table1[[#All],[name]],tennisbl21[[#This Row],[winner_name]])</f>
        <v>1</v>
      </c>
      <c r="D1979" s="2">
        <f>COUNTIF([1]!Table1[[#All],[name]],tennisbl21[[#This Row],[loser_name]])</f>
        <v>1</v>
      </c>
      <c r="E1979" s="2" t="s">
        <v>247</v>
      </c>
      <c r="F1979" s="4">
        <v>43687.583333333336</v>
      </c>
      <c r="G1979" s="2" t="s">
        <v>921</v>
      </c>
      <c r="H1979" s="2" t="s">
        <v>920</v>
      </c>
      <c r="I1979" s="2" t="s">
        <v>963</v>
      </c>
      <c r="J1979" s="2" t="str">
        <f>YEAR(tennisbl21[[#This Row],[date]])&amp;"-"&amp;tennisbl21[[#This Row],[league]]&amp;": "&amp;tennisbl21[[#This Row],[home_team]]&amp;" vs "&amp;tennisbl21[[#This Row],[away_team]]</f>
        <v>2019-German Bundesliga: Rochusclub Dusseldorf vs Koelner THC</v>
      </c>
    </row>
    <row r="1980" spans="1:10" ht="12.5" customHeight="1" x14ac:dyDescent="0.25">
      <c r="A1980" s="2" t="s">
        <v>642</v>
      </c>
      <c r="B1980" s="2" t="s">
        <v>94</v>
      </c>
      <c r="C1980" s="2">
        <f>COUNTIF([1]!Table1[[#All],[name]],tennisbl21[[#This Row],[winner_name]])</f>
        <v>1</v>
      </c>
      <c r="D1980" s="2">
        <f>COUNTIF([1]!Table1[[#All],[name]],tennisbl21[[#This Row],[loser_name]])</f>
        <v>1</v>
      </c>
      <c r="E1980" s="2" t="s">
        <v>1486</v>
      </c>
      <c r="F1980" s="4">
        <v>41474.541666666664</v>
      </c>
      <c r="G1980" s="2" t="s">
        <v>921</v>
      </c>
      <c r="H1980" s="2" t="s">
        <v>922</v>
      </c>
      <c r="I1980" s="2" t="s">
        <v>963</v>
      </c>
      <c r="J1980" s="2" t="str">
        <f>YEAR(tennisbl21[[#This Row],[date]])&amp;"-"&amp;tennisbl21[[#This Row],[league]]&amp;": "&amp;tennisbl21[[#This Row],[home_team]]&amp;" vs "&amp;tennisbl21[[#This Row],[away_team]]</f>
        <v>2013-German Bundesliga: Rochusclub Dusseldorf vs SV Wacker Burghausen</v>
      </c>
    </row>
    <row r="1981" spans="1:10" ht="12.5" customHeight="1" x14ac:dyDescent="0.25">
      <c r="A1981" s="2" t="s">
        <v>301</v>
      </c>
      <c r="B1981" s="2" t="s">
        <v>55</v>
      </c>
      <c r="C1981" s="2">
        <f>COUNTIF([1]!Table1[[#All],[name]],tennisbl21[[#This Row],[winner_name]])</f>
        <v>1</v>
      </c>
      <c r="D1981" s="2">
        <f>COUNTIF([1]!Table1[[#All],[name]],tennisbl21[[#This Row],[loser_name]])</f>
        <v>1</v>
      </c>
      <c r="E1981" s="2" t="s">
        <v>274</v>
      </c>
      <c r="F1981" s="4">
        <v>41474.625</v>
      </c>
      <c r="G1981" s="2" t="s">
        <v>921</v>
      </c>
      <c r="H1981" s="2" t="s">
        <v>922</v>
      </c>
      <c r="I1981" s="2" t="s">
        <v>963</v>
      </c>
      <c r="J1981" s="2" t="str">
        <f>YEAR(tennisbl21[[#This Row],[date]])&amp;"-"&amp;tennisbl21[[#This Row],[league]]&amp;": "&amp;tennisbl21[[#This Row],[home_team]]&amp;" vs "&amp;tennisbl21[[#This Row],[away_team]]</f>
        <v>2013-German Bundesliga: Rochusclub Dusseldorf vs SV Wacker Burghausen</v>
      </c>
    </row>
    <row r="1982" spans="1:10" ht="12.5" customHeight="1" x14ac:dyDescent="0.25">
      <c r="A1982" s="2" t="s">
        <v>754</v>
      </c>
      <c r="B1982" s="2" t="s">
        <v>756</v>
      </c>
      <c r="C1982" s="2">
        <f>COUNTIF([1]!Table1[[#All],[name]],tennisbl21[[#This Row],[winner_name]])</f>
        <v>1</v>
      </c>
      <c r="D1982" s="2">
        <f>COUNTIF([1]!Table1[[#All],[name]],tennisbl21[[#This Row],[loser_name]])</f>
        <v>1</v>
      </c>
      <c r="E1982" s="2" t="s">
        <v>6</v>
      </c>
      <c r="F1982" s="4">
        <v>41474.541666666664</v>
      </c>
      <c r="G1982" s="2" t="s">
        <v>921</v>
      </c>
      <c r="H1982" s="2" t="s">
        <v>922</v>
      </c>
      <c r="I1982" s="2" t="s">
        <v>963</v>
      </c>
      <c r="J1982" s="2" t="str">
        <f>YEAR(tennisbl21[[#This Row],[date]])&amp;"-"&amp;tennisbl21[[#This Row],[league]]&amp;": "&amp;tennisbl21[[#This Row],[home_team]]&amp;" vs "&amp;tennisbl21[[#This Row],[away_team]]</f>
        <v>2013-German Bundesliga: Rochusclub Dusseldorf vs SV Wacker Burghausen</v>
      </c>
    </row>
    <row r="1983" spans="1:10" ht="12.5" customHeight="1" x14ac:dyDescent="0.25">
      <c r="A1983" s="2" t="s">
        <v>20</v>
      </c>
      <c r="B1983" s="2" t="s">
        <v>625</v>
      </c>
      <c r="C1983" s="2">
        <f>COUNTIF([1]!Table1[[#All],[name]],tennisbl21[[#This Row],[winner_name]])</f>
        <v>1</v>
      </c>
      <c r="D1983" s="2">
        <f>COUNTIF([1]!Table1[[#All],[name]],tennisbl21[[#This Row],[loser_name]])</f>
        <v>1</v>
      </c>
      <c r="E1983" s="2" t="s">
        <v>1047</v>
      </c>
      <c r="F1983" s="4">
        <v>41474.625</v>
      </c>
      <c r="G1983" s="2" t="s">
        <v>921</v>
      </c>
      <c r="H1983" s="2" t="s">
        <v>922</v>
      </c>
      <c r="I1983" s="2" t="s">
        <v>963</v>
      </c>
      <c r="J1983" s="2" t="str">
        <f>YEAR(tennisbl21[[#This Row],[date]])&amp;"-"&amp;tennisbl21[[#This Row],[league]]&amp;": "&amp;tennisbl21[[#This Row],[home_team]]&amp;" vs "&amp;tennisbl21[[#This Row],[away_team]]</f>
        <v>2013-German Bundesliga: Rochusclub Dusseldorf vs SV Wacker Burghausen</v>
      </c>
    </row>
    <row r="1984" spans="1:10" ht="12.5" customHeight="1" x14ac:dyDescent="0.25">
      <c r="A1984" s="2" t="s">
        <v>636</v>
      </c>
      <c r="B1984" s="2" t="s">
        <v>791</v>
      </c>
      <c r="C1984" s="2">
        <f>COUNTIF([1]!Table1[[#All],[name]],tennisbl21[[#This Row],[winner_name]])</f>
        <v>1</v>
      </c>
      <c r="D1984" s="2">
        <f>COUNTIF([1]!Table1[[#All],[name]],tennisbl21[[#This Row],[loser_name]])</f>
        <v>1</v>
      </c>
      <c r="E1984" s="2" t="s">
        <v>249</v>
      </c>
      <c r="F1984" s="4">
        <v>40370.541666666664</v>
      </c>
      <c r="G1984" s="2" t="s">
        <v>921</v>
      </c>
      <c r="H1984" s="2" t="s">
        <v>923</v>
      </c>
      <c r="I1984" s="2" t="s">
        <v>963</v>
      </c>
      <c r="J1984" s="2" t="str">
        <f>YEAR(tennisbl21[[#This Row],[date]])&amp;"-"&amp;tennisbl21[[#This Row],[league]]&amp;": "&amp;tennisbl21[[#This Row],[home_team]]&amp;" vs "&amp;tennisbl21[[#This Row],[away_team]]</f>
        <v>2010-German Bundesliga: Rochusclub Dusseldorf vs TC Amberg am Schanzl</v>
      </c>
    </row>
    <row r="1985" spans="1:10" ht="12.5" customHeight="1" x14ac:dyDescent="0.25">
      <c r="A1985" s="2" t="s">
        <v>792</v>
      </c>
      <c r="B1985" s="2" t="s">
        <v>647</v>
      </c>
      <c r="C1985" s="2">
        <f>COUNTIF([1]!Table1[[#All],[name]],tennisbl21[[#This Row],[winner_name]])</f>
        <v>1</v>
      </c>
      <c r="D1985" s="2">
        <f>COUNTIF([1]!Table1[[#All],[name]],tennisbl21[[#This Row],[loser_name]])</f>
        <v>1</v>
      </c>
      <c r="E1985" s="2" t="s">
        <v>279</v>
      </c>
      <c r="F1985" s="4">
        <v>40370.458333333336</v>
      </c>
      <c r="G1985" s="2" t="s">
        <v>921</v>
      </c>
      <c r="H1985" s="2" t="s">
        <v>923</v>
      </c>
      <c r="I1985" s="2" t="s">
        <v>963</v>
      </c>
      <c r="J1985" s="2" t="str">
        <f>YEAR(tennisbl21[[#This Row],[date]])&amp;"-"&amp;tennisbl21[[#This Row],[league]]&amp;": "&amp;tennisbl21[[#This Row],[home_team]]&amp;" vs "&amp;tennisbl21[[#This Row],[away_team]]</f>
        <v>2010-German Bundesliga: Rochusclub Dusseldorf vs TC Amberg am Schanzl</v>
      </c>
    </row>
    <row r="1986" spans="1:10" ht="12.5" customHeight="1" x14ac:dyDescent="0.25">
      <c r="A1986" s="2" t="s">
        <v>639</v>
      </c>
      <c r="B1986" s="2" t="s">
        <v>648</v>
      </c>
      <c r="C1986" s="2">
        <f>COUNTIF([1]!Table1[[#All],[name]],tennisbl21[[#This Row],[winner_name]])</f>
        <v>1</v>
      </c>
      <c r="D1986" s="2">
        <f>COUNTIF([1]!Table1[[#All],[name]],tennisbl21[[#This Row],[loser_name]])</f>
        <v>1</v>
      </c>
      <c r="E1986" s="2" t="s">
        <v>277</v>
      </c>
      <c r="F1986" s="4">
        <v>40370.541666666664</v>
      </c>
      <c r="G1986" s="2" t="s">
        <v>921</v>
      </c>
      <c r="H1986" s="2" t="s">
        <v>923</v>
      </c>
      <c r="I1986" s="2" t="s">
        <v>963</v>
      </c>
      <c r="J1986" s="2" t="str">
        <f>YEAR(tennisbl21[[#This Row],[date]])&amp;"-"&amp;tennisbl21[[#This Row],[league]]&amp;": "&amp;tennisbl21[[#This Row],[home_team]]&amp;" vs "&amp;tennisbl21[[#This Row],[away_team]]</f>
        <v>2010-German Bundesliga: Rochusclub Dusseldorf vs TC Amberg am Schanzl</v>
      </c>
    </row>
    <row r="1987" spans="1:10" ht="12.5" customHeight="1" x14ac:dyDescent="0.25">
      <c r="A1987" s="2" t="s">
        <v>234</v>
      </c>
      <c r="B1987" s="2" t="s">
        <v>645</v>
      </c>
      <c r="C1987" s="2">
        <f>COUNTIF([1]!Table1[[#All],[name]],tennisbl21[[#This Row],[winner_name]])</f>
        <v>1</v>
      </c>
      <c r="D1987" s="2">
        <f>COUNTIF([1]!Table1[[#All],[name]],tennisbl21[[#This Row],[loser_name]])</f>
        <v>1</v>
      </c>
      <c r="E1987" s="2" t="s">
        <v>258</v>
      </c>
      <c r="F1987" s="4">
        <v>40370.458333333336</v>
      </c>
      <c r="G1987" s="2" t="s">
        <v>921</v>
      </c>
      <c r="H1987" s="2" t="s">
        <v>923</v>
      </c>
      <c r="I1987" s="2" t="s">
        <v>963</v>
      </c>
      <c r="J1987" s="2" t="str">
        <f>YEAR(tennisbl21[[#This Row],[date]])&amp;"-"&amp;tennisbl21[[#This Row],[league]]&amp;": "&amp;tennisbl21[[#This Row],[home_team]]&amp;" vs "&amp;tennisbl21[[#This Row],[away_team]]</f>
        <v>2010-German Bundesliga: Rochusclub Dusseldorf vs TC Amberg am Schanzl</v>
      </c>
    </row>
    <row r="1988" spans="1:10" ht="12.5" customHeight="1" x14ac:dyDescent="0.25">
      <c r="A1988" s="2" t="s">
        <v>759</v>
      </c>
      <c r="B1988" s="2" t="s">
        <v>291</v>
      </c>
      <c r="C1988" s="2">
        <f>COUNTIF([1]!Table1[[#All],[name]],tennisbl21[[#This Row],[winner_name]])</f>
        <v>1</v>
      </c>
      <c r="D1988" s="2">
        <f>COUNTIF([1]!Table1[[#All],[name]],tennisbl21[[#This Row],[loser_name]])</f>
        <v>1</v>
      </c>
      <c r="E1988" s="2" t="s">
        <v>1063</v>
      </c>
      <c r="F1988" s="4">
        <v>41126.541666666664</v>
      </c>
      <c r="G1988" s="2" t="s">
        <v>921</v>
      </c>
      <c r="H1988" s="2" t="s">
        <v>923</v>
      </c>
      <c r="I1988" s="2" t="s">
        <v>963</v>
      </c>
      <c r="J1988" s="2" t="str">
        <f>YEAR(tennisbl21[[#This Row],[date]])&amp;"-"&amp;tennisbl21[[#This Row],[league]]&amp;": "&amp;tennisbl21[[#This Row],[home_team]]&amp;" vs "&amp;tennisbl21[[#This Row],[away_team]]</f>
        <v>2012-German Bundesliga: Rochusclub Dusseldorf vs TC Amberg am Schanzl</v>
      </c>
    </row>
    <row r="1989" spans="1:10" ht="12.5" customHeight="1" x14ac:dyDescent="0.25">
      <c r="A1989" s="2" t="s">
        <v>13</v>
      </c>
      <c r="B1989" s="2" t="s">
        <v>793</v>
      </c>
      <c r="C1989" s="2">
        <f>COUNTIF([1]!Table1[[#All],[name]],tennisbl21[[#This Row],[winner_name]])</f>
        <v>1</v>
      </c>
      <c r="D1989" s="2">
        <f>COUNTIF([1]!Table1[[#All],[name]],tennisbl21[[#This Row],[loser_name]])</f>
        <v>1</v>
      </c>
      <c r="E1989" s="2" t="s">
        <v>589</v>
      </c>
      <c r="F1989" s="4">
        <v>41126.458333333336</v>
      </c>
      <c r="G1989" s="2" t="s">
        <v>921</v>
      </c>
      <c r="H1989" s="2" t="s">
        <v>923</v>
      </c>
      <c r="I1989" s="2" t="s">
        <v>963</v>
      </c>
      <c r="J1989" s="2" t="str">
        <f>YEAR(tennisbl21[[#This Row],[date]])&amp;"-"&amp;tennisbl21[[#This Row],[league]]&amp;": "&amp;tennisbl21[[#This Row],[home_team]]&amp;" vs "&amp;tennisbl21[[#This Row],[away_team]]</f>
        <v>2012-German Bundesliga: Rochusclub Dusseldorf vs TC Amberg am Schanzl</v>
      </c>
    </row>
    <row r="1990" spans="1:10" ht="12.5" customHeight="1" x14ac:dyDescent="0.25">
      <c r="A1990" s="2" t="s">
        <v>691</v>
      </c>
      <c r="B1990" s="2" t="s">
        <v>102</v>
      </c>
      <c r="C1990" s="2">
        <f>COUNTIF([1]!Table1[[#All],[name]],tennisbl21[[#This Row],[winner_name]])</f>
        <v>1</v>
      </c>
      <c r="D1990" s="2">
        <f>COUNTIF([1]!Table1[[#All],[name]],tennisbl21[[#This Row],[loser_name]])</f>
        <v>1</v>
      </c>
      <c r="E1990" s="2" t="s">
        <v>337</v>
      </c>
      <c r="F1990" s="4">
        <v>41126.541666666664</v>
      </c>
      <c r="G1990" s="2" t="s">
        <v>921</v>
      </c>
      <c r="H1990" s="2" t="s">
        <v>923</v>
      </c>
      <c r="I1990" s="2" t="s">
        <v>963</v>
      </c>
      <c r="J1990" s="2" t="str">
        <f>YEAR(tennisbl21[[#This Row],[date]])&amp;"-"&amp;tennisbl21[[#This Row],[league]]&amp;": "&amp;tennisbl21[[#This Row],[home_team]]&amp;" vs "&amp;tennisbl21[[#This Row],[away_team]]</f>
        <v>2012-German Bundesliga: Rochusclub Dusseldorf vs TC Amberg am Schanzl</v>
      </c>
    </row>
    <row r="1991" spans="1:10" ht="12.5" customHeight="1" x14ac:dyDescent="0.25">
      <c r="A1991" s="2" t="s">
        <v>648</v>
      </c>
      <c r="B1991" s="2" t="s">
        <v>693</v>
      </c>
      <c r="C1991" s="2">
        <f>COUNTIF([1]!Table1[[#All],[name]],tennisbl21[[#This Row],[winner_name]])</f>
        <v>1</v>
      </c>
      <c r="D1991" s="2">
        <f>COUNTIF([1]!Table1[[#All],[name]],tennisbl21[[#This Row],[loser_name]])</f>
        <v>1</v>
      </c>
      <c r="E1991" s="2" t="s">
        <v>279</v>
      </c>
      <c r="F1991" s="4">
        <v>41126.458333333336</v>
      </c>
      <c r="G1991" s="2" t="s">
        <v>921</v>
      </c>
      <c r="H1991" s="2" t="s">
        <v>923</v>
      </c>
      <c r="I1991" s="2" t="s">
        <v>963</v>
      </c>
      <c r="J1991" s="2" t="str">
        <f>YEAR(tennisbl21[[#This Row],[date]])&amp;"-"&amp;tennisbl21[[#This Row],[league]]&amp;": "&amp;tennisbl21[[#This Row],[home_team]]&amp;" vs "&amp;tennisbl21[[#This Row],[away_team]]</f>
        <v>2012-German Bundesliga: Rochusclub Dusseldorf vs TC Amberg am Schanzl</v>
      </c>
    </row>
    <row r="1992" spans="1:10" ht="12.5" customHeight="1" x14ac:dyDescent="0.25">
      <c r="A1992" s="2" t="s">
        <v>636</v>
      </c>
      <c r="B1992" s="2" t="s">
        <v>794</v>
      </c>
      <c r="C1992" s="2">
        <f>COUNTIF([1]!Table1[[#All],[name]],tennisbl21[[#This Row],[winner_name]])</f>
        <v>1</v>
      </c>
      <c r="D1992" s="2">
        <f>COUNTIF([1]!Table1[[#All],[name]],tennisbl21[[#This Row],[loser_name]])</f>
        <v>1</v>
      </c>
      <c r="E1992" s="2" t="s">
        <v>263</v>
      </c>
      <c r="F1992" s="4">
        <v>40377.541666666664</v>
      </c>
      <c r="G1992" s="2" t="s">
        <v>921</v>
      </c>
      <c r="H1992" s="2" t="s">
        <v>924</v>
      </c>
      <c r="I1992" s="2" t="s">
        <v>963</v>
      </c>
      <c r="J1992" s="2" t="str">
        <f>YEAR(tennisbl21[[#This Row],[date]])&amp;"-"&amp;tennisbl21[[#This Row],[league]]&amp;": "&amp;tennisbl21[[#This Row],[home_team]]&amp;" vs "&amp;tennisbl21[[#This Row],[away_team]]</f>
        <v>2010-German Bundesliga: Rochusclub Dusseldorf vs TC BW Halle</v>
      </c>
    </row>
    <row r="1993" spans="1:10" ht="12.5" customHeight="1" x14ac:dyDescent="0.25">
      <c r="A1993" s="2" t="s">
        <v>701</v>
      </c>
      <c r="B1993" s="2" t="s">
        <v>704</v>
      </c>
      <c r="C1993" s="2">
        <f>COUNTIF([1]!Table1[[#All],[name]],tennisbl21[[#This Row],[winner_name]])</f>
        <v>1</v>
      </c>
      <c r="D1993" s="2">
        <f>COUNTIF([1]!Table1[[#All],[name]],tennisbl21[[#This Row],[loser_name]])</f>
        <v>1</v>
      </c>
      <c r="E1993" s="2" t="s">
        <v>435</v>
      </c>
      <c r="F1993" s="4">
        <v>40377.458333333336</v>
      </c>
      <c r="G1993" s="2" t="s">
        <v>921</v>
      </c>
      <c r="H1993" s="2" t="s">
        <v>924</v>
      </c>
      <c r="I1993" s="2" t="s">
        <v>963</v>
      </c>
      <c r="J1993" s="2" t="str">
        <f>YEAR(tennisbl21[[#This Row],[date]])&amp;"-"&amp;tennisbl21[[#This Row],[league]]&amp;": "&amp;tennisbl21[[#This Row],[home_team]]&amp;" vs "&amp;tennisbl21[[#This Row],[away_team]]</f>
        <v>2010-German Bundesliga: Rochusclub Dusseldorf vs TC BW Halle</v>
      </c>
    </row>
    <row r="1994" spans="1:10" ht="12.5" customHeight="1" x14ac:dyDescent="0.25">
      <c r="A1994" s="2" t="s">
        <v>660</v>
      </c>
      <c r="B1994" s="2" t="s">
        <v>795</v>
      </c>
      <c r="C1994" s="2">
        <f>COUNTIF([1]!Table1[[#All],[name]],tennisbl21[[#This Row],[winner_name]])</f>
        <v>1</v>
      </c>
      <c r="D1994" s="2">
        <f>COUNTIF([1]!Table1[[#All],[name]],tennisbl21[[#This Row],[loser_name]])</f>
        <v>1</v>
      </c>
      <c r="E1994" s="2" t="s">
        <v>465</v>
      </c>
      <c r="F1994" s="4">
        <v>40377.458333333336</v>
      </c>
      <c r="G1994" s="2" t="s">
        <v>921</v>
      </c>
      <c r="H1994" s="2" t="s">
        <v>924</v>
      </c>
      <c r="I1994" s="2" t="s">
        <v>963</v>
      </c>
      <c r="J1994" s="2" t="str">
        <f>YEAR(tennisbl21[[#This Row],[date]])&amp;"-"&amp;tennisbl21[[#This Row],[league]]&amp;": "&amp;tennisbl21[[#This Row],[home_team]]&amp;" vs "&amp;tennisbl21[[#This Row],[away_team]]</f>
        <v>2010-German Bundesliga: Rochusclub Dusseldorf vs TC BW Halle</v>
      </c>
    </row>
    <row r="1995" spans="1:10" ht="12.5" customHeight="1" x14ac:dyDescent="0.25">
      <c r="A1995" s="2" t="s">
        <v>638</v>
      </c>
      <c r="B1995" s="2" t="s">
        <v>796</v>
      </c>
      <c r="C1995" s="2">
        <f>COUNTIF([1]!Table1[[#All],[name]],tennisbl21[[#This Row],[winner_name]])</f>
        <v>1</v>
      </c>
      <c r="D1995" s="2">
        <f>COUNTIF([1]!Table1[[#All],[name]],tennisbl21[[#This Row],[loser_name]])</f>
        <v>1</v>
      </c>
      <c r="E1995" s="2" t="s">
        <v>276</v>
      </c>
      <c r="F1995" s="4">
        <v>40377.541666666664</v>
      </c>
      <c r="G1995" s="2" t="s">
        <v>921</v>
      </c>
      <c r="H1995" s="2" t="s">
        <v>924</v>
      </c>
      <c r="I1995" s="2" t="s">
        <v>963</v>
      </c>
      <c r="J1995" s="2" t="str">
        <f>YEAR(tennisbl21[[#This Row],[date]])&amp;"-"&amp;tennisbl21[[#This Row],[league]]&amp;": "&amp;tennisbl21[[#This Row],[home_team]]&amp;" vs "&amp;tennisbl21[[#This Row],[away_team]]</f>
        <v>2010-German Bundesliga: Rochusclub Dusseldorf vs TC BW Halle</v>
      </c>
    </row>
    <row r="1996" spans="1:10" ht="12.5" customHeight="1" x14ac:dyDescent="0.25">
      <c r="A1996" s="2" t="s">
        <v>701</v>
      </c>
      <c r="B1996" s="2" t="s">
        <v>291</v>
      </c>
      <c r="C1996" s="2">
        <f>COUNTIF([1]!Table1[[#All],[name]],tennisbl21[[#This Row],[winner_name]])</f>
        <v>1</v>
      </c>
      <c r="D1996" s="2">
        <f>COUNTIF([1]!Table1[[#All],[name]],tennisbl21[[#This Row],[loser_name]])</f>
        <v>1</v>
      </c>
      <c r="E1996" s="2" t="s">
        <v>255</v>
      </c>
      <c r="F1996" s="4">
        <v>41112.458333333336</v>
      </c>
      <c r="G1996" s="2" t="s">
        <v>921</v>
      </c>
      <c r="H1996" s="2" t="s">
        <v>924</v>
      </c>
      <c r="I1996" s="2" t="s">
        <v>963</v>
      </c>
      <c r="J1996" s="2" t="str">
        <f>YEAR(tennisbl21[[#This Row],[date]])&amp;"-"&amp;tennisbl21[[#This Row],[league]]&amp;": "&amp;tennisbl21[[#This Row],[home_team]]&amp;" vs "&amp;tennisbl21[[#This Row],[away_team]]</f>
        <v>2012-German Bundesliga: Rochusclub Dusseldorf vs TC BW Halle</v>
      </c>
    </row>
    <row r="1997" spans="1:10" ht="12.5" customHeight="1" x14ac:dyDescent="0.25">
      <c r="A1997" s="2" t="s">
        <v>619</v>
      </c>
      <c r="B1997" s="2" t="s">
        <v>13</v>
      </c>
      <c r="C1997" s="2">
        <f>COUNTIF([1]!Table1[[#All],[name]],tennisbl21[[#This Row],[winner_name]])</f>
        <v>1</v>
      </c>
      <c r="D1997" s="2">
        <f>COUNTIF([1]!Table1[[#All],[name]],tennisbl21[[#This Row],[loser_name]])</f>
        <v>1</v>
      </c>
      <c r="E1997" s="2" t="s">
        <v>1487</v>
      </c>
      <c r="F1997" s="4">
        <v>41112.541666666664</v>
      </c>
      <c r="G1997" s="2" t="s">
        <v>921</v>
      </c>
      <c r="H1997" s="2" t="s">
        <v>924</v>
      </c>
      <c r="I1997" s="2" t="s">
        <v>963</v>
      </c>
      <c r="J1997" s="2" t="str">
        <f>YEAR(tennisbl21[[#This Row],[date]])&amp;"-"&amp;tennisbl21[[#This Row],[league]]&amp;": "&amp;tennisbl21[[#This Row],[home_team]]&amp;" vs "&amp;tennisbl21[[#This Row],[away_team]]</f>
        <v>2012-German Bundesliga: Rochusclub Dusseldorf vs TC BW Halle</v>
      </c>
    </row>
    <row r="1998" spans="1:10" ht="12.5" customHeight="1" x14ac:dyDescent="0.25">
      <c r="A1998" s="2" t="s">
        <v>654</v>
      </c>
      <c r="B1998" s="2" t="s">
        <v>797</v>
      </c>
      <c r="C1998" s="2">
        <f>COUNTIF([1]!Table1[[#All],[name]],tennisbl21[[#This Row],[winner_name]])</f>
        <v>1</v>
      </c>
      <c r="D1998" s="2">
        <f>COUNTIF([1]!Table1[[#All],[name]],tennisbl21[[#This Row],[loser_name]])</f>
        <v>1</v>
      </c>
      <c r="E1998" s="2" t="s">
        <v>258</v>
      </c>
      <c r="F1998" s="4">
        <v>41112.458333333336</v>
      </c>
      <c r="G1998" s="2" t="s">
        <v>921</v>
      </c>
      <c r="H1998" s="2" t="s">
        <v>924</v>
      </c>
      <c r="I1998" s="2" t="s">
        <v>963</v>
      </c>
      <c r="J1998" s="2" t="str">
        <f>YEAR(tennisbl21[[#This Row],[date]])&amp;"-"&amp;tennisbl21[[#This Row],[league]]&amp;": "&amp;tennisbl21[[#This Row],[home_team]]&amp;" vs "&amp;tennisbl21[[#This Row],[away_team]]</f>
        <v>2012-German Bundesliga: Rochusclub Dusseldorf vs TC BW Halle</v>
      </c>
    </row>
    <row r="1999" spans="1:10" ht="12.5" customHeight="1" x14ac:dyDescent="0.25">
      <c r="A1999" s="2" t="s">
        <v>640</v>
      </c>
      <c r="B1999" s="2" t="s">
        <v>36</v>
      </c>
      <c r="C1999" s="2">
        <f>COUNTIF([1]!Table1[[#All],[name]],tennisbl21[[#This Row],[winner_name]])</f>
        <v>1</v>
      </c>
      <c r="D1999" s="2">
        <f>COUNTIF([1]!Table1[[#All],[name]],tennisbl21[[#This Row],[loser_name]])</f>
        <v>1</v>
      </c>
      <c r="E1999" s="2" t="s">
        <v>337</v>
      </c>
      <c r="F1999" s="4">
        <v>41112.541666666664</v>
      </c>
      <c r="G1999" s="2" t="s">
        <v>921</v>
      </c>
      <c r="H1999" s="2" t="s">
        <v>924</v>
      </c>
      <c r="I1999" s="2" t="s">
        <v>963</v>
      </c>
      <c r="J1999" s="2" t="str">
        <f>YEAR(tennisbl21[[#This Row],[date]])&amp;"-"&amp;tennisbl21[[#This Row],[league]]&amp;": "&amp;tennisbl21[[#This Row],[home_team]]&amp;" vs "&amp;tennisbl21[[#This Row],[away_team]]</f>
        <v>2012-German Bundesliga: Rochusclub Dusseldorf vs TC BW Halle</v>
      </c>
    </row>
    <row r="2000" spans="1:10" ht="12.5" customHeight="1" x14ac:dyDescent="0.25">
      <c r="A2000" s="2" t="s">
        <v>701</v>
      </c>
      <c r="B2000" s="2" t="s">
        <v>94</v>
      </c>
      <c r="C2000" s="2">
        <f>COUNTIF([1]!Table1[[#All],[name]],tennisbl21[[#This Row],[winner_name]])</f>
        <v>1</v>
      </c>
      <c r="D2000" s="2">
        <f>COUNTIF([1]!Table1[[#All],[name]],tennisbl21[[#This Row],[loser_name]])</f>
        <v>1</v>
      </c>
      <c r="E2000" s="2" t="s">
        <v>883</v>
      </c>
      <c r="F2000" s="4">
        <v>41833.458333333336</v>
      </c>
      <c r="G2000" s="2" t="s">
        <v>921</v>
      </c>
      <c r="H2000" s="2" t="s">
        <v>924</v>
      </c>
      <c r="I2000" s="2" t="s">
        <v>963</v>
      </c>
      <c r="J2000" s="2" t="str">
        <f>YEAR(tennisbl21[[#This Row],[date]])&amp;"-"&amp;tennisbl21[[#This Row],[league]]&amp;": "&amp;tennisbl21[[#This Row],[home_team]]&amp;" vs "&amp;tennisbl21[[#This Row],[away_team]]</f>
        <v>2014-German Bundesliga: Rochusclub Dusseldorf vs TC BW Halle</v>
      </c>
    </row>
    <row r="2001" spans="1:10" ht="12.5" customHeight="1" x14ac:dyDescent="0.25">
      <c r="A2001" s="2" t="s">
        <v>36</v>
      </c>
      <c r="B2001" s="2" t="s">
        <v>15</v>
      </c>
      <c r="C2001" s="2">
        <f>COUNTIF([1]!Table1[[#All],[name]],tennisbl21[[#This Row],[winner_name]])</f>
        <v>1</v>
      </c>
      <c r="D2001" s="2">
        <f>COUNTIF([1]!Table1[[#All],[name]],tennisbl21[[#This Row],[loser_name]])</f>
        <v>1</v>
      </c>
      <c r="E2001" s="2" t="s">
        <v>283</v>
      </c>
      <c r="F2001" s="4">
        <v>41833.541666666664</v>
      </c>
      <c r="G2001" s="2" t="s">
        <v>921</v>
      </c>
      <c r="H2001" s="2" t="s">
        <v>924</v>
      </c>
      <c r="I2001" s="2" t="s">
        <v>963</v>
      </c>
      <c r="J2001" s="2" t="str">
        <f>YEAR(tennisbl21[[#This Row],[date]])&amp;"-"&amp;tennisbl21[[#This Row],[league]]&amp;": "&amp;tennisbl21[[#This Row],[home_team]]&amp;" vs "&amp;tennisbl21[[#This Row],[away_team]]</f>
        <v>2014-German Bundesliga: Rochusclub Dusseldorf vs TC BW Halle</v>
      </c>
    </row>
    <row r="2002" spans="1:10" ht="12.5" customHeight="1" x14ac:dyDescent="0.25">
      <c r="A2002" s="2" t="s">
        <v>294</v>
      </c>
      <c r="B2002" s="2" t="s">
        <v>74</v>
      </c>
      <c r="C2002" s="2">
        <f>COUNTIF([1]!Table1[[#All],[name]],tennisbl21[[#This Row],[winner_name]])</f>
        <v>1</v>
      </c>
      <c r="D2002" s="2">
        <f>COUNTIF([1]!Table1[[#All],[name]],tennisbl21[[#This Row],[loser_name]])</f>
        <v>1</v>
      </c>
      <c r="E2002" s="2" t="s">
        <v>884</v>
      </c>
      <c r="F2002" s="4">
        <v>41833.541666666664</v>
      </c>
      <c r="G2002" s="2" t="s">
        <v>921</v>
      </c>
      <c r="H2002" s="2" t="s">
        <v>924</v>
      </c>
      <c r="I2002" s="2" t="s">
        <v>963</v>
      </c>
      <c r="J2002" s="2" t="str">
        <f>YEAR(tennisbl21[[#This Row],[date]])&amp;"-"&amp;tennisbl21[[#This Row],[league]]&amp;": "&amp;tennisbl21[[#This Row],[home_team]]&amp;" vs "&amp;tennisbl21[[#This Row],[away_team]]</f>
        <v>2014-German Bundesliga: Rochusclub Dusseldorf vs TC BW Halle</v>
      </c>
    </row>
    <row r="2003" spans="1:10" ht="12.5" customHeight="1" x14ac:dyDescent="0.25">
      <c r="A2003" s="2" t="s">
        <v>798</v>
      </c>
      <c r="B2003" s="2" t="s">
        <v>799</v>
      </c>
      <c r="C2003" s="2">
        <f>COUNTIF([1]!Table1[[#All],[name]],tennisbl21[[#This Row],[winner_name]])</f>
        <v>1</v>
      </c>
      <c r="D2003" s="2">
        <f>COUNTIF([1]!Table1[[#All],[name]],tennisbl21[[#This Row],[loser_name]])</f>
        <v>1</v>
      </c>
      <c r="E2003" s="2" t="s">
        <v>282</v>
      </c>
      <c r="F2003" s="4">
        <v>41833.458333333336</v>
      </c>
      <c r="G2003" s="2" t="s">
        <v>921</v>
      </c>
      <c r="H2003" s="2" t="s">
        <v>924</v>
      </c>
      <c r="I2003" s="2" t="s">
        <v>963</v>
      </c>
      <c r="J2003" s="2" t="str">
        <f>YEAR(tennisbl21[[#This Row],[date]])&amp;"-"&amp;tennisbl21[[#This Row],[league]]&amp;": "&amp;tennisbl21[[#This Row],[home_team]]&amp;" vs "&amp;tennisbl21[[#This Row],[away_team]]</f>
        <v>2014-German Bundesliga: Rochusclub Dusseldorf vs TC BW Halle</v>
      </c>
    </row>
    <row r="2004" spans="1:10" ht="12.5" customHeight="1" x14ac:dyDescent="0.25">
      <c r="A2004" s="2" t="s">
        <v>701</v>
      </c>
      <c r="B2004" s="2" t="s">
        <v>131</v>
      </c>
      <c r="C2004" s="2">
        <f>COUNTIF([1]!Table1[[#All],[name]],tennisbl21[[#This Row],[winner_name]])</f>
        <v>1</v>
      </c>
      <c r="D2004" s="2">
        <f>COUNTIF([1]!Table1[[#All],[name]],tennisbl21[[#This Row],[loser_name]])</f>
        <v>1</v>
      </c>
      <c r="E2004" s="2" t="s">
        <v>5</v>
      </c>
      <c r="F2004" s="4">
        <v>42554.458333333336</v>
      </c>
      <c r="G2004" s="2" t="s">
        <v>921</v>
      </c>
      <c r="H2004" s="2" t="s">
        <v>924</v>
      </c>
      <c r="I2004" s="2" t="s">
        <v>963</v>
      </c>
      <c r="J2004" s="2" t="str">
        <f>YEAR(tennisbl21[[#This Row],[date]])&amp;"-"&amp;tennisbl21[[#This Row],[league]]&amp;": "&amp;tennisbl21[[#This Row],[home_team]]&amp;" vs "&amp;tennisbl21[[#This Row],[away_team]]</f>
        <v>2016-German Bundesliga: Rochusclub Dusseldorf vs TC BW Halle</v>
      </c>
    </row>
    <row r="2005" spans="1:10" ht="12.5" customHeight="1" x14ac:dyDescent="0.25">
      <c r="A2005" s="2" t="s">
        <v>36</v>
      </c>
      <c r="B2005" s="2" t="s">
        <v>439</v>
      </c>
      <c r="C2005" s="2">
        <f>COUNTIF([1]!Table1[[#All],[name]],tennisbl21[[#This Row],[winner_name]])</f>
        <v>1</v>
      </c>
      <c r="D2005" s="2">
        <f>COUNTIF([1]!Table1[[#All],[name]],tennisbl21[[#This Row],[loser_name]])</f>
        <v>1</v>
      </c>
      <c r="E2005" s="2" t="s">
        <v>277</v>
      </c>
      <c r="F2005" s="4">
        <v>42554.541666666664</v>
      </c>
      <c r="G2005" s="2" t="s">
        <v>921</v>
      </c>
      <c r="H2005" s="2" t="s">
        <v>924</v>
      </c>
      <c r="I2005" s="2" t="s">
        <v>963</v>
      </c>
      <c r="J2005" s="2" t="str">
        <f>YEAR(tennisbl21[[#This Row],[date]])&amp;"-"&amp;tennisbl21[[#This Row],[league]]&amp;": "&amp;tennisbl21[[#This Row],[home_team]]&amp;" vs "&amp;tennisbl21[[#This Row],[away_team]]</f>
        <v>2016-German Bundesliga: Rochusclub Dusseldorf vs TC BW Halle</v>
      </c>
    </row>
    <row r="2006" spans="1:10" ht="12.5" customHeight="1" x14ac:dyDescent="0.25">
      <c r="A2006" s="2" t="s">
        <v>32</v>
      </c>
      <c r="B2006" s="2" t="s">
        <v>75</v>
      </c>
      <c r="C2006" s="2">
        <f>COUNTIF([1]!Table1[[#All],[name]],tennisbl21[[#This Row],[winner_name]])</f>
        <v>1</v>
      </c>
      <c r="D2006" s="2">
        <f>COUNTIF([1]!Table1[[#All],[name]],tennisbl21[[#This Row],[loser_name]])</f>
        <v>1</v>
      </c>
      <c r="E2006" s="2" t="s">
        <v>366</v>
      </c>
      <c r="F2006" s="4">
        <v>42554.541666666664</v>
      </c>
      <c r="G2006" s="2" t="s">
        <v>921</v>
      </c>
      <c r="H2006" s="2" t="s">
        <v>924</v>
      </c>
      <c r="I2006" s="2" t="s">
        <v>963</v>
      </c>
      <c r="J2006" s="2" t="str">
        <f>YEAR(tennisbl21[[#This Row],[date]])&amp;"-"&amp;tennisbl21[[#This Row],[league]]&amp;": "&amp;tennisbl21[[#This Row],[home_team]]&amp;" vs "&amp;tennisbl21[[#This Row],[away_team]]</f>
        <v>2016-German Bundesliga: Rochusclub Dusseldorf vs TC BW Halle</v>
      </c>
    </row>
    <row r="2007" spans="1:10" ht="12.5" customHeight="1" x14ac:dyDescent="0.25">
      <c r="A2007" s="2" t="s">
        <v>94</v>
      </c>
      <c r="B2007" s="2" t="s">
        <v>652</v>
      </c>
      <c r="C2007" s="2">
        <f>COUNTIF([1]!Table1[[#All],[name]],tennisbl21[[#This Row],[winner_name]])</f>
        <v>1</v>
      </c>
      <c r="D2007" s="2">
        <f>COUNTIF([1]!Table1[[#All],[name]],tennisbl21[[#This Row],[loser_name]])</f>
        <v>1</v>
      </c>
      <c r="E2007" s="2" t="s">
        <v>247</v>
      </c>
      <c r="F2007" s="4">
        <v>42554.458333333336</v>
      </c>
      <c r="G2007" s="2" t="s">
        <v>921</v>
      </c>
      <c r="H2007" s="2" t="s">
        <v>924</v>
      </c>
      <c r="I2007" s="2" t="s">
        <v>963</v>
      </c>
      <c r="J2007" s="2" t="str">
        <f>YEAR(tennisbl21[[#This Row],[date]])&amp;"-"&amp;tennisbl21[[#This Row],[league]]&amp;": "&amp;tennisbl21[[#This Row],[home_team]]&amp;" vs "&amp;tennisbl21[[#This Row],[away_team]]</f>
        <v>2016-German Bundesliga: Rochusclub Dusseldorf vs TC BW Halle</v>
      </c>
    </row>
    <row r="2008" spans="1:10" ht="12.5" customHeight="1" x14ac:dyDescent="0.25">
      <c r="A2008" s="2" t="s">
        <v>800</v>
      </c>
      <c r="B2008" s="2" t="s">
        <v>729</v>
      </c>
      <c r="C2008" s="2">
        <f>COUNTIF([1]!Table1[[#All],[name]],tennisbl21[[#This Row],[winner_name]])</f>
        <v>1</v>
      </c>
      <c r="D2008" s="2">
        <f>COUNTIF([1]!Table1[[#All],[name]],tennisbl21[[#This Row],[loser_name]])</f>
        <v>1</v>
      </c>
      <c r="E2008" s="2" t="s">
        <v>272</v>
      </c>
      <c r="F2008" s="4">
        <v>43289.541666666664</v>
      </c>
      <c r="G2008" s="2" t="s">
        <v>921</v>
      </c>
      <c r="H2008" s="2" t="s">
        <v>924</v>
      </c>
      <c r="I2008" s="2" t="s">
        <v>963</v>
      </c>
      <c r="J2008" s="2" t="str">
        <f>YEAR(tennisbl21[[#This Row],[date]])&amp;"-"&amp;tennisbl21[[#This Row],[league]]&amp;": "&amp;tennisbl21[[#This Row],[home_team]]&amp;" vs "&amp;tennisbl21[[#This Row],[away_team]]</f>
        <v>2018-German Bundesliga: Rochusclub Dusseldorf vs TC BW Halle</v>
      </c>
    </row>
    <row r="2009" spans="1:10" ht="12.5" customHeight="1" x14ac:dyDescent="0.25">
      <c r="A2009" s="2" t="s">
        <v>94</v>
      </c>
      <c r="B2009" s="2" t="s">
        <v>652</v>
      </c>
      <c r="C2009" s="2">
        <f>COUNTIF([1]!Table1[[#All],[name]],tennisbl21[[#This Row],[winner_name]])</f>
        <v>1</v>
      </c>
      <c r="D2009" s="2">
        <f>COUNTIF([1]!Table1[[#All],[name]],tennisbl21[[#This Row],[loser_name]])</f>
        <v>1</v>
      </c>
      <c r="E2009" s="2" t="s">
        <v>882</v>
      </c>
      <c r="F2009" s="4">
        <v>43289.541666666664</v>
      </c>
      <c r="G2009" s="2" t="s">
        <v>921</v>
      </c>
      <c r="H2009" s="2" t="s">
        <v>924</v>
      </c>
      <c r="I2009" s="2" t="s">
        <v>963</v>
      </c>
      <c r="J2009" s="2" t="str">
        <f>YEAR(tennisbl21[[#This Row],[date]])&amp;"-"&amp;tennisbl21[[#This Row],[league]]&amp;": "&amp;tennisbl21[[#This Row],[home_team]]&amp;" vs "&amp;tennisbl21[[#This Row],[away_team]]</f>
        <v>2018-German Bundesliga: Rochusclub Dusseldorf vs TC BW Halle</v>
      </c>
    </row>
    <row r="2010" spans="1:10" ht="12.5" customHeight="1" x14ac:dyDescent="0.25">
      <c r="A2010" s="2" t="s">
        <v>131</v>
      </c>
      <c r="B2010" s="2" t="s">
        <v>20</v>
      </c>
      <c r="C2010" s="2">
        <f>COUNTIF([1]!Table1[[#All],[name]],tennisbl21[[#This Row],[winner_name]])</f>
        <v>1</v>
      </c>
      <c r="D2010" s="2">
        <f>COUNTIF([1]!Table1[[#All],[name]],tennisbl21[[#This Row],[loser_name]])</f>
        <v>1</v>
      </c>
      <c r="E2010" s="2" t="s">
        <v>273</v>
      </c>
      <c r="F2010" s="4">
        <v>43289.458333333336</v>
      </c>
      <c r="G2010" s="2" t="s">
        <v>921</v>
      </c>
      <c r="H2010" s="2" t="s">
        <v>924</v>
      </c>
      <c r="I2010" s="2" t="s">
        <v>963</v>
      </c>
      <c r="J2010" s="2" t="str">
        <f>YEAR(tennisbl21[[#This Row],[date]])&amp;"-"&amp;tennisbl21[[#This Row],[league]]&amp;": "&amp;tennisbl21[[#This Row],[home_team]]&amp;" vs "&amp;tennisbl21[[#This Row],[away_team]]</f>
        <v>2018-German Bundesliga: Rochusclub Dusseldorf vs TC BW Halle</v>
      </c>
    </row>
    <row r="2011" spans="1:10" ht="12.5" customHeight="1" x14ac:dyDescent="0.25">
      <c r="A2011" s="2" t="s">
        <v>316</v>
      </c>
      <c r="B2011" s="2" t="s">
        <v>780</v>
      </c>
      <c r="C2011" s="2">
        <f>COUNTIF([1]!Table1[[#All],[name]],tennisbl21[[#This Row],[winner_name]])</f>
        <v>1</v>
      </c>
      <c r="D2011" s="2">
        <f>COUNTIF([1]!Table1[[#All],[name]],tennisbl21[[#This Row],[loser_name]])</f>
        <v>1</v>
      </c>
      <c r="E2011" s="2" t="s">
        <v>281</v>
      </c>
      <c r="F2011" s="4">
        <v>43289.458333333336</v>
      </c>
      <c r="G2011" s="2" t="s">
        <v>921</v>
      </c>
      <c r="H2011" s="2" t="s">
        <v>924</v>
      </c>
      <c r="I2011" s="2" t="s">
        <v>963</v>
      </c>
      <c r="J2011" s="2" t="str">
        <f>YEAR(tennisbl21[[#This Row],[date]])&amp;"-"&amp;tennisbl21[[#This Row],[league]]&amp;": "&amp;tennisbl21[[#This Row],[home_team]]&amp;" vs "&amp;tennisbl21[[#This Row],[away_team]]</f>
        <v>2018-German Bundesliga: Rochusclub Dusseldorf vs TC BW Halle</v>
      </c>
    </row>
    <row r="2012" spans="1:10" ht="12.5" customHeight="1" x14ac:dyDescent="0.25">
      <c r="A2012" s="2" t="s">
        <v>636</v>
      </c>
      <c r="B2012" s="2" t="s">
        <v>286</v>
      </c>
      <c r="C2012" s="2">
        <f>COUNTIF([1]!Table1[[#All],[name]],tennisbl21[[#This Row],[winner_name]])</f>
        <v>1</v>
      </c>
      <c r="D2012" s="2">
        <f>COUNTIF([1]!Table1[[#All],[name]],tennisbl21[[#This Row],[loser_name]])</f>
        <v>1</v>
      </c>
      <c r="E2012" s="2" t="s">
        <v>247</v>
      </c>
      <c r="F2012" s="4">
        <v>40746.625</v>
      </c>
      <c r="G2012" s="2" t="s">
        <v>921</v>
      </c>
      <c r="H2012" s="2" t="s">
        <v>925</v>
      </c>
      <c r="I2012" s="2" t="s">
        <v>963</v>
      </c>
      <c r="J2012" s="2" t="str">
        <f>YEAR(tennisbl21[[#This Row],[date]])&amp;"-"&amp;tennisbl21[[#This Row],[league]]&amp;": "&amp;tennisbl21[[#This Row],[home_team]]&amp;" vs "&amp;tennisbl21[[#This Row],[away_team]]</f>
        <v>2011-German Bundesliga: Rochusclub Dusseldorf vs TC BW Neuss</v>
      </c>
    </row>
    <row r="2013" spans="1:10" ht="12.5" customHeight="1" x14ac:dyDescent="0.25">
      <c r="A2013" s="2" t="s">
        <v>13</v>
      </c>
      <c r="B2013" s="2" t="s">
        <v>688</v>
      </c>
      <c r="C2013" s="2">
        <f>COUNTIF([1]!Table1[[#All],[name]],tennisbl21[[#This Row],[winner_name]])</f>
        <v>1</v>
      </c>
      <c r="D2013" s="2">
        <f>COUNTIF([1]!Table1[[#All],[name]],tennisbl21[[#This Row],[loser_name]])</f>
        <v>1</v>
      </c>
      <c r="E2013" s="2" t="s">
        <v>496</v>
      </c>
      <c r="F2013" s="4">
        <v>40746.541666666664</v>
      </c>
      <c r="G2013" s="2" t="s">
        <v>921</v>
      </c>
      <c r="H2013" s="2" t="s">
        <v>925</v>
      </c>
      <c r="I2013" s="2" t="s">
        <v>963</v>
      </c>
      <c r="J2013" s="2" t="str">
        <f>YEAR(tennisbl21[[#This Row],[date]])&amp;"-"&amp;tennisbl21[[#This Row],[league]]&amp;": "&amp;tennisbl21[[#This Row],[home_team]]&amp;" vs "&amp;tennisbl21[[#This Row],[away_team]]</f>
        <v>2011-German Bundesliga: Rochusclub Dusseldorf vs TC BW Neuss</v>
      </c>
    </row>
    <row r="2014" spans="1:10" ht="12.5" customHeight="1" x14ac:dyDescent="0.25">
      <c r="A2014" s="2" t="s">
        <v>625</v>
      </c>
      <c r="B2014" s="2" t="s">
        <v>234</v>
      </c>
      <c r="C2014" s="2">
        <f>COUNTIF([1]!Table1[[#All],[name]],tennisbl21[[#This Row],[winner_name]])</f>
        <v>1</v>
      </c>
      <c r="D2014" s="2">
        <f>COUNTIF([1]!Table1[[#All],[name]],tennisbl21[[#This Row],[loser_name]])</f>
        <v>1</v>
      </c>
      <c r="E2014" s="2" t="s">
        <v>261</v>
      </c>
      <c r="F2014" s="4">
        <v>40746.541666666664</v>
      </c>
      <c r="G2014" s="2" t="s">
        <v>921</v>
      </c>
      <c r="H2014" s="2" t="s">
        <v>925</v>
      </c>
      <c r="I2014" s="2" t="s">
        <v>963</v>
      </c>
      <c r="J2014" s="2" t="str">
        <f>YEAR(tennisbl21[[#This Row],[date]])&amp;"-"&amp;tennisbl21[[#This Row],[league]]&amp;": "&amp;tennisbl21[[#This Row],[home_team]]&amp;" vs "&amp;tennisbl21[[#This Row],[away_team]]</f>
        <v>2011-German Bundesliga: Rochusclub Dusseldorf vs TC BW Neuss</v>
      </c>
    </row>
    <row r="2015" spans="1:10" ht="12.5" customHeight="1" x14ac:dyDescent="0.25">
      <c r="A2015" s="2" t="s">
        <v>439</v>
      </c>
      <c r="B2015" s="2" t="s">
        <v>638</v>
      </c>
      <c r="C2015" s="2">
        <f>COUNTIF([1]!Table1[[#All],[name]],tennisbl21[[#This Row],[winner_name]])</f>
        <v>1</v>
      </c>
      <c r="D2015" s="2">
        <f>COUNTIF([1]!Table1[[#All],[name]],tennisbl21[[#This Row],[loser_name]])</f>
        <v>1</v>
      </c>
      <c r="E2015" s="2" t="s">
        <v>1488</v>
      </c>
      <c r="F2015" s="4">
        <v>40746.625</v>
      </c>
      <c r="G2015" s="2" t="s">
        <v>921</v>
      </c>
      <c r="H2015" s="2" t="s">
        <v>925</v>
      </c>
      <c r="I2015" s="2" t="s">
        <v>963</v>
      </c>
      <c r="J2015" s="2" t="str">
        <f>YEAR(tennisbl21[[#This Row],[date]])&amp;"-"&amp;tennisbl21[[#This Row],[league]]&amp;": "&amp;tennisbl21[[#This Row],[home_team]]&amp;" vs "&amp;tennisbl21[[#This Row],[away_team]]</f>
        <v>2011-German Bundesliga: Rochusclub Dusseldorf vs TC BW Neuss</v>
      </c>
    </row>
    <row r="2016" spans="1:10" ht="12.5" customHeight="1" x14ac:dyDescent="0.25">
      <c r="A2016" s="2" t="s">
        <v>657</v>
      </c>
      <c r="B2016" s="2" t="s">
        <v>639</v>
      </c>
      <c r="C2016" s="2">
        <f>COUNTIF([1]!Table1[[#All],[name]],tennisbl21[[#This Row],[winner_name]])</f>
        <v>1</v>
      </c>
      <c r="D2016" s="2">
        <f>COUNTIF([1]!Table1[[#All],[name]],tennisbl21[[#This Row],[loser_name]])</f>
        <v>1</v>
      </c>
      <c r="E2016" s="2" t="s">
        <v>5</v>
      </c>
      <c r="F2016" s="4">
        <v>41462.458333333336</v>
      </c>
      <c r="G2016" s="2" t="s">
        <v>921</v>
      </c>
      <c r="H2016" s="2" t="s">
        <v>925</v>
      </c>
      <c r="I2016" s="2" t="s">
        <v>963</v>
      </c>
      <c r="J2016" s="2" t="str">
        <f>YEAR(tennisbl21[[#This Row],[date]])&amp;"-"&amp;tennisbl21[[#This Row],[league]]&amp;": "&amp;tennisbl21[[#This Row],[home_team]]&amp;" vs "&amp;tennisbl21[[#This Row],[away_team]]</f>
        <v>2013-German Bundesliga: Rochusclub Dusseldorf vs TC BW Neuss</v>
      </c>
    </row>
    <row r="2017" spans="1:10" ht="12.5" customHeight="1" x14ac:dyDescent="0.25">
      <c r="A2017" s="2" t="s">
        <v>301</v>
      </c>
      <c r="B2017" s="2" t="s">
        <v>801</v>
      </c>
      <c r="C2017" s="2">
        <f>COUNTIF([1]!Table1[[#All],[name]],tennisbl21[[#This Row],[winner_name]])</f>
        <v>1</v>
      </c>
      <c r="D2017" s="2">
        <f>COUNTIF([1]!Table1[[#All],[name]],tennisbl21[[#This Row],[loser_name]])</f>
        <v>1</v>
      </c>
      <c r="E2017" s="2" t="s">
        <v>276</v>
      </c>
      <c r="F2017" s="4">
        <v>41462.541666666664</v>
      </c>
      <c r="G2017" s="2" t="s">
        <v>921</v>
      </c>
      <c r="H2017" s="2" t="s">
        <v>925</v>
      </c>
      <c r="I2017" s="2" t="s">
        <v>963</v>
      </c>
      <c r="J2017" s="2" t="str">
        <f>YEAR(tennisbl21[[#This Row],[date]])&amp;"-"&amp;tennisbl21[[#This Row],[league]]&amp;": "&amp;tennisbl21[[#This Row],[home_team]]&amp;" vs "&amp;tennisbl21[[#This Row],[away_team]]</f>
        <v>2013-German Bundesliga: Rochusclub Dusseldorf vs TC BW Neuss</v>
      </c>
    </row>
    <row r="2018" spans="1:10" ht="12.5" customHeight="1" x14ac:dyDescent="0.25">
      <c r="A2018" s="2" t="s">
        <v>695</v>
      </c>
      <c r="B2018" s="2" t="s">
        <v>655</v>
      </c>
      <c r="C2018" s="2">
        <f>COUNTIF([1]!Table1[[#All],[name]],tennisbl21[[#This Row],[winner_name]])</f>
        <v>1</v>
      </c>
      <c r="D2018" s="2">
        <f>COUNTIF([1]!Table1[[#All],[name]],tennisbl21[[#This Row],[loser_name]])</f>
        <v>1</v>
      </c>
      <c r="E2018" s="2" t="s">
        <v>275</v>
      </c>
      <c r="F2018" s="4">
        <v>41462.541666666664</v>
      </c>
      <c r="G2018" s="2" t="s">
        <v>921</v>
      </c>
      <c r="H2018" s="2" t="s">
        <v>925</v>
      </c>
      <c r="I2018" s="2" t="s">
        <v>963</v>
      </c>
      <c r="J2018" s="2" t="str">
        <f>YEAR(tennisbl21[[#This Row],[date]])&amp;"-"&amp;tennisbl21[[#This Row],[league]]&amp;": "&amp;tennisbl21[[#This Row],[home_team]]&amp;" vs "&amp;tennisbl21[[#This Row],[away_team]]</f>
        <v>2013-German Bundesliga: Rochusclub Dusseldorf vs TC BW Neuss</v>
      </c>
    </row>
    <row r="2019" spans="1:10" ht="12.5" customHeight="1" x14ac:dyDescent="0.25">
      <c r="A2019" s="2" t="s">
        <v>52</v>
      </c>
      <c r="B2019" s="2" t="s">
        <v>625</v>
      </c>
      <c r="C2019" s="2">
        <f>COUNTIF([1]!Table1[[#All],[name]],tennisbl21[[#This Row],[winner_name]])</f>
        <v>1</v>
      </c>
      <c r="D2019" s="2">
        <f>COUNTIF([1]!Table1[[#All],[name]],tennisbl21[[#This Row],[loser_name]])</f>
        <v>1</v>
      </c>
      <c r="E2019" s="2" t="s">
        <v>1489</v>
      </c>
      <c r="F2019" s="4">
        <v>41462.458333333336</v>
      </c>
      <c r="G2019" s="2" t="s">
        <v>921</v>
      </c>
      <c r="H2019" s="2" t="s">
        <v>925</v>
      </c>
      <c r="I2019" s="2" t="s">
        <v>963</v>
      </c>
      <c r="J2019" s="2" t="str">
        <f>YEAR(tennisbl21[[#This Row],[date]])&amp;"-"&amp;tennisbl21[[#This Row],[league]]&amp;": "&amp;tennisbl21[[#This Row],[home_team]]&amp;" vs "&amp;tennisbl21[[#This Row],[away_team]]</f>
        <v>2013-German Bundesliga: Rochusclub Dusseldorf vs TC BW Neuss</v>
      </c>
    </row>
    <row r="2020" spans="1:10" ht="12.5" customHeight="1" x14ac:dyDescent="0.25">
      <c r="A2020" s="2" t="s">
        <v>69</v>
      </c>
      <c r="B2020" s="2" t="s">
        <v>657</v>
      </c>
      <c r="C2020" s="2">
        <f>COUNTIF([1]!Table1[[#All],[name]],tennisbl21[[#This Row],[winner_name]])</f>
        <v>1</v>
      </c>
      <c r="D2020" s="2">
        <f>COUNTIF([1]!Table1[[#All],[name]],tennisbl21[[#This Row],[loser_name]])</f>
        <v>1</v>
      </c>
      <c r="E2020" s="2" t="s">
        <v>1490</v>
      </c>
      <c r="F2020" s="4">
        <v>42204.541666666664</v>
      </c>
      <c r="G2020" s="2" t="s">
        <v>921</v>
      </c>
      <c r="H2020" s="2" t="s">
        <v>925</v>
      </c>
      <c r="I2020" s="2" t="s">
        <v>963</v>
      </c>
      <c r="J2020" s="2" t="str">
        <f>YEAR(tennisbl21[[#This Row],[date]])&amp;"-"&amp;tennisbl21[[#This Row],[league]]&amp;": "&amp;tennisbl21[[#This Row],[home_team]]&amp;" vs "&amp;tennisbl21[[#This Row],[away_team]]</f>
        <v>2015-German Bundesliga: Rochusclub Dusseldorf vs TC BW Neuss</v>
      </c>
    </row>
    <row r="2021" spans="1:10" ht="12.5" customHeight="1" x14ac:dyDescent="0.25">
      <c r="A2021" s="2" t="s">
        <v>631</v>
      </c>
      <c r="B2021" s="2" t="s">
        <v>695</v>
      </c>
      <c r="C2021" s="2">
        <f>COUNTIF([1]!Table1[[#All],[name]],tennisbl21[[#This Row],[winner_name]])</f>
        <v>1</v>
      </c>
      <c r="D2021" s="2">
        <f>COUNTIF([1]!Table1[[#All],[name]],tennisbl21[[#This Row],[loser_name]])</f>
        <v>1</v>
      </c>
      <c r="E2021" s="2" t="s">
        <v>278</v>
      </c>
      <c r="F2021" s="4">
        <v>42204.458333333336</v>
      </c>
      <c r="G2021" s="2" t="s">
        <v>921</v>
      </c>
      <c r="H2021" s="2" t="s">
        <v>925</v>
      </c>
      <c r="I2021" s="2" t="s">
        <v>963</v>
      </c>
      <c r="J2021" s="2" t="str">
        <f>YEAR(tennisbl21[[#This Row],[date]])&amp;"-"&amp;tennisbl21[[#This Row],[league]]&amp;": "&amp;tennisbl21[[#This Row],[home_team]]&amp;" vs "&amp;tennisbl21[[#This Row],[away_team]]</f>
        <v>2015-German Bundesliga: Rochusclub Dusseldorf vs TC BW Neuss</v>
      </c>
    </row>
    <row r="2022" spans="1:10" ht="12.5" customHeight="1" x14ac:dyDescent="0.25">
      <c r="A2022" s="2" t="s">
        <v>20</v>
      </c>
      <c r="B2022" s="2" t="s">
        <v>131</v>
      </c>
      <c r="C2022" s="2">
        <f>COUNTIF([1]!Table1[[#All],[name]],tennisbl21[[#This Row],[winner_name]])</f>
        <v>1</v>
      </c>
      <c r="D2022" s="2">
        <f>COUNTIF([1]!Table1[[#All],[name]],tennisbl21[[#This Row],[loser_name]])</f>
        <v>1</v>
      </c>
      <c r="E2022" s="2" t="s">
        <v>1491</v>
      </c>
      <c r="F2022" s="4">
        <v>42204.458333333336</v>
      </c>
      <c r="G2022" s="2" t="s">
        <v>921</v>
      </c>
      <c r="H2022" s="2" t="s">
        <v>925</v>
      </c>
      <c r="I2022" s="2" t="s">
        <v>963</v>
      </c>
      <c r="J2022" s="2" t="str">
        <f>YEAR(tennisbl21[[#This Row],[date]])&amp;"-"&amp;tennisbl21[[#This Row],[league]]&amp;": "&amp;tennisbl21[[#This Row],[home_team]]&amp;" vs "&amp;tennisbl21[[#This Row],[away_team]]</f>
        <v>2015-German Bundesliga: Rochusclub Dusseldorf vs TC BW Neuss</v>
      </c>
    </row>
    <row r="2023" spans="1:10" ht="12.5" customHeight="1" x14ac:dyDescent="0.25">
      <c r="A2023" s="2" t="s">
        <v>287</v>
      </c>
      <c r="B2023" s="2" t="s">
        <v>74</v>
      </c>
      <c r="C2023" s="2">
        <f>COUNTIF([1]!Table1[[#All],[name]],tennisbl21[[#This Row],[winner_name]])</f>
        <v>1</v>
      </c>
      <c r="D2023" s="2">
        <f>COUNTIF([1]!Table1[[#All],[name]],tennisbl21[[#This Row],[loser_name]])</f>
        <v>1</v>
      </c>
      <c r="E2023" s="2" t="s">
        <v>282</v>
      </c>
      <c r="F2023" s="4">
        <v>42204.541666666664</v>
      </c>
      <c r="G2023" s="2" t="s">
        <v>921</v>
      </c>
      <c r="H2023" s="2" t="s">
        <v>925</v>
      </c>
      <c r="I2023" s="2" t="s">
        <v>963</v>
      </c>
      <c r="J2023" s="2" t="str">
        <f>YEAR(tennisbl21[[#This Row],[date]])&amp;"-"&amp;tennisbl21[[#This Row],[league]]&amp;": "&amp;tennisbl21[[#This Row],[home_team]]&amp;" vs "&amp;tennisbl21[[#This Row],[away_team]]</f>
        <v>2015-German Bundesliga: Rochusclub Dusseldorf vs TC BW Neuss</v>
      </c>
    </row>
    <row r="2024" spans="1:10" ht="12.5" customHeight="1" x14ac:dyDescent="0.25">
      <c r="A2024" s="2" t="s">
        <v>639</v>
      </c>
      <c r="B2024" s="2" t="s">
        <v>802</v>
      </c>
      <c r="C2024" s="2">
        <f>COUNTIF([1]!Table1[[#All],[name]],tennisbl21[[#This Row],[winner_name]])</f>
        <v>1</v>
      </c>
      <c r="D2024" s="2">
        <f>COUNTIF([1]!Table1[[#All],[name]],tennisbl21[[#This Row],[loser_name]])</f>
        <v>1</v>
      </c>
      <c r="E2024" s="2" t="s">
        <v>264</v>
      </c>
      <c r="F2024" s="4">
        <v>41460.541666666664</v>
      </c>
      <c r="G2024" s="2" t="s">
        <v>921</v>
      </c>
      <c r="H2024" s="2" t="s">
        <v>926</v>
      </c>
      <c r="I2024" s="2" t="s">
        <v>963</v>
      </c>
      <c r="J2024" s="2" t="str">
        <f>YEAR(tennisbl21[[#This Row],[date]])&amp;"-"&amp;tennisbl21[[#This Row],[league]]&amp;": "&amp;tennisbl21[[#This Row],[home_team]]&amp;" vs "&amp;tennisbl21[[#This Row],[away_team]]</f>
        <v>2013-German Bundesliga: Rochusclub Dusseldorf vs TC Bruckmuehl Feldkirchen</v>
      </c>
    </row>
    <row r="2025" spans="1:10" ht="12.5" customHeight="1" x14ac:dyDescent="0.25">
      <c r="A2025" s="2" t="s">
        <v>301</v>
      </c>
      <c r="B2025" s="2" t="s">
        <v>768</v>
      </c>
      <c r="C2025" s="2">
        <f>COUNTIF([1]!Table1[[#All],[name]],tennisbl21[[#This Row],[winner_name]])</f>
        <v>1</v>
      </c>
      <c r="D2025" s="2">
        <f>COUNTIF([1]!Table1[[#All],[name]],tennisbl21[[#This Row],[loser_name]])</f>
        <v>1</v>
      </c>
      <c r="E2025" s="2" t="s">
        <v>457</v>
      </c>
      <c r="F2025" s="4">
        <v>41460.625</v>
      </c>
      <c r="G2025" s="2" t="s">
        <v>921</v>
      </c>
      <c r="H2025" s="2" t="s">
        <v>926</v>
      </c>
      <c r="I2025" s="2" t="s">
        <v>963</v>
      </c>
      <c r="J2025" s="2" t="str">
        <f>YEAR(tennisbl21[[#This Row],[date]])&amp;"-"&amp;tennisbl21[[#This Row],[league]]&amp;": "&amp;tennisbl21[[#This Row],[home_team]]&amp;" vs "&amp;tennisbl21[[#This Row],[away_team]]</f>
        <v>2013-German Bundesliga: Rochusclub Dusseldorf vs TC Bruckmuehl Feldkirchen</v>
      </c>
    </row>
    <row r="2026" spans="1:10" ht="12.5" customHeight="1" x14ac:dyDescent="0.25">
      <c r="A2026" s="2" t="s">
        <v>695</v>
      </c>
      <c r="B2026" s="2" t="s">
        <v>733</v>
      </c>
      <c r="C2026" s="2">
        <f>COUNTIF([1]!Table1[[#All],[name]],tennisbl21[[#This Row],[winner_name]])</f>
        <v>1</v>
      </c>
      <c r="D2026" s="2">
        <f>COUNTIF([1]!Table1[[#All],[name]],tennisbl21[[#This Row],[loser_name]])</f>
        <v>1</v>
      </c>
      <c r="E2026" s="2" t="s">
        <v>1286</v>
      </c>
      <c r="F2026" s="4">
        <v>41460.625</v>
      </c>
      <c r="G2026" s="2" t="s">
        <v>921</v>
      </c>
      <c r="H2026" s="2" t="s">
        <v>926</v>
      </c>
      <c r="I2026" s="2" t="s">
        <v>963</v>
      </c>
      <c r="J2026" s="2" t="str">
        <f>YEAR(tennisbl21[[#This Row],[date]])&amp;"-"&amp;tennisbl21[[#This Row],[league]]&amp;": "&amp;tennisbl21[[#This Row],[home_team]]&amp;" vs "&amp;tennisbl21[[#This Row],[away_team]]</f>
        <v>2013-German Bundesliga: Rochusclub Dusseldorf vs TC Bruckmuehl Feldkirchen</v>
      </c>
    </row>
    <row r="2027" spans="1:10" ht="12.5" customHeight="1" x14ac:dyDescent="0.25">
      <c r="A2027" s="2" t="s">
        <v>69</v>
      </c>
      <c r="B2027" s="2" t="s">
        <v>45</v>
      </c>
      <c r="C2027" s="2">
        <f>COUNTIF([1]!Table1[[#All],[name]],tennisbl21[[#This Row],[winner_name]])</f>
        <v>1</v>
      </c>
      <c r="D2027" s="2">
        <f>COUNTIF([1]!Table1[[#All],[name]],tennisbl21[[#This Row],[loser_name]])</f>
        <v>1</v>
      </c>
      <c r="E2027" s="2" t="s">
        <v>1492</v>
      </c>
      <c r="F2027" s="4">
        <v>43653.458333333336</v>
      </c>
      <c r="G2027" s="2" t="s">
        <v>921</v>
      </c>
      <c r="H2027" s="2" t="s">
        <v>927</v>
      </c>
      <c r="I2027" s="2" t="s">
        <v>963</v>
      </c>
      <c r="J2027" s="2" t="str">
        <f>YEAR(tennisbl21[[#This Row],[date]])&amp;"-"&amp;tennisbl21[[#This Row],[league]]&amp;": "&amp;tennisbl21[[#This Row],[home_team]]&amp;" vs "&amp;tennisbl21[[#This Row],[away_team]]</f>
        <v>2019-German Bundesliga: Rochusclub Dusseldorf vs TC Grosshesselohe</v>
      </c>
    </row>
    <row r="2028" spans="1:10" ht="12.5" customHeight="1" x14ac:dyDescent="0.25">
      <c r="A2028" s="2" t="s">
        <v>52</v>
      </c>
      <c r="B2028" s="2" t="s">
        <v>367</v>
      </c>
      <c r="C2028" s="2">
        <f>COUNTIF([1]!Table1[[#All],[name]],tennisbl21[[#This Row],[winner_name]])</f>
        <v>1</v>
      </c>
      <c r="D2028" s="2">
        <f>COUNTIF([1]!Table1[[#All],[name]],tennisbl21[[#This Row],[loser_name]])</f>
        <v>1</v>
      </c>
      <c r="E2028" s="2" t="s">
        <v>273</v>
      </c>
      <c r="F2028" s="4">
        <v>43653.541666666664</v>
      </c>
      <c r="G2028" s="2" t="s">
        <v>921</v>
      </c>
      <c r="H2028" s="2" t="s">
        <v>927</v>
      </c>
      <c r="I2028" s="2" t="s">
        <v>963</v>
      </c>
      <c r="J2028" s="2" t="str">
        <f>YEAR(tennisbl21[[#This Row],[date]])&amp;"-"&amp;tennisbl21[[#This Row],[league]]&amp;": "&amp;tennisbl21[[#This Row],[home_team]]&amp;" vs "&amp;tennisbl21[[#This Row],[away_team]]</f>
        <v>2019-German Bundesliga: Rochusclub Dusseldorf vs TC Grosshesselohe</v>
      </c>
    </row>
    <row r="2029" spans="1:10" ht="12.5" customHeight="1" x14ac:dyDescent="0.25">
      <c r="A2029" s="2" t="s">
        <v>14</v>
      </c>
      <c r="B2029" s="2" t="s">
        <v>11</v>
      </c>
      <c r="C2029" s="2">
        <f>COUNTIF([1]!Table1[[#All],[name]],tennisbl21[[#This Row],[winner_name]])</f>
        <v>1</v>
      </c>
      <c r="D2029" s="2">
        <f>COUNTIF([1]!Table1[[#All],[name]],tennisbl21[[#This Row],[loser_name]])</f>
        <v>1</v>
      </c>
      <c r="E2029" s="2" t="s">
        <v>1493</v>
      </c>
      <c r="F2029" s="4">
        <v>43653.458333333336</v>
      </c>
      <c r="G2029" s="2" t="s">
        <v>921</v>
      </c>
      <c r="H2029" s="2" t="s">
        <v>927</v>
      </c>
      <c r="I2029" s="2" t="s">
        <v>963</v>
      </c>
      <c r="J2029" s="2" t="str">
        <f>YEAR(tennisbl21[[#This Row],[date]])&amp;"-"&amp;tennisbl21[[#This Row],[league]]&amp;": "&amp;tennisbl21[[#This Row],[home_team]]&amp;" vs "&amp;tennisbl21[[#This Row],[away_team]]</f>
        <v>2019-German Bundesliga: Rochusclub Dusseldorf vs TC Grosshesselohe</v>
      </c>
    </row>
    <row r="2030" spans="1:10" ht="12.5" customHeight="1" x14ac:dyDescent="0.25">
      <c r="A2030" s="2" t="s">
        <v>51</v>
      </c>
      <c r="B2030" s="2" t="s">
        <v>92</v>
      </c>
      <c r="C2030" s="2">
        <f>COUNTIF([1]!Table1[[#All],[name]],tennisbl21[[#This Row],[winner_name]])</f>
        <v>1</v>
      </c>
      <c r="D2030" s="2">
        <f>COUNTIF([1]!Table1[[#All],[name]],tennisbl21[[#This Row],[loser_name]])</f>
        <v>1</v>
      </c>
      <c r="E2030" s="2" t="s">
        <v>261</v>
      </c>
      <c r="F2030" s="4">
        <v>43653.541666666664</v>
      </c>
      <c r="G2030" s="2" t="s">
        <v>921</v>
      </c>
      <c r="H2030" s="2" t="s">
        <v>927</v>
      </c>
      <c r="I2030" s="2" t="s">
        <v>963</v>
      </c>
      <c r="J2030" s="2" t="str">
        <f>YEAR(tennisbl21[[#This Row],[date]])&amp;"-"&amp;tennisbl21[[#This Row],[league]]&amp;": "&amp;tennisbl21[[#This Row],[home_team]]&amp;" vs "&amp;tennisbl21[[#This Row],[away_team]]</f>
        <v>2019-German Bundesliga: Rochusclub Dusseldorf vs TC Grosshesselohe</v>
      </c>
    </row>
    <row r="2031" spans="1:10" ht="12.5" customHeight="1" x14ac:dyDescent="0.25">
      <c r="A2031" s="2" t="s">
        <v>69</v>
      </c>
      <c r="B2031" s="2" t="s">
        <v>340</v>
      </c>
      <c r="C2031" s="2">
        <f>COUNTIF([1]!Table1[[#All],[name]],tennisbl21[[#This Row],[winner_name]])</f>
        <v>1</v>
      </c>
      <c r="D2031" s="2">
        <f>COUNTIF([1]!Table1[[#All],[name]],tennisbl21[[#This Row],[loser_name]])</f>
        <v>1</v>
      </c>
      <c r="E2031" s="2" t="s">
        <v>1046</v>
      </c>
      <c r="F2031" s="4">
        <v>42925.458333333336</v>
      </c>
      <c r="G2031" s="2" t="s">
        <v>921</v>
      </c>
      <c r="H2031" s="2" t="s">
        <v>951</v>
      </c>
      <c r="I2031" s="2" t="s">
        <v>963</v>
      </c>
      <c r="J2031" s="2" t="str">
        <f>YEAR(tennisbl21[[#This Row],[date]])&amp;"-"&amp;tennisbl21[[#This Row],[league]]&amp;": "&amp;tennisbl21[[#This Row],[home_team]]&amp;" vs "&amp;tennisbl21[[#This Row],[away_team]]</f>
        <v>2017-German Bundesliga: Rochusclub Dusseldorf vs TC Weinheim 1902</v>
      </c>
    </row>
    <row r="2032" spans="1:10" ht="12.5" customHeight="1" x14ac:dyDescent="0.25">
      <c r="A2032" s="2" t="s">
        <v>471</v>
      </c>
      <c r="B2032" s="2" t="s">
        <v>215</v>
      </c>
      <c r="C2032" s="2">
        <f>COUNTIF([1]!Table1[[#All],[name]],tennisbl21[[#This Row],[winner_name]])</f>
        <v>1</v>
      </c>
      <c r="D2032" s="2">
        <f>COUNTIF([1]!Table1[[#All],[name]],tennisbl21[[#This Row],[loser_name]])</f>
        <v>1</v>
      </c>
      <c r="E2032" s="2" t="s">
        <v>1394</v>
      </c>
      <c r="F2032" s="4">
        <v>42925.458333333336</v>
      </c>
      <c r="G2032" s="2" t="s">
        <v>921</v>
      </c>
      <c r="H2032" s="2" t="s">
        <v>951</v>
      </c>
      <c r="I2032" s="2" t="s">
        <v>963</v>
      </c>
      <c r="J2032" s="2" t="str">
        <f>YEAR(tennisbl21[[#This Row],[date]])&amp;"-"&amp;tennisbl21[[#This Row],[league]]&amp;": "&amp;tennisbl21[[#This Row],[home_team]]&amp;" vs "&amp;tennisbl21[[#This Row],[away_team]]</f>
        <v>2017-German Bundesliga: Rochusclub Dusseldorf vs TC Weinheim 1902</v>
      </c>
    </row>
    <row r="2033" spans="1:10" ht="12.5" customHeight="1" x14ac:dyDescent="0.25">
      <c r="A2033" s="2" t="s">
        <v>734</v>
      </c>
      <c r="B2033" s="2" t="s">
        <v>94</v>
      </c>
      <c r="C2033" s="2">
        <f>COUNTIF([1]!Table1[[#All],[name]],tennisbl21[[#This Row],[winner_name]])</f>
        <v>1</v>
      </c>
      <c r="D2033" s="2">
        <f>COUNTIF([1]!Table1[[#All],[name]],tennisbl21[[#This Row],[loser_name]])</f>
        <v>1</v>
      </c>
      <c r="E2033" s="2" t="s">
        <v>277</v>
      </c>
      <c r="F2033" s="4">
        <v>42925.541666666664</v>
      </c>
      <c r="G2033" s="2" t="s">
        <v>921</v>
      </c>
      <c r="H2033" s="2" t="s">
        <v>951</v>
      </c>
      <c r="I2033" s="2" t="s">
        <v>963</v>
      </c>
      <c r="J2033" s="2" t="str">
        <f>YEAR(tennisbl21[[#This Row],[date]])&amp;"-"&amp;tennisbl21[[#This Row],[league]]&amp;": "&amp;tennisbl21[[#This Row],[home_team]]&amp;" vs "&amp;tennisbl21[[#This Row],[away_team]]</f>
        <v>2017-German Bundesliga: Rochusclub Dusseldorf vs TC Weinheim 1902</v>
      </c>
    </row>
    <row r="2034" spans="1:10" ht="12.5" customHeight="1" x14ac:dyDescent="0.25">
      <c r="A2034" s="2" t="s">
        <v>131</v>
      </c>
      <c r="B2034" s="2" t="s">
        <v>783</v>
      </c>
      <c r="C2034" s="2">
        <f>COUNTIF([1]!Table1[[#All],[name]],tennisbl21[[#This Row],[winner_name]])</f>
        <v>1</v>
      </c>
      <c r="D2034" s="2">
        <f>COUNTIF([1]!Table1[[#All],[name]],tennisbl21[[#This Row],[loser_name]])</f>
        <v>1</v>
      </c>
      <c r="E2034" s="2" t="s">
        <v>281</v>
      </c>
      <c r="F2034" s="4">
        <v>42925.541666666664</v>
      </c>
      <c r="G2034" s="2" t="s">
        <v>921</v>
      </c>
      <c r="H2034" s="2" t="s">
        <v>951</v>
      </c>
      <c r="I2034" s="2" t="s">
        <v>963</v>
      </c>
      <c r="J2034" s="2" t="str">
        <f>YEAR(tennisbl21[[#This Row],[date]])&amp;"-"&amp;tennisbl21[[#This Row],[league]]&amp;": "&amp;tennisbl21[[#This Row],[home_team]]&amp;" vs "&amp;tennisbl21[[#This Row],[away_team]]</f>
        <v>2017-German Bundesliga: Rochusclub Dusseldorf vs TC Weinheim 1902</v>
      </c>
    </row>
    <row r="2035" spans="1:10" ht="12.5" customHeight="1" x14ac:dyDescent="0.25">
      <c r="A2035" s="2" t="s">
        <v>719</v>
      </c>
      <c r="B2035" s="2" t="s">
        <v>165</v>
      </c>
      <c r="C2035" s="2">
        <f>COUNTIF([1]!Table1[[#All],[name]],tennisbl21[[#This Row],[winner_name]])</f>
        <v>1</v>
      </c>
      <c r="D2035" s="2">
        <f>COUNTIF([1]!Table1[[#All],[name]],tennisbl21[[#This Row],[loser_name]])</f>
        <v>1</v>
      </c>
      <c r="E2035" s="2" t="s">
        <v>260</v>
      </c>
      <c r="F2035" s="4">
        <v>43658.541666666664</v>
      </c>
      <c r="G2035" s="2" t="s">
        <v>921</v>
      </c>
      <c r="H2035" s="2" t="s">
        <v>951</v>
      </c>
      <c r="I2035" s="2" t="s">
        <v>963</v>
      </c>
      <c r="J2035" s="2" t="str">
        <f>YEAR(tennisbl21[[#This Row],[date]])&amp;"-"&amp;tennisbl21[[#This Row],[league]]&amp;": "&amp;tennisbl21[[#This Row],[home_team]]&amp;" vs "&amp;tennisbl21[[#This Row],[away_team]]</f>
        <v>2019-German Bundesliga: Rochusclub Dusseldorf vs TC Weinheim 1902</v>
      </c>
    </row>
    <row r="2036" spans="1:10" ht="12.5" customHeight="1" x14ac:dyDescent="0.25">
      <c r="A2036" s="2" t="s">
        <v>66</v>
      </c>
      <c r="B2036" s="2" t="s">
        <v>301</v>
      </c>
      <c r="C2036" s="2">
        <f>COUNTIF([1]!Table1[[#All],[name]],tennisbl21[[#This Row],[winner_name]])</f>
        <v>1</v>
      </c>
      <c r="D2036" s="2">
        <f>COUNTIF([1]!Table1[[#All],[name]],tennisbl21[[#This Row],[loser_name]])</f>
        <v>1</v>
      </c>
      <c r="E2036" s="2" t="s">
        <v>3</v>
      </c>
      <c r="F2036" s="4">
        <v>43658.625</v>
      </c>
      <c r="G2036" s="2" t="s">
        <v>921</v>
      </c>
      <c r="H2036" s="2" t="s">
        <v>951</v>
      </c>
      <c r="I2036" s="2" t="s">
        <v>963</v>
      </c>
      <c r="J2036" s="2" t="str">
        <f>YEAR(tennisbl21[[#This Row],[date]])&amp;"-"&amp;tennisbl21[[#This Row],[league]]&amp;": "&amp;tennisbl21[[#This Row],[home_team]]&amp;" vs "&amp;tennisbl21[[#This Row],[away_team]]</f>
        <v>2019-German Bundesliga: Rochusclub Dusseldorf vs TC Weinheim 1902</v>
      </c>
    </row>
    <row r="2037" spans="1:10" ht="12.5" customHeight="1" x14ac:dyDescent="0.25">
      <c r="A2037" s="2" t="s">
        <v>92</v>
      </c>
      <c r="B2037" s="2" t="s">
        <v>72</v>
      </c>
      <c r="C2037" s="2">
        <f>COUNTIF([1]!Table1[[#All],[name]],tennisbl21[[#This Row],[winner_name]])</f>
        <v>1</v>
      </c>
      <c r="D2037" s="2">
        <f>COUNTIF([1]!Table1[[#All],[name]],tennisbl21[[#This Row],[loser_name]])</f>
        <v>1</v>
      </c>
      <c r="E2037" s="2" t="s">
        <v>4</v>
      </c>
      <c r="F2037" s="4">
        <v>43658.541666666664</v>
      </c>
      <c r="G2037" s="2" t="s">
        <v>921</v>
      </c>
      <c r="H2037" s="2" t="s">
        <v>951</v>
      </c>
      <c r="I2037" s="2" t="s">
        <v>963</v>
      </c>
      <c r="J2037" s="2" t="str">
        <f>YEAR(tennisbl21[[#This Row],[date]])&amp;"-"&amp;tennisbl21[[#This Row],[league]]&amp;": "&amp;tennisbl21[[#This Row],[home_team]]&amp;" vs "&amp;tennisbl21[[#This Row],[away_team]]</f>
        <v>2019-German Bundesliga: Rochusclub Dusseldorf vs TC Weinheim 1902</v>
      </c>
    </row>
    <row r="2038" spans="1:10" ht="12.5" customHeight="1" x14ac:dyDescent="0.25">
      <c r="A2038" s="2" t="s">
        <v>316</v>
      </c>
      <c r="B2038" s="2" t="s">
        <v>22</v>
      </c>
      <c r="C2038" s="2">
        <f>COUNTIF([1]!Table1[[#All],[name]],tennisbl21[[#This Row],[winner_name]])</f>
        <v>1</v>
      </c>
      <c r="D2038" s="2">
        <f>COUNTIF([1]!Table1[[#All],[name]],tennisbl21[[#This Row],[loser_name]])</f>
        <v>1</v>
      </c>
      <c r="E2038" s="2" t="s">
        <v>1494</v>
      </c>
      <c r="F2038" s="4">
        <v>43658.625</v>
      </c>
      <c r="G2038" s="2" t="s">
        <v>921</v>
      </c>
      <c r="H2038" s="2" t="s">
        <v>951</v>
      </c>
      <c r="I2038" s="2" t="s">
        <v>963</v>
      </c>
      <c r="J2038" s="2" t="str">
        <f>YEAR(tennisbl21[[#This Row],[date]])&amp;"-"&amp;tennisbl21[[#This Row],[league]]&amp;": "&amp;tennisbl21[[#This Row],[home_team]]&amp;" vs "&amp;tennisbl21[[#This Row],[away_team]]</f>
        <v>2019-German Bundesliga: Rochusclub Dusseldorf vs TC Weinheim 1902</v>
      </c>
    </row>
    <row r="2039" spans="1:10" ht="12.5" customHeight="1" x14ac:dyDescent="0.25">
      <c r="A2039" s="2" t="s">
        <v>636</v>
      </c>
      <c r="B2039" s="2" t="s">
        <v>803</v>
      </c>
      <c r="C2039" s="2">
        <f>COUNTIF([1]!Table1[[#All],[name]],tennisbl21[[#This Row],[winner_name]])</f>
        <v>1</v>
      </c>
      <c r="D2039" s="2">
        <f>COUNTIF([1]!Table1[[#All],[name]],tennisbl21[[#This Row],[loser_name]])</f>
        <v>1</v>
      </c>
      <c r="E2039" s="2" t="s">
        <v>885</v>
      </c>
      <c r="F2039" s="4">
        <v>40384.541666666664</v>
      </c>
      <c r="G2039" s="2" t="s">
        <v>921</v>
      </c>
      <c r="H2039" s="2" t="s">
        <v>996</v>
      </c>
      <c r="I2039" s="2" t="s">
        <v>963</v>
      </c>
      <c r="J2039" s="2" t="str">
        <f>YEAR(tennisbl21[[#This Row],[date]])&amp;"-"&amp;tennisbl21[[#This Row],[league]]&amp;": "&amp;tennisbl21[[#This Row],[home_team]]&amp;" vs "&amp;tennisbl21[[#This Row],[away_team]]</f>
        <v>2010-German Bundesliga: Rochusclub Dusseldorf vs TK Kurhaus Aachen</v>
      </c>
    </row>
    <row r="2040" spans="1:10" ht="12.5" customHeight="1" x14ac:dyDescent="0.25">
      <c r="A2040" s="2" t="s">
        <v>804</v>
      </c>
      <c r="B2040" s="2" t="s">
        <v>659</v>
      </c>
      <c r="C2040" s="2">
        <f>COUNTIF([1]!Table1[[#All],[name]],tennisbl21[[#This Row],[winner_name]])</f>
        <v>1</v>
      </c>
      <c r="D2040" s="2">
        <f>COUNTIF([1]!Table1[[#All],[name]],tennisbl21[[#This Row],[loser_name]])</f>
        <v>1</v>
      </c>
      <c r="E2040" s="2" t="s">
        <v>1164</v>
      </c>
      <c r="F2040" s="4">
        <v>40384.541666666664</v>
      </c>
      <c r="G2040" s="2" t="s">
        <v>921</v>
      </c>
      <c r="H2040" s="2" t="s">
        <v>996</v>
      </c>
      <c r="I2040" s="2" t="s">
        <v>963</v>
      </c>
      <c r="J2040" s="2" t="str">
        <f>YEAR(tennisbl21[[#This Row],[date]])&amp;"-"&amp;tennisbl21[[#This Row],[league]]&amp;": "&amp;tennisbl21[[#This Row],[home_team]]&amp;" vs "&amp;tennisbl21[[#This Row],[away_team]]</f>
        <v>2010-German Bundesliga: Rochusclub Dusseldorf vs TK Kurhaus Aachen</v>
      </c>
    </row>
    <row r="2041" spans="1:10" ht="12.5" customHeight="1" x14ac:dyDescent="0.25">
      <c r="A2041" s="2" t="s">
        <v>60</v>
      </c>
      <c r="B2041" s="2" t="s">
        <v>43</v>
      </c>
      <c r="C2041" s="2">
        <f>COUNTIF([1]!Table1[[#All],[name]],tennisbl21[[#This Row],[winner_name]])</f>
        <v>1</v>
      </c>
      <c r="D2041" s="2">
        <f>COUNTIF([1]!Table1[[#All],[name]],tennisbl21[[#This Row],[loser_name]])</f>
        <v>1</v>
      </c>
      <c r="E2041" s="2" t="s">
        <v>264</v>
      </c>
      <c r="F2041" s="4">
        <v>40384.458333333336</v>
      </c>
      <c r="G2041" s="2" t="s">
        <v>921</v>
      </c>
      <c r="H2041" s="2" t="s">
        <v>996</v>
      </c>
      <c r="I2041" s="2" t="s">
        <v>963</v>
      </c>
      <c r="J2041" s="2" t="str">
        <f>YEAR(tennisbl21[[#This Row],[date]])&amp;"-"&amp;tennisbl21[[#This Row],[league]]&amp;": "&amp;tennisbl21[[#This Row],[home_team]]&amp;" vs "&amp;tennisbl21[[#This Row],[away_team]]</f>
        <v>2010-German Bundesliga: Rochusclub Dusseldorf vs TK Kurhaus Aachen</v>
      </c>
    </row>
    <row r="2042" spans="1:10" ht="12.5" customHeight="1" x14ac:dyDescent="0.25">
      <c r="A2042" s="2" t="s">
        <v>32</v>
      </c>
      <c r="B2042" s="2" t="s">
        <v>805</v>
      </c>
      <c r="C2042" s="2">
        <f>COUNTIF([1]!Table1[[#All],[name]],tennisbl21[[#This Row],[winner_name]])</f>
        <v>1</v>
      </c>
      <c r="D2042" s="2">
        <f>COUNTIF([1]!Table1[[#All],[name]],tennisbl21[[#This Row],[loser_name]])</f>
        <v>1</v>
      </c>
      <c r="E2042" s="2" t="s">
        <v>4</v>
      </c>
      <c r="F2042" s="4">
        <v>40384.458333333336</v>
      </c>
      <c r="G2042" s="2" t="s">
        <v>921</v>
      </c>
      <c r="H2042" s="2" t="s">
        <v>996</v>
      </c>
      <c r="I2042" s="2" t="s">
        <v>963</v>
      </c>
      <c r="J2042" s="2" t="str">
        <f>YEAR(tennisbl21[[#This Row],[date]])&amp;"-"&amp;tennisbl21[[#This Row],[league]]&amp;": "&amp;tennisbl21[[#This Row],[home_team]]&amp;" vs "&amp;tennisbl21[[#This Row],[away_team]]</f>
        <v>2010-German Bundesliga: Rochusclub Dusseldorf vs TK Kurhaus Aachen</v>
      </c>
    </row>
    <row r="2043" spans="1:10" ht="12.5" customHeight="1" x14ac:dyDescent="0.25">
      <c r="A2043" s="2" t="s">
        <v>659</v>
      </c>
      <c r="B2043" s="2" t="s">
        <v>13</v>
      </c>
      <c r="C2043" s="2">
        <f>COUNTIF([1]!Table1[[#All],[name]],tennisbl21[[#This Row],[winner_name]])</f>
        <v>1</v>
      </c>
      <c r="D2043" s="2">
        <f>COUNTIF([1]!Table1[[#All],[name]],tennisbl21[[#This Row],[loser_name]])</f>
        <v>1</v>
      </c>
      <c r="E2043" s="2" t="s">
        <v>258</v>
      </c>
      <c r="F2043" s="4">
        <v>41105.458333333336</v>
      </c>
      <c r="G2043" s="2" t="s">
        <v>921</v>
      </c>
      <c r="H2043" s="2" t="s">
        <v>996</v>
      </c>
      <c r="I2043" s="2" t="s">
        <v>963</v>
      </c>
      <c r="J2043" s="2" t="str">
        <f>YEAR(tennisbl21[[#This Row],[date]])&amp;"-"&amp;tennisbl21[[#This Row],[league]]&amp;": "&amp;tennisbl21[[#This Row],[home_team]]&amp;" vs "&amp;tennisbl21[[#This Row],[away_team]]</f>
        <v>2012-German Bundesliga: Rochusclub Dusseldorf vs TK Kurhaus Aachen</v>
      </c>
    </row>
    <row r="2044" spans="1:10" ht="12.5" customHeight="1" x14ac:dyDescent="0.25">
      <c r="A2044" s="2" t="s">
        <v>803</v>
      </c>
      <c r="B2044" s="2" t="s">
        <v>291</v>
      </c>
      <c r="C2044" s="2">
        <f>COUNTIF([1]!Table1[[#All],[name]],tennisbl21[[#This Row],[winner_name]])</f>
        <v>1</v>
      </c>
      <c r="D2044" s="2">
        <f>COUNTIF([1]!Table1[[#All],[name]],tennisbl21[[#This Row],[loser_name]])</f>
        <v>1</v>
      </c>
      <c r="E2044" s="2" t="s">
        <v>1495</v>
      </c>
      <c r="F2044" s="4">
        <v>41105.458333333336</v>
      </c>
      <c r="G2044" s="2" t="s">
        <v>921</v>
      </c>
      <c r="H2044" s="2" t="s">
        <v>996</v>
      </c>
      <c r="I2044" s="2" t="s">
        <v>963</v>
      </c>
      <c r="J2044" s="2" t="str">
        <f>YEAR(tennisbl21[[#This Row],[date]])&amp;"-"&amp;tennisbl21[[#This Row],[league]]&amp;": "&amp;tennisbl21[[#This Row],[home_team]]&amp;" vs "&amp;tennisbl21[[#This Row],[away_team]]</f>
        <v>2012-German Bundesliga: Rochusclub Dusseldorf vs TK Kurhaus Aachen</v>
      </c>
    </row>
    <row r="2045" spans="1:10" ht="12.5" customHeight="1" x14ac:dyDescent="0.25">
      <c r="A2045" s="2" t="s">
        <v>15</v>
      </c>
      <c r="B2045" s="2" t="s">
        <v>90</v>
      </c>
      <c r="C2045" s="2">
        <f>COUNTIF([1]!Table1[[#All],[name]],tennisbl21[[#This Row],[winner_name]])</f>
        <v>1</v>
      </c>
      <c r="D2045" s="2">
        <f>COUNTIF([1]!Table1[[#All],[name]],tennisbl21[[#This Row],[loser_name]])</f>
        <v>1</v>
      </c>
      <c r="E2045" s="2" t="s">
        <v>273</v>
      </c>
      <c r="F2045" s="4">
        <v>41105.541666666664</v>
      </c>
      <c r="G2045" s="2" t="s">
        <v>921</v>
      </c>
      <c r="H2045" s="2" t="s">
        <v>996</v>
      </c>
      <c r="I2045" s="2" t="s">
        <v>963</v>
      </c>
      <c r="J2045" s="2" t="str">
        <f>YEAR(tennisbl21[[#This Row],[date]])&amp;"-"&amp;tennisbl21[[#This Row],[league]]&amp;": "&amp;tennisbl21[[#This Row],[home_team]]&amp;" vs "&amp;tennisbl21[[#This Row],[away_team]]</f>
        <v>2012-German Bundesliga: Rochusclub Dusseldorf vs TK Kurhaus Aachen</v>
      </c>
    </row>
    <row r="2046" spans="1:10" ht="12.5" customHeight="1" x14ac:dyDescent="0.25">
      <c r="A2046" s="2" t="s">
        <v>45</v>
      </c>
      <c r="B2046" s="2" t="s">
        <v>32</v>
      </c>
      <c r="C2046" s="2">
        <f>COUNTIF([1]!Table1[[#All],[name]],tennisbl21[[#This Row],[winner_name]])</f>
        <v>1</v>
      </c>
      <c r="D2046" s="2">
        <f>COUNTIF([1]!Table1[[#All],[name]],tennisbl21[[#This Row],[loser_name]])</f>
        <v>1</v>
      </c>
      <c r="E2046" s="2" t="s">
        <v>1496</v>
      </c>
      <c r="F2046" s="4">
        <v>41105.541666666664</v>
      </c>
      <c r="G2046" s="2" t="s">
        <v>921</v>
      </c>
      <c r="H2046" s="2" t="s">
        <v>996</v>
      </c>
      <c r="I2046" s="2" t="s">
        <v>963</v>
      </c>
      <c r="J2046" s="2" t="str">
        <f>YEAR(tennisbl21[[#This Row],[date]])&amp;"-"&amp;tennisbl21[[#This Row],[league]]&amp;": "&amp;tennisbl21[[#This Row],[home_team]]&amp;" vs "&amp;tennisbl21[[#This Row],[away_team]]</f>
        <v>2012-German Bundesliga: Rochusclub Dusseldorf vs TK Kurhaus Aachen</v>
      </c>
    </row>
    <row r="2047" spans="1:10" ht="12.5" customHeight="1" x14ac:dyDescent="0.25">
      <c r="A2047" s="2" t="s">
        <v>753</v>
      </c>
      <c r="B2047" s="2" t="s">
        <v>625</v>
      </c>
      <c r="C2047" s="2">
        <f>COUNTIF([1]!Table1[[#All],[name]],tennisbl21[[#This Row],[winner_name]])</f>
        <v>1</v>
      </c>
      <c r="D2047" s="2">
        <f>COUNTIF([1]!Table1[[#All],[name]],tennisbl21[[#This Row],[loser_name]])</f>
        <v>1</v>
      </c>
      <c r="E2047" s="2" t="s">
        <v>261</v>
      </c>
      <c r="F2047" s="4">
        <v>41840.541666666664</v>
      </c>
      <c r="G2047" s="2" t="s">
        <v>921</v>
      </c>
      <c r="H2047" s="2" t="s">
        <v>996</v>
      </c>
      <c r="I2047" s="2" t="s">
        <v>963</v>
      </c>
      <c r="J2047" s="2" t="str">
        <f>YEAR(tennisbl21[[#This Row],[date]])&amp;"-"&amp;tennisbl21[[#This Row],[league]]&amp;": "&amp;tennisbl21[[#This Row],[home_team]]&amp;" vs "&amp;tennisbl21[[#This Row],[away_team]]</f>
        <v>2014-German Bundesliga: Rochusclub Dusseldorf vs TK Kurhaus Aachen</v>
      </c>
    </row>
    <row r="2048" spans="1:10" ht="12.5" customHeight="1" x14ac:dyDescent="0.25">
      <c r="A2048" s="2" t="s">
        <v>803</v>
      </c>
      <c r="B2048" s="2" t="s">
        <v>215</v>
      </c>
      <c r="C2048" s="2">
        <f>COUNTIF([1]!Table1[[#All],[name]],tennisbl21[[#This Row],[winner_name]])</f>
        <v>1</v>
      </c>
      <c r="D2048" s="2">
        <f>COUNTIF([1]!Table1[[#All],[name]],tennisbl21[[#This Row],[loser_name]])</f>
        <v>1</v>
      </c>
      <c r="E2048" s="2" t="s">
        <v>1497</v>
      </c>
      <c r="F2048" s="4">
        <v>41840.541666666664</v>
      </c>
      <c r="G2048" s="2" t="s">
        <v>921</v>
      </c>
      <c r="H2048" s="2" t="s">
        <v>996</v>
      </c>
      <c r="I2048" s="2" t="s">
        <v>963</v>
      </c>
      <c r="J2048" s="2" t="str">
        <f>YEAR(tennisbl21[[#This Row],[date]])&amp;"-"&amp;tennisbl21[[#This Row],[league]]&amp;": "&amp;tennisbl21[[#This Row],[home_team]]&amp;" vs "&amp;tennisbl21[[#This Row],[away_team]]</f>
        <v>2014-German Bundesliga: Rochusclub Dusseldorf vs TK Kurhaus Aachen</v>
      </c>
    </row>
    <row r="2049" spans="1:10" ht="12.5" customHeight="1" x14ac:dyDescent="0.25">
      <c r="A2049" s="2" t="s">
        <v>660</v>
      </c>
      <c r="B2049" s="2" t="s">
        <v>474</v>
      </c>
      <c r="C2049" s="2">
        <f>COUNTIF([1]!Table1[[#All],[name]],tennisbl21[[#This Row],[winner_name]])</f>
        <v>1</v>
      </c>
      <c r="D2049" s="2">
        <f>COUNTIF([1]!Table1[[#All],[name]],tennisbl21[[#This Row],[loser_name]])</f>
        <v>1</v>
      </c>
      <c r="E2049" s="2" t="s">
        <v>1498</v>
      </c>
      <c r="F2049" s="4">
        <v>41840.458333333336</v>
      </c>
      <c r="G2049" s="2" t="s">
        <v>921</v>
      </c>
      <c r="H2049" s="2" t="s">
        <v>996</v>
      </c>
      <c r="I2049" s="2" t="s">
        <v>963</v>
      </c>
      <c r="J2049" s="2" t="str">
        <f>YEAR(tennisbl21[[#This Row],[date]])&amp;"-"&amp;tennisbl21[[#This Row],[league]]&amp;": "&amp;tennisbl21[[#This Row],[home_team]]&amp;" vs "&amp;tennisbl21[[#This Row],[away_team]]</f>
        <v>2014-German Bundesliga: Rochusclub Dusseldorf vs TK Kurhaus Aachen</v>
      </c>
    </row>
    <row r="2050" spans="1:10" ht="12.5" customHeight="1" x14ac:dyDescent="0.25">
      <c r="A2050" s="2" t="s">
        <v>11</v>
      </c>
      <c r="B2050" s="2" t="s">
        <v>638</v>
      </c>
      <c r="C2050" s="2">
        <f>COUNTIF([1]!Table1[[#All],[name]],tennisbl21[[#This Row],[winner_name]])</f>
        <v>1</v>
      </c>
      <c r="D2050" s="2">
        <f>COUNTIF([1]!Table1[[#All],[name]],tennisbl21[[#This Row],[loser_name]])</f>
        <v>1</v>
      </c>
      <c r="E2050" s="2" t="s">
        <v>249</v>
      </c>
      <c r="F2050" s="4">
        <v>41840.458333333336</v>
      </c>
      <c r="G2050" s="2" t="s">
        <v>921</v>
      </c>
      <c r="H2050" s="2" t="s">
        <v>996</v>
      </c>
      <c r="I2050" s="2" t="s">
        <v>963</v>
      </c>
      <c r="J2050" s="2" t="str">
        <f>YEAR(tennisbl21[[#This Row],[date]])&amp;"-"&amp;tennisbl21[[#This Row],[league]]&amp;": "&amp;tennisbl21[[#This Row],[home_team]]&amp;" vs "&amp;tennisbl21[[#This Row],[away_team]]</f>
        <v>2014-German Bundesliga: Rochusclub Dusseldorf vs TK Kurhaus Aachen</v>
      </c>
    </row>
    <row r="2051" spans="1:10" ht="12.5" customHeight="1" x14ac:dyDescent="0.25">
      <c r="A2051" s="2" t="s">
        <v>69</v>
      </c>
      <c r="B2051" s="2" t="s">
        <v>66</v>
      </c>
      <c r="C2051" s="2">
        <f>COUNTIF([1]!Table1[[#All],[name]],tennisbl21[[#This Row],[winner_name]])</f>
        <v>1</v>
      </c>
      <c r="D2051" s="2">
        <f>COUNTIF([1]!Table1[[#All],[name]],tennisbl21[[#This Row],[loser_name]])</f>
        <v>1</v>
      </c>
      <c r="E2051" s="2" t="s">
        <v>354</v>
      </c>
      <c r="F2051" s="4">
        <v>42561.458333333336</v>
      </c>
      <c r="G2051" s="2" t="s">
        <v>921</v>
      </c>
      <c r="H2051" s="2" t="s">
        <v>996</v>
      </c>
      <c r="I2051" s="2" t="s">
        <v>963</v>
      </c>
      <c r="J2051" s="2" t="str">
        <f>YEAR(tennisbl21[[#This Row],[date]])&amp;"-"&amp;tennisbl21[[#This Row],[league]]&amp;": "&amp;tennisbl21[[#This Row],[home_team]]&amp;" vs "&amp;tennisbl21[[#This Row],[away_team]]</f>
        <v>2016-German Bundesliga: Rochusclub Dusseldorf vs TK Kurhaus Aachen</v>
      </c>
    </row>
    <row r="2052" spans="1:10" ht="12.5" customHeight="1" x14ac:dyDescent="0.25">
      <c r="A2052" s="2" t="s">
        <v>11</v>
      </c>
      <c r="B2052" s="2" t="s">
        <v>439</v>
      </c>
      <c r="C2052" s="2">
        <f>COUNTIF([1]!Table1[[#All],[name]],tennisbl21[[#This Row],[winner_name]])</f>
        <v>1</v>
      </c>
      <c r="D2052" s="2">
        <f>COUNTIF([1]!Table1[[#All],[name]],tennisbl21[[#This Row],[loser_name]])</f>
        <v>1</v>
      </c>
      <c r="E2052" s="2" t="s">
        <v>886</v>
      </c>
      <c r="F2052" s="4">
        <v>42561.541666666664</v>
      </c>
      <c r="G2052" s="2" t="s">
        <v>921</v>
      </c>
      <c r="H2052" s="2" t="s">
        <v>996</v>
      </c>
      <c r="I2052" s="2" t="s">
        <v>963</v>
      </c>
      <c r="J2052" s="2" t="str">
        <f>YEAR(tennisbl21[[#This Row],[date]])&amp;"-"&amp;tennisbl21[[#This Row],[league]]&amp;": "&amp;tennisbl21[[#This Row],[home_team]]&amp;" vs "&amp;tennisbl21[[#This Row],[away_team]]</f>
        <v>2016-German Bundesliga: Rochusclub Dusseldorf vs TK Kurhaus Aachen</v>
      </c>
    </row>
    <row r="2053" spans="1:10" ht="12.5" customHeight="1" x14ac:dyDescent="0.25">
      <c r="A2053" s="2" t="s">
        <v>640</v>
      </c>
      <c r="B2053" s="2" t="s">
        <v>703</v>
      </c>
      <c r="C2053" s="2">
        <f>COUNTIF([1]!Table1[[#All],[name]],tennisbl21[[#This Row],[winner_name]])</f>
        <v>1</v>
      </c>
      <c r="D2053" s="2">
        <f>COUNTIF([1]!Table1[[#All],[name]],tennisbl21[[#This Row],[loser_name]])</f>
        <v>1</v>
      </c>
      <c r="E2053" s="2" t="s">
        <v>592</v>
      </c>
      <c r="F2053" s="4">
        <v>42561.541666666664</v>
      </c>
      <c r="G2053" s="2" t="s">
        <v>921</v>
      </c>
      <c r="H2053" s="2" t="s">
        <v>996</v>
      </c>
      <c r="I2053" s="2" t="s">
        <v>963</v>
      </c>
      <c r="J2053" s="2" t="str">
        <f>YEAR(tennisbl21[[#This Row],[date]])&amp;"-"&amp;tennisbl21[[#This Row],[league]]&amp;": "&amp;tennisbl21[[#This Row],[home_team]]&amp;" vs "&amp;tennisbl21[[#This Row],[away_team]]</f>
        <v>2016-German Bundesliga: Rochusclub Dusseldorf vs TK Kurhaus Aachen</v>
      </c>
    </row>
    <row r="2054" spans="1:10" ht="12.5" customHeight="1" x14ac:dyDescent="0.25">
      <c r="A2054" s="2" t="s">
        <v>131</v>
      </c>
      <c r="B2054" s="2" t="s">
        <v>78</v>
      </c>
      <c r="C2054" s="2">
        <f>COUNTIF([1]!Table1[[#All],[name]],tennisbl21[[#This Row],[winner_name]])</f>
        <v>1</v>
      </c>
      <c r="D2054" s="2">
        <f>COUNTIF([1]!Table1[[#All],[name]],tennisbl21[[#This Row],[loser_name]])</f>
        <v>1</v>
      </c>
      <c r="E2054" s="2" t="s">
        <v>568</v>
      </c>
      <c r="F2054" s="4">
        <v>42561.458333333336</v>
      </c>
      <c r="G2054" s="2" t="s">
        <v>921</v>
      </c>
      <c r="H2054" s="2" t="s">
        <v>996</v>
      </c>
      <c r="I2054" s="2" t="s">
        <v>963</v>
      </c>
      <c r="J2054" s="2" t="str">
        <f>YEAR(tennisbl21[[#This Row],[date]])&amp;"-"&amp;tennisbl21[[#This Row],[league]]&amp;": "&amp;tennisbl21[[#This Row],[home_team]]&amp;" vs "&amp;tennisbl21[[#This Row],[away_team]]</f>
        <v>2016-German Bundesliga: Rochusclub Dusseldorf vs TK Kurhaus Aachen</v>
      </c>
    </row>
    <row r="2055" spans="1:10" ht="12.5" customHeight="1" x14ac:dyDescent="0.25">
      <c r="A2055" s="2" t="s">
        <v>69</v>
      </c>
      <c r="B2055" s="2" t="s">
        <v>803</v>
      </c>
      <c r="C2055" s="2">
        <f>COUNTIF([1]!Table1[[#All],[name]],tennisbl21[[#This Row],[winner_name]])</f>
        <v>1</v>
      </c>
      <c r="D2055" s="2">
        <f>COUNTIF([1]!Table1[[#All],[name]],tennisbl21[[#This Row],[loser_name]])</f>
        <v>1</v>
      </c>
      <c r="E2055" s="2" t="s">
        <v>247</v>
      </c>
      <c r="F2055" s="4">
        <v>43296.458333333336</v>
      </c>
      <c r="G2055" s="2" t="s">
        <v>921</v>
      </c>
      <c r="H2055" s="2" t="s">
        <v>996</v>
      </c>
      <c r="I2055" s="2" t="s">
        <v>963</v>
      </c>
      <c r="J2055" s="2" t="str">
        <f>YEAR(tennisbl21[[#This Row],[date]])&amp;"-"&amp;tennisbl21[[#This Row],[league]]&amp;": "&amp;tennisbl21[[#This Row],[home_team]]&amp;" vs "&amp;tennisbl21[[#This Row],[away_team]]</f>
        <v>2018-German Bundesliga: Rochusclub Dusseldorf vs TK Kurhaus Aachen</v>
      </c>
    </row>
    <row r="2056" spans="1:10" ht="12.5" customHeight="1" x14ac:dyDescent="0.25">
      <c r="A2056" s="2" t="s">
        <v>78</v>
      </c>
      <c r="B2056" s="2" t="s">
        <v>118</v>
      </c>
      <c r="C2056" s="2">
        <f>COUNTIF([1]!Table1[[#All],[name]],tennisbl21[[#This Row],[winner_name]])</f>
        <v>1</v>
      </c>
      <c r="D2056" s="2">
        <f>COUNTIF([1]!Table1[[#All],[name]],tennisbl21[[#This Row],[loser_name]])</f>
        <v>1</v>
      </c>
      <c r="E2056" s="2" t="s">
        <v>1194</v>
      </c>
      <c r="F2056" s="4">
        <v>43296.541666666664</v>
      </c>
      <c r="G2056" s="2" t="s">
        <v>921</v>
      </c>
      <c r="H2056" s="2" t="s">
        <v>996</v>
      </c>
      <c r="I2056" s="2" t="s">
        <v>963</v>
      </c>
      <c r="J2056" s="2" t="str">
        <f>YEAR(tennisbl21[[#This Row],[date]])&amp;"-"&amp;tennisbl21[[#This Row],[league]]&amp;": "&amp;tennisbl21[[#This Row],[home_team]]&amp;" vs "&amp;tennisbl21[[#This Row],[away_team]]</f>
        <v>2018-German Bundesliga: Rochusclub Dusseldorf vs TK Kurhaus Aachen</v>
      </c>
    </row>
    <row r="2057" spans="1:10" ht="12.5" customHeight="1" x14ac:dyDescent="0.25">
      <c r="A2057" s="2" t="s">
        <v>800</v>
      </c>
      <c r="B2057" s="2" t="s">
        <v>91</v>
      </c>
      <c r="C2057" s="2">
        <f>COUNTIF([1]!Table1[[#All],[name]],tennisbl21[[#This Row],[winner_name]])</f>
        <v>1</v>
      </c>
      <c r="D2057" s="2">
        <f>COUNTIF([1]!Table1[[#All],[name]],tennisbl21[[#This Row],[loser_name]])</f>
        <v>1</v>
      </c>
      <c r="E2057" s="2" t="s">
        <v>265</v>
      </c>
      <c r="F2057" s="4">
        <v>43296.541666666664</v>
      </c>
      <c r="G2057" s="2" t="s">
        <v>921</v>
      </c>
      <c r="H2057" s="2" t="s">
        <v>996</v>
      </c>
      <c r="I2057" s="2" t="s">
        <v>963</v>
      </c>
      <c r="J2057" s="2" t="str">
        <f>YEAR(tennisbl21[[#This Row],[date]])&amp;"-"&amp;tennisbl21[[#This Row],[league]]&amp;": "&amp;tennisbl21[[#This Row],[home_team]]&amp;" vs "&amp;tennisbl21[[#This Row],[away_team]]</f>
        <v>2018-German Bundesliga: Rochusclub Dusseldorf vs TK Kurhaus Aachen</v>
      </c>
    </row>
    <row r="2058" spans="1:10" ht="12.5" customHeight="1" x14ac:dyDescent="0.25">
      <c r="A2058" s="2" t="s">
        <v>131</v>
      </c>
      <c r="B2058" s="2" t="s">
        <v>737</v>
      </c>
      <c r="C2058" s="2">
        <f>COUNTIF([1]!Table1[[#All],[name]],tennisbl21[[#This Row],[winner_name]])</f>
        <v>1</v>
      </c>
      <c r="D2058" s="2">
        <f>COUNTIF([1]!Table1[[#All],[name]],tennisbl21[[#This Row],[loser_name]])</f>
        <v>1</v>
      </c>
      <c r="E2058" s="2" t="s">
        <v>341</v>
      </c>
      <c r="F2058" s="4">
        <v>43296.458333333336</v>
      </c>
      <c r="G2058" s="2" t="s">
        <v>921</v>
      </c>
      <c r="H2058" s="2" t="s">
        <v>996</v>
      </c>
      <c r="I2058" s="2" t="s">
        <v>963</v>
      </c>
      <c r="J2058" s="2" t="str">
        <f>YEAR(tennisbl21[[#This Row],[date]])&amp;"-"&amp;tennisbl21[[#This Row],[league]]&amp;": "&amp;tennisbl21[[#This Row],[home_team]]&amp;" vs "&amp;tennisbl21[[#This Row],[away_team]]</f>
        <v>2018-German Bundesliga: Rochusclub Dusseldorf vs TK Kurhaus Aachen</v>
      </c>
    </row>
    <row r="2059" spans="1:10" ht="12.5" customHeight="1" x14ac:dyDescent="0.25">
      <c r="A2059" s="2" t="s">
        <v>438</v>
      </c>
      <c r="B2059" s="2" t="s">
        <v>69</v>
      </c>
      <c r="C2059" s="2">
        <f>COUNTIF([1]!Table1[[#All],[name]],tennisbl21[[#This Row],[winner_name]])</f>
        <v>1</v>
      </c>
      <c r="D2059" s="2">
        <f>COUNTIF([1]!Table1[[#All],[name]],tennisbl21[[#This Row],[loser_name]])</f>
        <v>1</v>
      </c>
      <c r="E2059" s="2" t="s">
        <v>496</v>
      </c>
      <c r="F2059" s="4">
        <v>42953.458333333336</v>
      </c>
      <c r="G2059" s="2" t="s">
        <v>921</v>
      </c>
      <c r="H2059" s="2" t="s">
        <v>545</v>
      </c>
      <c r="I2059" s="2" t="s">
        <v>963</v>
      </c>
      <c r="J2059" s="2" t="str">
        <f>YEAR(tennisbl21[[#This Row],[date]])&amp;"-"&amp;tennisbl21[[#This Row],[league]]&amp;": "&amp;tennisbl21[[#This Row],[home_team]]&amp;" vs "&amp;tennisbl21[[#This Row],[away_team]]</f>
        <v>2017-German Bundesliga: Rochusclub Dusseldorf vs TK BW Aachen</v>
      </c>
    </row>
    <row r="2060" spans="1:10" ht="12.5" customHeight="1" x14ac:dyDescent="0.25">
      <c r="A2060" s="2" t="s">
        <v>480</v>
      </c>
      <c r="B2060" s="2" t="s">
        <v>102</v>
      </c>
      <c r="C2060" s="2">
        <f>COUNTIF([1]!Table1[[#All],[name]],tennisbl21[[#This Row],[winner_name]])</f>
        <v>1</v>
      </c>
      <c r="D2060" s="2">
        <f>COUNTIF([1]!Table1[[#All],[name]],tennisbl21[[#This Row],[loser_name]])</f>
        <v>1</v>
      </c>
      <c r="E2060" s="2" t="s">
        <v>5</v>
      </c>
      <c r="F2060" s="4">
        <v>42953.541666666664</v>
      </c>
      <c r="G2060" s="2" t="s">
        <v>921</v>
      </c>
      <c r="H2060" s="2" t="s">
        <v>545</v>
      </c>
      <c r="I2060" s="2" t="s">
        <v>963</v>
      </c>
      <c r="J2060" s="2" t="str">
        <f>YEAR(tennisbl21[[#This Row],[date]])&amp;"-"&amp;tennisbl21[[#This Row],[league]]&amp;": "&amp;tennisbl21[[#This Row],[home_team]]&amp;" vs "&amp;tennisbl21[[#This Row],[away_team]]</f>
        <v>2017-German Bundesliga: Rochusclub Dusseldorf vs TK BW Aachen</v>
      </c>
    </row>
    <row r="2061" spans="1:10" ht="12.5" customHeight="1" x14ac:dyDescent="0.25">
      <c r="A2061" s="2" t="s">
        <v>74</v>
      </c>
      <c r="B2061" s="2" t="s">
        <v>806</v>
      </c>
      <c r="C2061" s="2">
        <f>COUNTIF([1]!Table1[[#All],[name]],tennisbl21[[#This Row],[winner_name]])</f>
        <v>1</v>
      </c>
      <c r="D2061" s="2">
        <f>COUNTIF([1]!Table1[[#All],[name]],tennisbl21[[#This Row],[loser_name]])</f>
        <v>1</v>
      </c>
      <c r="E2061" s="2" t="s">
        <v>248</v>
      </c>
      <c r="F2061" s="4">
        <v>42953.458333333336</v>
      </c>
      <c r="G2061" s="2" t="s">
        <v>921</v>
      </c>
      <c r="H2061" s="2" t="s">
        <v>545</v>
      </c>
      <c r="I2061" s="2" t="s">
        <v>963</v>
      </c>
      <c r="J2061" s="2" t="str">
        <f>YEAR(tennisbl21[[#This Row],[date]])&amp;"-"&amp;tennisbl21[[#This Row],[league]]&amp;": "&amp;tennisbl21[[#This Row],[home_team]]&amp;" vs "&amp;tennisbl21[[#This Row],[away_team]]</f>
        <v>2017-German Bundesliga: Rochusclub Dusseldorf vs TK BW Aachen</v>
      </c>
    </row>
    <row r="2062" spans="1:10" ht="12.5" customHeight="1" x14ac:dyDescent="0.25">
      <c r="A2062" s="2" t="s">
        <v>131</v>
      </c>
      <c r="B2062" s="2" t="s">
        <v>739</v>
      </c>
      <c r="C2062" s="2">
        <f>COUNTIF([1]!Table1[[#All],[name]],tennisbl21[[#This Row],[winner_name]])</f>
        <v>1</v>
      </c>
      <c r="D2062" s="2">
        <f>COUNTIF([1]!Table1[[#All],[name]],tennisbl21[[#This Row],[loser_name]])</f>
        <v>1</v>
      </c>
      <c r="E2062" s="2" t="s">
        <v>1499</v>
      </c>
      <c r="F2062" s="4">
        <v>42953.541666666664</v>
      </c>
      <c r="G2062" s="2" t="s">
        <v>921</v>
      </c>
      <c r="H2062" s="2" t="s">
        <v>545</v>
      </c>
      <c r="I2062" s="2" t="s">
        <v>963</v>
      </c>
      <c r="J2062" s="2" t="str">
        <f>YEAR(tennisbl21[[#This Row],[date]])&amp;"-"&amp;tennisbl21[[#This Row],[league]]&amp;": "&amp;tennisbl21[[#This Row],[home_team]]&amp;" vs "&amp;tennisbl21[[#This Row],[away_team]]</f>
        <v>2017-German Bundesliga: Rochusclub Dusseldorf vs TK BW Aachen</v>
      </c>
    </row>
    <row r="2063" spans="1:10" ht="12.5" customHeight="1" x14ac:dyDescent="0.25">
      <c r="A2063" s="2" t="s">
        <v>215</v>
      </c>
      <c r="B2063" s="2" t="s">
        <v>438</v>
      </c>
      <c r="C2063" s="2">
        <f>COUNTIF([1]!Table1[[#All],[name]],tennisbl21[[#This Row],[winner_name]])</f>
        <v>1</v>
      </c>
      <c r="D2063" s="2">
        <f>COUNTIF([1]!Table1[[#All],[name]],tennisbl21[[#This Row],[loser_name]])</f>
        <v>1</v>
      </c>
      <c r="E2063" s="2" t="s">
        <v>1500</v>
      </c>
      <c r="F2063" s="4">
        <v>43674.458333333336</v>
      </c>
      <c r="G2063" s="2" t="s">
        <v>921</v>
      </c>
      <c r="H2063" s="2" t="s">
        <v>545</v>
      </c>
      <c r="I2063" s="2" t="s">
        <v>963</v>
      </c>
      <c r="J2063" s="2" t="str">
        <f>YEAR(tennisbl21[[#This Row],[date]])&amp;"-"&amp;tennisbl21[[#This Row],[league]]&amp;": "&amp;tennisbl21[[#This Row],[home_team]]&amp;" vs "&amp;tennisbl21[[#This Row],[away_team]]</f>
        <v>2019-German Bundesliga: Rochusclub Dusseldorf vs TK BW Aachen</v>
      </c>
    </row>
    <row r="2064" spans="1:10" ht="12.5" customHeight="1" x14ac:dyDescent="0.25">
      <c r="A2064" s="2" t="s">
        <v>69</v>
      </c>
      <c r="B2064" s="2" t="s">
        <v>100</v>
      </c>
      <c r="C2064" s="2">
        <f>COUNTIF([1]!Table1[[#All],[name]],tennisbl21[[#This Row],[winner_name]])</f>
        <v>1</v>
      </c>
      <c r="D2064" s="2">
        <f>COUNTIF([1]!Table1[[#All],[name]],tennisbl21[[#This Row],[loser_name]])</f>
        <v>1</v>
      </c>
      <c r="E2064" s="2" t="s">
        <v>3</v>
      </c>
      <c r="F2064" s="4">
        <v>43674.458333333336</v>
      </c>
      <c r="G2064" s="2" t="s">
        <v>921</v>
      </c>
      <c r="H2064" s="2" t="s">
        <v>545</v>
      </c>
      <c r="I2064" s="2" t="s">
        <v>963</v>
      </c>
      <c r="J2064" s="2" t="str">
        <f>YEAR(tennisbl21[[#This Row],[date]])&amp;"-"&amp;tennisbl21[[#This Row],[league]]&amp;": "&amp;tennisbl21[[#This Row],[home_team]]&amp;" vs "&amp;tennisbl21[[#This Row],[away_team]]</f>
        <v>2019-German Bundesliga: Rochusclub Dusseldorf vs TK BW Aachen</v>
      </c>
    </row>
    <row r="2065" spans="1:10" ht="12.5" customHeight="1" x14ac:dyDescent="0.25">
      <c r="A2065" s="2" t="s">
        <v>392</v>
      </c>
      <c r="B2065" s="2" t="s">
        <v>446</v>
      </c>
      <c r="C2065" s="2">
        <f>COUNTIF([1]!Table1[[#All],[name]],tennisbl21[[#This Row],[winner_name]])</f>
        <v>1</v>
      </c>
      <c r="D2065" s="2">
        <f>COUNTIF([1]!Table1[[#All],[name]],tennisbl21[[#This Row],[loser_name]])</f>
        <v>1</v>
      </c>
      <c r="E2065" s="2" t="s">
        <v>282</v>
      </c>
      <c r="F2065" s="4">
        <v>43674.541666666664</v>
      </c>
      <c r="G2065" s="2" t="s">
        <v>921</v>
      </c>
      <c r="H2065" s="2" t="s">
        <v>545</v>
      </c>
      <c r="I2065" s="2" t="s">
        <v>963</v>
      </c>
      <c r="J2065" s="2" t="str">
        <f>YEAR(tennisbl21[[#This Row],[date]])&amp;"-"&amp;tennisbl21[[#This Row],[league]]&amp;": "&amp;tennisbl21[[#This Row],[home_team]]&amp;" vs "&amp;tennisbl21[[#This Row],[away_team]]</f>
        <v>2019-German Bundesliga: Rochusclub Dusseldorf vs TK BW Aachen</v>
      </c>
    </row>
    <row r="2066" spans="1:10" ht="12.5" customHeight="1" x14ac:dyDescent="0.25">
      <c r="A2066" s="2" t="s">
        <v>74</v>
      </c>
      <c r="B2066" s="2" t="s">
        <v>103</v>
      </c>
      <c r="C2066" s="2">
        <f>COUNTIF([1]!Table1[[#All],[name]],tennisbl21[[#This Row],[winner_name]])</f>
        <v>1</v>
      </c>
      <c r="D2066" s="2">
        <f>COUNTIF([1]!Table1[[#All],[name]],tennisbl21[[#This Row],[loser_name]])</f>
        <v>1</v>
      </c>
      <c r="E2066" s="2" t="s">
        <v>264</v>
      </c>
      <c r="F2066" s="4">
        <v>43674.541666666664</v>
      </c>
      <c r="G2066" s="2" t="s">
        <v>921</v>
      </c>
      <c r="H2066" s="2" t="s">
        <v>545</v>
      </c>
      <c r="I2066" s="2" t="s">
        <v>963</v>
      </c>
      <c r="J2066" s="2" t="str">
        <f>YEAR(tennisbl21[[#This Row],[date]])&amp;"-"&amp;tennisbl21[[#This Row],[league]]&amp;": "&amp;tennisbl21[[#This Row],[home_team]]&amp;" vs "&amp;tennisbl21[[#This Row],[away_team]]</f>
        <v>2019-German Bundesliga: Rochusclub Dusseldorf vs TK BW Aachen</v>
      </c>
    </row>
    <row r="2067" spans="1:10" ht="12.5" customHeight="1" x14ac:dyDescent="0.25">
      <c r="A2067" s="2" t="s">
        <v>662</v>
      </c>
      <c r="B2067" s="2" t="s">
        <v>15</v>
      </c>
      <c r="C2067" s="2">
        <f>COUNTIF([1]!Table1[[#All],[name]],tennisbl21[[#This Row],[winner_name]])</f>
        <v>1</v>
      </c>
      <c r="D2067" s="2">
        <f>COUNTIF([1]!Table1[[#All],[name]],tennisbl21[[#This Row],[loser_name]])</f>
        <v>1</v>
      </c>
      <c r="E2067" s="2" t="s">
        <v>1501</v>
      </c>
      <c r="F2067" s="4">
        <v>40734.458333333336</v>
      </c>
      <c r="G2067" s="2" t="s">
        <v>921</v>
      </c>
      <c r="H2067" s="2" t="s">
        <v>928</v>
      </c>
      <c r="I2067" s="2" t="s">
        <v>963</v>
      </c>
      <c r="J2067" s="2" t="str">
        <f>YEAR(tennisbl21[[#This Row],[date]])&amp;"-"&amp;tennisbl21[[#This Row],[league]]&amp;": "&amp;tennisbl21[[#This Row],[home_team]]&amp;" vs "&amp;tennisbl21[[#This Row],[away_team]]</f>
        <v>2011-German Bundesliga: Rochusclub Dusseldorf vs TK GW Mannheim</v>
      </c>
    </row>
    <row r="2068" spans="1:10" ht="12.5" customHeight="1" x14ac:dyDescent="0.25">
      <c r="A2068" s="2" t="s">
        <v>639</v>
      </c>
      <c r="B2068" s="2" t="s">
        <v>661</v>
      </c>
      <c r="C2068" s="2">
        <f>COUNTIF([1]!Table1[[#All],[name]],tennisbl21[[#This Row],[winner_name]])</f>
        <v>1</v>
      </c>
      <c r="D2068" s="2">
        <f>COUNTIF([1]!Table1[[#All],[name]],tennisbl21[[#This Row],[loser_name]])</f>
        <v>1</v>
      </c>
      <c r="E2068" s="2" t="s">
        <v>1409</v>
      </c>
      <c r="F2068" s="4">
        <v>40734.458333333336</v>
      </c>
      <c r="G2068" s="2" t="s">
        <v>921</v>
      </c>
      <c r="H2068" s="2" t="s">
        <v>928</v>
      </c>
      <c r="I2068" s="2" t="s">
        <v>963</v>
      </c>
      <c r="J2068" s="2" t="str">
        <f>YEAR(tennisbl21[[#This Row],[date]])&amp;"-"&amp;tennisbl21[[#This Row],[league]]&amp;": "&amp;tennisbl21[[#This Row],[home_team]]&amp;" vs "&amp;tennisbl21[[#This Row],[away_team]]</f>
        <v>2011-German Bundesliga: Rochusclub Dusseldorf vs TK GW Mannheim</v>
      </c>
    </row>
    <row r="2069" spans="1:10" ht="12.5" customHeight="1" x14ac:dyDescent="0.25">
      <c r="A2069" s="2" t="s">
        <v>288</v>
      </c>
      <c r="B2069" s="2" t="s">
        <v>234</v>
      </c>
      <c r="C2069" s="2">
        <f>COUNTIF([1]!Table1[[#All],[name]],tennisbl21[[#This Row],[winner_name]])</f>
        <v>1</v>
      </c>
      <c r="D2069" s="2">
        <f>COUNTIF([1]!Table1[[#All],[name]],tennisbl21[[#This Row],[loser_name]])</f>
        <v>1</v>
      </c>
      <c r="E2069" s="2" t="s">
        <v>1135</v>
      </c>
      <c r="F2069" s="4">
        <v>40734.541666666664</v>
      </c>
      <c r="G2069" s="2" t="s">
        <v>921</v>
      </c>
      <c r="H2069" s="2" t="s">
        <v>928</v>
      </c>
      <c r="I2069" s="2" t="s">
        <v>963</v>
      </c>
      <c r="J2069" s="2" t="str">
        <f>YEAR(tennisbl21[[#This Row],[date]])&amp;"-"&amp;tennisbl21[[#This Row],[league]]&amp;": "&amp;tennisbl21[[#This Row],[home_team]]&amp;" vs "&amp;tennisbl21[[#This Row],[away_team]]</f>
        <v>2011-German Bundesliga: Rochusclub Dusseldorf vs TK GW Mannheim</v>
      </c>
    </row>
    <row r="2070" spans="1:10" ht="12.5" customHeight="1" x14ac:dyDescent="0.25">
      <c r="A2070" s="2" t="s">
        <v>663</v>
      </c>
      <c r="B2070" s="2" t="s">
        <v>301</v>
      </c>
      <c r="C2070" s="2">
        <f>COUNTIF([1]!Table1[[#All],[name]],tennisbl21[[#This Row],[winner_name]])</f>
        <v>1</v>
      </c>
      <c r="D2070" s="2">
        <f>COUNTIF([1]!Table1[[#All],[name]],tennisbl21[[#This Row],[loser_name]])</f>
        <v>1</v>
      </c>
      <c r="E2070" s="2" t="s">
        <v>1193</v>
      </c>
      <c r="F2070" s="4">
        <v>40734.541666666664</v>
      </c>
      <c r="G2070" s="2" t="s">
        <v>921</v>
      </c>
      <c r="H2070" s="2" t="s">
        <v>928</v>
      </c>
      <c r="I2070" s="2" t="s">
        <v>963</v>
      </c>
      <c r="J2070" s="2" t="str">
        <f>YEAR(tennisbl21[[#This Row],[date]])&amp;"-"&amp;tennisbl21[[#This Row],[league]]&amp;": "&amp;tennisbl21[[#This Row],[home_team]]&amp;" vs "&amp;tennisbl21[[#This Row],[away_team]]</f>
        <v>2011-German Bundesliga: Rochusclub Dusseldorf vs TK GW Mannheim</v>
      </c>
    </row>
    <row r="2071" spans="1:10" ht="12.5" customHeight="1" x14ac:dyDescent="0.25">
      <c r="A2071" s="2" t="s">
        <v>661</v>
      </c>
      <c r="B2071" s="2" t="s">
        <v>94</v>
      </c>
      <c r="C2071" s="2">
        <f>COUNTIF([1]!Table1[[#All],[name]],tennisbl21[[#This Row],[winner_name]])</f>
        <v>1</v>
      </c>
      <c r="D2071" s="2">
        <f>COUNTIF([1]!Table1[[#All],[name]],tennisbl21[[#This Row],[loser_name]])</f>
        <v>1</v>
      </c>
      <c r="E2071" s="2" t="s">
        <v>253</v>
      </c>
      <c r="F2071" s="4">
        <v>41483.458333333336</v>
      </c>
      <c r="G2071" s="2" t="s">
        <v>921</v>
      </c>
      <c r="H2071" s="2" t="s">
        <v>928</v>
      </c>
      <c r="I2071" s="2" t="s">
        <v>963</v>
      </c>
      <c r="J2071" s="2" t="str">
        <f>YEAR(tennisbl21[[#This Row],[date]])&amp;"-"&amp;tennisbl21[[#This Row],[league]]&amp;": "&amp;tennisbl21[[#This Row],[home_team]]&amp;" vs "&amp;tennisbl21[[#This Row],[away_team]]</f>
        <v>2013-German Bundesliga: Rochusclub Dusseldorf vs TK GW Mannheim</v>
      </c>
    </row>
    <row r="2072" spans="1:10" ht="12.5" customHeight="1" x14ac:dyDescent="0.25">
      <c r="A2072" s="2" t="s">
        <v>683</v>
      </c>
      <c r="B2072" s="2" t="s">
        <v>15</v>
      </c>
      <c r="C2072" s="2">
        <f>COUNTIF([1]!Table1[[#All],[name]],tennisbl21[[#This Row],[winner_name]])</f>
        <v>1</v>
      </c>
      <c r="D2072" s="2">
        <f>COUNTIF([1]!Table1[[#All],[name]],tennisbl21[[#This Row],[loser_name]])</f>
        <v>1</v>
      </c>
      <c r="E2072" s="2" t="s">
        <v>1502</v>
      </c>
      <c r="F2072" s="4">
        <v>41483.541666666664</v>
      </c>
      <c r="G2072" s="2" t="s">
        <v>921</v>
      </c>
      <c r="H2072" s="2" t="s">
        <v>928</v>
      </c>
      <c r="I2072" s="2" t="s">
        <v>963</v>
      </c>
      <c r="J2072" s="2" t="str">
        <f>YEAR(tennisbl21[[#This Row],[date]])&amp;"-"&amp;tennisbl21[[#This Row],[league]]&amp;": "&amp;tennisbl21[[#This Row],[home_team]]&amp;" vs "&amp;tennisbl21[[#This Row],[away_team]]</f>
        <v>2013-German Bundesliga: Rochusclub Dusseldorf vs TK GW Mannheim</v>
      </c>
    </row>
    <row r="2073" spans="1:10" ht="12.5" customHeight="1" x14ac:dyDescent="0.25">
      <c r="A2073" s="2" t="s">
        <v>666</v>
      </c>
      <c r="B2073" s="2" t="s">
        <v>675</v>
      </c>
      <c r="C2073" s="2">
        <f>COUNTIF([1]!Table1[[#All],[name]],tennisbl21[[#This Row],[winner_name]])</f>
        <v>1</v>
      </c>
      <c r="D2073" s="2">
        <f>COUNTIF([1]!Table1[[#All],[name]],tennisbl21[[#This Row],[loser_name]])</f>
        <v>1</v>
      </c>
      <c r="E2073" s="2" t="s">
        <v>255</v>
      </c>
      <c r="F2073" s="4">
        <v>41483.458333333336</v>
      </c>
      <c r="G2073" s="2" t="s">
        <v>921</v>
      </c>
      <c r="H2073" s="2" t="s">
        <v>928</v>
      </c>
      <c r="I2073" s="2" t="s">
        <v>963</v>
      </c>
      <c r="J2073" s="2" t="str">
        <f>YEAR(tennisbl21[[#This Row],[date]])&amp;"-"&amp;tennisbl21[[#This Row],[league]]&amp;": "&amp;tennisbl21[[#This Row],[home_team]]&amp;" vs "&amp;tennisbl21[[#This Row],[away_team]]</f>
        <v>2013-German Bundesliga: Rochusclub Dusseldorf vs TK GW Mannheim</v>
      </c>
    </row>
    <row r="2074" spans="1:10" ht="12.5" customHeight="1" x14ac:dyDescent="0.25">
      <c r="A2074" s="2" t="s">
        <v>74</v>
      </c>
      <c r="B2074" s="2" t="s">
        <v>223</v>
      </c>
      <c r="C2074" s="2">
        <f>COUNTIF([1]!Table1[[#All],[name]],tennisbl21[[#This Row],[winner_name]])</f>
        <v>1</v>
      </c>
      <c r="D2074" s="2">
        <f>COUNTIF([1]!Table1[[#All],[name]],tennisbl21[[#This Row],[loser_name]])</f>
        <v>1</v>
      </c>
      <c r="E2074" s="2" t="s">
        <v>276</v>
      </c>
      <c r="F2074" s="4">
        <v>41483.541666666664</v>
      </c>
      <c r="G2074" s="2" t="s">
        <v>921</v>
      </c>
      <c r="H2074" s="2" t="s">
        <v>928</v>
      </c>
      <c r="I2074" s="2" t="s">
        <v>963</v>
      </c>
      <c r="J2074" s="2" t="str">
        <f>YEAR(tennisbl21[[#This Row],[date]])&amp;"-"&amp;tennisbl21[[#This Row],[league]]&amp;": "&amp;tennisbl21[[#This Row],[home_team]]&amp;" vs "&amp;tennisbl21[[#This Row],[away_team]]</f>
        <v>2013-German Bundesliga: Rochusclub Dusseldorf vs TK GW Mannheim</v>
      </c>
    </row>
    <row r="2075" spans="1:10" ht="12.5" customHeight="1" x14ac:dyDescent="0.25">
      <c r="A2075" s="2" t="s">
        <v>69</v>
      </c>
      <c r="B2075" s="2" t="s">
        <v>52</v>
      </c>
      <c r="C2075" s="2">
        <f>COUNTIF([1]!Table1[[#All],[name]],tennisbl21[[#This Row],[winner_name]])</f>
        <v>1</v>
      </c>
      <c r="D2075" s="2">
        <f>COUNTIF([1]!Table1[[#All],[name]],tennisbl21[[#This Row],[loser_name]])</f>
        <v>1</v>
      </c>
      <c r="E2075" s="2" t="s">
        <v>1503</v>
      </c>
      <c r="F2075" s="4">
        <v>42930.541666666664</v>
      </c>
      <c r="G2075" s="2" t="s">
        <v>921</v>
      </c>
      <c r="H2075" s="2" t="s">
        <v>928</v>
      </c>
      <c r="I2075" s="2" t="s">
        <v>963</v>
      </c>
      <c r="J2075" s="2" t="str">
        <f>YEAR(tennisbl21[[#This Row],[date]])&amp;"-"&amp;tennisbl21[[#This Row],[league]]&amp;": "&amp;tennisbl21[[#This Row],[home_team]]&amp;" vs "&amp;tennisbl21[[#This Row],[away_team]]</f>
        <v>2017-German Bundesliga: Rochusclub Dusseldorf vs TK GW Mannheim</v>
      </c>
    </row>
    <row r="2076" spans="1:10" ht="12.5" customHeight="1" x14ac:dyDescent="0.25">
      <c r="A2076" s="2" t="s">
        <v>660</v>
      </c>
      <c r="B2076" s="2" t="s">
        <v>131</v>
      </c>
      <c r="C2076" s="2">
        <f>COUNTIF([1]!Table1[[#All],[name]],tennisbl21[[#This Row],[winner_name]])</f>
        <v>1</v>
      </c>
      <c r="D2076" s="2">
        <f>COUNTIF([1]!Table1[[#All],[name]],tennisbl21[[#This Row],[loser_name]])</f>
        <v>1</v>
      </c>
      <c r="E2076" s="2" t="s">
        <v>1504</v>
      </c>
      <c r="F2076" s="4">
        <v>42930.541666666664</v>
      </c>
      <c r="G2076" s="2" t="s">
        <v>921</v>
      </c>
      <c r="H2076" s="2" t="s">
        <v>928</v>
      </c>
      <c r="I2076" s="2" t="s">
        <v>963</v>
      </c>
      <c r="J2076" s="2" t="str">
        <f>YEAR(tennisbl21[[#This Row],[date]])&amp;"-"&amp;tennisbl21[[#This Row],[league]]&amp;": "&amp;tennisbl21[[#This Row],[home_team]]&amp;" vs "&amp;tennisbl21[[#This Row],[away_team]]</f>
        <v>2017-German Bundesliga: Rochusclub Dusseldorf vs TK GW Mannheim</v>
      </c>
    </row>
    <row r="2077" spans="1:10" ht="12.5" customHeight="1" x14ac:dyDescent="0.25">
      <c r="A2077" s="2" t="s">
        <v>48</v>
      </c>
      <c r="B2077" s="2" t="s">
        <v>316</v>
      </c>
      <c r="C2077" s="2">
        <f>COUNTIF([1]!Table1[[#All],[name]],tennisbl21[[#This Row],[winner_name]])</f>
        <v>1</v>
      </c>
      <c r="D2077" s="2">
        <f>COUNTIF([1]!Table1[[#All],[name]],tennisbl21[[#This Row],[loser_name]])</f>
        <v>1</v>
      </c>
      <c r="E2077" s="2" t="s">
        <v>1129</v>
      </c>
      <c r="F2077" s="4">
        <v>42930.625</v>
      </c>
      <c r="G2077" s="2" t="s">
        <v>921</v>
      </c>
      <c r="H2077" s="2" t="s">
        <v>928</v>
      </c>
      <c r="I2077" s="2" t="s">
        <v>963</v>
      </c>
      <c r="J2077" s="2" t="str">
        <f>YEAR(tennisbl21[[#This Row],[date]])&amp;"-"&amp;tennisbl21[[#This Row],[league]]&amp;": "&amp;tennisbl21[[#This Row],[home_team]]&amp;" vs "&amp;tennisbl21[[#This Row],[away_team]]</f>
        <v>2017-German Bundesliga: Rochusclub Dusseldorf vs TK GW Mannheim</v>
      </c>
    </row>
    <row r="2078" spans="1:10" ht="12.5" customHeight="1" x14ac:dyDescent="0.25">
      <c r="A2078" s="2" t="s">
        <v>17</v>
      </c>
      <c r="B2078" s="2" t="s">
        <v>480</v>
      </c>
      <c r="C2078" s="2">
        <f>COUNTIF([1]!Table1[[#All],[name]],tennisbl21[[#This Row],[winner_name]])</f>
        <v>1</v>
      </c>
      <c r="D2078" s="2">
        <f>COUNTIF([1]!Table1[[#All],[name]],tennisbl21[[#This Row],[loser_name]])</f>
        <v>1</v>
      </c>
      <c r="E2078" s="2" t="s">
        <v>249</v>
      </c>
      <c r="F2078" s="4">
        <v>42930.625</v>
      </c>
      <c r="G2078" s="2" t="s">
        <v>921</v>
      </c>
      <c r="H2078" s="2" t="s">
        <v>928</v>
      </c>
      <c r="I2078" s="2" t="s">
        <v>963</v>
      </c>
      <c r="J2078" s="2" t="str">
        <f>YEAR(tennisbl21[[#This Row],[date]])&amp;"-"&amp;tennisbl21[[#This Row],[league]]&amp;": "&amp;tennisbl21[[#This Row],[home_team]]&amp;" vs "&amp;tennisbl21[[#This Row],[away_team]]</f>
        <v>2017-German Bundesliga: Rochusclub Dusseldorf vs TK GW Mannheim</v>
      </c>
    </row>
    <row r="2079" spans="1:10" ht="12.5" customHeight="1" x14ac:dyDescent="0.25">
      <c r="A2079" s="2" t="s">
        <v>215</v>
      </c>
      <c r="B2079" s="2" t="s">
        <v>660</v>
      </c>
      <c r="C2079" s="2">
        <f>COUNTIF([1]!Table1[[#All],[name]],tennisbl21[[#This Row],[winner_name]])</f>
        <v>1</v>
      </c>
      <c r="D2079" s="2">
        <f>COUNTIF([1]!Table1[[#All],[name]],tennisbl21[[#This Row],[loser_name]])</f>
        <v>1</v>
      </c>
      <c r="E2079" s="2" t="s">
        <v>1505</v>
      </c>
      <c r="F2079" s="4">
        <v>43672.541666666664</v>
      </c>
      <c r="G2079" s="2" t="s">
        <v>921</v>
      </c>
      <c r="H2079" s="2" t="s">
        <v>928</v>
      </c>
      <c r="I2079" s="2" t="s">
        <v>963</v>
      </c>
      <c r="J2079" s="2" t="str">
        <f>YEAR(tennisbl21[[#This Row],[date]])&amp;"-"&amp;tennisbl21[[#This Row],[league]]&amp;": "&amp;tennisbl21[[#This Row],[home_team]]&amp;" vs "&amp;tennisbl21[[#This Row],[away_team]]</f>
        <v>2019-German Bundesliga: Rochusclub Dusseldorf vs TK GW Mannheim</v>
      </c>
    </row>
    <row r="2080" spans="1:10" ht="12.5" customHeight="1" x14ac:dyDescent="0.25">
      <c r="A2080" s="2" t="s">
        <v>74</v>
      </c>
      <c r="B2080" s="2" t="s">
        <v>48</v>
      </c>
      <c r="C2080" s="2">
        <f>COUNTIF([1]!Table1[[#All],[name]],tennisbl21[[#This Row],[winner_name]])</f>
        <v>1</v>
      </c>
      <c r="D2080" s="2">
        <f>COUNTIF([1]!Table1[[#All],[name]],tennisbl21[[#This Row],[loser_name]])</f>
        <v>1</v>
      </c>
      <c r="E2080" s="2" t="s">
        <v>277</v>
      </c>
      <c r="F2080" s="4">
        <v>43672.541666666664</v>
      </c>
      <c r="G2080" s="2" t="s">
        <v>921</v>
      </c>
      <c r="H2080" s="2" t="s">
        <v>928</v>
      </c>
      <c r="I2080" s="2" t="s">
        <v>963</v>
      </c>
      <c r="J2080" s="2" t="str">
        <f>YEAR(tennisbl21[[#This Row],[date]])&amp;"-"&amp;tennisbl21[[#This Row],[league]]&amp;": "&amp;tennisbl21[[#This Row],[home_team]]&amp;" vs "&amp;tennisbl21[[#This Row],[away_team]]</f>
        <v>2019-German Bundesliga: Rochusclub Dusseldorf vs TK GW Mannheim</v>
      </c>
    </row>
    <row r="2081" spans="1:10" ht="12.5" customHeight="1" x14ac:dyDescent="0.25">
      <c r="A2081" s="2" t="s">
        <v>46</v>
      </c>
      <c r="B2081" s="2" t="s">
        <v>392</v>
      </c>
      <c r="C2081" s="2">
        <f>COUNTIF([1]!Table1[[#All],[name]],tennisbl21[[#This Row],[winner_name]])</f>
        <v>1</v>
      </c>
      <c r="D2081" s="2">
        <f>COUNTIF([1]!Table1[[#All],[name]],tennisbl21[[#This Row],[loser_name]])</f>
        <v>1</v>
      </c>
      <c r="E2081" s="2" t="s">
        <v>590</v>
      </c>
      <c r="F2081" s="4">
        <v>43672.625</v>
      </c>
      <c r="G2081" s="2" t="s">
        <v>921</v>
      </c>
      <c r="H2081" s="2" t="s">
        <v>928</v>
      </c>
      <c r="I2081" s="2" t="s">
        <v>963</v>
      </c>
      <c r="J2081" s="2" t="str">
        <f>YEAR(tennisbl21[[#This Row],[date]])&amp;"-"&amp;tennisbl21[[#This Row],[league]]&amp;": "&amp;tennisbl21[[#This Row],[home_team]]&amp;" vs "&amp;tennisbl21[[#This Row],[away_team]]</f>
        <v>2019-German Bundesliga: Rochusclub Dusseldorf vs TK GW Mannheim</v>
      </c>
    </row>
    <row r="2082" spans="1:10" ht="12.5" customHeight="1" x14ac:dyDescent="0.25">
      <c r="A2082" s="2" t="s">
        <v>741</v>
      </c>
      <c r="B2082" s="2" t="s">
        <v>727</v>
      </c>
      <c r="C2082" s="2">
        <f>COUNTIF([1]!Table1[[#All],[name]],tennisbl21[[#This Row],[winner_name]])</f>
        <v>1</v>
      </c>
      <c r="D2082" s="2">
        <f>COUNTIF([1]!Table1[[#All],[name]],tennisbl21[[#This Row],[loser_name]])</f>
        <v>1</v>
      </c>
      <c r="E2082" s="2" t="s">
        <v>363</v>
      </c>
      <c r="F2082" s="4">
        <v>43672.625</v>
      </c>
      <c r="G2082" s="2" t="s">
        <v>921</v>
      </c>
      <c r="H2082" s="2" t="s">
        <v>928</v>
      </c>
      <c r="I2082" s="2" t="s">
        <v>963</v>
      </c>
      <c r="J2082" s="2" t="str">
        <f>YEAR(tennisbl21[[#This Row],[date]])&amp;"-"&amp;tennisbl21[[#This Row],[league]]&amp;": "&amp;tennisbl21[[#This Row],[home_team]]&amp;" vs "&amp;tennisbl21[[#This Row],[away_team]]</f>
        <v>2019-German Bundesliga: Rochusclub Dusseldorf vs TK GW Mannheim</v>
      </c>
    </row>
    <row r="2083" spans="1:10" ht="12.5" customHeight="1" x14ac:dyDescent="0.25">
      <c r="A2083" s="2" t="s">
        <v>679</v>
      </c>
      <c r="B2083" s="2" t="s">
        <v>622</v>
      </c>
      <c r="C2083" s="2">
        <f>COUNTIF([1]!Table1[[#All],[name]],tennisbl21[[#This Row],[winner_name]])</f>
        <v>1</v>
      </c>
      <c r="D2083" s="2">
        <f>COUNTIF([1]!Table1[[#All],[name]],tennisbl21[[#This Row],[loser_name]])</f>
        <v>1</v>
      </c>
      <c r="E2083" s="2" t="s">
        <v>465</v>
      </c>
      <c r="F2083" s="4">
        <v>41110.541666666664</v>
      </c>
      <c r="G2083" s="2" t="s">
        <v>922</v>
      </c>
      <c r="H2083" s="2" t="s">
        <v>917</v>
      </c>
      <c r="I2083" s="2" t="s">
        <v>963</v>
      </c>
      <c r="J2083" s="2" t="str">
        <f>YEAR(tennisbl21[[#This Row],[date]])&amp;"-"&amp;tennisbl21[[#This Row],[league]]&amp;": "&amp;tennisbl21[[#This Row],[home_team]]&amp;" vs "&amp;tennisbl21[[#This Row],[away_team]]</f>
        <v>2012-German Bundesliga: SV Wacker Burghausen vs Erfurter TC RW</v>
      </c>
    </row>
    <row r="2084" spans="1:10" ht="12.5" customHeight="1" x14ac:dyDescent="0.25">
      <c r="A2084" s="2" t="s">
        <v>642</v>
      </c>
      <c r="B2084" s="2" t="s">
        <v>807</v>
      </c>
      <c r="C2084" s="2">
        <f>COUNTIF([1]!Table1[[#All],[name]],tennisbl21[[#This Row],[winner_name]])</f>
        <v>1</v>
      </c>
      <c r="D2084" s="2">
        <f>COUNTIF([1]!Table1[[#All],[name]],tennisbl21[[#This Row],[loser_name]])</f>
        <v>1</v>
      </c>
      <c r="E2084" s="2" t="s">
        <v>261</v>
      </c>
      <c r="F2084" s="4">
        <v>41110.625</v>
      </c>
      <c r="G2084" s="2" t="s">
        <v>922</v>
      </c>
      <c r="H2084" s="2" t="s">
        <v>917</v>
      </c>
      <c r="I2084" s="2" t="s">
        <v>963</v>
      </c>
      <c r="J2084" s="2" t="str">
        <f>YEAR(tennisbl21[[#This Row],[date]])&amp;"-"&amp;tennisbl21[[#This Row],[league]]&amp;": "&amp;tennisbl21[[#This Row],[home_team]]&amp;" vs "&amp;tennisbl21[[#This Row],[away_team]]</f>
        <v>2012-German Bundesliga: SV Wacker Burghausen vs Erfurter TC RW</v>
      </c>
    </row>
    <row r="2085" spans="1:10" ht="12.5" customHeight="1" x14ac:dyDescent="0.25">
      <c r="A2085" s="2" t="s">
        <v>618</v>
      </c>
      <c r="B2085" s="2" t="s">
        <v>756</v>
      </c>
      <c r="C2085" s="2">
        <f>COUNTIF([1]!Table1[[#All],[name]],tennisbl21[[#This Row],[winner_name]])</f>
        <v>1</v>
      </c>
      <c r="D2085" s="2">
        <f>COUNTIF([1]!Table1[[#All],[name]],tennisbl21[[#This Row],[loser_name]])</f>
        <v>1</v>
      </c>
      <c r="E2085" s="2" t="s">
        <v>258</v>
      </c>
      <c r="F2085" s="4">
        <v>41110.541666666664</v>
      </c>
      <c r="G2085" s="2" t="s">
        <v>922</v>
      </c>
      <c r="H2085" s="2" t="s">
        <v>917</v>
      </c>
      <c r="I2085" s="2" t="s">
        <v>963</v>
      </c>
      <c r="J2085" s="2" t="str">
        <f>YEAR(tennisbl21[[#This Row],[date]])&amp;"-"&amp;tennisbl21[[#This Row],[league]]&amp;": "&amp;tennisbl21[[#This Row],[home_team]]&amp;" vs "&amp;tennisbl21[[#This Row],[away_team]]</f>
        <v>2012-German Bundesliga: SV Wacker Burghausen vs Erfurter TC RW</v>
      </c>
    </row>
    <row r="2086" spans="1:10" ht="12.5" customHeight="1" x14ac:dyDescent="0.25">
      <c r="A2086" s="2" t="s">
        <v>69</v>
      </c>
      <c r="B2086" s="2" t="s">
        <v>808</v>
      </c>
      <c r="C2086" s="2">
        <f>COUNTIF([1]!Table1[[#All],[name]],tennisbl21[[#This Row],[winner_name]])</f>
        <v>1</v>
      </c>
      <c r="D2086" s="2">
        <f>COUNTIF([1]!Table1[[#All],[name]],tennisbl21[[#This Row],[loser_name]])</f>
        <v>1</v>
      </c>
      <c r="E2086" s="2" t="s">
        <v>247</v>
      </c>
      <c r="F2086" s="4">
        <v>41110.625</v>
      </c>
      <c r="G2086" s="2" t="s">
        <v>922</v>
      </c>
      <c r="H2086" s="2" t="s">
        <v>917</v>
      </c>
      <c r="I2086" s="2" t="s">
        <v>963</v>
      </c>
      <c r="J2086" s="2" t="str">
        <f>YEAR(tennisbl21[[#This Row],[date]])&amp;"-"&amp;tennisbl21[[#This Row],[league]]&amp;": "&amp;tennisbl21[[#This Row],[home_team]]&amp;" vs "&amp;tennisbl21[[#This Row],[away_team]]</f>
        <v>2012-German Bundesliga: SV Wacker Burghausen vs Erfurter TC RW</v>
      </c>
    </row>
    <row r="2087" spans="1:10" ht="12.5" customHeight="1" x14ac:dyDescent="0.25">
      <c r="A2087" s="2" t="s">
        <v>634</v>
      </c>
      <c r="B2087" s="2" t="s">
        <v>809</v>
      </c>
      <c r="C2087" s="2">
        <f>COUNTIF([1]!Table1[[#All],[name]],tennisbl21[[#This Row],[winner_name]])</f>
        <v>1</v>
      </c>
      <c r="D2087" s="2">
        <f>COUNTIF([1]!Table1[[#All],[name]],tennisbl21[[#This Row],[loser_name]])</f>
        <v>1</v>
      </c>
      <c r="E2087" s="2" t="s">
        <v>249</v>
      </c>
      <c r="F2087" s="4">
        <v>41497.541666666664</v>
      </c>
      <c r="G2087" s="2" t="s">
        <v>922</v>
      </c>
      <c r="H2087" s="2" t="s">
        <v>919</v>
      </c>
      <c r="I2087" s="2" t="s">
        <v>963</v>
      </c>
      <c r="J2087" s="2" t="str">
        <f>YEAR(tennisbl21[[#This Row],[date]])&amp;"-"&amp;tennisbl21[[#This Row],[league]]&amp;": "&amp;tennisbl21[[#This Row],[home_team]]&amp;" vs "&amp;tennisbl21[[#This Row],[away_team]]</f>
        <v>2013-German Bundesliga: SV Wacker Burghausen vs HTC BW Krefeld</v>
      </c>
    </row>
    <row r="2088" spans="1:10" ht="12.5" customHeight="1" x14ac:dyDescent="0.25">
      <c r="A2088" s="2" t="s">
        <v>642</v>
      </c>
      <c r="B2088" s="2" t="s">
        <v>629</v>
      </c>
      <c r="C2088" s="2">
        <f>COUNTIF([1]!Table1[[#All],[name]],tennisbl21[[#This Row],[winner_name]])</f>
        <v>1</v>
      </c>
      <c r="D2088" s="2">
        <f>COUNTIF([1]!Table1[[#All],[name]],tennisbl21[[#This Row],[loser_name]])</f>
        <v>1</v>
      </c>
      <c r="E2088" s="2" t="s">
        <v>265</v>
      </c>
      <c r="F2088" s="4">
        <v>41497.458333333336</v>
      </c>
      <c r="G2088" s="2" t="s">
        <v>922</v>
      </c>
      <c r="H2088" s="2" t="s">
        <v>919</v>
      </c>
      <c r="I2088" s="2" t="s">
        <v>963</v>
      </c>
      <c r="J2088" s="2" t="str">
        <f>YEAR(tennisbl21[[#This Row],[date]])&amp;"-"&amp;tennisbl21[[#This Row],[league]]&amp;": "&amp;tennisbl21[[#This Row],[home_team]]&amp;" vs "&amp;tennisbl21[[#This Row],[away_team]]</f>
        <v>2013-German Bundesliga: SV Wacker Burghausen vs HTC BW Krefeld</v>
      </c>
    </row>
    <row r="2089" spans="1:10" ht="12.5" customHeight="1" x14ac:dyDescent="0.25">
      <c r="A2089" s="2" t="s">
        <v>57</v>
      </c>
      <c r="B2089" s="2" t="s">
        <v>757</v>
      </c>
      <c r="C2089" s="2">
        <f>COUNTIF([1]!Table1[[#All],[name]],tennisbl21[[#This Row],[winner_name]])</f>
        <v>1</v>
      </c>
      <c r="D2089" s="2">
        <f>COUNTIF([1]!Table1[[#All],[name]],tennisbl21[[#This Row],[loser_name]])</f>
        <v>1</v>
      </c>
      <c r="E2089" s="2" t="s">
        <v>265</v>
      </c>
      <c r="F2089" s="4">
        <v>41497.541666666664</v>
      </c>
      <c r="G2089" s="2" t="s">
        <v>922</v>
      </c>
      <c r="H2089" s="2" t="s">
        <v>919</v>
      </c>
      <c r="I2089" s="2" t="s">
        <v>963</v>
      </c>
      <c r="J2089" s="2" t="str">
        <f>YEAR(tennisbl21[[#This Row],[date]])&amp;"-"&amp;tennisbl21[[#This Row],[league]]&amp;": "&amp;tennisbl21[[#This Row],[home_team]]&amp;" vs "&amp;tennisbl21[[#This Row],[away_team]]</f>
        <v>2013-German Bundesliga: SV Wacker Burghausen vs HTC BW Krefeld</v>
      </c>
    </row>
    <row r="2090" spans="1:10" ht="12.5" customHeight="1" x14ac:dyDescent="0.25">
      <c r="A2090" s="2" t="s">
        <v>56</v>
      </c>
      <c r="B2090" s="2" t="s">
        <v>20</v>
      </c>
      <c r="C2090" s="2">
        <f>COUNTIF([1]!Table1[[#All],[name]],tennisbl21[[#This Row],[winner_name]])</f>
        <v>1</v>
      </c>
      <c r="D2090" s="2">
        <f>COUNTIF([1]!Table1[[#All],[name]],tennisbl21[[#This Row],[loser_name]])</f>
        <v>1</v>
      </c>
      <c r="E2090" s="2" t="s">
        <v>1145</v>
      </c>
      <c r="F2090" s="4">
        <v>41497.458333333336</v>
      </c>
      <c r="G2090" s="2" t="s">
        <v>922</v>
      </c>
      <c r="H2090" s="2" t="s">
        <v>919</v>
      </c>
      <c r="I2090" s="2" t="s">
        <v>963</v>
      </c>
      <c r="J2090" s="2" t="str">
        <f>YEAR(tennisbl21[[#This Row],[date]])&amp;"-"&amp;tennisbl21[[#This Row],[league]]&amp;": "&amp;tennisbl21[[#This Row],[home_team]]&amp;" vs "&amp;tennisbl21[[#This Row],[away_team]]</f>
        <v>2013-German Bundesliga: SV Wacker Burghausen vs HTC BW Krefeld</v>
      </c>
    </row>
    <row r="2091" spans="1:10" ht="12.5" customHeight="1" x14ac:dyDescent="0.25">
      <c r="A2091" s="2" t="s">
        <v>679</v>
      </c>
      <c r="B2091" s="2" t="s">
        <v>692</v>
      </c>
      <c r="C2091" s="2">
        <f>COUNTIF([1]!Table1[[#All],[name]],tennisbl21[[#This Row],[winner_name]])</f>
        <v>1</v>
      </c>
      <c r="D2091" s="2">
        <f>COUNTIF([1]!Table1[[#All],[name]],tennisbl21[[#This Row],[loser_name]])</f>
        <v>1</v>
      </c>
      <c r="E2091" s="2" t="s">
        <v>250</v>
      </c>
      <c r="F2091" s="4">
        <v>41133.458333333336</v>
      </c>
      <c r="G2091" s="2" t="s">
        <v>922</v>
      </c>
      <c r="H2091" s="2" t="s">
        <v>921</v>
      </c>
      <c r="I2091" s="2" t="s">
        <v>963</v>
      </c>
      <c r="J2091" s="2" t="str">
        <f>YEAR(tennisbl21[[#This Row],[date]])&amp;"-"&amp;tennisbl21[[#This Row],[league]]&amp;": "&amp;tennisbl21[[#This Row],[home_team]]&amp;" vs "&amp;tennisbl21[[#This Row],[away_team]]</f>
        <v>2012-German Bundesliga: SV Wacker Burghausen vs Rochusclub Dusseldorf</v>
      </c>
    </row>
    <row r="2092" spans="1:10" ht="12.5" customHeight="1" x14ac:dyDescent="0.25">
      <c r="A2092" s="2" t="s">
        <v>13</v>
      </c>
      <c r="B2092" s="2" t="s">
        <v>214</v>
      </c>
      <c r="C2092" s="2">
        <f>COUNTIF([1]!Table1[[#All],[name]],tennisbl21[[#This Row],[winner_name]])</f>
        <v>1</v>
      </c>
      <c r="D2092" s="2">
        <f>COUNTIF([1]!Table1[[#All],[name]],tennisbl21[[#This Row],[loser_name]])</f>
        <v>1</v>
      </c>
      <c r="E2092" s="2" t="s">
        <v>1158</v>
      </c>
      <c r="F2092" s="4">
        <v>41133.541666666664</v>
      </c>
      <c r="G2092" s="2" t="s">
        <v>922</v>
      </c>
      <c r="H2092" s="2" t="s">
        <v>921</v>
      </c>
      <c r="I2092" s="2" t="s">
        <v>963</v>
      </c>
      <c r="J2092" s="2" t="str">
        <f>YEAR(tennisbl21[[#This Row],[date]])&amp;"-"&amp;tennisbl21[[#This Row],[league]]&amp;": "&amp;tennisbl21[[#This Row],[home_team]]&amp;" vs "&amp;tennisbl21[[#This Row],[away_team]]</f>
        <v>2012-German Bundesliga: SV Wacker Burghausen vs Rochusclub Dusseldorf</v>
      </c>
    </row>
    <row r="2093" spans="1:10" ht="12.5" customHeight="1" x14ac:dyDescent="0.25">
      <c r="A2093" s="2" t="s">
        <v>756</v>
      </c>
      <c r="B2093" s="2" t="s">
        <v>691</v>
      </c>
      <c r="C2093" s="2">
        <f>COUNTIF([1]!Table1[[#All],[name]],tennisbl21[[#This Row],[winner_name]])</f>
        <v>1</v>
      </c>
      <c r="D2093" s="2">
        <f>COUNTIF([1]!Table1[[#All],[name]],tennisbl21[[#This Row],[loser_name]])</f>
        <v>1</v>
      </c>
      <c r="E2093" s="2" t="s">
        <v>250</v>
      </c>
      <c r="F2093" s="4">
        <v>41133.458333333336</v>
      </c>
      <c r="G2093" s="2" t="s">
        <v>922</v>
      </c>
      <c r="H2093" s="2" t="s">
        <v>921</v>
      </c>
      <c r="I2093" s="2" t="s">
        <v>963</v>
      </c>
      <c r="J2093" s="2" t="str">
        <f>YEAR(tennisbl21[[#This Row],[date]])&amp;"-"&amp;tennisbl21[[#This Row],[league]]&amp;": "&amp;tennisbl21[[#This Row],[home_team]]&amp;" vs "&amp;tennisbl21[[#This Row],[away_team]]</f>
        <v>2012-German Bundesliga: SV Wacker Burghausen vs Rochusclub Dusseldorf</v>
      </c>
    </row>
    <row r="2094" spans="1:10" ht="12.5" customHeight="1" x14ac:dyDescent="0.25">
      <c r="A2094" s="2" t="s">
        <v>693</v>
      </c>
      <c r="B2094" s="2" t="s">
        <v>642</v>
      </c>
      <c r="C2094" s="2">
        <f>COUNTIF([1]!Table1[[#All],[name]],tennisbl21[[#This Row],[winner_name]])</f>
        <v>1</v>
      </c>
      <c r="D2094" s="2">
        <f>COUNTIF([1]!Table1[[#All],[name]],tennisbl21[[#This Row],[loser_name]])</f>
        <v>1</v>
      </c>
      <c r="E2094" s="2" t="s">
        <v>322</v>
      </c>
      <c r="F2094" s="4">
        <v>41133.541666666664</v>
      </c>
      <c r="G2094" s="2" t="s">
        <v>922</v>
      </c>
      <c r="H2094" s="2" t="s">
        <v>921</v>
      </c>
      <c r="I2094" s="2" t="s">
        <v>963</v>
      </c>
      <c r="J2094" s="2" t="str">
        <f>YEAR(tennisbl21[[#This Row],[date]])&amp;"-"&amp;tennisbl21[[#This Row],[league]]&amp;": "&amp;tennisbl21[[#This Row],[home_team]]&amp;" vs "&amp;tennisbl21[[#This Row],[away_team]]</f>
        <v>2012-German Bundesliga: SV Wacker Burghausen vs Rochusclub Dusseldorf</v>
      </c>
    </row>
    <row r="2095" spans="1:10" ht="12.5" customHeight="1" x14ac:dyDescent="0.25">
      <c r="A2095" s="2" t="s">
        <v>658</v>
      </c>
      <c r="B2095" s="2" t="s">
        <v>652</v>
      </c>
      <c r="C2095" s="2">
        <f>COUNTIF([1]!Table1[[#All],[name]],tennisbl21[[#This Row],[winner_name]])</f>
        <v>1</v>
      </c>
      <c r="D2095" s="2">
        <f>COUNTIF([1]!Table1[[#All],[name]],tennisbl21[[#This Row],[loser_name]])</f>
        <v>1</v>
      </c>
      <c r="E2095" s="2" t="s">
        <v>1506</v>
      </c>
      <c r="F2095" s="4">
        <v>41096.541666666664</v>
      </c>
      <c r="G2095" s="2" t="s">
        <v>922</v>
      </c>
      <c r="H2095" s="2" t="s">
        <v>923</v>
      </c>
      <c r="I2095" s="2" t="s">
        <v>963</v>
      </c>
      <c r="J2095" s="2" t="str">
        <f>YEAR(tennisbl21[[#This Row],[date]])&amp;"-"&amp;tennisbl21[[#This Row],[league]]&amp;": "&amp;tennisbl21[[#This Row],[home_team]]&amp;" vs "&amp;tennisbl21[[#This Row],[away_team]]</f>
        <v>2012-German Bundesliga: SV Wacker Burghausen vs TC Amberg am Schanzl</v>
      </c>
    </row>
    <row r="2096" spans="1:10" ht="12.5" customHeight="1" x14ac:dyDescent="0.25">
      <c r="A2096" s="2" t="s">
        <v>317</v>
      </c>
      <c r="B2096" s="2" t="s">
        <v>648</v>
      </c>
      <c r="C2096" s="2">
        <f>COUNTIF([1]!Table1[[#All],[name]],tennisbl21[[#This Row],[winner_name]])</f>
        <v>1</v>
      </c>
      <c r="D2096" s="2">
        <f>COUNTIF([1]!Table1[[#All],[name]],tennisbl21[[#This Row],[loser_name]])</f>
        <v>1</v>
      </c>
      <c r="E2096" s="2" t="s">
        <v>3</v>
      </c>
      <c r="F2096" s="4">
        <v>41096.541666666664</v>
      </c>
      <c r="G2096" s="2" t="s">
        <v>922</v>
      </c>
      <c r="H2096" s="2" t="s">
        <v>923</v>
      </c>
      <c r="I2096" s="2" t="s">
        <v>963</v>
      </c>
      <c r="J2096" s="2" t="str">
        <f>YEAR(tennisbl21[[#This Row],[date]])&amp;"-"&amp;tennisbl21[[#This Row],[league]]&amp;": "&amp;tennisbl21[[#This Row],[home_team]]&amp;" vs "&amp;tennisbl21[[#This Row],[away_team]]</f>
        <v>2012-German Bundesliga: SV Wacker Burghausen vs TC Amberg am Schanzl</v>
      </c>
    </row>
    <row r="2097" spans="1:10" ht="12.5" customHeight="1" x14ac:dyDescent="0.25">
      <c r="A2097" s="2" t="s">
        <v>643</v>
      </c>
      <c r="B2097" s="2" t="s">
        <v>716</v>
      </c>
      <c r="C2097" s="2">
        <f>COUNTIF([1]!Table1[[#All],[name]],tennisbl21[[#This Row],[winner_name]])</f>
        <v>1</v>
      </c>
      <c r="D2097" s="2">
        <f>COUNTIF([1]!Table1[[#All],[name]],tennisbl21[[#This Row],[loser_name]])</f>
        <v>1</v>
      </c>
      <c r="E2097" s="2" t="s">
        <v>5</v>
      </c>
      <c r="F2097" s="4">
        <v>41096.625</v>
      </c>
      <c r="G2097" s="2" t="s">
        <v>922</v>
      </c>
      <c r="H2097" s="2" t="s">
        <v>923</v>
      </c>
      <c r="I2097" s="2" t="s">
        <v>963</v>
      </c>
      <c r="J2097" s="2" t="str">
        <f>YEAR(tennisbl21[[#This Row],[date]])&amp;"-"&amp;tennisbl21[[#This Row],[league]]&amp;": "&amp;tennisbl21[[#This Row],[home_team]]&amp;" vs "&amp;tennisbl21[[#This Row],[away_team]]</f>
        <v>2012-German Bundesliga: SV Wacker Burghausen vs TC Amberg am Schanzl</v>
      </c>
    </row>
    <row r="2098" spans="1:10" ht="12.5" customHeight="1" x14ac:dyDescent="0.25">
      <c r="A2098" s="2" t="s">
        <v>810</v>
      </c>
      <c r="B2098" s="2" t="s">
        <v>214</v>
      </c>
      <c r="C2098" s="2">
        <f>COUNTIF([1]!Table1[[#All],[name]],tennisbl21[[#This Row],[winner_name]])</f>
        <v>1</v>
      </c>
      <c r="D2098" s="2">
        <f>COUNTIF([1]!Table1[[#All],[name]],tennisbl21[[#This Row],[loser_name]])</f>
        <v>1</v>
      </c>
      <c r="E2098" s="2" t="s">
        <v>1507</v>
      </c>
      <c r="F2098" s="4">
        <v>41096.625</v>
      </c>
      <c r="G2098" s="2" t="s">
        <v>922</v>
      </c>
      <c r="H2098" s="2" t="s">
        <v>923</v>
      </c>
      <c r="I2098" s="2" t="s">
        <v>963</v>
      </c>
      <c r="J2098" s="2" t="str">
        <f>YEAR(tennisbl21[[#This Row],[date]])&amp;"-"&amp;tennisbl21[[#This Row],[league]]&amp;": "&amp;tennisbl21[[#This Row],[home_team]]&amp;" vs "&amp;tennisbl21[[#This Row],[away_team]]</f>
        <v>2012-German Bundesliga: SV Wacker Burghausen vs TC Amberg am Schanzl</v>
      </c>
    </row>
    <row r="2099" spans="1:10" ht="12.5" customHeight="1" x14ac:dyDescent="0.25">
      <c r="A2099" s="2" t="s">
        <v>681</v>
      </c>
      <c r="B2099" s="2" t="s">
        <v>642</v>
      </c>
      <c r="C2099" s="2">
        <f>COUNTIF([1]!Table1[[#All],[name]],tennisbl21[[#This Row],[winner_name]])</f>
        <v>1</v>
      </c>
      <c r="D2099" s="2">
        <f>COUNTIF([1]!Table1[[#All],[name]],tennisbl21[[#This Row],[loser_name]])</f>
        <v>1</v>
      </c>
      <c r="E2099" s="2" t="s">
        <v>1129</v>
      </c>
      <c r="F2099" s="4">
        <v>41469.541666666664</v>
      </c>
      <c r="G2099" s="2" t="s">
        <v>922</v>
      </c>
      <c r="H2099" s="2" t="s">
        <v>924</v>
      </c>
      <c r="I2099" s="2" t="s">
        <v>963</v>
      </c>
      <c r="J2099" s="2" t="str">
        <f>YEAR(tennisbl21[[#This Row],[date]])&amp;"-"&amp;tennisbl21[[#This Row],[league]]&amp;": "&amp;tennisbl21[[#This Row],[home_team]]&amp;" vs "&amp;tennisbl21[[#This Row],[away_team]]</f>
        <v>2013-German Bundesliga: SV Wacker Burghausen vs TC BW Halle</v>
      </c>
    </row>
    <row r="2100" spans="1:10" ht="12.5" customHeight="1" x14ac:dyDescent="0.25">
      <c r="A2100" s="2" t="s">
        <v>649</v>
      </c>
      <c r="B2100" s="2" t="s">
        <v>679</v>
      </c>
      <c r="C2100" s="2">
        <f>COUNTIF([1]!Table1[[#All],[name]],tennisbl21[[#This Row],[winner_name]])</f>
        <v>1</v>
      </c>
      <c r="D2100" s="2">
        <f>COUNTIF([1]!Table1[[#All],[name]],tennisbl21[[#This Row],[loser_name]])</f>
        <v>1</v>
      </c>
      <c r="E2100" s="2" t="s">
        <v>275</v>
      </c>
      <c r="F2100" s="4">
        <v>41469.458333333336</v>
      </c>
      <c r="G2100" s="2" t="s">
        <v>922</v>
      </c>
      <c r="H2100" s="2" t="s">
        <v>924</v>
      </c>
      <c r="I2100" s="2" t="s">
        <v>963</v>
      </c>
      <c r="J2100" s="2" t="str">
        <f>YEAR(tennisbl21[[#This Row],[date]])&amp;"-"&amp;tennisbl21[[#This Row],[league]]&amp;": "&amp;tennisbl21[[#This Row],[home_team]]&amp;" vs "&amp;tennisbl21[[#This Row],[away_team]]</f>
        <v>2013-German Bundesliga: SV Wacker Burghausen vs TC BW Halle</v>
      </c>
    </row>
    <row r="2101" spans="1:10" ht="12.5" customHeight="1" x14ac:dyDescent="0.25">
      <c r="A2101" s="2" t="s">
        <v>756</v>
      </c>
      <c r="B2101" s="2" t="s">
        <v>703</v>
      </c>
      <c r="C2101" s="2">
        <f>COUNTIF([1]!Table1[[#All],[name]],tennisbl21[[#This Row],[winner_name]])</f>
        <v>1</v>
      </c>
      <c r="D2101" s="2">
        <f>COUNTIF([1]!Table1[[#All],[name]],tennisbl21[[#This Row],[loser_name]])</f>
        <v>1</v>
      </c>
      <c r="E2101" s="2" t="s">
        <v>263</v>
      </c>
      <c r="F2101" s="4">
        <v>41469.541666666664</v>
      </c>
      <c r="G2101" s="2" t="s">
        <v>922</v>
      </c>
      <c r="H2101" s="2" t="s">
        <v>924</v>
      </c>
      <c r="I2101" s="2" t="s">
        <v>963</v>
      </c>
      <c r="J2101" s="2" t="str">
        <f>YEAR(tennisbl21[[#This Row],[date]])&amp;"-"&amp;tennisbl21[[#This Row],[league]]&amp;": "&amp;tennisbl21[[#This Row],[home_team]]&amp;" vs "&amp;tennisbl21[[#This Row],[away_team]]</f>
        <v>2013-German Bundesliga: SV Wacker Burghausen vs TC BW Halle</v>
      </c>
    </row>
    <row r="2102" spans="1:10" ht="12.5" customHeight="1" x14ac:dyDescent="0.25">
      <c r="A2102" s="2" t="s">
        <v>294</v>
      </c>
      <c r="B2102" s="2" t="s">
        <v>20</v>
      </c>
      <c r="C2102" s="2">
        <f>COUNTIF([1]!Table1[[#All],[name]],tennisbl21[[#This Row],[winner_name]])</f>
        <v>1</v>
      </c>
      <c r="D2102" s="2">
        <f>COUNTIF([1]!Table1[[#All],[name]],tennisbl21[[#This Row],[loser_name]])</f>
        <v>1</v>
      </c>
      <c r="E2102" s="2" t="s">
        <v>1133</v>
      </c>
      <c r="F2102" s="4">
        <v>41469.458333333336</v>
      </c>
      <c r="G2102" s="2" t="s">
        <v>922</v>
      </c>
      <c r="H2102" s="2" t="s">
        <v>924</v>
      </c>
      <c r="I2102" s="2" t="s">
        <v>963</v>
      </c>
      <c r="J2102" s="2" t="str">
        <f>YEAR(tennisbl21[[#This Row],[date]])&amp;"-"&amp;tennisbl21[[#This Row],[league]]&amp;": "&amp;tennisbl21[[#This Row],[home_team]]&amp;" vs "&amp;tennisbl21[[#This Row],[away_team]]</f>
        <v>2013-German Bundesliga: SV Wacker Burghausen vs TC BW Halle</v>
      </c>
    </row>
    <row r="2103" spans="1:10" ht="12.5" customHeight="1" x14ac:dyDescent="0.25">
      <c r="A2103" s="2" t="s">
        <v>642</v>
      </c>
      <c r="B2103" s="2" t="s">
        <v>625</v>
      </c>
      <c r="C2103" s="2">
        <f>COUNTIF([1]!Table1[[#All],[name]],tennisbl21[[#This Row],[winner_name]])</f>
        <v>1</v>
      </c>
      <c r="D2103" s="2">
        <f>COUNTIF([1]!Table1[[#All],[name]],tennisbl21[[#This Row],[loser_name]])</f>
        <v>1</v>
      </c>
      <c r="E2103" s="2" t="s">
        <v>1112</v>
      </c>
      <c r="F2103" s="4">
        <v>41112.458333333336</v>
      </c>
      <c r="G2103" s="2" t="s">
        <v>922</v>
      </c>
      <c r="H2103" s="2" t="s">
        <v>925</v>
      </c>
      <c r="I2103" s="2" t="s">
        <v>963</v>
      </c>
      <c r="J2103" s="2" t="str">
        <f>YEAR(tennisbl21[[#This Row],[date]])&amp;"-"&amp;tennisbl21[[#This Row],[league]]&amp;": "&amp;tennisbl21[[#This Row],[home_team]]&amp;" vs "&amp;tennisbl21[[#This Row],[away_team]]</f>
        <v>2012-German Bundesliga: SV Wacker Burghausen vs TC BW Neuss</v>
      </c>
    </row>
    <row r="2104" spans="1:10" ht="12.5" customHeight="1" x14ac:dyDescent="0.25">
      <c r="A2104" s="2" t="s">
        <v>121</v>
      </c>
      <c r="B2104" s="2" t="s">
        <v>811</v>
      </c>
      <c r="C2104" s="2">
        <f>COUNTIF([1]!Table1[[#All],[name]],tennisbl21[[#This Row],[winner_name]])</f>
        <v>1</v>
      </c>
      <c r="D2104" s="2">
        <f>COUNTIF([1]!Table1[[#All],[name]],tennisbl21[[#This Row],[loser_name]])</f>
        <v>1</v>
      </c>
      <c r="E2104" s="2" t="s">
        <v>255</v>
      </c>
      <c r="F2104" s="4">
        <v>41112.541666666664</v>
      </c>
      <c r="G2104" s="2" t="s">
        <v>922</v>
      </c>
      <c r="H2104" s="2" t="s">
        <v>925</v>
      </c>
      <c r="I2104" s="2" t="s">
        <v>963</v>
      </c>
      <c r="J2104" s="2" t="str">
        <f>YEAR(tennisbl21[[#This Row],[date]])&amp;"-"&amp;tennisbl21[[#This Row],[league]]&amp;": "&amp;tennisbl21[[#This Row],[home_team]]&amp;" vs "&amp;tennisbl21[[#This Row],[away_team]]</f>
        <v>2012-German Bundesliga: SV Wacker Burghausen vs TC BW Neuss</v>
      </c>
    </row>
    <row r="2105" spans="1:10" ht="12.5" customHeight="1" x14ac:dyDescent="0.25">
      <c r="A2105" s="2" t="s">
        <v>297</v>
      </c>
      <c r="B2105" s="2" t="s">
        <v>679</v>
      </c>
      <c r="C2105" s="2">
        <f>COUNTIF([1]!Table1[[#All],[name]],tennisbl21[[#This Row],[winner_name]])</f>
        <v>1</v>
      </c>
      <c r="D2105" s="2">
        <f>COUNTIF([1]!Table1[[#All],[name]],tennisbl21[[#This Row],[loser_name]])</f>
        <v>1</v>
      </c>
      <c r="E2105" s="2" t="s">
        <v>1508</v>
      </c>
      <c r="F2105" s="4">
        <v>41112.458333333336</v>
      </c>
      <c r="G2105" s="2" t="s">
        <v>922</v>
      </c>
      <c r="H2105" s="2" t="s">
        <v>925</v>
      </c>
      <c r="I2105" s="2" t="s">
        <v>963</v>
      </c>
      <c r="J2105" s="2" t="str">
        <f>YEAR(tennisbl21[[#This Row],[date]])&amp;"-"&amp;tennisbl21[[#This Row],[league]]&amp;": "&amp;tennisbl21[[#This Row],[home_team]]&amp;" vs "&amp;tennisbl21[[#This Row],[away_team]]</f>
        <v>2012-German Bundesliga: SV Wacker Burghausen vs TC BW Neuss</v>
      </c>
    </row>
    <row r="2106" spans="1:10" ht="12.5" customHeight="1" x14ac:dyDescent="0.25">
      <c r="A2106" s="2" t="s">
        <v>345</v>
      </c>
      <c r="B2106" s="2" t="s">
        <v>808</v>
      </c>
      <c r="C2106" s="2">
        <f>COUNTIF([1]!Table1[[#All],[name]],tennisbl21[[#This Row],[winner_name]])</f>
        <v>1</v>
      </c>
      <c r="D2106" s="2">
        <f>COUNTIF([1]!Table1[[#All],[name]],tennisbl21[[#This Row],[loser_name]])</f>
        <v>1</v>
      </c>
      <c r="E2106" s="2" t="s">
        <v>277</v>
      </c>
      <c r="F2106" s="4">
        <v>41112.541666666664</v>
      </c>
      <c r="G2106" s="2" t="s">
        <v>922</v>
      </c>
      <c r="H2106" s="2" t="s">
        <v>925</v>
      </c>
      <c r="I2106" s="2" t="s">
        <v>963</v>
      </c>
      <c r="J2106" s="2" t="str">
        <f>YEAR(tennisbl21[[#This Row],[date]])&amp;"-"&amp;tennisbl21[[#This Row],[league]]&amp;": "&amp;tennisbl21[[#This Row],[home_team]]&amp;" vs "&amp;tennisbl21[[#This Row],[away_team]]</f>
        <v>2012-German Bundesliga: SV Wacker Burghausen vs TC BW Neuss</v>
      </c>
    </row>
    <row r="2107" spans="1:10" ht="12.5" customHeight="1" x14ac:dyDescent="0.25">
      <c r="A2107" s="2" t="s">
        <v>753</v>
      </c>
      <c r="B2107" s="2" t="s">
        <v>768</v>
      </c>
      <c r="C2107" s="2">
        <f>COUNTIF([1]!Table1[[#All],[name]],tennisbl21[[#This Row],[winner_name]])</f>
        <v>1</v>
      </c>
      <c r="D2107" s="2">
        <f>COUNTIF([1]!Table1[[#All],[name]],tennisbl21[[#This Row],[loser_name]])</f>
        <v>1</v>
      </c>
      <c r="E2107" s="2" t="s">
        <v>285</v>
      </c>
      <c r="F2107" s="4">
        <v>41476.541666666664</v>
      </c>
      <c r="G2107" s="2" t="s">
        <v>922</v>
      </c>
      <c r="H2107" s="2" t="s">
        <v>926</v>
      </c>
      <c r="I2107" s="2" t="s">
        <v>963</v>
      </c>
      <c r="J2107" s="2" t="str">
        <f>YEAR(tennisbl21[[#This Row],[date]])&amp;"-"&amp;tennisbl21[[#This Row],[league]]&amp;": "&amp;tennisbl21[[#This Row],[home_team]]&amp;" vs "&amp;tennisbl21[[#This Row],[away_team]]</f>
        <v>2013-German Bundesliga: SV Wacker Burghausen vs TC Bruckmuehl Feldkirchen</v>
      </c>
    </row>
    <row r="2108" spans="1:10" ht="12.5" customHeight="1" x14ac:dyDescent="0.25">
      <c r="A2108" s="2" t="s">
        <v>234</v>
      </c>
      <c r="B2108" s="2" t="s">
        <v>769</v>
      </c>
      <c r="C2108" s="2">
        <f>COUNTIF([1]!Table1[[#All],[name]],tennisbl21[[#This Row],[winner_name]])</f>
        <v>1</v>
      </c>
      <c r="D2108" s="2">
        <f>COUNTIF([1]!Table1[[#All],[name]],tennisbl21[[#This Row],[loser_name]])</f>
        <v>1</v>
      </c>
      <c r="E2108" s="2" t="s">
        <v>283</v>
      </c>
      <c r="F2108" s="4">
        <v>41476.458333333336</v>
      </c>
      <c r="G2108" s="2" t="s">
        <v>922</v>
      </c>
      <c r="H2108" s="2" t="s">
        <v>926</v>
      </c>
      <c r="I2108" s="2" t="s">
        <v>963</v>
      </c>
      <c r="J2108" s="2" t="str">
        <f>YEAR(tennisbl21[[#This Row],[date]])&amp;"-"&amp;tennisbl21[[#This Row],[league]]&amp;": "&amp;tennisbl21[[#This Row],[home_team]]&amp;" vs "&amp;tennisbl21[[#This Row],[away_team]]</f>
        <v>2013-German Bundesliga: SV Wacker Burghausen vs TC Bruckmuehl Feldkirchen</v>
      </c>
    </row>
    <row r="2109" spans="1:10" ht="12.5" customHeight="1" x14ac:dyDescent="0.25">
      <c r="A2109" s="2" t="s">
        <v>642</v>
      </c>
      <c r="B2109" s="2" t="s">
        <v>375</v>
      </c>
      <c r="C2109" s="2">
        <f>COUNTIF([1]!Table1[[#All],[name]],tennisbl21[[#This Row],[winner_name]])</f>
        <v>1</v>
      </c>
      <c r="D2109" s="2">
        <f>COUNTIF([1]!Table1[[#All],[name]],tennisbl21[[#This Row],[loser_name]])</f>
        <v>1</v>
      </c>
      <c r="E2109" s="2" t="s">
        <v>5</v>
      </c>
      <c r="F2109" s="4">
        <v>41476.458333333336</v>
      </c>
      <c r="G2109" s="2" t="s">
        <v>922</v>
      </c>
      <c r="H2109" s="2" t="s">
        <v>926</v>
      </c>
      <c r="I2109" s="2" t="s">
        <v>963</v>
      </c>
      <c r="J2109" s="2" t="str">
        <f>YEAR(tennisbl21[[#This Row],[date]])&amp;"-"&amp;tennisbl21[[#This Row],[league]]&amp;": "&amp;tennisbl21[[#This Row],[home_team]]&amp;" vs "&amp;tennisbl21[[#This Row],[away_team]]</f>
        <v>2013-German Bundesliga: SV Wacker Burghausen vs TC Bruckmuehl Feldkirchen</v>
      </c>
    </row>
    <row r="2110" spans="1:10" ht="12.5" customHeight="1" x14ac:dyDescent="0.25">
      <c r="A2110" s="2" t="s">
        <v>20</v>
      </c>
      <c r="B2110" s="2" t="s">
        <v>802</v>
      </c>
      <c r="C2110" s="2">
        <f>COUNTIF([1]!Table1[[#All],[name]],tennisbl21[[#This Row],[winner_name]])</f>
        <v>1</v>
      </c>
      <c r="D2110" s="2">
        <f>COUNTIF([1]!Table1[[#All],[name]],tennisbl21[[#This Row],[loser_name]])</f>
        <v>1</v>
      </c>
      <c r="E2110" s="2" t="s">
        <v>361</v>
      </c>
      <c r="F2110" s="4">
        <v>41476.541666666664</v>
      </c>
      <c r="G2110" s="2" t="s">
        <v>922</v>
      </c>
      <c r="H2110" s="2" t="s">
        <v>926</v>
      </c>
      <c r="I2110" s="2" t="s">
        <v>963</v>
      </c>
      <c r="J2110" s="2" t="str">
        <f>YEAR(tennisbl21[[#This Row],[date]])&amp;"-"&amp;tennisbl21[[#This Row],[league]]&amp;": "&amp;tennisbl21[[#This Row],[home_team]]&amp;" vs "&amp;tennisbl21[[#This Row],[away_team]]</f>
        <v>2013-German Bundesliga: SV Wacker Burghausen vs TC Bruckmuehl Feldkirchen</v>
      </c>
    </row>
    <row r="2111" spans="1:10" ht="12.5" customHeight="1" x14ac:dyDescent="0.25">
      <c r="A2111" s="2" t="s">
        <v>11</v>
      </c>
      <c r="B2111" s="2" t="s">
        <v>317</v>
      </c>
      <c r="C2111" s="2">
        <f>COUNTIF([1]!Table1[[#All],[name]],tennisbl21[[#This Row],[winner_name]])</f>
        <v>1</v>
      </c>
      <c r="D2111" s="2">
        <f>COUNTIF([1]!Table1[[#All],[name]],tennisbl21[[#This Row],[loser_name]])</f>
        <v>1</v>
      </c>
      <c r="E2111" s="2" t="s">
        <v>1509</v>
      </c>
      <c r="F2111" s="4">
        <v>41126.458333333336</v>
      </c>
      <c r="G2111" s="2" t="s">
        <v>922</v>
      </c>
      <c r="H2111" s="2" t="s">
        <v>996</v>
      </c>
      <c r="I2111" s="2" t="s">
        <v>963</v>
      </c>
      <c r="J2111" s="2" t="str">
        <f>YEAR(tennisbl21[[#This Row],[date]])&amp;"-"&amp;tennisbl21[[#This Row],[league]]&amp;": "&amp;tennisbl21[[#This Row],[home_team]]&amp;" vs "&amp;tennisbl21[[#This Row],[away_team]]</f>
        <v>2012-German Bundesliga: SV Wacker Burghausen vs TK Kurhaus Aachen</v>
      </c>
    </row>
    <row r="2112" spans="1:10" ht="12.5" customHeight="1" x14ac:dyDescent="0.25">
      <c r="A2112" s="2" t="s">
        <v>45</v>
      </c>
      <c r="B2112" s="2" t="s">
        <v>679</v>
      </c>
      <c r="C2112" s="2">
        <f>COUNTIF([1]!Table1[[#All],[name]],tennisbl21[[#This Row],[winner_name]])</f>
        <v>1</v>
      </c>
      <c r="D2112" s="2">
        <f>COUNTIF([1]!Table1[[#All],[name]],tennisbl21[[#This Row],[loser_name]])</f>
        <v>1</v>
      </c>
      <c r="E2112" s="2" t="s">
        <v>435</v>
      </c>
      <c r="F2112" s="4">
        <v>41126.541666666664</v>
      </c>
      <c r="G2112" s="2" t="s">
        <v>922</v>
      </c>
      <c r="H2112" s="2" t="s">
        <v>996</v>
      </c>
      <c r="I2112" s="2" t="s">
        <v>963</v>
      </c>
      <c r="J2112" s="2" t="str">
        <f>YEAR(tennisbl21[[#This Row],[date]])&amp;"-"&amp;tennisbl21[[#This Row],[league]]&amp;": "&amp;tennisbl21[[#This Row],[home_team]]&amp;" vs "&amp;tennisbl21[[#This Row],[away_team]]</f>
        <v>2012-German Bundesliga: SV Wacker Burghausen vs TK Kurhaus Aachen</v>
      </c>
    </row>
    <row r="2113" spans="1:10" ht="12.5" customHeight="1" x14ac:dyDescent="0.25">
      <c r="A2113" s="2" t="s">
        <v>526</v>
      </c>
      <c r="B2113" s="2" t="s">
        <v>652</v>
      </c>
      <c r="C2113" s="2">
        <f>COUNTIF([1]!Table1[[#All],[name]],tennisbl21[[#This Row],[winner_name]])</f>
        <v>1</v>
      </c>
      <c r="D2113" s="2">
        <f>COUNTIF([1]!Table1[[#All],[name]],tennisbl21[[#This Row],[loser_name]])</f>
        <v>1</v>
      </c>
      <c r="E2113" s="2" t="s">
        <v>276</v>
      </c>
      <c r="F2113" s="4">
        <v>41126.541666666664</v>
      </c>
      <c r="G2113" s="2" t="s">
        <v>922</v>
      </c>
      <c r="H2113" s="2" t="s">
        <v>996</v>
      </c>
      <c r="I2113" s="2" t="s">
        <v>963</v>
      </c>
      <c r="J2113" s="2" t="str">
        <f>YEAR(tennisbl21[[#This Row],[date]])&amp;"-"&amp;tennisbl21[[#This Row],[league]]&amp;": "&amp;tennisbl21[[#This Row],[home_team]]&amp;" vs "&amp;tennisbl21[[#This Row],[away_team]]</f>
        <v>2012-German Bundesliga: SV Wacker Burghausen vs TK Kurhaus Aachen</v>
      </c>
    </row>
    <row r="2114" spans="1:10" ht="12.5" customHeight="1" x14ac:dyDescent="0.25">
      <c r="A2114" s="2" t="s">
        <v>373</v>
      </c>
      <c r="B2114" s="2" t="s">
        <v>697</v>
      </c>
      <c r="C2114" s="2">
        <f>COUNTIF([1]!Table1[[#All],[name]],tennisbl21[[#This Row],[winner_name]])</f>
        <v>1</v>
      </c>
      <c r="D2114" s="2">
        <f>COUNTIF([1]!Table1[[#All],[name]],tennisbl21[[#This Row],[loser_name]])</f>
        <v>1</v>
      </c>
      <c r="E2114" s="2" t="s">
        <v>265</v>
      </c>
      <c r="F2114" s="4">
        <v>41126.458333333336</v>
      </c>
      <c r="G2114" s="2" t="s">
        <v>922</v>
      </c>
      <c r="H2114" s="2" t="s">
        <v>996</v>
      </c>
      <c r="I2114" s="2" t="s">
        <v>963</v>
      </c>
      <c r="J2114" s="2" t="str">
        <f>YEAR(tennisbl21[[#This Row],[date]])&amp;"-"&amp;tennisbl21[[#This Row],[league]]&amp;": "&amp;tennisbl21[[#This Row],[home_team]]&amp;" vs "&amp;tennisbl21[[#This Row],[away_team]]</f>
        <v>2012-German Bundesliga: SV Wacker Burghausen vs TK Kurhaus Aachen</v>
      </c>
    </row>
    <row r="2115" spans="1:10" ht="12.5" customHeight="1" x14ac:dyDescent="0.25">
      <c r="A2115" s="2" t="s">
        <v>753</v>
      </c>
      <c r="B2115" s="2" t="s">
        <v>48</v>
      </c>
      <c r="C2115" s="2">
        <f>COUNTIF([1]!Table1[[#All],[name]],tennisbl21[[#This Row],[winner_name]])</f>
        <v>1</v>
      </c>
      <c r="D2115" s="2">
        <f>COUNTIF([1]!Table1[[#All],[name]],tennisbl21[[#This Row],[loser_name]])</f>
        <v>1</v>
      </c>
      <c r="E2115" s="2" t="s">
        <v>3</v>
      </c>
      <c r="F2115" s="4">
        <v>41455.541666666664</v>
      </c>
      <c r="G2115" s="2" t="s">
        <v>922</v>
      </c>
      <c r="H2115" s="2" t="s">
        <v>928</v>
      </c>
      <c r="I2115" s="2" t="s">
        <v>963</v>
      </c>
      <c r="J2115" s="2" t="str">
        <f>YEAR(tennisbl21[[#This Row],[date]])&amp;"-"&amp;tennisbl21[[#This Row],[league]]&amp;": "&amp;tennisbl21[[#This Row],[home_team]]&amp;" vs "&amp;tennisbl21[[#This Row],[away_team]]</f>
        <v>2013-German Bundesliga: SV Wacker Burghausen vs TK GW Mannheim</v>
      </c>
    </row>
    <row r="2116" spans="1:10" ht="12.5" customHeight="1" x14ac:dyDescent="0.25">
      <c r="A2116" s="2" t="s">
        <v>234</v>
      </c>
      <c r="B2116" s="2" t="s">
        <v>683</v>
      </c>
      <c r="C2116" s="2">
        <f>COUNTIF([1]!Table1[[#All],[name]],tennisbl21[[#This Row],[winner_name]])</f>
        <v>1</v>
      </c>
      <c r="D2116" s="2">
        <f>COUNTIF([1]!Table1[[#All],[name]],tennisbl21[[#This Row],[loser_name]])</f>
        <v>1</v>
      </c>
      <c r="E2116" s="2" t="s">
        <v>1289</v>
      </c>
      <c r="F2116" s="4">
        <v>41455.458333333336</v>
      </c>
      <c r="G2116" s="2" t="s">
        <v>922</v>
      </c>
      <c r="H2116" s="2" t="s">
        <v>928</v>
      </c>
      <c r="I2116" s="2" t="s">
        <v>963</v>
      </c>
      <c r="J2116" s="2" t="str">
        <f>YEAR(tennisbl21[[#This Row],[date]])&amp;"-"&amp;tennisbl21[[#This Row],[league]]&amp;": "&amp;tennisbl21[[#This Row],[home_team]]&amp;" vs "&amp;tennisbl21[[#This Row],[away_team]]</f>
        <v>2013-German Bundesliga: SV Wacker Burghausen vs TK GW Mannheim</v>
      </c>
    </row>
    <row r="2117" spans="1:10" ht="12.5" customHeight="1" x14ac:dyDescent="0.25">
      <c r="A2117" s="2" t="s">
        <v>774</v>
      </c>
      <c r="B2117" s="2" t="s">
        <v>317</v>
      </c>
      <c r="C2117" s="2">
        <f>COUNTIF([1]!Table1[[#All],[name]],tennisbl21[[#This Row],[winner_name]])</f>
        <v>1</v>
      </c>
      <c r="D2117" s="2">
        <f>COUNTIF([1]!Table1[[#All],[name]],tennisbl21[[#This Row],[loser_name]])</f>
        <v>1</v>
      </c>
      <c r="E2117" s="2" t="s">
        <v>861</v>
      </c>
      <c r="F2117" s="4">
        <v>41455.458333333336</v>
      </c>
      <c r="G2117" s="2" t="s">
        <v>922</v>
      </c>
      <c r="H2117" s="2" t="s">
        <v>928</v>
      </c>
      <c r="I2117" s="2" t="s">
        <v>963</v>
      </c>
      <c r="J2117" s="2" t="str">
        <f>YEAR(tennisbl21[[#This Row],[date]])&amp;"-"&amp;tennisbl21[[#This Row],[league]]&amp;": "&amp;tennisbl21[[#This Row],[home_team]]&amp;" vs "&amp;tennisbl21[[#This Row],[away_team]]</f>
        <v>2013-German Bundesliga: SV Wacker Burghausen vs TK GW Mannheim</v>
      </c>
    </row>
    <row r="2118" spans="1:10" ht="12.5" customHeight="1" x14ac:dyDescent="0.25">
      <c r="A2118" s="2" t="s">
        <v>214</v>
      </c>
      <c r="B2118" s="2" t="s">
        <v>223</v>
      </c>
      <c r="C2118" s="2">
        <f>COUNTIF([1]!Table1[[#All],[name]],tennisbl21[[#This Row],[winner_name]])</f>
        <v>1</v>
      </c>
      <c r="D2118" s="2">
        <f>COUNTIF([1]!Table1[[#All],[name]],tennisbl21[[#This Row],[loser_name]])</f>
        <v>1</v>
      </c>
      <c r="E2118" s="2" t="s">
        <v>247</v>
      </c>
      <c r="F2118" s="4">
        <v>41455.541666666664</v>
      </c>
      <c r="G2118" s="2" t="s">
        <v>922</v>
      </c>
      <c r="H2118" s="2" t="s">
        <v>928</v>
      </c>
      <c r="I2118" s="2" t="s">
        <v>963</v>
      </c>
      <c r="J2118" s="2" t="str">
        <f>YEAR(tennisbl21[[#This Row],[date]])&amp;"-"&amp;tennisbl21[[#This Row],[league]]&amp;": "&amp;tennisbl21[[#This Row],[home_team]]&amp;" vs "&amp;tennisbl21[[#This Row],[away_team]]</f>
        <v>2013-German Bundesliga: SV Wacker Burghausen vs TK GW Mannheim</v>
      </c>
    </row>
    <row r="2119" spans="1:10" ht="12.5" customHeight="1" x14ac:dyDescent="0.25">
      <c r="A2119" s="2" t="s">
        <v>538</v>
      </c>
      <c r="B2119" s="2" t="s">
        <v>812</v>
      </c>
      <c r="C2119" s="2">
        <f>COUNTIF([1]!Table1[[#All],[name]],tennisbl21[[#This Row],[winner_name]])</f>
        <v>1</v>
      </c>
      <c r="D2119" s="2">
        <f>COUNTIF([1]!Table1[[#All],[name]],tennisbl21[[#This Row],[loser_name]])</f>
        <v>1</v>
      </c>
      <c r="E2119" s="2" t="s">
        <v>1056</v>
      </c>
      <c r="F2119" s="4">
        <v>40391.541666666664</v>
      </c>
      <c r="G2119" s="2" t="s">
        <v>923</v>
      </c>
      <c r="H2119" s="2" t="s">
        <v>915</v>
      </c>
      <c r="I2119" s="2" t="s">
        <v>963</v>
      </c>
      <c r="J2119" s="2" t="str">
        <f>YEAR(tennisbl21[[#This Row],[date]])&amp;"-"&amp;tennisbl21[[#This Row],[league]]&amp;": "&amp;tennisbl21[[#This Row],[home_team]]&amp;" vs "&amp;tennisbl21[[#This Row],[away_team]]</f>
        <v>2010-German Bundesliga: TC Amberg am Schanzl vs 1. FC Nuernberg</v>
      </c>
    </row>
    <row r="2120" spans="1:10" ht="12.5" customHeight="1" x14ac:dyDescent="0.25">
      <c r="A2120" s="2" t="s">
        <v>617</v>
      </c>
      <c r="B2120" s="2" t="s">
        <v>648</v>
      </c>
      <c r="C2120" s="2">
        <f>COUNTIF([1]!Table1[[#All],[name]],tennisbl21[[#This Row],[winner_name]])</f>
        <v>1</v>
      </c>
      <c r="D2120" s="2">
        <f>COUNTIF([1]!Table1[[#All],[name]],tennisbl21[[#This Row],[loser_name]])</f>
        <v>1</v>
      </c>
      <c r="E2120" s="2" t="s">
        <v>261</v>
      </c>
      <c r="F2120" s="4">
        <v>40391.458333333336</v>
      </c>
      <c r="G2120" s="2" t="s">
        <v>923</v>
      </c>
      <c r="H2120" s="2" t="s">
        <v>915</v>
      </c>
      <c r="I2120" s="2" t="s">
        <v>963</v>
      </c>
      <c r="J2120" s="2" t="str">
        <f>YEAR(tennisbl21[[#This Row],[date]])&amp;"-"&amp;tennisbl21[[#This Row],[league]]&amp;": "&amp;tennisbl21[[#This Row],[home_team]]&amp;" vs "&amp;tennisbl21[[#This Row],[away_team]]</f>
        <v>2010-German Bundesliga: TC Amberg am Schanzl vs 1. FC Nuernberg</v>
      </c>
    </row>
    <row r="2121" spans="1:10" ht="12.5" customHeight="1" x14ac:dyDescent="0.25">
      <c r="A2121" s="2" t="s">
        <v>760</v>
      </c>
      <c r="B2121" s="2" t="s">
        <v>620</v>
      </c>
      <c r="C2121" s="2">
        <f>COUNTIF([1]!Table1[[#All],[name]],tennisbl21[[#This Row],[winner_name]])</f>
        <v>1</v>
      </c>
      <c r="D2121" s="2">
        <f>COUNTIF([1]!Table1[[#All],[name]],tennisbl21[[#This Row],[loser_name]])</f>
        <v>1</v>
      </c>
      <c r="E2121" s="2" t="s">
        <v>1510</v>
      </c>
      <c r="F2121" s="4">
        <v>40391.541666666664</v>
      </c>
      <c r="G2121" s="2" t="s">
        <v>923</v>
      </c>
      <c r="H2121" s="2" t="s">
        <v>915</v>
      </c>
      <c r="I2121" s="2" t="s">
        <v>963</v>
      </c>
      <c r="J2121" s="2" t="str">
        <f>YEAR(tennisbl21[[#This Row],[date]])&amp;"-"&amp;tennisbl21[[#This Row],[league]]&amp;": "&amp;tennisbl21[[#This Row],[home_team]]&amp;" vs "&amp;tennisbl21[[#This Row],[away_team]]</f>
        <v>2010-German Bundesliga: TC Amberg am Schanzl vs 1. FC Nuernberg</v>
      </c>
    </row>
    <row r="2122" spans="1:10" ht="12.5" customHeight="1" x14ac:dyDescent="0.25">
      <c r="A2122" s="2" t="s">
        <v>69</v>
      </c>
      <c r="B2122" s="2" t="s">
        <v>637</v>
      </c>
      <c r="C2122" s="2">
        <f>COUNTIF([1]!Table1[[#All],[name]],tennisbl21[[#This Row],[winner_name]])</f>
        <v>1</v>
      </c>
      <c r="D2122" s="2">
        <f>COUNTIF([1]!Table1[[#All],[name]],tennisbl21[[#This Row],[loser_name]])</f>
        <v>1</v>
      </c>
      <c r="E2122" s="2" t="s">
        <v>250</v>
      </c>
      <c r="F2122" s="4">
        <v>40391.458333333336</v>
      </c>
      <c r="G2122" s="2" t="s">
        <v>923</v>
      </c>
      <c r="H2122" s="2" t="s">
        <v>915</v>
      </c>
      <c r="I2122" s="2" t="s">
        <v>963</v>
      </c>
      <c r="J2122" s="2" t="str">
        <f>YEAR(tennisbl21[[#This Row],[date]])&amp;"-"&amp;tennisbl21[[#This Row],[league]]&amp;": "&amp;tennisbl21[[#This Row],[home_team]]&amp;" vs "&amp;tennisbl21[[#This Row],[away_team]]</f>
        <v>2010-German Bundesliga: TC Amberg am Schanzl vs 1. FC Nuernberg</v>
      </c>
    </row>
    <row r="2123" spans="1:10" ht="12.5" customHeight="1" x14ac:dyDescent="0.25">
      <c r="A2123" s="2" t="s">
        <v>620</v>
      </c>
      <c r="B2123" s="2" t="s">
        <v>810</v>
      </c>
      <c r="C2123" s="2">
        <f>COUNTIF([1]!Table1[[#All],[name]],tennisbl21[[#This Row],[winner_name]])</f>
        <v>1</v>
      </c>
      <c r="D2123" s="2">
        <f>COUNTIF([1]!Table1[[#All],[name]],tennisbl21[[#This Row],[loser_name]])</f>
        <v>1</v>
      </c>
      <c r="E2123" s="2" t="s">
        <v>1409</v>
      </c>
      <c r="F2123" s="4">
        <v>41119.458333333336</v>
      </c>
      <c r="G2123" s="2" t="s">
        <v>923</v>
      </c>
      <c r="H2123" s="2" t="s">
        <v>915</v>
      </c>
      <c r="I2123" s="2" t="s">
        <v>963</v>
      </c>
      <c r="J2123" s="2" t="str">
        <f>YEAR(tennisbl21[[#This Row],[date]])&amp;"-"&amp;tennisbl21[[#This Row],[league]]&amp;": "&amp;tennisbl21[[#This Row],[home_team]]&amp;" vs "&amp;tennisbl21[[#This Row],[away_team]]</f>
        <v>2012-German Bundesliga: TC Amberg am Schanzl vs 1. FC Nuernberg</v>
      </c>
    </row>
    <row r="2124" spans="1:10" ht="12.5" customHeight="1" x14ac:dyDescent="0.25">
      <c r="A2124" s="2" t="s">
        <v>793</v>
      </c>
      <c r="B2124" s="2" t="s">
        <v>623</v>
      </c>
      <c r="C2124" s="2">
        <f>COUNTIF([1]!Table1[[#All],[name]],tennisbl21[[#This Row],[winner_name]])</f>
        <v>1</v>
      </c>
      <c r="D2124" s="2">
        <f>COUNTIF([1]!Table1[[#All],[name]],tennisbl21[[#This Row],[loser_name]])</f>
        <v>1</v>
      </c>
      <c r="E2124" s="2" t="s">
        <v>381</v>
      </c>
      <c r="F2124" s="4">
        <v>41119.458333333336</v>
      </c>
      <c r="G2124" s="2" t="s">
        <v>923</v>
      </c>
      <c r="H2124" s="2" t="s">
        <v>915</v>
      </c>
      <c r="I2124" s="2" t="s">
        <v>963</v>
      </c>
      <c r="J2124" s="2" t="str">
        <f>YEAR(tennisbl21[[#This Row],[date]])&amp;"-"&amp;tennisbl21[[#This Row],[league]]&amp;": "&amp;tennisbl21[[#This Row],[home_team]]&amp;" vs "&amp;tennisbl21[[#This Row],[away_team]]</f>
        <v>2012-German Bundesliga: TC Amberg am Schanzl vs 1. FC Nuernberg</v>
      </c>
    </row>
    <row r="2125" spans="1:10" ht="12.5" customHeight="1" x14ac:dyDescent="0.25">
      <c r="A2125" s="2" t="s">
        <v>760</v>
      </c>
      <c r="B2125" s="2" t="s">
        <v>538</v>
      </c>
      <c r="C2125" s="2">
        <f>COUNTIF([1]!Table1[[#All],[name]],tennisbl21[[#This Row],[winner_name]])</f>
        <v>1</v>
      </c>
      <c r="D2125" s="2">
        <f>COUNTIF([1]!Table1[[#All],[name]],tennisbl21[[#This Row],[loser_name]])</f>
        <v>1</v>
      </c>
      <c r="E2125" s="2" t="s">
        <v>274</v>
      </c>
      <c r="F2125" s="4">
        <v>41119.541666666664</v>
      </c>
      <c r="G2125" s="2" t="s">
        <v>923</v>
      </c>
      <c r="H2125" s="2" t="s">
        <v>915</v>
      </c>
      <c r="I2125" s="2" t="s">
        <v>963</v>
      </c>
      <c r="J2125" s="2" t="str">
        <f>YEAR(tennisbl21[[#This Row],[date]])&amp;"-"&amp;tennisbl21[[#This Row],[league]]&amp;": "&amp;tennisbl21[[#This Row],[home_team]]&amp;" vs "&amp;tennisbl21[[#This Row],[away_team]]</f>
        <v>2012-German Bundesliga: TC Amberg am Schanzl vs 1. FC Nuernberg</v>
      </c>
    </row>
    <row r="2126" spans="1:10" ht="12.5" customHeight="1" x14ac:dyDescent="0.25">
      <c r="A2126" s="2" t="s">
        <v>102</v>
      </c>
      <c r="B2126" s="2" t="s">
        <v>617</v>
      </c>
      <c r="C2126" s="2">
        <f>COUNTIF([1]!Table1[[#All],[name]],tennisbl21[[#This Row],[winner_name]])</f>
        <v>1</v>
      </c>
      <c r="D2126" s="2">
        <f>COUNTIF([1]!Table1[[#All],[name]],tennisbl21[[#This Row],[loser_name]])</f>
        <v>1</v>
      </c>
      <c r="E2126" s="2" t="s">
        <v>887</v>
      </c>
      <c r="F2126" s="4">
        <v>41119.541666666664</v>
      </c>
      <c r="G2126" s="2" t="s">
        <v>923</v>
      </c>
      <c r="H2126" s="2" t="s">
        <v>915</v>
      </c>
      <c r="I2126" s="2" t="s">
        <v>963</v>
      </c>
      <c r="J2126" s="2" t="str">
        <f>YEAR(tennisbl21[[#This Row],[date]])&amp;"-"&amp;tennisbl21[[#This Row],[league]]&amp;": "&amp;tennisbl21[[#This Row],[home_team]]&amp;" vs "&amp;tennisbl21[[#This Row],[away_team]]</f>
        <v>2012-German Bundesliga: TC Amberg am Schanzl vs 1. FC Nuernberg</v>
      </c>
    </row>
    <row r="2127" spans="1:10" ht="12.5" customHeight="1" x14ac:dyDescent="0.25">
      <c r="A2127" s="2" t="s">
        <v>669</v>
      </c>
      <c r="B2127" s="2" t="s">
        <v>758</v>
      </c>
      <c r="C2127" s="2">
        <f>COUNTIF([1]!Table1[[#All],[name]],tennisbl21[[#This Row],[winner_name]])</f>
        <v>1</v>
      </c>
      <c r="D2127" s="2">
        <f>COUNTIF([1]!Table1[[#All],[name]],tennisbl21[[#This Row],[loser_name]])</f>
        <v>1</v>
      </c>
      <c r="E2127" s="2" t="s">
        <v>329</v>
      </c>
      <c r="F2127" s="4">
        <v>40398.458333333336</v>
      </c>
      <c r="G2127" s="2" t="s">
        <v>923</v>
      </c>
      <c r="H2127" s="2" t="s">
        <v>917</v>
      </c>
      <c r="I2127" s="2" t="s">
        <v>963</v>
      </c>
      <c r="J2127" s="2" t="str">
        <f>YEAR(tennisbl21[[#This Row],[date]])&amp;"-"&amp;tennisbl21[[#This Row],[league]]&amp;": "&amp;tennisbl21[[#This Row],[home_team]]&amp;" vs "&amp;tennisbl21[[#This Row],[away_team]]</f>
        <v>2010-German Bundesliga: TC Amberg am Schanzl vs Erfurter TC RW</v>
      </c>
    </row>
    <row r="2128" spans="1:10" ht="12.5" customHeight="1" x14ac:dyDescent="0.25">
      <c r="A2128" s="2" t="s">
        <v>618</v>
      </c>
      <c r="B2128" s="2" t="s">
        <v>760</v>
      </c>
      <c r="C2128" s="2">
        <f>COUNTIF([1]!Table1[[#All],[name]],tennisbl21[[#This Row],[winner_name]])</f>
        <v>1</v>
      </c>
      <c r="D2128" s="2">
        <f>COUNTIF([1]!Table1[[#All],[name]],tennisbl21[[#This Row],[loser_name]])</f>
        <v>1</v>
      </c>
      <c r="E2128" s="2" t="s">
        <v>1511</v>
      </c>
      <c r="F2128" s="4">
        <v>40398.541666666664</v>
      </c>
      <c r="G2128" s="2" t="s">
        <v>923</v>
      </c>
      <c r="H2128" s="2" t="s">
        <v>917</v>
      </c>
      <c r="I2128" s="2" t="s">
        <v>963</v>
      </c>
      <c r="J2128" s="2" t="str">
        <f>YEAR(tennisbl21[[#This Row],[date]])&amp;"-"&amp;tennisbl21[[#This Row],[league]]&amp;": "&amp;tennisbl21[[#This Row],[home_team]]&amp;" vs "&amp;tennisbl21[[#This Row],[away_team]]</f>
        <v>2010-German Bundesliga: TC Amberg am Schanzl vs Erfurter TC RW</v>
      </c>
    </row>
    <row r="2129" spans="1:10" ht="12.5" customHeight="1" x14ac:dyDescent="0.25">
      <c r="A2129" s="2" t="s">
        <v>69</v>
      </c>
      <c r="B2129" s="2" t="s">
        <v>622</v>
      </c>
      <c r="C2129" s="2">
        <f>COUNTIF([1]!Table1[[#All],[name]],tennisbl21[[#This Row],[winner_name]])</f>
        <v>1</v>
      </c>
      <c r="D2129" s="2">
        <f>COUNTIF([1]!Table1[[#All],[name]],tennisbl21[[#This Row],[loser_name]])</f>
        <v>1</v>
      </c>
      <c r="E2129" s="2" t="s">
        <v>247</v>
      </c>
      <c r="F2129" s="4">
        <v>40398.458333333336</v>
      </c>
      <c r="G2129" s="2" t="s">
        <v>923</v>
      </c>
      <c r="H2129" s="2" t="s">
        <v>917</v>
      </c>
      <c r="I2129" s="2" t="s">
        <v>963</v>
      </c>
      <c r="J2129" s="2" t="str">
        <f>YEAR(tennisbl21[[#This Row],[date]])&amp;"-"&amp;tennisbl21[[#This Row],[league]]&amp;": "&amp;tennisbl21[[#This Row],[home_team]]&amp;" vs "&amp;tennisbl21[[#This Row],[away_team]]</f>
        <v>2010-German Bundesliga: TC Amberg am Schanzl vs Erfurter TC RW</v>
      </c>
    </row>
    <row r="2130" spans="1:10" ht="12.5" customHeight="1" x14ac:dyDescent="0.25">
      <c r="A2130" s="2" t="s">
        <v>699</v>
      </c>
      <c r="B2130" s="2" t="s">
        <v>813</v>
      </c>
      <c r="C2130" s="2">
        <f>COUNTIF([1]!Table1[[#All],[name]],tennisbl21[[#This Row],[winner_name]])</f>
        <v>1</v>
      </c>
      <c r="D2130" s="2">
        <f>COUNTIF([1]!Table1[[#All],[name]],tennisbl21[[#This Row],[loser_name]])</f>
        <v>1</v>
      </c>
      <c r="E2130" s="2" t="s">
        <v>259</v>
      </c>
      <c r="F2130" s="4">
        <v>40398.541666666664</v>
      </c>
      <c r="G2130" s="2" t="s">
        <v>923</v>
      </c>
      <c r="H2130" s="2" t="s">
        <v>917</v>
      </c>
      <c r="I2130" s="2" t="s">
        <v>963</v>
      </c>
      <c r="J2130" s="2" t="str">
        <f>YEAR(tennisbl21[[#This Row],[date]])&amp;"-"&amp;tennisbl21[[#This Row],[league]]&amp;": "&amp;tennisbl21[[#This Row],[home_team]]&amp;" vs "&amp;tennisbl21[[#This Row],[away_team]]</f>
        <v>2010-German Bundesliga: TC Amberg am Schanzl vs Erfurter TC RW</v>
      </c>
    </row>
    <row r="2131" spans="1:10" ht="12.5" customHeight="1" x14ac:dyDescent="0.25">
      <c r="A2131" s="2" t="s">
        <v>618</v>
      </c>
      <c r="B2131" s="2" t="s">
        <v>648</v>
      </c>
      <c r="C2131" s="2">
        <f>COUNTIF([1]!Table1[[#All],[name]],tennisbl21[[#This Row],[winner_name]])</f>
        <v>1</v>
      </c>
      <c r="D2131" s="2">
        <f>COUNTIF([1]!Table1[[#All],[name]],tennisbl21[[#This Row],[loser_name]])</f>
        <v>1</v>
      </c>
      <c r="E2131" s="2" t="s">
        <v>887</v>
      </c>
      <c r="F2131" s="4">
        <v>41091.458333333336</v>
      </c>
      <c r="G2131" s="2" t="s">
        <v>923</v>
      </c>
      <c r="H2131" s="2" t="s">
        <v>917</v>
      </c>
      <c r="I2131" s="2" t="s">
        <v>963</v>
      </c>
      <c r="J2131" s="2" t="str">
        <f>YEAR(tennisbl21[[#This Row],[date]])&amp;"-"&amp;tennisbl21[[#This Row],[league]]&amp;": "&amp;tennisbl21[[#This Row],[home_team]]&amp;" vs "&amp;tennisbl21[[#This Row],[away_team]]</f>
        <v>2012-German Bundesliga: TC Amberg am Schanzl vs Erfurter TC RW</v>
      </c>
    </row>
    <row r="2132" spans="1:10" ht="12.5" customHeight="1" x14ac:dyDescent="0.25">
      <c r="A2132" s="2" t="s">
        <v>684</v>
      </c>
      <c r="B2132" s="2" t="s">
        <v>758</v>
      </c>
      <c r="C2132" s="2">
        <f>COUNTIF([1]!Table1[[#All],[name]],tennisbl21[[#This Row],[winner_name]])</f>
        <v>1</v>
      </c>
      <c r="D2132" s="2">
        <f>COUNTIF([1]!Table1[[#All],[name]],tennisbl21[[#This Row],[loser_name]])</f>
        <v>1</v>
      </c>
      <c r="E2132" s="2" t="s">
        <v>247</v>
      </c>
      <c r="F2132" s="4">
        <v>41091.541666666664</v>
      </c>
      <c r="G2132" s="2" t="s">
        <v>923</v>
      </c>
      <c r="H2132" s="2" t="s">
        <v>917</v>
      </c>
      <c r="I2132" s="2" t="s">
        <v>963</v>
      </c>
      <c r="J2132" s="2" t="str">
        <f>YEAR(tennisbl21[[#This Row],[date]])&amp;"-"&amp;tennisbl21[[#This Row],[league]]&amp;": "&amp;tennisbl21[[#This Row],[home_team]]&amp;" vs "&amp;tennisbl21[[#This Row],[away_team]]</f>
        <v>2012-German Bundesliga: TC Amberg am Schanzl vs Erfurter TC RW</v>
      </c>
    </row>
    <row r="2133" spans="1:10" ht="12.5" customHeight="1" x14ac:dyDescent="0.25">
      <c r="A2133" s="2" t="s">
        <v>704</v>
      </c>
      <c r="B2133" s="2" t="s">
        <v>793</v>
      </c>
      <c r="C2133" s="2">
        <f>COUNTIF([1]!Table1[[#All],[name]],tennisbl21[[#This Row],[winner_name]])</f>
        <v>1</v>
      </c>
      <c r="D2133" s="2">
        <f>COUNTIF([1]!Table1[[#All],[name]],tennisbl21[[#This Row],[loser_name]])</f>
        <v>1</v>
      </c>
      <c r="E2133" s="2" t="s">
        <v>6</v>
      </c>
      <c r="F2133" s="4">
        <v>41091.541666666664</v>
      </c>
      <c r="G2133" s="2" t="s">
        <v>923</v>
      </c>
      <c r="H2133" s="2" t="s">
        <v>917</v>
      </c>
      <c r="I2133" s="2" t="s">
        <v>963</v>
      </c>
      <c r="J2133" s="2" t="str">
        <f>YEAR(tennisbl21[[#This Row],[date]])&amp;"-"&amp;tennisbl21[[#This Row],[league]]&amp;": "&amp;tennisbl21[[#This Row],[home_team]]&amp;" vs "&amp;tennisbl21[[#This Row],[away_team]]</f>
        <v>2012-German Bundesliga: TC Amberg am Schanzl vs Erfurter TC RW</v>
      </c>
    </row>
    <row r="2134" spans="1:10" ht="12.5" customHeight="1" x14ac:dyDescent="0.25">
      <c r="A2134" s="2" t="s">
        <v>102</v>
      </c>
      <c r="B2134" s="2" t="s">
        <v>621</v>
      </c>
      <c r="C2134" s="2">
        <f>COUNTIF([1]!Table1[[#All],[name]],tennisbl21[[#This Row],[winner_name]])</f>
        <v>1</v>
      </c>
      <c r="D2134" s="2">
        <f>COUNTIF([1]!Table1[[#All],[name]],tennisbl21[[#This Row],[loser_name]])</f>
        <v>1</v>
      </c>
      <c r="E2134" s="2" t="s">
        <v>1512</v>
      </c>
      <c r="F2134" s="4">
        <v>41091.458333333336</v>
      </c>
      <c r="G2134" s="2" t="s">
        <v>923</v>
      </c>
      <c r="H2134" s="2" t="s">
        <v>917</v>
      </c>
      <c r="I2134" s="2" t="s">
        <v>963</v>
      </c>
      <c r="J2134" s="2" t="str">
        <f>YEAR(tennisbl21[[#This Row],[date]])&amp;"-"&amp;tennisbl21[[#This Row],[league]]&amp;": "&amp;tennisbl21[[#This Row],[home_team]]&amp;" vs "&amp;tennisbl21[[#This Row],[away_team]]</f>
        <v>2012-German Bundesliga: TC Amberg am Schanzl vs Erfurter TC RW</v>
      </c>
    </row>
    <row r="2135" spans="1:10" ht="12.5" customHeight="1" x14ac:dyDescent="0.25">
      <c r="A2135" s="2" t="s">
        <v>686</v>
      </c>
      <c r="B2135" s="2" t="s">
        <v>812</v>
      </c>
      <c r="C2135" s="2">
        <f>COUNTIF([1]!Table1[[#All],[name]],tennisbl21[[#This Row],[winner_name]])</f>
        <v>1</v>
      </c>
      <c r="D2135" s="2">
        <f>COUNTIF([1]!Table1[[#All],[name]],tennisbl21[[#This Row],[loser_name]])</f>
        <v>1</v>
      </c>
      <c r="E2135" s="2" t="s">
        <v>6</v>
      </c>
      <c r="F2135" s="4">
        <v>40382.625</v>
      </c>
      <c r="G2135" s="2" t="s">
        <v>923</v>
      </c>
      <c r="H2135" s="2" t="s">
        <v>919</v>
      </c>
      <c r="I2135" s="2" t="s">
        <v>963</v>
      </c>
      <c r="J2135" s="2" t="str">
        <f>YEAR(tennisbl21[[#This Row],[date]])&amp;"-"&amp;tennisbl21[[#This Row],[league]]&amp;": "&amp;tennisbl21[[#This Row],[home_team]]&amp;" vs "&amp;tennisbl21[[#This Row],[away_team]]</f>
        <v>2010-German Bundesliga: TC Amberg am Schanzl vs HTC BW Krefeld</v>
      </c>
    </row>
    <row r="2136" spans="1:10" ht="12.5" customHeight="1" x14ac:dyDescent="0.25">
      <c r="A2136" s="2" t="s">
        <v>760</v>
      </c>
      <c r="B2136" s="2" t="s">
        <v>762</v>
      </c>
      <c r="C2136" s="2">
        <f>COUNTIF([1]!Table1[[#All],[name]],tennisbl21[[#This Row],[winner_name]])</f>
        <v>1</v>
      </c>
      <c r="D2136" s="2">
        <f>COUNTIF([1]!Table1[[#All],[name]],tennisbl21[[#This Row],[loser_name]])</f>
        <v>1</v>
      </c>
      <c r="E2136" s="2" t="s">
        <v>1073</v>
      </c>
      <c r="F2136" s="4">
        <v>40382.625</v>
      </c>
      <c r="G2136" s="2" t="s">
        <v>923</v>
      </c>
      <c r="H2136" s="2" t="s">
        <v>919</v>
      </c>
      <c r="I2136" s="2" t="s">
        <v>963</v>
      </c>
      <c r="J2136" s="2" t="str">
        <f>YEAR(tennisbl21[[#This Row],[date]])&amp;"-"&amp;tennisbl21[[#This Row],[league]]&amp;": "&amp;tennisbl21[[#This Row],[home_team]]&amp;" vs "&amp;tennisbl21[[#This Row],[away_team]]</f>
        <v>2010-German Bundesliga: TC Amberg am Schanzl vs HTC BW Krefeld</v>
      </c>
    </row>
    <row r="2137" spans="1:10" ht="12.5" customHeight="1" x14ac:dyDescent="0.25">
      <c r="A2137" s="2" t="s">
        <v>69</v>
      </c>
      <c r="B2137" s="2" t="s">
        <v>629</v>
      </c>
      <c r="C2137" s="2">
        <f>COUNTIF([1]!Table1[[#All],[name]],tennisbl21[[#This Row],[winner_name]])</f>
        <v>1</v>
      </c>
      <c r="D2137" s="2">
        <f>COUNTIF([1]!Table1[[#All],[name]],tennisbl21[[#This Row],[loser_name]])</f>
        <v>1</v>
      </c>
      <c r="E2137" s="2" t="s">
        <v>274</v>
      </c>
      <c r="F2137" s="4">
        <v>40382.541666666664</v>
      </c>
      <c r="G2137" s="2" t="s">
        <v>923</v>
      </c>
      <c r="H2137" s="2" t="s">
        <v>919</v>
      </c>
      <c r="I2137" s="2" t="s">
        <v>963</v>
      </c>
      <c r="J2137" s="2" t="str">
        <f>YEAR(tennisbl21[[#This Row],[date]])&amp;"-"&amp;tennisbl21[[#This Row],[league]]&amp;": "&amp;tennisbl21[[#This Row],[home_team]]&amp;" vs "&amp;tennisbl21[[#This Row],[away_team]]</f>
        <v>2010-German Bundesliga: TC Amberg am Schanzl vs HTC BW Krefeld</v>
      </c>
    </row>
    <row r="2138" spans="1:10" ht="12.5" customHeight="1" x14ac:dyDescent="0.25">
      <c r="A2138" s="2" t="s">
        <v>813</v>
      </c>
      <c r="B2138" s="2" t="s">
        <v>632</v>
      </c>
      <c r="C2138" s="2">
        <f>COUNTIF([1]!Table1[[#All],[name]],tennisbl21[[#This Row],[winner_name]])</f>
        <v>1</v>
      </c>
      <c r="D2138" s="2">
        <f>COUNTIF([1]!Table1[[#All],[name]],tennisbl21[[#This Row],[loser_name]])</f>
        <v>1</v>
      </c>
      <c r="E2138" s="2" t="s">
        <v>361</v>
      </c>
      <c r="F2138" s="4">
        <v>40382.541666666664</v>
      </c>
      <c r="G2138" s="2" t="s">
        <v>923</v>
      </c>
      <c r="H2138" s="2" t="s">
        <v>919</v>
      </c>
      <c r="I2138" s="2" t="s">
        <v>963</v>
      </c>
      <c r="J2138" s="2" t="str">
        <f>YEAR(tennisbl21[[#This Row],[date]])&amp;"-"&amp;tennisbl21[[#This Row],[league]]&amp;": "&amp;tennisbl21[[#This Row],[home_team]]&amp;" vs "&amp;tennisbl21[[#This Row],[away_team]]</f>
        <v>2010-German Bundesliga: TC Amberg am Schanzl vs HTC BW Krefeld</v>
      </c>
    </row>
    <row r="2139" spans="1:10" ht="12.5" customHeight="1" x14ac:dyDescent="0.25">
      <c r="A2139" s="2" t="s">
        <v>760</v>
      </c>
      <c r="B2139" s="2" t="s">
        <v>689</v>
      </c>
      <c r="C2139" s="2">
        <f>COUNTIF([1]!Table1[[#All],[name]],tennisbl21[[#This Row],[winner_name]])</f>
        <v>1</v>
      </c>
      <c r="D2139" s="2">
        <f>COUNTIF([1]!Table1[[#All],[name]],tennisbl21[[#This Row],[loser_name]])</f>
        <v>1</v>
      </c>
      <c r="E2139" s="2" t="s">
        <v>281</v>
      </c>
      <c r="F2139" s="4">
        <v>41112.458333333336</v>
      </c>
      <c r="G2139" s="2" t="s">
        <v>923</v>
      </c>
      <c r="H2139" s="2" t="s">
        <v>919</v>
      </c>
      <c r="I2139" s="2" t="s">
        <v>963</v>
      </c>
      <c r="J2139" s="2" t="str">
        <f>YEAR(tennisbl21[[#This Row],[date]])&amp;"-"&amp;tennisbl21[[#This Row],[league]]&amp;": "&amp;tennisbl21[[#This Row],[home_team]]&amp;" vs "&amp;tennisbl21[[#This Row],[away_team]]</f>
        <v>2012-German Bundesliga: TC Amberg am Schanzl vs HTC BW Krefeld</v>
      </c>
    </row>
    <row r="2140" spans="1:10" ht="12.5" customHeight="1" x14ac:dyDescent="0.25">
      <c r="A2140" s="2" t="s">
        <v>658</v>
      </c>
      <c r="B2140" s="2" t="s">
        <v>634</v>
      </c>
      <c r="C2140" s="2">
        <f>COUNTIF([1]!Table1[[#All],[name]],tennisbl21[[#This Row],[winner_name]])</f>
        <v>1</v>
      </c>
      <c r="D2140" s="2">
        <f>COUNTIF([1]!Table1[[#All],[name]],tennisbl21[[#This Row],[loser_name]])</f>
        <v>1</v>
      </c>
      <c r="E2140" s="2" t="s">
        <v>250</v>
      </c>
      <c r="F2140" s="4">
        <v>41112.541666666664</v>
      </c>
      <c r="G2140" s="2" t="s">
        <v>923</v>
      </c>
      <c r="H2140" s="2" t="s">
        <v>919</v>
      </c>
      <c r="I2140" s="2" t="s">
        <v>963</v>
      </c>
      <c r="J2140" s="2" t="str">
        <f>YEAR(tennisbl21[[#This Row],[date]])&amp;"-"&amp;tennisbl21[[#This Row],[league]]&amp;": "&amp;tennisbl21[[#This Row],[home_team]]&amp;" vs "&amp;tennisbl21[[#This Row],[away_team]]</f>
        <v>2012-German Bundesliga: TC Amberg am Schanzl vs HTC BW Krefeld</v>
      </c>
    </row>
    <row r="2141" spans="1:10" ht="12.5" customHeight="1" x14ac:dyDescent="0.25">
      <c r="A2141" s="2" t="s">
        <v>716</v>
      </c>
      <c r="B2141" s="2" t="s">
        <v>629</v>
      </c>
      <c r="C2141" s="2">
        <f>COUNTIF([1]!Table1[[#All],[name]],tennisbl21[[#This Row],[winner_name]])</f>
        <v>1</v>
      </c>
      <c r="D2141" s="2">
        <f>COUNTIF([1]!Table1[[#All],[name]],tennisbl21[[#This Row],[loser_name]])</f>
        <v>1</v>
      </c>
      <c r="E2141" s="2" t="s">
        <v>351</v>
      </c>
      <c r="F2141" s="4">
        <v>41112.458333333336</v>
      </c>
      <c r="G2141" s="2" t="s">
        <v>923</v>
      </c>
      <c r="H2141" s="2" t="s">
        <v>919</v>
      </c>
      <c r="I2141" s="2" t="s">
        <v>963</v>
      </c>
      <c r="J2141" s="2" t="str">
        <f>YEAR(tennisbl21[[#This Row],[date]])&amp;"-"&amp;tennisbl21[[#This Row],[league]]&amp;": "&amp;tennisbl21[[#This Row],[home_team]]&amp;" vs "&amp;tennisbl21[[#This Row],[away_team]]</f>
        <v>2012-German Bundesliga: TC Amberg am Schanzl vs HTC BW Krefeld</v>
      </c>
    </row>
    <row r="2142" spans="1:10" ht="12.5" customHeight="1" x14ac:dyDescent="0.25">
      <c r="A2142" s="2" t="s">
        <v>57</v>
      </c>
      <c r="B2142" s="2" t="s">
        <v>759</v>
      </c>
      <c r="C2142" s="2">
        <f>COUNTIF([1]!Table1[[#All],[name]],tennisbl21[[#This Row],[winner_name]])</f>
        <v>1</v>
      </c>
      <c r="D2142" s="2">
        <f>COUNTIF([1]!Table1[[#All],[name]],tennisbl21[[#This Row],[loser_name]])</f>
        <v>1</v>
      </c>
      <c r="E2142" s="2" t="s">
        <v>1513</v>
      </c>
      <c r="F2142" s="4">
        <v>41112.541666666664</v>
      </c>
      <c r="G2142" s="2" t="s">
        <v>923</v>
      </c>
      <c r="H2142" s="2" t="s">
        <v>919</v>
      </c>
      <c r="I2142" s="2" t="s">
        <v>963</v>
      </c>
      <c r="J2142" s="2" t="str">
        <f>YEAR(tennisbl21[[#This Row],[date]])&amp;"-"&amp;tennisbl21[[#This Row],[league]]&amp;": "&amp;tennisbl21[[#This Row],[home_team]]&amp;" vs "&amp;tennisbl21[[#This Row],[away_team]]</f>
        <v>2012-German Bundesliga: TC Amberg am Schanzl vs HTC BW Krefeld</v>
      </c>
    </row>
    <row r="2143" spans="1:10" ht="12.5" customHeight="1" x14ac:dyDescent="0.25">
      <c r="A2143" s="2" t="s">
        <v>234</v>
      </c>
      <c r="B2143" s="2" t="s">
        <v>648</v>
      </c>
      <c r="C2143" s="2">
        <f>COUNTIF([1]!Table1[[#All],[name]],tennisbl21[[#This Row],[winner_name]])</f>
        <v>1</v>
      </c>
      <c r="D2143" s="2">
        <f>COUNTIF([1]!Table1[[#All],[name]],tennisbl21[[#This Row],[loser_name]])</f>
        <v>1</v>
      </c>
      <c r="E2143" s="2" t="s">
        <v>264</v>
      </c>
      <c r="F2143" s="4">
        <v>40741.541666666664</v>
      </c>
      <c r="G2143" s="2" t="s">
        <v>923</v>
      </c>
      <c r="H2143" s="2" t="s">
        <v>921</v>
      </c>
      <c r="I2143" s="2" t="s">
        <v>963</v>
      </c>
      <c r="J2143" s="2" t="str">
        <f>YEAR(tennisbl21[[#This Row],[date]])&amp;"-"&amp;tennisbl21[[#This Row],[league]]&amp;": "&amp;tennisbl21[[#This Row],[home_team]]&amp;" vs "&amp;tennisbl21[[#This Row],[away_team]]</f>
        <v>2011-German Bundesliga: TC Amberg am Schanzl vs Rochusclub Dusseldorf</v>
      </c>
    </row>
    <row r="2144" spans="1:10" ht="12.5" customHeight="1" x14ac:dyDescent="0.25">
      <c r="A2144" s="2" t="s">
        <v>672</v>
      </c>
      <c r="B2144" s="2" t="s">
        <v>647</v>
      </c>
      <c r="C2144" s="2">
        <f>COUNTIF([1]!Table1[[#All],[name]],tennisbl21[[#This Row],[winner_name]])</f>
        <v>1</v>
      </c>
      <c r="D2144" s="2">
        <f>COUNTIF([1]!Table1[[#All],[name]],tennisbl21[[#This Row],[loser_name]])</f>
        <v>1</v>
      </c>
      <c r="E2144" s="2" t="s">
        <v>261</v>
      </c>
      <c r="F2144" s="4">
        <v>40741.458333333336</v>
      </c>
      <c r="G2144" s="2" t="s">
        <v>923</v>
      </c>
      <c r="H2144" s="2" t="s">
        <v>921</v>
      </c>
      <c r="I2144" s="2" t="s">
        <v>963</v>
      </c>
      <c r="J2144" s="2" t="str">
        <f>YEAR(tennisbl21[[#This Row],[date]])&amp;"-"&amp;tennisbl21[[#This Row],[league]]&amp;": "&amp;tennisbl21[[#This Row],[home_team]]&amp;" vs "&amp;tennisbl21[[#This Row],[away_team]]</f>
        <v>2011-German Bundesliga: TC Amberg am Schanzl vs Rochusclub Dusseldorf</v>
      </c>
    </row>
    <row r="2145" spans="1:10" ht="12.5" customHeight="1" x14ac:dyDescent="0.25">
      <c r="A2145" s="2" t="s">
        <v>13</v>
      </c>
      <c r="B2145" s="2" t="s">
        <v>698</v>
      </c>
      <c r="C2145" s="2">
        <f>COUNTIF([1]!Table1[[#All],[name]],tennisbl21[[#This Row],[winner_name]])</f>
        <v>1</v>
      </c>
      <c r="D2145" s="2">
        <f>COUNTIF([1]!Table1[[#All],[name]],tennisbl21[[#This Row],[loser_name]])</f>
        <v>1</v>
      </c>
      <c r="E2145" s="2" t="s">
        <v>258</v>
      </c>
      <c r="F2145" s="4">
        <v>40741.458333333336</v>
      </c>
      <c r="G2145" s="2" t="s">
        <v>923</v>
      </c>
      <c r="H2145" s="2" t="s">
        <v>921</v>
      </c>
      <c r="I2145" s="2" t="s">
        <v>963</v>
      </c>
      <c r="J2145" s="2" t="str">
        <f>YEAR(tennisbl21[[#This Row],[date]])&amp;"-"&amp;tennisbl21[[#This Row],[league]]&amp;": "&amp;tennisbl21[[#This Row],[home_team]]&amp;" vs "&amp;tennisbl21[[#This Row],[away_team]]</f>
        <v>2011-German Bundesliga: TC Amberg am Schanzl vs Rochusclub Dusseldorf</v>
      </c>
    </row>
    <row r="2146" spans="1:10" ht="12.5" customHeight="1" x14ac:dyDescent="0.25">
      <c r="A2146" s="2" t="s">
        <v>638</v>
      </c>
      <c r="B2146" s="2" t="s">
        <v>646</v>
      </c>
      <c r="C2146" s="2">
        <f>COUNTIF([1]!Table1[[#All],[name]],tennisbl21[[#This Row],[winner_name]])</f>
        <v>1</v>
      </c>
      <c r="D2146" s="2">
        <f>COUNTIF([1]!Table1[[#All],[name]],tennisbl21[[#This Row],[loser_name]])</f>
        <v>1</v>
      </c>
      <c r="E2146" s="2" t="s">
        <v>275</v>
      </c>
      <c r="F2146" s="4">
        <v>40741.541666666664</v>
      </c>
      <c r="G2146" s="2" t="s">
        <v>923</v>
      </c>
      <c r="H2146" s="2" t="s">
        <v>921</v>
      </c>
      <c r="I2146" s="2" t="s">
        <v>963</v>
      </c>
      <c r="J2146" s="2" t="str">
        <f>YEAR(tennisbl21[[#This Row],[date]])&amp;"-"&amp;tennisbl21[[#This Row],[league]]&amp;": "&amp;tennisbl21[[#This Row],[home_team]]&amp;" vs "&amp;tennisbl21[[#This Row],[away_team]]</f>
        <v>2011-German Bundesliga: TC Amberg am Schanzl vs Rochusclub Dusseldorf</v>
      </c>
    </row>
    <row r="2147" spans="1:10" ht="12.5" customHeight="1" x14ac:dyDescent="0.25">
      <c r="A2147" s="2" t="s">
        <v>649</v>
      </c>
      <c r="B2147" s="2" t="s">
        <v>648</v>
      </c>
      <c r="C2147" s="2">
        <f>COUNTIF([1]!Table1[[#All],[name]],tennisbl21[[#This Row],[winner_name]])</f>
        <v>1</v>
      </c>
      <c r="D2147" s="2">
        <f>COUNTIF([1]!Table1[[#All],[name]],tennisbl21[[#This Row],[loser_name]])</f>
        <v>1</v>
      </c>
      <c r="E2147" s="2" t="s">
        <v>264</v>
      </c>
      <c r="F2147" s="4">
        <v>40725.625</v>
      </c>
      <c r="G2147" s="2" t="s">
        <v>923</v>
      </c>
      <c r="H2147" s="2" t="s">
        <v>924</v>
      </c>
      <c r="I2147" s="2" t="s">
        <v>963</v>
      </c>
      <c r="J2147" s="2" t="str">
        <f>YEAR(tennisbl21[[#This Row],[date]])&amp;"-"&amp;tennisbl21[[#This Row],[league]]&amp;": "&amp;tennisbl21[[#This Row],[home_team]]&amp;" vs "&amp;tennisbl21[[#This Row],[away_team]]</f>
        <v>2011-German Bundesliga: TC Amberg am Schanzl vs TC BW Halle</v>
      </c>
    </row>
    <row r="2148" spans="1:10" ht="12.5" customHeight="1" x14ac:dyDescent="0.25">
      <c r="A2148" s="2" t="s">
        <v>694</v>
      </c>
      <c r="B2148" s="2" t="s">
        <v>647</v>
      </c>
      <c r="C2148" s="2">
        <f>COUNTIF([1]!Table1[[#All],[name]],tennisbl21[[#This Row],[winner_name]])</f>
        <v>1</v>
      </c>
      <c r="D2148" s="2">
        <f>COUNTIF([1]!Table1[[#All],[name]],tennisbl21[[#This Row],[loser_name]])</f>
        <v>1</v>
      </c>
      <c r="E2148" s="2" t="s">
        <v>264</v>
      </c>
      <c r="F2148" s="4">
        <v>40725.541666666664</v>
      </c>
      <c r="G2148" s="2" t="s">
        <v>923</v>
      </c>
      <c r="H2148" s="2" t="s">
        <v>924</v>
      </c>
      <c r="I2148" s="2" t="s">
        <v>963</v>
      </c>
      <c r="J2148" s="2" t="str">
        <f>YEAR(tennisbl21[[#This Row],[date]])&amp;"-"&amp;tennisbl21[[#This Row],[league]]&amp;": "&amp;tennisbl21[[#This Row],[home_team]]&amp;" vs "&amp;tennisbl21[[#This Row],[away_team]]</f>
        <v>2011-German Bundesliga: TC Amberg am Schanzl vs TC BW Halle</v>
      </c>
    </row>
    <row r="2149" spans="1:10" ht="12.5" customHeight="1" x14ac:dyDescent="0.25">
      <c r="A2149" s="2" t="s">
        <v>729</v>
      </c>
      <c r="B2149" s="2" t="s">
        <v>698</v>
      </c>
      <c r="C2149" s="2">
        <f>COUNTIF([1]!Table1[[#All],[name]],tennisbl21[[#This Row],[winner_name]])</f>
        <v>1</v>
      </c>
      <c r="D2149" s="2">
        <f>COUNTIF([1]!Table1[[#All],[name]],tennisbl21[[#This Row],[loser_name]])</f>
        <v>1</v>
      </c>
      <c r="E2149" s="2" t="s">
        <v>264</v>
      </c>
      <c r="F2149" s="4">
        <v>40725.625</v>
      </c>
      <c r="G2149" s="2" t="s">
        <v>923</v>
      </c>
      <c r="H2149" s="2" t="s">
        <v>924</v>
      </c>
      <c r="I2149" s="2" t="s">
        <v>963</v>
      </c>
      <c r="J2149" s="2" t="str">
        <f>YEAR(tennisbl21[[#This Row],[date]])&amp;"-"&amp;tennisbl21[[#This Row],[league]]&amp;": "&amp;tennisbl21[[#This Row],[home_team]]&amp;" vs "&amp;tennisbl21[[#This Row],[away_team]]</f>
        <v>2011-German Bundesliga: TC Amberg am Schanzl vs TC BW Halle</v>
      </c>
    </row>
    <row r="2150" spans="1:10" ht="12.5" customHeight="1" x14ac:dyDescent="0.25">
      <c r="A2150" s="2" t="s">
        <v>294</v>
      </c>
      <c r="B2150" s="2" t="s">
        <v>645</v>
      </c>
      <c r="C2150" s="2">
        <f>COUNTIF([1]!Table1[[#All],[name]],tennisbl21[[#This Row],[winner_name]])</f>
        <v>1</v>
      </c>
      <c r="D2150" s="2">
        <f>COUNTIF([1]!Table1[[#All],[name]],tennisbl21[[#This Row],[loser_name]])</f>
        <v>1</v>
      </c>
      <c r="E2150" s="2" t="s">
        <v>274</v>
      </c>
      <c r="F2150" s="4">
        <v>40725.541666666664</v>
      </c>
      <c r="G2150" s="2" t="s">
        <v>923</v>
      </c>
      <c r="H2150" s="2" t="s">
        <v>924</v>
      </c>
      <c r="I2150" s="2" t="s">
        <v>963</v>
      </c>
      <c r="J2150" s="2" t="str">
        <f>YEAR(tennisbl21[[#This Row],[date]])&amp;"-"&amp;tennisbl21[[#This Row],[league]]&amp;": "&amp;tennisbl21[[#This Row],[home_team]]&amp;" vs "&amp;tennisbl21[[#This Row],[away_team]]</f>
        <v>2011-German Bundesliga: TC Amberg am Schanzl vs TC BW Halle</v>
      </c>
    </row>
    <row r="2151" spans="1:10" ht="12.5" customHeight="1" x14ac:dyDescent="0.25">
      <c r="A2151" s="2" t="s">
        <v>759</v>
      </c>
      <c r="B2151" s="2" t="s">
        <v>286</v>
      </c>
      <c r="C2151" s="2">
        <f>COUNTIF([1]!Table1[[#All],[name]],tennisbl21[[#This Row],[winner_name]])</f>
        <v>1</v>
      </c>
      <c r="D2151" s="2">
        <f>COUNTIF([1]!Table1[[#All],[name]],tennisbl21[[#This Row],[loser_name]])</f>
        <v>1</v>
      </c>
      <c r="E2151" s="2" t="s">
        <v>592</v>
      </c>
      <c r="F2151" s="4">
        <v>40748.541666666664</v>
      </c>
      <c r="G2151" s="2" t="s">
        <v>923</v>
      </c>
      <c r="H2151" s="2" t="s">
        <v>925</v>
      </c>
      <c r="I2151" s="2" t="s">
        <v>963</v>
      </c>
      <c r="J2151" s="2" t="str">
        <f>YEAR(tennisbl21[[#This Row],[date]])&amp;"-"&amp;tennisbl21[[#This Row],[league]]&amp;": "&amp;tennisbl21[[#This Row],[home_team]]&amp;" vs "&amp;tennisbl21[[#This Row],[away_team]]</f>
        <v>2011-German Bundesliga: TC Amberg am Schanzl vs TC BW Neuss</v>
      </c>
    </row>
    <row r="2152" spans="1:10" ht="12.5" customHeight="1" x14ac:dyDescent="0.25">
      <c r="A2152" s="2" t="s">
        <v>758</v>
      </c>
      <c r="B2152" s="2" t="s">
        <v>439</v>
      </c>
      <c r="C2152" s="2">
        <f>COUNTIF([1]!Table1[[#All],[name]],tennisbl21[[#This Row],[winner_name]])</f>
        <v>1</v>
      </c>
      <c r="D2152" s="2">
        <f>COUNTIF([1]!Table1[[#All],[name]],tennisbl21[[#This Row],[loser_name]])</f>
        <v>1</v>
      </c>
      <c r="E2152" s="2" t="s">
        <v>6</v>
      </c>
      <c r="F2152" s="4">
        <v>40748.541666666664</v>
      </c>
      <c r="G2152" s="2" t="s">
        <v>923</v>
      </c>
      <c r="H2152" s="2" t="s">
        <v>925</v>
      </c>
      <c r="I2152" s="2" t="s">
        <v>963</v>
      </c>
      <c r="J2152" s="2" t="str">
        <f>YEAR(tennisbl21[[#This Row],[date]])&amp;"-"&amp;tennisbl21[[#This Row],[league]]&amp;": "&amp;tennisbl21[[#This Row],[home_team]]&amp;" vs "&amp;tennisbl21[[#This Row],[away_team]]</f>
        <v>2011-German Bundesliga: TC Amberg am Schanzl vs TC BW Neuss</v>
      </c>
    </row>
    <row r="2153" spans="1:10" ht="12.5" customHeight="1" x14ac:dyDescent="0.25">
      <c r="A2153" s="2" t="s">
        <v>760</v>
      </c>
      <c r="B2153" s="2" t="s">
        <v>625</v>
      </c>
      <c r="C2153" s="2">
        <f>COUNTIF([1]!Table1[[#All],[name]],tennisbl21[[#This Row],[winner_name]])</f>
        <v>1</v>
      </c>
      <c r="D2153" s="2">
        <f>COUNTIF([1]!Table1[[#All],[name]],tennisbl21[[#This Row],[loser_name]])</f>
        <v>1</v>
      </c>
      <c r="E2153" s="2" t="s">
        <v>276</v>
      </c>
      <c r="F2153" s="4">
        <v>40748.458333333336</v>
      </c>
      <c r="G2153" s="2" t="s">
        <v>923</v>
      </c>
      <c r="H2153" s="2" t="s">
        <v>925</v>
      </c>
      <c r="I2153" s="2" t="s">
        <v>963</v>
      </c>
      <c r="J2153" s="2" t="str">
        <f>YEAR(tennisbl21[[#This Row],[date]])&amp;"-"&amp;tennisbl21[[#This Row],[league]]&amp;": "&amp;tennisbl21[[#This Row],[home_team]]&amp;" vs "&amp;tennisbl21[[#This Row],[away_team]]</f>
        <v>2011-German Bundesliga: TC Amberg am Schanzl vs TC BW Neuss</v>
      </c>
    </row>
    <row r="2154" spans="1:10" ht="12.5" customHeight="1" x14ac:dyDescent="0.25">
      <c r="A2154" s="2" t="s">
        <v>688</v>
      </c>
      <c r="B2154" s="2" t="s">
        <v>648</v>
      </c>
      <c r="C2154" s="2">
        <f>COUNTIF([1]!Table1[[#All],[name]],tennisbl21[[#This Row],[winner_name]])</f>
        <v>1</v>
      </c>
      <c r="D2154" s="2">
        <f>COUNTIF([1]!Table1[[#All],[name]],tennisbl21[[#This Row],[loser_name]])</f>
        <v>1</v>
      </c>
      <c r="E2154" s="2" t="s">
        <v>247</v>
      </c>
      <c r="F2154" s="4">
        <v>40748.458333333336</v>
      </c>
      <c r="G2154" s="2" t="s">
        <v>923</v>
      </c>
      <c r="H2154" s="2" t="s">
        <v>925</v>
      </c>
      <c r="I2154" s="2" t="s">
        <v>963</v>
      </c>
      <c r="J2154" s="2" t="str">
        <f>YEAR(tennisbl21[[#This Row],[date]])&amp;"-"&amp;tennisbl21[[#This Row],[league]]&amp;": "&amp;tennisbl21[[#This Row],[home_team]]&amp;" vs "&amp;tennisbl21[[#This Row],[away_team]]</f>
        <v>2011-German Bundesliga: TC Amberg am Schanzl vs TC BW Neuss</v>
      </c>
    </row>
    <row r="2155" spans="1:10" ht="12.5" customHeight="1" x14ac:dyDescent="0.25">
      <c r="A2155" s="2" t="s">
        <v>805</v>
      </c>
      <c r="B2155" s="2" t="s">
        <v>648</v>
      </c>
      <c r="C2155" s="2">
        <f>COUNTIF([1]!Table1[[#All],[name]],tennisbl21[[#This Row],[winner_name]])</f>
        <v>1</v>
      </c>
      <c r="D2155" s="2">
        <f>COUNTIF([1]!Table1[[#All],[name]],tennisbl21[[#This Row],[loser_name]])</f>
        <v>1</v>
      </c>
      <c r="E2155" s="2" t="s">
        <v>264</v>
      </c>
      <c r="F2155" s="4">
        <v>40363.458333333336</v>
      </c>
      <c r="G2155" s="2" t="s">
        <v>923</v>
      </c>
      <c r="H2155" s="2" t="s">
        <v>996</v>
      </c>
      <c r="I2155" s="2" t="s">
        <v>963</v>
      </c>
      <c r="J2155" s="2" t="str">
        <f>YEAR(tennisbl21[[#This Row],[date]])&amp;"-"&amp;tennisbl21[[#This Row],[league]]&amp;": "&amp;tennisbl21[[#This Row],[home_team]]&amp;" vs "&amp;tennisbl21[[#This Row],[away_team]]</f>
        <v>2010-German Bundesliga: TC Amberg am Schanzl vs TK Kurhaus Aachen</v>
      </c>
    </row>
    <row r="2156" spans="1:10" ht="12.5" customHeight="1" x14ac:dyDescent="0.25">
      <c r="A2156" s="2" t="s">
        <v>50</v>
      </c>
      <c r="B2156" s="2" t="s">
        <v>758</v>
      </c>
      <c r="C2156" s="2">
        <f>COUNTIF([1]!Table1[[#All],[name]],tennisbl21[[#This Row],[winner_name]])</f>
        <v>1</v>
      </c>
      <c r="D2156" s="2">
        <f>COUNTIF([1]!Table1[[#All],[name]],tennisbl21[[#This Row],[loser_name]])</f>
        <v>1</v>
      </c>
      <c r="E2156" s="2" t="s">
        <v>252</v>
      </c>
      <c r="F2156" s="4">
        <v>40363.541666666664</v>
      </c>
      <c r="G2156" s="2" t="s">
        <v>923</v>
      </c>
      <c r="H2156" s="2" t="s">
        <v>996</v>
      </c>
      <c r="I2156" s="2" t="s">
        <v>963</v>
      </c>
      <c r="J2156" s="2" t="str">
        <f>YEAR(tennisbl21[[#This Row],[date]])&amp;"-"&amp;tennisbl21[[#This Row],[league]]&amp;": "&amp;tennisbl21[[#This Row],[home_team]]&amp;" vs "&amp;tennisbl21[[#This Row],[away_team]]</f>
        <v>2010-German Bundesliga: TC Amberg am Schanzl vs TK Kurhaus Aachen</v>
      </c>
    </row>
    <row r="2157" spans="1:10" ht="12.5" customHeight="1" x14ac:dyDescent="0.25">
      <c r="A2157" s="2" t="s">
        <v>69</v>
      </c>
      <c r="B2157" s="2" t="s">
        <v>659</v>
      </c>
      <c r="C2157" s="2">
        <f>COUNTIF([1]!Table1[[#All],[name]],tennisbl21[[#This Row],[winner_name]])</f>
        <v>1</v>
      </c>
      <c r="D2157" s="2">
        <f>COUNTIF([1]!Table1[[#All],[name]],tennisbl21[[#This Row],[loser_name]])</f>
        <v>1</v>
      </c>
      <c r="E2157" s="2" t="s">
        <v>1469</v>
      </c>
      <c r="F2157" s="4">
        <v>40363.458333333336</v>
      </c>
      <c r="G2157" s="2" t="s">
        <v>923</v>
      </c>
      <c r="H2157" s="2" t="s">
        <v>996</v>
      </c>
      <c r="I2157" s="2" t="s">
        <v>963</v>
      </c>
      <c r="J2157" s="2" t="str">
        <f>YEAR(tennisbl21[[#This Row],[date]])&amp;"-"&amp;tennisbl21[[#This Row],[league]]&amp;": "&amp;tennisbl21[[#This Row],[home_team]]&amp;" vs "&amp;tennisbl21[[#This Row],[away_team]]</f>
        <v>2010-German Bundesliga: TC Amberg am Schanzl vs TK Kurhaus Aachen</v>
      </c>
    </row>
    <row r="2158" spans="1:10" ht="12.5" customHeight="1" x14ac:dyDescent="0.25">
      <c r="A2158" s="2" t="s">
        <v>45</v>
      </c>
      <c r="B2158" s="2" t="s">
        <v>812</v>
      </c>
      <c r="C2158" s="2">
        <f>COUNTIF([1]!Table1[[#All],[name]],tennisbl21[[#This Row],[winner_name]])</f>
        <v>1</v>
      </c>
      <c r="D2158" s="2">
        <f>COUNTIF([1]!Table1[[#All],[name]],tennisbl21[[#This Row],[loser_name]])</f>
        <v>1</v>
      </c>
      <c r="E2158" s="2" t="s">
        <v>590</v>
      </c>
      <c r="F2158" s="4">
        <v>40363.541666666664</v>
      </c>
      <c r="G2158" s="2" t="s">
        <v>923</v>
      </c>
      <c r="H2158" s="2" t="s">
        <v>996</v>
      </c>
      <c r="I2158" s="2" t="s">
        <v>963</v>
      </c>
      <c r="J2158" s="2" t="str">
        <f>YEAR(tennisbl21[[#This Row],[date]])&amp;"-"&amp;tennisbl21[[#This Row],[league]]&amp;": "&amp;tennisbl21[[#This Row],[home_team]]&amp;" vs "&amp;tennisbl21[[#This Row],[away_team]]</f>
        <v>2010-German Bundesliga: TC Amberg am Schanzl vs TK Kurhaus Aachen</v>
      </c>
    </row>
    <row r="2159" spans="1:10" ht="12.5" customHeight="1" x14ac:dyDescent="0.25">
      <c r="A2159" s="2" t="s">
        <v>735</v>
      </c>
      <c r="B2159" s="2" t="s">
        <v>648</v>
      </c>
      <c r="C2159" s="2">
        <f>COUNTIF([1]!Table1[[#All],[name]],tennisbl21[[#This Row],[winner_name]])</f>
        <v>1</v>
      </c>
      <c r="D2159" s="2">
        <f>COUNTIF([1]!Table1[[#All],[name]],tennisbl21[[#This Row],[loser_name]])</f>
        <v>1</v>
      </c>
      <c r="E2159" s="2" t="s">
        <v>264</v>
      </c>
      <c r="F2159" s="4">
        <v>41098.541666666664</v>
      </c>
      <c r="G2159" s="2" t="s">
        <v>923</v>
      </c>
      <c r="H2159" s="2" t="s">
        <v>996</v>
      </c>
      <c r="I2159" s="2" t="s">
        <v>963</v>
      </c>
      <c r="J2159" s="2" t="str">
        <f>YEAR(tennisbl21[[#This Row],[date]])&amp;"-"&amp;tennisbl21[[#This Row],[league]]&amp;": "&amp;tennisbl21[[#This Row],[home_team]]&amp;" vs "&amp;tennisbl21[[#This Row],[away_team]]</f>
        <v>2012-German Bundesliga: TC Amberg am Schanzl vs TK Kurhaus Aachen</v>
      </c>
    </row>
    <row r="2160" spans="1:10" ht="12.5" customHeight="1" x14ac:dyDescent="0.25">
      <c r="A2160" s="2" t="s">
        <v>659</v>
      </c>
      <c r="B2160" s="2" t="s">
        <v>810</v>
      </c>
      <c r="C2160" s="2">
        <f>COUNTIF([1]!Table1[[#All],[name]],tennisbl21[[#This Row],[winner_name]])</f>
        <v>1</v>
      </c>
      <c r="D2160" s="2">
        <f>COUNTIF([1]!Table1[[#All],[name]],tennisbl21[[#This Row],[loser_name]])</f>
        <v>1</v>
      </c>
      <c r="E2160" s="2" t="s">
        <v>592</v>
      </c>
      <c r="F2160" s="4">
        <v>41098.458333333336</v>
      </c>
      <c r="G2160" s="2" t="s">
        <v>923</v>
      </c>
      <c r="H2160" s="2" t="s">
        <v>996</v>
      </c>
      <c r="I2160" s="2" t="s">
        <v>963</v>
      </c>
      <c r="J2160" s="2" t="str">
        <f>YEAR(tennisbl21[[#This Row],[date]])&amp;"-"&amp;tennisbl21[[#This Row],[league]]&amp;": "&amp;tennisbl21[[#This Row],[home_team]]&amp;" vs "&amp;tennisbl21[[#This Row],[away_team]]</f>
        <v>2012-German Bundesliga: TC Amberg am Schanzl vs TK Kurhaus Aachen</v>
      </c>
    </row>
    <row r="2161" spans="1:10" ht="12.5" customHeight="1" x14ac:dyDescent="0.25">
      <c r="A2161" s="2" t="s">
        <v>90</v>
      </c>
      <c r="B2161" s="2" t="s">
        <v>793</v>
      </c>
      <c r="C2161" s="2">
        <f>COUNTIF([1]!Table1[[#All],[name]],tennisbl21[[#This Row],[winner_name]])</f>
        <v>1</v>
      </c>
      <c r="D2161" s="2">
        <f>COUNTIF([1]!Table1[[#All],[name]],tennisbl21[[#This Row],[loser_name]])</f>
        <v>1</v>
      </c>
      <c r="E2161" s="2" t="s">
        <v>5</v>
      </c>
      <c r="F2161" s="4">
        <v>41098.541666666664</v>
      </c>
      <c r="G2161" s="2" t="s">
        <v>923</v>
      </c>
      <c r="H2161" s="2" t="s">
        <v>996</v>
      </c>
      <c r="I2161" s="2" t="s">
        <v>963</v>
      </c>
      <c r="J2161" s="2" t="str">
        <f>YEAR(tennisbl21[[#This Row],[date]])&amp;"-"&amp;tennisbl21[[#This Row],[league]]&amp;": "&amp;tennisbl21[[#This Row],[home_team]]&amp;" vs "&amp;tennisbl21[[#This Row],[away_team]]</f>
        <v>2012-German Bundesliga: TC Amberg am Schanzl vs TK Kurhaus Aachen</v>
      </c>
    </row>
    <row r="2162" spans="1:10" ht="12.5" customHeight="1" x14ac:dyDescent="0.25">
      <c r="A2162" s="2" t="s">
        <v>373</v>
      </c>
      <c r="B2162" s="2" t="s">
        <v>646</v>
      </c>
      <c r="C2162" s="2">
        <f>COUNTIF([1]!Table1[[#All],[name]],tennisbl21[[#This Row],[winner_name]])</f>
        <v>1</v>
      </c>
      <c r="D2162" s="2">
        <f>COUNTIF([1]!Table1[[#All],[name]],tennisbl21[[#This Row],[loser_name]])</f>
        <v>1</v>
      </c>
      <c r="E2162" s="2" t="s">
        <v>264</v>
      </c>
      <c r="F2162" s="4">
        <v>41098.458333333336</v>
      </c>
      <c r="G2162" s="2" t="s">
        <v>923</v>
      </c>
      <c r="H2162" s="2" t="s">
        <v>996</v>
      </c>
      <c r="I2162" s="2" t="s">
        <v>963</v>
      </c>
      <c r="J2162" s="2" t="str">
        <f>YEAR(tennisbl21[[#This Row],[date]])&amp;"-"&amp;tennisbl21[[#This Row],[league]]&amp;": "&amp;tennisbl21[[#This Row],[home_team]]&amp;" vs "&amp;tennisbl21[[#This Row],[away_team]]</f>
        <v>2012-German Bundesliga: TC Amberg am Schanzl vs TK Kurhaus Aachen</v>
      </c>
    </row>
    <row r="2163" spans="1:10" ht="12.5" customHeight="1" x14ac:dyDescent="0.25">
      <c r="A2163" s="2" t="s">
        <v>758</v>
      </c>
      <c r="B2163" s="2" t="s">
        <v>663</v>
      </c>
      <c r="C2163" s="2">
        <f>COUNTIF([1]!Table1[[#All],[name]],tennisbl21[[#This Row],[winner_name]])</f>
        <v>1</v>
      </c>
      <c r="D2163" s="2">
        <f>COUNTIF([1]!Table1[[#All],[name]],tennisbl21[[#This Row],[loser_name]])</f>
        <v>1</v>
      </c>
      <c r="E2163" s="2" t="s">
        <v>273</v>
      </c>
      <c r="F2163" s="4">
        <v>40755.541666666664</v>
      </c>
      <c r="G2163" s="2" t="s">
        <v>923</v>
      </c>
      <c r="H2163" s="2" t="s">
        <v>928</v>
      </c>
      <c r="I2163" s="2" t="s">
        <v>963</v>
      </c>
      <c r="J2163" s="2" t="str">
        <f>YEAR(tennisbl21[[#This Row],[date]])&amp;"-"&amp;tennisbl21[[#This Row],[league]]&amp;": "&amp;tennisbl21[[#This Row],[home_team]]&amp;" vs "&amp;tennisbl21[[#This Row],[away_team]]</f>
        <v>2011-German Bundesliga: TC Amberg am Schanzl vs TK GW Mannheim</v>
      </c>
    </row>
    <row r="2164" spans="1:10" ht="12.5" customHeight="1" x14ac:dyDescent="0.25">
      <c r="A2164" s="2" t="s">
        <v>665</v>
      </c>
      <c r="B2164" s="2" t="s">
        <v>648</v>
      </c>
      <c r="C2164" s="2">
        <f>COUNTIF([1]!Table1[[#All],[name]],tennisbl21[[#This Row],[winner_name]])</f>
        <v>1</v>
      </c>
      <c r="D2164" s="2">
        <f>COUNTIF([1]!Table1[[#All],[name]],tennisbl21[[#This Row],[loser_name]])</f>
        <v>1</v>
      </c>
      <c r="E2164" s="2" t="s">
        <v>1282</v>
      </c>
      <c r="F2164" s="4">
        <v>40755.458333333336</v>
      </c>
      <c r="G2164" s="2" t="s">
        <v>923</v>
      </c>
      <c r="H2164" s="2" t="s">
        <v>928</v>
      </c>
      <c r="I2164" s="2" t="s">
        <v>963</v>
      </c>
      <c r="J2164" s="2" t="str">
        <f>YEAR(tennisbl21[[#This Row],[date]])&amp;"-"&amp;tennisbl21[[#This Row],[league]]&amp;": "&amp;tennisbl21[[#This Row],[home_team]]&amp;" vs "&amp;tennisbl21[[#This Row],[away_team]]</f>
        <v>2011-German Bundesliga: TC Amberg am Schanzl vs TK GW Mannheim</v>
      </c>
    </row>
    <row r="2165" spans="1:10" ht="12.5" customHeight="1" x14ac:dyDescent="0.25">
      <c r="A2165" s="2" t="s">
        <v>760</v>
      </c>
      <c r="B2165" s="2" t="s">
        <v>661</v>
      </c>
      <c r="C2165" s="2">
        <f>COUNTIF([1]!Table1[[#All],[name]],tennisbl21[[#This Row],[winner_name]])</f>
        <v>1</v>
      </c>
      <c r="D2165" s="2">
        <f>COUNTIF([1]!Table1[[#All],[name]],tennisbl21[[#This Row],[loser_name]])</f>
        <v>1</v>
      </c>
      <c r="E2165" s="2" t="s">
        <v>272</v>
      </c>
      <c r="F2165" s="4">
        <v>40755.458333333336</v>
      </c>
      <c r="G2165" s="2" t="s">
        <v>923</v>
      </c>
      <c r="H2165" s="2" t="s">
        <v>928</v>
      </c>
      <c r="I2165" s="2" t="s">
        <v>963</v>
      </c>
      <c r="J2165" s="2" t="str">
        <f>YEAR(tennisbl21[[#This Row],[date]])&amp;"-"&amp;tennisbl21[[#This Row],[league]]&amp;": "&amp;tennisbl21[[#This Row],[home_team]]&amp;" vs "&amp;tennisbl21[[#This Row],[away_team]]</f>
        <v>2011-German Bundesliga: TC Amberg am Schanzl vs TK GW Mannheim</v>
      </c>
    </row>
    <row r="2166" spans="1:10" ht="12.5" customHeight="1" x14ac:dyDescent="0.25">
      <c r="A2166" s="2" t="s">
        <v>774</v>
      </c>
      <c r="B2166" s="2" t="s">
        <v>759</v>
      </c>
      <c r="C2166" s="2">
        <f>COUNTIF([1]!Table1[[#All],[name]],tennisbl21[[#This Row],[winner_name]])</f>
        <v>1</v>
      </c>
      <c r="D2166" s="2">
        <f>COUNTIF([1]!Table1[[#All],[name]],tennisbl21[[#This Row],[loser_name]])</f>
        <v>1</v>
      </c>
      <c r="E2166" s="2" t="s">
        <v>264</v>
      </c>
      <c r="F2166" s="4">
        <v>40755.541666666664</v>
      </c>
      <c r="G2166" s="2" t="s">
        <v>923</v>
      </c>
      <c r="H2166" s="2" t="s">
        <v>928</v>
      </c>
      <c r="I2166" s="2" t="s">
        <v>963</v>
      </c>
      <c r="J2166" s="2" t="str">
        <f>YEAR(tennisbl21[[#This Row],[date]])&amp;"-"&amp;tennisbl21[[#This Row],[league]]&amp;": "&amp;tennisbl21[[#This Row],[home_team]]&amp;" vs "&amp;tennisbl21[[#This Row],[away_team]]</f>
        <v>2011-German Bundesliga: TC Amberg am Schanzl vs TK GW Mannheim</v>
      </c>
    </row>
    <row r="2167" spans="1:10" ht="12.5" customHeight="1" x14ac:dyDescent="0.25">
      <c r="A2167" s="2" t="s">
        <v>814</v>
      </c>
      <c r="B2167" s="2" t="s">
        <v>499</v>
      </c>
      <c r="C2167" s="2">
        <f>COUNTIF([1]!Table1[[#All],[name]],tennisbl21[[#This Row],[winner_name]])</f>
        <v>1</v>
      </c>
      <c r="D2167" s="2">
        <f>COUNTIF([1]!Table1[[#All],[name]],tennisbl21[[#This Row],[loser_name]])</f>
        <v>1</v>
      </c>
      <c r="E2167" s="2" t="s">
        <v>1245</v>
      </c>
      <c r="F2167" s="4">
        <v>40370.458333333336</v>
      </c>
      <c r="G2167" s="2" t="s">
        <v>924</v>
      </c>
      <c r="H2167" s="2" t="s">
        <v>915</v>
      </c>
      <c r="I2167" s="2" t="s">
        <v>963</v>
      </c>
      <c r="J2167" s="2" t="str">
        <f>YEAR(tennisbl21[[#This Row],[date]])&amp;"-"&amp;tennisbl21[[#This Row],[league]]&amp;": "&amp;tennisbl21[[#This Row],[home_team]]&amp;" vs "&amp;tennisbl21[[#This Row],[away_team]]</f>
        <v>2010-German Bundesliga: TC BW Halle vs 1. FC Nuernberg</v>
      </c>
    </row>
    <row r="2168" spans="1:10" ht="12.5" customHeight="1" x14ac:dyDescent="0.25">
      <c r="A2168" s="2" t="s">
        <v>795</v>
      </c>
      <c r="B2168" s="2" t="s">
        <v>617</v>
      </c>
      <c r="C2168" s="2">
        <f>COUNTIF([1]!Table1[[#All],[name]],tennisbl21[[#This Row],[winner_name]])</f>
        <v>1</v>
      </c>
      <c r="D2168" s="2">
        <f>COUNTIF([1]!Table1[[#All],[name]],tennisbl21[[#This Row],[loser_name]])</f>
        <v>1</v>
      </c>
      <c r="E2168" s="2" t="s">
        <v>1514</v>
      </c>
      <c r="F2168" s="4">
        <v>40370.541666666664</v>
      </c>
      <c r="G2168" s="2" t="s">
        <v>924</v>
      </c>
      <c r="H2168" s="2" t="s">
        <v>915</v>
      </c>
      <c r="I2168" s="2" t="s">
        <v>963</v>
      </c>
      <c r="J2168" s="2" t="str">
        <f>YEAR(tennisbl21[[#This Row],[date]])&amp;"-"&amp;tennisbl21[[#This Row],[league]]&amp;": "&amp;tennisbl21[[#This Row],[home_team]]&amp;" vs "&amp;tennisbl21[[#This Row],[away_team]]</f>
        <v>2010-German Bundesliga: TC BW Halle vs 1. FC Nuernberg</v>
      </c>
    </row>
    <row r="2169" spans="1:10" ht="12.5" customHeight="1" x14ac:dyDescent="0.25">
      <c r="A2169" s="2" t="s">
        <v>796</v>
      </c>
      <c r="B2169" s="2" t="s">
        <v>620</v>
      </c>
      <c r="C2169" s="2">
        <f>COUNTIF([1]!Table1[[#All],[name]],tennisbl21[[#This Row],[winner_name]])</f>
        <v>1</v>
      </c>
      <c r="D2169" s="2">
        <f>COUNTIF([1]!Table1[[#All],[name]],tennisbl21[[#This Row],[loser_name]])</f>
        <v>1</v>
      </c>
      <c r="E2169" s="2" t="s">
        <v>1515</v>
      </c>
      <c r="F2169" s="4">
        <v>40370.541666666664</v>
      </c>
      <c r="G2169" s="2" t="s">
        <v>924</v>
      </c>
      <c r="H2169" s="2" t="s">
        <v>915</v>
      </c>
      <c r="I2169" s="2" t="s">
        <v>963</v>
      </c>
      <c r="J2169" s="2" t="str">
        <f>YEAR(tennisbl21[[#This Row],[date]])&amp;"-"&amp;tennisbl21[[#This Row],[league]]&amp;": "&amp;tennisbl21[[#This Row],[home_team]]&amp;" vs "&amp;tennisbl21[[#This Row],[away_team]]</f>
        <v>2010-German Bundesliga: TC BW Halle vs 1. FC Nuernberg</v>
      </c>
    </row>
    <row r="2170" spans="1:10" ht="12.5" customHeight="1" x14ac:dyDescent="0.25">
      <c r="A2170" s="2" t="s">
        <v>703</v>
      </c>
      <c r="B2170" s="2" t="s">
        <v>538</v>
      </c>
      <c r="C2170" s="2">
        <f>COUNTIF([1]!Table1[[#All],[name]],tennisbl21[[#This Row],[winner_name]])</f>
        <v>1</v>
      </c>
      <c r="D2170" s="2">
        <f>COUNTIF([1]!Table1[[#All],[name]],tennisbl21[[#This Row],[loser_name]])</f>
        <v>1</v>
      </c>
      <c r="E2170" s="2" t="s">
        <v>1442</v>
      </c>
      <c r="F2170" s="4">
        <v>40370.458333333336</v>
      </c>
      <c r="G2170" s="2" t="s">
        <v>924</v>
      </c>
      <c r="H2170" s="2" t="s">
        <v>915</v>
      </c>
      <c r="I2170" s="2" t="s">
        <v>963</v>
      </c>
      <c r="J2170" s="2" t="str">
        <f>YEAR(tennisbl21[[#This Row],[date]])&amp;"-"&amp;tennisbl21[[#This Row],[league]]&amp;": "&amp;tennisbl21[[#This Row],[home_team]]&amp;" vs "&amp;tennisbl21[[#This Row],[away_team]]</f>
        <v>2010-German Bundesliga: TC BW Halle vs 1. FC Nuernberg</v>
      </c>
    </row>
    <row r="2171" spans="1:10" ht="12.5" customHeight="1" x14ac:dyDescent="0.25">
      <c r="A2171" s="2" t="s">
        <v>681</v>
      </c>
      <c r="B2171" s="2" t="s">
        <v>499</v>
      </c>
      <c r="C2171" s="2">
        <f>COUNTIF([1]!Table1[[#All],[name]],tennisbl21[[#This Row],[winner_name]])</f>
        <v>1</v>
      </c>
      <c r="D2171" s="2">
        <f>COUNTIF([1]!Table1[[#All],[name]],tennisbl21[[#This Row],[loser_name]])</f>
        <v>1</v>
      </c>
      <c r="E2171" s="2" t="s">
        <v>264</v>
      </c>
      <c r="F2171" s="4">
        <v>41105.541666666664</v>
      </c>
      <c r="G2171" s="2" t="s">
        <v>924</v>
      </c>
      <c r="H2171" s="2" t="s">
        <v>915</v>
      </c>
      <c r="I2171" s="2" t="s">
        <v>963</v>
      </c>
      <c r="J2171" s="2" t="str">
        <f>YEAR(tennisbl21[[#This Row],[date]])&amp;"-"&amp;tennisbl21[[#This Row],[league]]&amp;": "&amp;tennisbl21[[#This Row],[home_team]]&amp;" vs "&amp;tennisbl21[[#This Row],[away_team]]</f>
        <v>2012-German Bundesliga: TC BW Halle vs 1. FC Nuernberg</v>
      </c>
    </row>
    <row r="2172" spans="1:10" ht="12.5" customHeight="1" x14ac:dyDescent="0.25">
      <c r="A2172" s="2" t="s">
        <v>701</v>
      </c>
      <c r="B2172" s="2" t="s">
        <v>620</v>
      </c>
      <c r="C2172" s="2">
        <f>COUNTIF([1]!Table1[[#All],[name]],tennisbl21[[#This Row],[winner_name]])</f>
        <v>1</v>
      </c>
      <c r="D2172" s="2">
        <f>COUNTIF([1]!Table1[[#All],[name]],tennisbl21[[#This Row],[loser_name]])</f>
        <v>1</v>
      </c>
      <c r="E2172" s="2" t="s">
        <v>247</v>
      </c>
      <c r="F2172" s="4">
        <v>41105.458333333336</v>
      </c>
      <c r="G2172" s="2" t="s">
        <v>924</v>
      </c>
      <c r="H2172" s="2" t="s">
        <v>915</v>
      </c>
      <c r="I2172" s="2" t="s">
        <v>963</v>
      </c>
      <c r="J2172" s="2" t="str">
        <f>YEAR(tennisbl21[[#This Row],[date]])&amp;"-"&amp;tennisbl21[[#This Row],[league]]&amp;": "&amp;tennisbl21[[#This Row],[home_team]]&amp;" vs "&amp;tennisbl21[[#This Row],[away_team]]</f>
        <v>2012-German Bundesliga: TC BW Halle vs 1. FC Nuernberg</v>
      </c>
    </row>
    <row r="2173" spans="1:10" ht="12.5" customHeight="1" x14ac:dyDescent="0.25">
      <c r="A2173" s="2" t="s">
        <v>36</v>
      </c>
      <c r="B2173" s="2" t="s">
        <v>617</v>
      </c>
      <c r="C2173" s="2">
        <f>COUNTIF([1]!Table1[[#All],[name]],tennisbl21[[#This Row],[winner_name]])</f>
        <v>1</v>
      </c>
      <c r="D2173" s="2">
        <f>COUNTIF([1]!Table1[[#All],[name]],tennisbl21[[#This Row],[loser_name]])</f>
        <v>1</v>
      </c>
      <c r="E2173" s="2" t="s">
        <v>263</v>
      </c>
      <c r="F2173" s="4">
        <v>41105.541666666664</v>
      </c>
      <c r="G2173" s="2" t="s">
        <v>924</v>
      </c>
      <c r="H2173" s="2" t="s">
        <v>915</v>
      </c>
      <c r="I2173" s="2" t="s">
        <v>963</v>
      </c>
      <c r="J2173" s="2" t="str">
        <f>YEAR(tennisbl21[[#This Row],[date]])&amp;"-"&amp;tennisbl21[[#This Row],[league]]&amp;": "&amp;tennisbl21[[#This Row],[home_team]]&amp;" vs "&amp;tennisbl21[[#This Row],[away_team]]</f>
        <v>2012-German Bundesliga: TC BW Halle vs 1. FC Nuernberg</v>
      </c>
    </row>
    <row r="2174" spans="1:10" ht="12.5" customHeight="1" x14ac:dyDescent="0.25">
      <c r="A2174" s="2" t="s">
        <v>298</v>
      </c>
      <c r="B2174" s="2" t="s">
        <v>649</v>
      </c>
      <c r="C2174" s="2">
        <f>COUNTIF([1]!Table1[[#All],[name]],tennisbl21[[#This Row],[winner_name]])</f>
        <v>1</v>
      </c>
      <c r="D2174" s="2">
        <f>COUNTIF([1]!Table1[[#All],[name]],tennisbl21[[#This Row],[loser_name]])</f>
        <v>1</v>
      </c>
      <c r="E2174" s="2" t="s">
        <v>888</v>
      </c>
      <c r="F2174" s="4">
        <v>41105.458333333336</v>
      </c>
      <c r="G2174" s="2" t="s">
        <v>924</v>
      </c>
      <c r="H2174" s="2" t="s">
        <v>915</v>
      </c>
      <c r="I2174" s="2" t="s">
        <v>963</v>
      </c>
      <c r="J2174" s="2" t="str">
        <f>YEAR(tennisbl21[[#This Row],[date]])&amp;"-"&amp;tennisbl21[[#This Row],[league]]&amp;": "&amp;tennisbl21[[#This Row],[home_team]]&amp;" vs "&amp;tennisbl21[[#This Row],[away_team]]</f>
        <v>2012-German Bundesliga: TC BW Halle vs 1. FC Nuernberg</v>
      </c>
    </row>
    <row r="2175" spans="1:10" ht="12.5" customHeight="1" x14ac:dyDescent="0.25">
      <c r="A2175" s="2" t="s">
        <v>681</v>
      </c>
      <c r="B2175" s="2" t="s">
        <v>668</v>
      </c>
      <c r="C2175" s="2">
        <f>COUNTIF([1]!Table1[[#All],[name]],tennisbl21[[#This Row],[winner_name]])</f>
        <v>1</v>
      </c>
      <c r="D2175" s="2">
        <f>COUNTIF([1]!Table1[[#All],[name]],tennisbl21[[#This Row],[loser_name]])</f>
        <v>1</v>
      </c>
      <c r="E2175" s="2" t="s">
        <v>1467</v>
      </c>
      <c r="F2175" s="4">
        <v>41840.541666666664</v>
      </c>
      <c r="G2175" s="2" t="s">
        <v>924</v>
      </c>
      <c r="H2175" s="2" t="s">
        <v>916</v>
      </c>
      <c r="I2175" s="2" t="s">
        <v>963</v>
      </c>
      <c r="J2175" s="2" t="str">
        <f>YEAR(tennisbl21[[#This Row],[date]])&amp;"-"&amp;tennisbl21[[#This Row],[league]]&amp;": "&amp;tennisbl21[[#This Row],[home_team]]&amp;" vs "&amp;tennisbl21[[#This Row],[away_team]]</f>
        <v>2014-German Bundesliga: TC BW Halle vs Bremerhavener TV</v>
      </c>
    </row>
    <row r="2176" spans="1:10" ht="12.5" customHeight="1" x14ac:dyDescent="0.25">
      <c r="A2176" s="2" t="s">
        <v>729</v>
      </c>
      <c r="B2176" s="2" t="s">
        <v>471</v>
      </c>
      <c r="C2176" s="2">
        <f>COUNTIF([1]!Table1[[#All],[name]],tennisbl21[[#This Row],[winner_name]])</f>
        <v>1</v>
      </c>
      <c r="D2176" s="2">
        <f>COUNTIF([1]!Table1[[#All],[name]],tennisbl21[[#This Row],[loser_name]])</f>
        <v>1</v>
      </c>
      <c r="E2176" s="2" t="s">
        <v>389</v>
      </c>
      <c r="F2176" s="4">
        <v>41840.458333333336</v>
      </c>
      <c r="G2176" s="2" t="s">
        <v>924</v>
      </c>
      <c r="H2176" s="2" t="s">
        <v>916</v>
      </c>
      <c r="I2176" s="2" t="s">
        <v>963</v>
      </c>
      <c r="J2176" s="2" t="str">
        <f>YEAR(tennisbl21[[#This Row],[date]])&amp;"-"&amp;tennisbl21[[#This Row],[league]]&amp;": "&amp;tennisbl21[[#This Row],[home_team]]&amp;" vs "&amp;tennisbl21[[#This Row],[away_team]]</f>
        <v>2014-German Bundesliga: TC BW Halle vs Bremerhavener TV</v>
      </c>
    </row>
    <row r="2177" spans="1:10" ht="12.5" customHeight="1" x14ac:dyDescent="0.25">
      <c r="A2177" s="2" t="s">
        <v>294</v>
      </c>
      <c r="B2177" s="2" t="s">
        <v>670</v>
      </c>
      <c r="C2177" s="2">
        <f>COUNTIF([1]!Table1[[#All],[name]],tennisbl21[[#This Row],[winner_name]])</f>
        <v>1</v>
      </c>
      <c r="D2177" s="2">
        <f>COUNTIF([1]!Table1[[#All],[name]],tennisbl21[[#This Row],[loser_name]])</f>
        <v>1</v>
      </c>
      <c r="E2177" s="2" t="s">
        <v>282</v>
      </c>
      <c r="F2177" s="4">
        <v>41840.541666666664</v>
      </c>
      <c r="G2177" s="2" t="s">
        <v>924</v>
      </c>
      <c r="H2177" s="2" t="s">
        <v>916</v>
      </c>
      <c r="I2177" s="2" t="s">
        <v>963</v>
      </c>
      <c r="J2177" s="2" t="str">
        <f>YEAR(tennisbl21[[#This Row],[date]])&amp;"-"&amp;tennisbl21[[#This Row],[league]]&amp;": "&amp;tennisbl21[[#This Row],[home_team]]&amp;" vs "&amp;tennisbl21[[#This Row],[away_team]]</f>
        <v>2014-German Bundesliga: TC BW Halle vs Bremerhavener TV</v>
      </c>
    </row>
    <row r="2178" spans="1:10" ht="12.5" customHeight="1" x14ac:dyDescent="0.25">
      <c r="A2178" s="2" t="s">
        <v>75</v>
      </c>
      <c r="B2178" s="2" t="s">
        <v>671</v>
      </c>
      <c r="C2178" s="2">
        <f>COUNTIF([1]!Table1[[#All],[name]],tennisbl21[[#This Row],[winner_name]])</f>
        <v>1</v>
      </c>
      <c r="D2178" s="2">
        <f>COUNTIF([1]!Table1[[#All],[name]],tennisbl21[[#This Row],[loser_name]])</f>
        <v>1</v>
      </c>
      <c r="E2178" s="2" t="s">
        <v>4</v>
      </c>
      <c r="F2178" s="4">
        <v>41840.458333333336</v>
      </c>
      <c r="G2178" s="2" t="s">
        <v>924</v>
      </c>
      <c r="H2178" s="2" t="s">
        <v>916</v>
      </c>
      <c r="I2178" s="2" t="s">
        <v>963</v>
      </c>
      <c r="J2178" s="2" t="str">
        <f>YEAR(tennisbl21[[#This Row],[date]])&amp;"-"&amp;tennisbl21[[#This Row],[league]]&amp;": "&amp;tennisbl21[[#This Row],[home_team]]&amp;" vs "&amp;tennisbl21[[#This Row],[away_team]]</f>
        <v>2014-German Bundesliga: TC BW Halle vs Bremerhavener TV</v>
      </c>
    </row>
    <row r="2179" spans="1:10" ht="12.5" customHeight="1" x14ac:dyDescent="0.25">
      <c r="A2179" s="2" t="s">
        <v>681</v>
      </c>
      <c r="B2179" s="2" t="s">
        <v>622</v>
      </c>
      <c r="C2179" s="2">
        <f>COUNTIF([1]!Table1[[#All],[name]],tennisbl21[[#This Row],[winner_name]])</f>
        <v>1</v>
      </c>
      <c r="D2179" s="2">
        <f>COUNTIF([1]!Table1[[#All],[name]],tennisbl21[[#This Row],[loser_name]])</f>
        <v>1</v>
      </c>
      <c r="E2179" s="2" t="s">
        <v>281</v>
      </c>
      <c r="F2179" s="4">
        <v>40382.541666666664</v>
      </c>
      <c r="G2179" s="2" t="s">
        <v>924</v>
      </c>
      <c r="H2179" s="2" t="s">
        <v>917</v>
      </c>
      <c r="I2179" s="2" t="s">
        <v>963</v>
      </c>
      <c r="J2179" s="2" t="str">
        <f>YEAR(tennisbl21[[#This Row],[date]])&amp;"-"&amp;tennisbl21[[#This Row],[league]]&amp;": "&amp;tennisbl21[[#This Row],[home_team]]&amp;" vs "&amp;tennisbl21[[#This Row],[away_team]]</f>
        <v>2010-German Bundesliga: TC BW Halle vs Erfurter TC RW</v>
      </c>
    </row>
    <row r="2180" spans="1:10" ht="12.5" customHeight="1" x14ac:dyDescent="0.25">
      <c r="A2180" s="2" t="s">
        <v>685</v>
      </c>
      <c r="B2180" s="2" t="s">
        <v>650</v>
      </c>
      <c r="C2180" s="2">
        <f>COUNTIF([1]!Table1[[#All],[name]],tennisbl21[[#This Row],[winner_name]])</f>
        <v>1</v>
      </c>
      <c r="D2180" s="2">
        <f>COUNTIF([1]!Table1[[#All],[name]],tennisbl21[[#This Row],[loser_name]])</f>
        <v>1</v>
      </c>
      <c r="E2180" s="2" t="s">
        <v>1075</v>
      </c>
      <c r="F2180" s="4">
        <v>40382.625</v>
      </c>
      <c r="G2180" s="2" t="s">
        <v>924</v>
      </c>
      <c r="H2180" s="2" t="s">
        <v>917</v>
      </c>
      <c r="I2180" s="2" t="s">
        <v>963</v>
      </c>
      <c r="J2180" s="2" t="str">
        <f>YEAR(tennisbl21[[#This Row],[date]])&amp;"-"&amp;tennisbl21[[#This Row],[league]]&amp;": "&amp;tennisbl21[[#This Row],[home_team]]&amp;" vs "&amp;tennisbl21[[#This Row],[away_team]]</f>
        <v>2010-German Bundesliga: TC BW Halle vs Erfurter TC RW</v>
      </c>
    </row>
    <row r="2181" spans="1:10" ht="12.5" customHeight="1" x14ac:dyDescent="0.25">
      <c r="A2181" s="2" t="s">
        <v>701</v>
      </c>
      <c r="B2181" s="2" t="s">
        <v>614</v>
      </c>
      <c r="C2181" s="2">
        <f>COUNTIF([1]!Table1[[#All],[name]],tennisbl21[[#This Row],[winner_name]])</f>
        <v>1</v>
      </c>
      <c r="D2181" s="2">
        <f>COUNTIF([1]!Table1[[#All],[name]],tennisbl21[[#This Row],[loser_name]])</f>
        <v>1</v>
      </c>
      <c r="E2181" s="2" t="s">
        <v>264</v>
      </c>
      <c r="F2181" s="4">
        <v>40382.541666666664</v>
      </c>
      <c r="G2181" s="2" t="s">
        <v>924</v>
      </c>
      <c r="H2181" s="2" t="s">
        <v>917</v>
      </c>
      <c r="I2181" s="2" t="s">
        <v>963</v>
      </c>
      <c r="J2181" s="2" t="str">
        <f>YEAR(tennisbl21[[#This Row],[date]])&amp;"-"&amp;tennisbl21[[#This Row],[league]]&amp;": "&amp;tennisbl21[[#This Row],[home_team]]&amp;" vs "&amp;tennisbl21[[#This Row],[away_team]]</f>
        <v>2010-German Bundesliga: TC BW Halle vs Erfurter TC RW</v>
      </c>
    </row>
    <row r="2182" spans="1:10" ht="12.5" customHeight="1" x14ac:dyDescent="0.25">
      <c r="A2182" s="2" t="s">
        <v>618</v>
      </c>
      <c r="B2182" s="2" t="s">
        <v>703</v>
      </c>
      <c r="C2182" s="2">
        <f>COUNTIF([1]!Table1[[#All],[name]],tennisbl21[[#This Row],[winner_name]])</f>
        <v>1</v>
      </c>
      <c r="D2182" s="2">
        <f>COUNTIF([1]!Table1[[#All],[name]],tennisbl21[[#This Row],[loser_name]])</f>
        <v>1</v>
      </c>
      <c r="E2182" s="2" t="s">
        <v>434</v>
      </c>
      <c r="F2182" s="4">
        <v>40382.625</v>
      </c>
      <c r="G2182" s="2" t="s">
        <v>924</v>
      </c>
      <c r="H2182" s="2" t="s">
        <v>917</v>
      </c>
      <c r="I2182" s="2" t="s">
        <v>963</v>
      </c>
      <c r="J2182" s="2" t="str">
        <f>YEAR(tennisbl21[[#This Row],[date]])&amp;"-"&amp;tennisbl21[[#This Row],[league]]&amp;": "&amp;tennisbl21[[#This Row],[home_team]]&amp;" vs "&amp;tennisbl21[[#This Row],[away_team]]</f>
        <v>2010-German Bundesliga: TC BW Halle vs Erfurter TC RW</v>
      </c>
    </row>
    <row r="2183" spans="1:10" ht="12.5" customHeight="1" x14ac:dyDescent="0.25">
      <c r="A2183" s="2" t="s">
        <v>685</v>
      </c>
      <c r="B2183" s="2" t="s">
        <v>213</v>
      </c>
      <c r="C2183" s="2">
        <f>COUNTIF([1]!Table1[[#All],[name]],tennisbl21[[#This Row],[winner_name]])</f>
        <v>1</v>
      </c>
      <c r="D2183" s="2">
        <f>COUNTIF([1]!Table1[[#All],[name]],tennisbl21[[#This Row],[loser_name]])</f>
        <v>1</v>
      </c>
      <c r="E2183" s="2" t="s">
        <v>1385</v>
      </c>
      <c r="F2183" s="4">
        <v>41126.458333333336</v>
      </c>
      <c r="G2183" s="2" t="s">
        <v>924</v>
      </c>
      <c r="H2183" s="2" t="s">
        <v>917</v>
      </c>
      <c r="I2183" s="2" t="s">
        <v>963</v>
      </c>
      <c r="J2183" s="2" t="str">
        <f>YEAR(tennisbl21[[#This Row],[date]])&amp;"-"&amp;tennisbl21[[#This Row],[league]]&amp;": "&amp;tennisbl21[[#This Row],[home_team]]&amp;" vs "&amp;tennisbl21[[#This Row],[away_team]]</f>
        <v>2012-German Bundesliga: TC BW Halle vs Erfurter TC RW</v>
      </c>
    </row>
    <row r="2184" spans="1:10" ht="12.5" customHeight="1" x14ac:dyDescent="0.25">
      <c r="A2184" s="2" t="s">
        <v>615</v>
      </c>
      <c r="B2184" s="2" t="s">
        <v>701</v>
      </c>
      <c r="C2184" s="2">
        <f>COUNTIF([1]!Table1[[#All],[name]],tennisbl21[[#This Row],[winner_name]])</f>
        <v>1</v>
      </c>
      <c r="D2184" s="2">
        <f>COUNTIF([1]!Table1[[#All],[name]],tennisbl21[[#This Row],[loser_name]])</f>
        <v>1</v>
      </c>
      <c r="E2184" s="2" t="s">
        <v>5</v>
      </c>
      <c r="F2184" s="4">
        <v>41126.541666666664</v>
      </c>
      <c r="G2184" s="2" t="s">
        <v>924</v>
      </c>
      <c r="H2184" s="2" t="s">
        <v>917</v>
      </c>
      <c r="I2184" s="2" t="s">
        <v>963</v>
      </c>
      <c r="J2184" s="2" t="str">
        <f>YEAR(tennisbl21[[#This Row],[date]])&amp;"-"&amp;tennisbl21[[#This Row],[league]]&amp;": "&amp;tennisbl21[[#This Row],[home_team]]&amp;" vs "&amp;tennisbl21[[#This Row],[away_team]]</f>
        <v>2012-German Bundesliga: TC BW Halle vs Erfurter TC RW</v>
      </c>
    </row>
    <row r="2185" spans="1:10" ht="12.5" customHeight="1" x14ac:dyDescent="0.25">
      <c r="A2185" s="2" t="s">
        <v>654</v>
      </c>
      <c r="B2185" s="2" t="s">
        <v>537</v>
      </c>
      <c r="C2185" s="2">
        <f>COUNTIF([1]!Table1[[#All],[name]],tennisbl21[[#This Row],[winner_name]])</f>
        <v>1</v>
      </c>
      <c r="D2185" s="2">
        <f>COUNTIF([1]!Table1[[#All],[name]],tennisbl21[[#This Row],[loser_name]])</f>
        <v>1</v>
      </c>
      <c r="E2185" s="2" t="s">
        <v>4</v>
      </c>
      <c r="F2185" s="4">
        <v>41126.458333333336</v>
      </c>
      <c r="G2185" s="2" t="s">
        <v>924</v>
      </c>
      <c r="H2185" s="2" t="s">
        <v>917</v>
      </c>
      <c r="I2185" s="2" t="s">
        <v>963</v>
      </c>
      <c r="J2185" s="2" t="str">
        <f>YEAR(tennisbl21[[#This Row],[date]])&amp;"-"&amp;tennisbl21[[#This Row],[league]]&amp;": "&amp;tennisbl21[[#This Row],[home_team]]&amp;" vs "&amp;tennisbl21[[#This Row],[away_team]]</f>
        <v>2012-German Bundesliga: TC BW Halle vs Erfurter TC RW</v>
      </c>
    </row>
    <row r="2186" spans="1:10" ht="12.5" customHeight="1" x14ac:dyDescent="0.25">
      <c r="A2186" s="2" t="s">
        <v>729</v>
      </c>
      <c r="B2186" s="2" t="s">
        <v>684</v>
      </c>
      <c r="C2186" s="2">
        <f>COUNTIF([1]!Table1[[#All],[name]],tennisbl21[[#This Row],[winner_name]])</f>
        <v>1</v>
      </c>
      <c r="D2186" s="2">
        <f>COUNTIF([1]!Table1[[#All],[name]],tennisbl21[[#This Row],[loser_name]])</f>
        <v>1</v>
      </c>
      <c r="E2186" s="2" t="s">
        <v>274</v>
      </c>
      <c r="F2186" s="4">
        <v>41126.541666666664</v>
      </c>
      <c r="G2186" s="2" t="s">
        <v>924</v>
      </c>
      <c r="H2186" s="2" t="s">
        <v>917</v>
      </c>
      <c r="I2186" s="2" t="s">
        <v>963</v>
      </c>
      <c r="J2186" s="2" t="str">
        <f>YEAR(tennisbl21[[#This Row],[date]])&amp;"-"&amp;tennisbl21[[#This Row],[league]]&amp;": "&amp;tennisbl21[[#This Row],[home_team]]&amp;" vs "&amp;tennisbl21[[#This Row],[away_team]]</f>
        <v>2012-German Bundesliga: TC BW Halle vs Erfurter TC RW</v>
      </c>
    </row>
    <row r="2187" spans="1:10" ht="12.5" customHeight="1" x14ac:dyDescent="0.25">
      <c r="A2187" s="2" t="s">
        <v>641</v>
      </c>
      <c r="B2187" s="2" t="s">
        <v>681</v>
      </c>
      <c r="C2187" s="2">
        <f>COUNTIF([1]!Table1[[#All],[name]],tennisbl21[[#This Row],[winner_name]])</f>
        <v>1</v>
      </c>
      <c r="D2187" s="2">
        <f>COUNTIF([1]!Table1[[#All],[name]],tennisbl21[[#This Row],[loser_name]])</f>
        <v>1</v>
      </c>
      <c r="E2187" s="2" t="s">
        <v>1516</v>
      </c>
      <c r="F2187" s="4">
        <v>41819.541666666664</v>
      </c>
      <c r="G2187" s="2" t="s">
        <v>924</v>
      </c>
      <c r="H2187" s="2" t="s">
        <v>917</v>
      </c>
      <c r="I2187" s="2" t="s">
        <v>963</v>
      </c>
      <c r="J2187" s="2" t="str">
        <f>YEAR(tennisbl21[[#This Row],[date]])&amp;"-"&amp;tennisbl21[[#This Row],[league]]&amp;": "&amp;tennisbl21[[#This Row],[home_team]]&amp;" vs "&amp;tennisbl21[[#This Row],[away_team]]</f>
        <v>2014-German Bundesliga: TC BW Halle vs Erfurter TC RW</v>
      </c>
    </row>
    <row r="2188" spans="1:10" ht="12.5" customHeight="1" x14ac:dyDescent="0.25">
      <c r="A2188" s="2" t="s">
        <v>654</v>
      </c>
      <c r="B2188" s="2" t="s">
        <v>685</v>
      </c>
      <c r="C2188" s="2">
        <f>COUNTIF([1]!Table1[[#All],[name]],tennisbl21[[#This Row],[winner_name]])</f>
        <v>1</v>
      </c>
      <c r="D2188" s="2">
        <f>COUNTIF([1]!Table1[[#All],[name]],tennisbl21[[#This Row],[loser_name]])</f>
        <v>1</v>
      </c>
      <c r="E2188" s="2" t="s">
        <v>1149</v>
      </c>
      <c r="F2188" s="4">
        <v>41819.458333333336</v>
      </c>
      <c r="G2188" s="2" t="s">
        <v>924</v>
      </c>
      <c r="H2188" s="2" t="s">
        <v>917</v>
      </c>
      <c r="I2188" s="2" t="s">
        <v>963</v>
      </c>
      <c r="J2188" s="2" t="str">
        <f>YEAR(tennisbl21[[#This Row],[date]])&amp;"-"&amp;tennisbl21[[#This Row],[league]]&amp;": "&amp;tennisbl21[[#This Row],[home_team]]&amp;" vs "&amp;tennisbl21[[#This Row],[away_team]]</f>
        <v>2014-German Bundesliga: TC BW Halle vs Erfurter TC RW</v>
      </c>
    </row>
    <row r="2189" spans="1:10" ht="12.5" customHeight="1" x14ac:dyDescent="0.25">
      <c r="A2189" s="2" t="s">
        <v>318</v>
      </c>
      <c r="B2189" s="2" t="s">
        <v>642</v>
      </c>
      <c r="C2189" s="2">
        <f>COUNTIF([1]!Table1[[#All],[name]],tennisbl21[[#This Row],[winner_name]])</f>
        <v>1</v>
      </c>
      <c r="D2189" s="2">
        <f>COUNTIF([1]!Table1[[#All],[name]],tennisbl21[[#This Row],[loser_name]])</f>
        <v>1</v>
      </c>
      <c r="E2189" s="2" t="s">
        <v>397</v>
      </c>
      <c r="F2189" s="4">
        <v>41819.458333333336</v>
      </c>
      <c r="G2189" s="2" t="s">
        <v>924</v>
      </c>
      <c r="H2189" s="2" t="s">
        <v>917</v>
      </c>
      <c r="I2189" s="2" t="s">
        <v>963</v>
      </c>
      <c r="J2189" s="2" t="str">
        <f>YEAR(tennisbl21[[#This Row],[date]])&amp;"-"&amp;tennisbl21[[#This Row],[league]]&amp;": "&amp;tennisbl21[[#This Row],[home_team]]&amp;" vs "&amp;tennisbl21[[#This Row],[away_team]]</f>
        <v>2014-German Bundesliga: TC BW Halle vs Erfurter TC RW</v>
      </c>
    </row>
    <row r="2190" spans="1:10" ht="12.5" customHeight="1" x14ac:dyDescent="0.25">
      <c r="A2190" s="2" t="s">
        <v>294</v>
      </c>
      <c r="B2190" s="2" t="s">
        <v>69</v>
      </c>
      <c r="C2190" s="2">
        <f>COUNTIF([1]!Table1[[#All],[name]],tennisbl21[[#This Row],[winner_name]])</f>
        <v>1</v>
      </c>
      <c r="D2190" s="2">
        <f>COUNTIF([1]!Table1[[#All],[name]],tennisbl21[[#This Row],[loser_name]])</f>
        <v>1</v>
      </c>
      <c r="E2190" s="2" t="s">
        <v>1243</v>
      </c>
      <c r="F2190" s="4">
        <v>41819.541666666664</v>
      </c>
      <c r="G2190" s="2" t="s">
        <v>924</v>
      </c>
      <c r="H2190" s="2" t="s">
        <v>917</v>
      </c>
      <c r="I2190" s="2" t="s">
        <v>963</v>
      </c>
      <c r="J2190" s="2" t="str">
        <f>YEAR(tennisbl21[[#This Row],[date]])&amp;"-"&amp;tennisbl21[[#This Row],[league]]&amp;": "&amp;tennisbl21[[#This Row],[home_team]]&amp;" vs "&amp;tennisbl21[[#This Row],[away_team]]</f>
        <v>2014-German Bundesliga: TC BW Halle vs Erfurter TC RW</v>
      </c>
    </row>
    <row r="2191" spans="1:10" ht="12.5" customHeight="1" x14ac:dyDescent="0.25">
      <c r="A2191" s="2" t="s">
        <v>681</v>
      </c>
      <c r="B2191" s="2" t="s">
        <v>750</v>
      </c>
      <c r="C2191" s="2">
        <f>COUNTIF([1]!Table1[[#All],[name]],tennisbl21[[#This Row],[winner_name]])</f>
        <v>1</v>
      </c>
      <c r="D2191" s="2">
        <f>COUNTIF([1]!Table1[[#All],[name]],tennisbl21[[#This Row],[loser_name]])</f>
        <v>1</v>
      </c>
      <c r="E2191" s="2" t="s">
        <v>283</v>
      </c>
      <c r="F2191" s="4">
        <v>41838.541666666664</v>
      </c>
      <c r="G2191" s="2" t="s">
        <v>924</v>
      </c>
      <c r="H2191" s="2" t="s">
        <v>918</v>
      </c>
      <c r="I2191" s="2" t="s">
        <v>963</v>
      </c>
      <c r="J2191" s="2" t="str">
        <f>YEAR(tennisbl21[[#This Row],[date]])&amp;"-"&amp;tennisbl21[[#This Row],[league]]&amp;": "&amp;tennisbl21[[#This Row],[home_team]]&amp;" vs "&amp;tennisbl21[[#This Row],[away_team]]</f>
        <v>2014-German Bundesliga: TC BW Halle vs Gladbacher HTC</v>
      </c>
    </row>
    <row r="2192" spans="1:10" ht="12.5" customHeight="1" x14ac:dyDescent="0.25">
      <c r="A2192" s="2" t="s">
        <v>729</v>
      </c>
      <c r="B2192" s="2" t="s">
        <v>728</v>
      </c>
      <c r="C2192" s="2">
        <f>COUNTIF([1]!Table1[[#All],[name]],tennisbl21[[#This Row],[winner_name]])</f>
        <v>1</v>
      </c>
      <c r="D2192" s="2">
        <f>COUNTIF([1]!Table1[[#All],[name]],tennisbl21[[#This Row],[loser_name]])</f>
        <v>1</v>
      </c>
      <c r="E2192" s="2" t="s">
        <v>889</v>
      </c>
      <c r="F2192" s="4">
        <v>41838.625</v>
      </c>
      <c r="G2192" s="2" t="s">
        <v>924</v>
      </c>
      <c r="H2192" s="2" t="s">
        <v>918</v>
      </c>
      <c r="I2192" s="2" t="s">
        <v>963</v>
      </c>
      <c r="J2192" s="2" t="str">
        <f>YEAR(tennisbl21[[#This Row],[date]])&amp;"-"&amp;tennisbl21[[#This Row],[league]]&amp;": "&amp;tennisbl21[[#This Row],[home_team]]&amp;" vs "&amp;tennisbl21[[#This Row],[away_team]]</f>
        <v>2014-German Bundesliga: TC BW Halle vs Gladbacher HTC</v>
      </c>
    </row>
    <row r="2193" spans="1:10" ht="12.5" customHeight="1" x14ac:dyDescent="0.25">
      <c r="A2193" s="2" t="s">
        <v>211</v>
      </c>
      <c r="B2193" s="2" t="s">
        <v>36</v>
      </c>
      <c r="C2193" s="2">
        <f>COUNTIF([1]!Table1[[#All],[name]],tennisbl21[[#This Row],[winner_name]])</f>
        <v>1</v>
      </c>
      <c r="D2193" s="2">
        <f>COUNTIF([1]!Table1[[#All],[name]],tennisbl21[[#This Row],[loser_name]])</f>
        <v>1</v>
      </c>
      <c r="E2193" s="2" t="s">
        <v>1517</v>
      </c>
      <c r="F2193" s="4">
        <v>41838.625</v>
      </c>
      <c r="G2193" s="2" t="s">
        <v>924</v>
      </c>
      <c r="H2193" s="2" t="s">
        <v>918</v>
      </c>
      <c r="I2193" s="2" t="s">
        <v>963</v>
      </c>
      <c r="J2193" s="2" t="str">
        <f>YEAR(tennisbl21[[#This Row],[date]])&amp;"-"&amp;tennisbl21[[#This Row],[league]]&amp;": "&amp;tennisbl21[[#This Row],[home_team]]&amp;" vs "&amp;tennisbl21[[#This Row],[away_team]]</f>
        <v>2014-German Bundesliga: TC BW Halle vs Gladbacher HTC</v>
      </c>
    </row>
    <row r="2194" spans="1:10" ht="12.5" customHeight="1" x14ac:dyDescent="0.25">
      <c r="A2194" s="2" t="s">
        <v>294</v>
      </c>
      <c r="B2194" s="2" t="s">
        <v>597</v>
      </c>
      <c r="C2194" s="2">
        <f>COUNTIF([1]!Table1[[#All],[name]],tennisbl21[[#This Row],[winner_name]])</f>
        <v>1</v>
      </c>
      <c r="D2194" s="2">
        <f>COUNTIF([1]!Table1[[#All],[name]],tennisbl21[[#This Row],[loser_name]])</f>
        <v>1</v>
      </c>
      <c r="E2194" s="2" t="s">
        <v>1518</v>
      </c>
      <c r="F2194" s="4">
        <v>41838.541666666664</v>
      </c>
      <c r="G2194" s="2" t="s">
        <v>924</v>
      </c>
      <c r="H2194" s="2" t="s">
        <v>918</v>
      </c>
      <c r="I2194" s="2" t="s">
        <v>963</v>
      </c>
      <c r="J2194" s="2" t="str">
        <f>YEAR(tennisbl21[[#This Row],[date]])&amp;"-"&amp;tennisbl21[[#This Row],[league]]&amp;": "&amp;tennisbl21[[#This Row],[home_team]]&amp;" vs "&amp;tennisbl21[[#This Row],[away_team]]</f>
        <v>2014-German Bundesliga: TC BW Halle vs Gladbacher HTC</v>
      </c>
    </row>
    <row r="2195" spans="1:10" ht="12.5" customHeight="1" x14ac:dyDescent="0.25">
      <c r="A2195" s="2" t="s">
        <v>318</v>
      </c>
      <c r="B2195" s="2" t="s">
        <v>22</v>
      </c>
      <c r="C2195" s="2">
        <f>COUNTIF([1]!Table1[[#All],[name]],tennisbl21[[#This Row],[winner_name]])</f>
        <v>1</v>
      </c>
      <c r="D2195" s="2">
        <f>COUNTIF([1]!Table1[[#All],[name]],tennisbl21[[#This Row],[loser_name]])</f>
        <v>1</v>
      </c>
      <c r="E2195" s="2" t="s">
        <v>376</v>
      </c>
      <c r="F2195" s="4">
        <v>42580.625</v>
      </c>
      <c r="G2195" s="2" t="s">
        <v>924</v>
      </c>
      <c r="H2195" s="2" t="s">
        <v>918</v>
      </c>
      <c r="I2195" s="2" t="s">
        <v>963</v>
      </c>
      <c r="J2195" s="2" t="str">
        <f>YEAR(tennisbl21[[#This Row],[date]])&amp;"-"&amp;tennisbl21[[#This Row],[league]]&amp;": "&amp;tennisbl21[[#This Row],[home_team]]&amp;" vs "&amp;tennisbl21[[#This Row],[away_team]]</f>
        <v>2016-German Bundesliga: TC BW Halle vs Gladbacher HTC</v>
      </c>
    </row>
    <row r="2196" spans="1:10" ht="12.5" customHeight="1" x14ac:dyDescent="0.25">
      <c r="A2196" s="2" t="s">
        <v>294</v>
      </c>
      <c r="B2196" s="2" t="s">
        <v>211</v>
      </c>
      <c r="C2196" s="2">
        <f>COUNTIF([1]!Table1[[#All],[name]],tennisbl21[[#This Row],[winner_name]])</f>
        <v>1</v>
      </c>
      <c r="D2196" s="2">
        <f>COUNTIF([1]!Table1[[#All],[name]],tennisbl21[[#This Row],[loser_name]])</f>
        <v>1</v>
      </c>
      <c r="E2196" s="2" t="s">
        <v>409</v>
      </c>
      <c r="F2196" s="4">
        <v>42580.625</v>
      </c>
      <c r="G2196" s="2" t="s">
        <v>924</v>
      </c>
      <c r="H2196" s="2" t="s">
        <v>918</v>
      </c>
      <c r="I2196" s="2" t="s">
        <v>963</v>
      </c>
      <c r="J2196" s="2" t="str">
        <f>YEAR(tennisbl21[[#This Row],[date]])&amp;"-"&amp;tennisbl21[[#This Row],[league]]&amp;": "&amp;tennisbl21[[#This Row],[home_team]]&amp;" vs "&amp;tennisbl21[[#This Row],[away_team]]</f>
        <v>2016-German Bundesliga: TC BW Halle vs Gladbacher HTC</v>
      </c>
    </row>
    <row r="2197" spans="1:10" ht="12.5" customHeight="1" x14ac:dyDescent="0.25">
      <c r="A2197" s="2" t="s">
        <v>765</v>
      </c>
      <c r="B2197" s="2" t="s">
        <v>654</v>
      </c>
      <c r="C2197" s="2">
        <f>COUNTIF([1]!Table1[[#All],[name]],tennisbl21[[#This Row],[winner_name]])</f>
        <v>1</v>
      </c>
      <c r="D2197" s="2">
        <f>COUNTIF([1]!Table1[[#All],[name]],tennisbl21[[#This Row],[loser_name]])</f>
        <v>1</v>
      </c>
      <c r="E2197" s="2" t="s">
        <v>527</v>
      </c>
      <c r="F2197" s="4">
        <v>42580.541666666664</v>
      </c>
      <c r="G2197" s="2" t="s">
        <v>924</v>
      </c>
      <c r="H2197" s="2" t="s">
        <v>918</v>
      </c>
      <c r="I2197" s="2" t="s">
        <v>963</v>
      </c>
      <c r="J2197" s="2" t="str">
        <f>YEAR(tennisbl21[[#This Row],[date]])&amp;"-"&amp;tennisbl21[[#This Row],[league]]&amp;": "&amp;tennisbl21[[#This Row],[home_team]]&amp;" vs "&amp;tennisbl21[[#This Row],[away_team]]</f>
        <v>2016-German Bundesliga: TC BW Halle vs Gladbacher HTC</v>
      </c>
    </row>
    <row r="2198" spans="1:10" ht="12.5" customHeight="1" x14ac:dyDescent="0.25">
      <c r="A2198" s="2" t="s">
        <v>70</v>
      </c>
      <c r="B2198" s="2" t="s">
        <v>701</v>
      </c>
      <c r="C2198" s="2">
        <f>COUNTIF([1]!Table1[[#All],[name]],tennisbl21[[#This Row],[winner_name]])</f>
        <v>1</v>
      </c>
      <c r="D2198" s="2">
        <f>COUNTIF([1]!Table1[[#All],[name]],tennisbl21[[#This Row],[loser_name]])</f>
        <v>1</v>
      </c>
      <c r="E2198" s="2" t="s">
        <v>361</v>
      </c>
      <c r="F2198" s="4">
        <v>42580.541666666664</v>
      </c>
      <c r="G2198" s="2" t="s">
        <v>924</v>
      </c>
      <c r="H2198" s="2" t="s">
        <v>918</v>
      </c>
      <c r="I2198" s="2" t="s">
        <v>963</v>
      </c>
      <c r="J2198" s="2" t="str">
        <f>YEAR(tennisbl21[[#This Row],[date]])&amp;"-"&amp;tennisbl21[[#This Row],[league]]&amp;": "&amp;tennisbl21[[#This Row],[home_team]]&amp;" vs "&amp;tennisbl21[[#This Row],[away_team]]</f>
        <v>2016-German Bundesliga: TC BW Halle vs Gladbacher HTC</v>
      </c>
    </row>
    <row r="2199" spans="1:10" ht="12.5" customHeight="1" x14ac:dyDescent="0.25">
      <c r="A2199" s="2" t="s">
        <v>234</v>
      </c>
      <c r="B2199" s="2" t="s">
        <v>652</v>
      </c>
      <c r="C2199" s="2">
        <f>COUNTIF([1]!Table1[[#All],[name]],tennisbl21[[#This Row],[winner_name]])</f>
        <v>1</v>
      </c>
      <c r="D2199" s="2">
        <f>COUNTIF([1]!Table1[[#All],[name]],tennisbl21[[#This Row],[loser_name]])</f>
        <v>1</v>
      </c>
      <c r="E2199" s="2" t="s">
        <v>1519</v>
      </c>
      <c r="F2199" s="4">
        <v>43308.625</v>
      </c>
      <c r="G2199" s="2" t="s">
        <v>924</v>
      </c>
      <c r="H2199" s="2" t="s">
        <v>918</v>
      </c>
      <c r="I2199" s="2" t="s">
        <v>963</v>
      </c>
      <c r="J2199" s="2" t="str">
        <f>YEAR(tennisbl21[[#This Row],[date]])&amp;"-"&amp;tennisbl21[[#This Row],[league]]&amp;": "&amp;tennisbl21[[#This Row],[home_team]]&amp;" vs "&amp;tennisbl21[[#This Row],[away_team]]</f>
        <v>2018-German Bundesliga: TC BW Halle vs Gladbacher HTC</v>
      </c>
    </row>
    <row r="2200" spans="1:10" ht="12.5" customHeight="1" x14ac:dyDescent="0.25">
      <c r="A2200" s="2" t="s">
        <v>722</v>
      </c>
      <c r="B2200" s="2" t="s">
        <v>318</v>
      </c>
      <c r="C2200" s="2">
        <f>COUNTIF([1]!Table1[[#All],[name]],tennisbl21[[#This Row],[winner_name]])</f>
        <v>1</v>
      </c>
      <c r="D2200" s="2">
        <f>COUNTIF([1]!Table1[[#All],[name]],tennisbl21[[#This Row],[loser_name]])</f>
        <v>1</v>
      </c>
      <c r="E2200" s="2" t="s">
        <v>247</v>
      </c>
      <c r="F2200" s="4">
        <v>43308.541666666664</v>
      </c>
      <c r="G2200" s="2" t="s">
        <v>924</v>
      </c>
      <c r="H2200" s="2" t="s">
        <v>918</v>
      </c>
      <c r="I2200" s="2" t="s">
        <v>963</v>
      </c>
      <c r="J2200" s="2" t="str">
        <f>YEAR(tennisbl21[[#This Row],[date]])&amp;"-"&amp;tennisbl21[[#This Row],[league]]&amp;": "&amp;tennisbl21[[#This Row],[home_team]]&amp;" vs "&amp;tennisbl21[[#This Row],[away_team]]</f>
        <v>2018-German Bundesliga: TC BW Halle vs Gladbacher HTC</v>
      </c>
    </row>
    <row r="2201" spans="1:10" ht="12.5" customHeight="1" x14ac:dyDescent="0.25">
      <c r="A2201" s="2" t="s">
        <v>20</v>
      </c>
      <c r="B2201" s="2" t="s">
        <v>654</v>
      </c>
      <c r="C2201" s="2">
        <f>COUNTIF([1]!Table1[[#All],[name]],tennisbl21[[#This Row],[winner_name]])</f>
        <v>1</v>
      </c>
      <c r="D2201" s="2">
        <f>COUNTIF([1]!Table1[[#All],[name]],tennisbl21[[#This Row],[loser_name]])</f>
        <v>1</v>
      </c>
      <c r="E2201" s="2" t="s">
        <v>1520</v>
      </c>
      <c r="F2201" s="4">
        <v>43308.625</v>
      </c>
      <c r="G2201" s="2" t="s">
        <v>924</v>
      </c>
      <c r="H2201" s="2" t="s">
        <v>918</v>
      </c>
      <c r="I2201" s="2" t="s">
        <v>963</v>
      </c>
      <c r="J2201" s="2" t="str">
        <f>YEAR(tennisbl21[[#This Row],[date]])&amp;"-"&amp;tennisbl21[[#This Row],[league]]&amp;": "&amp;tennisbl21[[#This Row],[home_team]]&amp;" vs "&amp;tennisbl21[[#This Row],[away_team]]</f>
        <v>2018-German Bundesliga: TC BW Halle vs Gladbacher HTC</v>
      </c>
    </row>
    <row r="2202" spans="1:10" ht="12.5" customHeight="1" x14ac:dyDescent="0.25">
      <c r="A2202" s="2" t="s">
        <v>124</v>
      </c>
      <c r="B2202" s="2" t="s">
        <v>765</v>
      </c>
      <c r="C2202" s="2">
        <f>COUNTIF([1]!Table1[[#All],[name]],tennisbl21[[#This Row],[winner_name]])</f>
        <v>1</v>
      </c>
      <c r="D2202" s="2">
        <f>COUNTIF([1]!Table1[[#All],[name]],tennisbl21[[#This Row],[loser_name]])</f>
        <v>1</v>
      </c>
      <c r="E2202" s="2" t="s">
        <v>1521</v>
      </c>
      <c r="F2202" s="4">
        <v>43308.541666666664</v>
      </c>
      <c r="G2202" s="2" t="s">
        <v>924</v>
      </c>
      <c r="H2202" s="2" t="s">
        <v>918</v>
      </c>
      <c r="I2202" s="2" t="s">
        <v>963</v>
      </c>
      <c r="J2202" s="2" t="str">
        <f>YEAR(tennisbl21[[#This Row],[date]])&amp;"-"&amp;tennisbl21[[#This Row],[league]]&amp;": "&amp;tennisbl21[[#This Row],[home_team]]&amp;" vs "&amp;tennisbl21[[#This Row],[away_team]]</f>
        <v>2018-German Bundesliga: TC BW Halle vs Gladbacher HTC</v>
      </c>
    </row>
    <row r="2203" spans="1:10" ht="12.5" customHeight="1" x14ac:dyDescent="0.25">
      <c r="A2203" s="2" t="s">
        <v>686</v>
      </c>
      <c r="B2203" s="2" t="s">
        <v>681</v>
      </c>
      <c r="C2203" s="2">
        <f>COUNTIF([1]!Table1[[#All],[name]],tennisbl21[[#This Row],[winner_name]])</f>
        <v>1</v>
      </c>
      <c r="D2203" s="2">
        <f>COUNTIF([1]!Table1[[#All],[name]],tennisbl21[[#This Row],[loser_name]])</f>
        <v>1</v>
      </c>
      <c r="E2203" s="2" t="s">
        <v>328</v>
      </c>
      <c r="F2203" s="4">
        <v>40734.541666666664</v>
      </c>
      <c r="G2203" s="2" t="s">
        <v>924</v>
      </c>
      <c r="H2203" s="2" t="s">
        <v>919</v>
      </c>
      <c r="I2203" s="2" t="s">
        <v>963</v>
      </c>
      <c r="J2203" s="2" t="str">
        <f>YEAR(tennisbl21[[#This Row],[date]])&amp;"-"&amp;tennisbl21[[#This Row],[league]]&amp;": "&amp;tennisbl21[[#This Row],[home_team]]&amp;" vs "&amp;tennisbl21[[#This Row],[away_team]]</f>
        <v>2011-German Bundesliga: TC BW Halle vs HTC BW Krefeld</v>
      </c>
    </row>
    <row r="2204" spans="1:10" ht="12.5" customHeight="1" x14ac:dyDescent="0.25">
      <c r="A2204" s="2" t="s">
        <v>701</v>
      </c>
      <c r="B2204" s="2" t="s">
        <v>761</v>
      </c>
      <c r="C2204" s="2">
        <f>COUNTIF([1]!Table1[[#All],[name]],tennisbl21[[#This Row],[winner_name]])</f>
        <v>1</v>
      </c>
      <c r="D2204" s="2">
        <f>COUNTIF([1]!Table1[[#All],[name]],tennisbl21[[#This Row],[loser_name]])</f>
        <v>0</v>
      </c>
      <c r="E2204" s="2" t="s">
        <v>249</v>
      </c>
      <c r="F2204" s="4">
        <v>40734.458333333336</v>
      </c>
      <c r="G2204" s="2" t="s">
        <v>924</v>
      </c>
      <c r="H2204" s="2" t="s">
        <v>919</v>
      </c>
      <c r="I2204" s="2" t="s">
        <v>963</v>
      </c>
      <c r="J2204" s="2" t="str">
        <f>YEAR(tennisbl21[[#This Row],[date]])&amp;"-"&amp;tennisbl21[[#This Row],[league]]&amp;": "&amp;tennisbl21[[#This Row],[home_team]]&amp;" vs "&amp;tennisbl21[[#This Row],[away_team]]</f>
        <v>2011-German Bundesliga: TC BW Halle vs HTC BW Krefeld</v>
      </c>
    </row>
    <row r="2205" spans="1:10" ht="12.5" customHeight="1" x14ac:dyDescent="0.25">
      <c r="A2205" s="2" t="s">
        <v>815</v>
      </c>
      <c r="B2205" s="2" t="s">
        <v>57</v>
      </c>
      <c r="C2205" s="2">
        <f>COUNTIF([1]!Table1[[#All],[name]],tennisbl21[[#This Row],[winner_name]])</f>
        <v>1</v>
      </c>
      <c r="D2205" s="2">
        <f>COUNTIF([1]!Table1[[#All],[name]],tennisbl21[[#This Row],[loser_name]])</f>
        <v>1</v>
      </c>
      <c r="E2205" s="2" t="s">
        <v>6</v>
      </c>
      <c r="F2205" s="4">
        <v>40734.541666666664</v>
      </c>
      <c r="G2205" s="2" t="s">
        <v>924</v>
      </c>
      <c r="H2205" s="2" t="s">
        <v>919</v>
      </c>
      <c r="I2205" s="2" t="s">
        <v>963</v>
      </c>
      <c r="J2205" s="2" t="str">
        <f>YEAR(tennisbl21[[#This Row],[date]])&amp;"-"&amp;tennisbl21[[#This Row],[league]]&amp;": "&amp;tennisbl21[[#This Row],[home_team]]&amp;" vs "&amp;tennisbl21[[#This Row],[away_team]]</f>
        <v>2011-German Bundesliga: TC BW Halle vs HTC BW Krefeld</v>
      </c>
    </row>
    <row r="2206" spans="1:10" ht="12.5" customHeight="1" x14ac:dyDescent="0.25">
      <c r="A2206" s="2" t="s">
        <v>213</v>
      </c>
      <c r="B2206" s="2" t="s">
        <v>632</v>
      </c>
      <c r="C2206" s="2">
        <f>COUNTIF([1]!Table1[[#All],[name]],tennisbl21[[#This Row],[winner_name]])</f>
        <v>1</v>
      </c>
      <c r="D2206" s="2">
        <f>COUNTIF([1]!Table1[[#All],[name]],tennisbl21[[#This Row],[loser_name]])</f>
        <v>1</v>
      </c>
      <c r="E2206" s="2" t="s">
        <v>277</v>
      </c>
      <c r="F2206" s="4">
        <v>40734.458333333336</v>
      </c>
      <c r="G2206" s="2" t="s">
        <v>924</v>
      </c>
      <c r="H2206" s="2" t="s">
        <v>919</v>
      </c>
      <c r="I2206" s="2" t="s">
        <v>963</v>
      </c>
      <c r="J2206" s="2" t="str">
        <f>YEAR(tennisbl21[[#This Row],[date]])&amp;"-"&amp;tennisbl21[[#This Row],[league]]&amp;": "&amp;tennisbl21[[#This Row],[home_team]]&amp;" vs "&amp;tennisbl21[[#This Row],[away_team]]</f>
        <v>2011-German Bundesliga: TC BW Halle vs HTC BW Krefeld</v>
      </c>
    </row>
    <row r="2207" spans="1:10" ht="12.5" customHeight="1" x14ac:dyDescent="0.25">
      <c r="A2207" s="2" t="s">
        <v>634</v>
      </c>
      <c r="B2207" s="2" t="s">
        <v>654</v>
      </c>
      <c r="C2207" s="2">
        <f>COUNTIF([1]!Table1[[#All],[name]],tennisbl21[[#This Row],[winner_name]])</f>
        <v>1</v>
      </c>
      <c r="D2207" s="2">
        <f>COUNTIF([1]!Table1[[#All],[name]],tennisbl21[[#This Row],[loser_name]])</f>
        <v>1</v>
      </c>
      <c r="E2207" s="2" t="s">
        <v>5</v>
      </c>
      <c r="F2207" s="4">
        <v>41462.458333333336</v>
      </c>
      <c r="G2207" s="2" t="s">
        <v>924</v>
      </c>
      <c r="H2207" s="2" t="s">
        <v>919</v>
      </c>
      <c r="I2207" s="2" t="s">
        <v>963</v>
      </c>
      <c r="J2207" s="2" t="str">
        <f>YEAR(tennisbl21[[#This Row],[date]])&amp;"-"&amp;tennisbl21[[#This Row],[league]]&amp;": "&amp;tennisbl21[[#This Row],[home_team]]&amp;" vs "&amp;tennisbl21[[#This Row],[away_team]]</f>
        <v>2013-German Bundesliga: TC BW Halle vs HTC BW Krefeld</v>
      </c>
    </row>
    <row r="2208" spans="1:10" ht="12.5" customHeight="1" x14ac:dyDescent="0.25">
      <c r="A2208" s="2" t="s">
        <v>702</v>
      </c>
      <c r="B2208" s="2" t="s">
        <v>686</v>
      </c>
      <c r="C2208" s="2">
        <f>COUNTIF([1]!Table1[[#All],[name]],tennisbl21[[#This Row],[winner_name]])</f>
        <v>1</v>
      </c>
      <c r="D2208" s="2">
        <f>COUNTIF([1]!Table1[[#All],[name]],tennisbl21[[#This Row],[loser_name]])</f>
        <v>1</v>
      </c>
      <c r="E2208" s="2" t="s">
        <v>6</v>
      </c>
      <c r="F2208" s="4">
        <v>41462.541666666664</v>
      </c>
      <c r="G2208" s="2" t="s">
        <v>924</v>
      </c>
      <c r="H2208" s="2" t="s">
        <v>919</v>
      </c>
      <c r="I2208" s="2" t="s">
        <v>963</v>
      </c>
      <c r="J2208" s="2" t="str">
        <f>YEAR(tennisbl21[[#This Row],[date]])&amp;"-"&amp;tennisbl21[[#This Row],[league]]&amp;": "&amp;tennisbl21[[#This Row],[home_team]]&amp;" vs "&amp;tennisbl21[[#This Row],[away_team]]</f>
        <v>2013-German Bundesliga: TC BW Halle vs HTC BW Krefeld</v>
      </c>
    </row>
    <row r="2209" spans="1:10" ht="12.5" customHeight="1" x14ac:dyDescent="0.25">
      <c r="A2209" s="2" t="s">
        <v>36</v>
      </c>
      <c r="B2209" s="2" t="s">
        <v>749</v>
      </c>
      <c r="C2209" s="2">
        <f>COUNTIF([1]!Table1[[#All],[name]],tennisbl21[[#This Row],[winner_name]])</f>
        <v>1</v>
      </c>
      <c r="D2209" s="2">
        <f>COUNTIF([1]!Table1[[#All],[name]],tennisbl21[[#This Row],[loser_name]])</f>
        <v>1</v>
      </c>
      <c r="E2209" s="2" t="s">
        <v>277</v>
      </c>
      <c r="F2209" s="4">
        <v>41462.541666666664</v>
      </c>
      <c r="G2209" s="2" t="s">
        <v>924</v>
      </c>
      <c r="H2209" s="2" t="s">
        <v>919</v>
      </c>
      <c r="I2209" s="2" t="s">
        <v>963</v>
      </c>
      <c r="J2209" s="2" t="str">
        <f>YEAR(tennisbl21[[#This Row],[date]])&amp;"-"&amp;tennisbl21[[#This Row],[league]]&amp;": "&amp;tennisbl21[[#This Row],[home_team]]&amp;" vs "&amp;tennisbl21[[#This Row],[away_team]]</f>
        <v>2013-German Bundesliga: TC BW Halle vs HTC BW Krefeld</v>
      </c>
    </row>
    <row r="2210" spans="1:10" ht="12.5" customHeight="1" x14ac:dyDescent="0.25">
      <c r="A2210" s="2" t="s">
        <v>294</v>
      </c>
      <c r="B2210" s="2" t="s">
        <v>816</v>
      </c>
      <c r="C2210" s="2">
        <f>COUNTIF([1]!Table1[[#All],[name]],tennisbl21[[#This Row],[winner_name]])</f>
        <v>1</v>
      </c>
      <c r="D2210" s="2">
        <f>COUNTIF([1]!Table1[[#All],[name]],tennisbl21[[#This Row],[loser_name]])</f>
        <v>1</v>
      </c>
      <c r="E2210" s="2" t="s">
        <v>4</v>
      </c>
      <c r="F2210" s="4">
        <v>41462.458333333336</v>
      </c>
      <c r="G2210" s="2" t="s">
        <v>924</v>
      </c>
      <c r="H2210" s="2" t="s">
        <v>919</v>
      </c>
      <c r="I2210" s="2" t="s">
        <v>963</v>
      </c>
      <c r="J2210" s="2" t="str">
        <f>YEAR(tennisbl21[[#This Row],[date]])&amp;"-"&amp;tennisbl21[[#This Row],[league]]&amp;": "&amp;tennisbl21[[#This Row],[home_team]]&amp;" vs "&amp;tennisbl21[[#This Row],[away_team]]</f>
        <v>2013-German Bundesliga: TC BW Halle vs HTC BW Krefeld</v>
      </c>
    </row>
    <row r="2211" spans="1:10" ht="12.5" customHeight="1" x14ac:dyDescent="0.25">
      <c r="A2211" s="2" t="s">
        <v>652</v>
      </c>
      <c r="B2211" s="2" t="s">
        <v>536</v>
      </c>
      <c r="C2211" s="2">
        <f>COUNTIF([1]!Table1[[#All],[name]],tennisbl21[[#This Row],[winner_name]])</f>
        <v>1</v>
      </c>
      <c r="D2211" s="2">
        <f>COUNTIF([1]!Table1[[#All],[name]],tennisbl21[[#This Row],[loser_name]])</f>
        <v>1</v>
      </c>
      <c r="E2211" s="2" t="s">
        <v>890</v>
      </c>
      <c r="F2211" s="4">
        <v>42218.458333333336</v>
      </c>
      <c r="G2211" s="2" t="s">
        <v>924</v>
      </c>
      <c r="H2211" s="2" t="s">
        <v>919</v>
      </c>
      <c r="I2211" s="2" t="s">
        <v>963</v>
      </c>
      <c r="J2211" s="2" t="str">
        <f>YEAR(tennisbl21[[#This Row],[date]])&amp;"-"&amp;tennisbl21[[#This Row],[league]]&amp;": "&amp;tennisbl21[[#This Row],[home_team]]&amp;" vs "&amp;tennisbl21[[#This Row],[away_team]]</f>
        <v>2015-German Bundesliga: TC BW Halle vs HTC BW Krefeld</v>
      </c>
    </row>
    <row r="2212" spans="1:10" ht="12.5" customHeight="1" x14ac:dyDescent="0.25">
      <c r="A2212" s="2" t="s">
        <v>634</v>
      </c>
      <c r="B2212" s="2" t="s">
        <v>701</v>
      </c>
      <c r="C2212" s="2">
        <f>COUNTIF([1]!Table1[[#All],[name]],tennisbl21[[#This Row],[winner_name]])</f>
        <v>1</v>
      </c>
      <c r="D2212" s="2">
        <f>COUNTIF([1]!Table1[[#All],[name]],tennisbl21[[#This Row],[loser_name]])</f>
        <v>1</v>
      </c>
      <c r="E2212" s="2" t="s">
        <v>1092</v>
      </c>
      <c r="F2212" s="4">
        <v>42218.541666666664</v>
      </c>
      <c r="G2212" s="2" t="s">
        <v>924</v>
      </c>
      <c r="H2212" s="2" t="s">
        <v>919</v>
      </c>
      <c r="I2212" s="2" t="s">
        <v>963</v>
      </c>
      <c r="J2212" s="2" t="str">
        <f>YEAR(tennisbl21[[#This Row],[date]])&amp;"-"&amp;tennisbl21[[#This Row],[league]]&amp;": "&amp;tennisbl21[[#This Row],[home_team]]&amp;" vs "&amp;tennisbl21[[#This Row],[away_team]]</f>
        <v>2015-German Bundesliga: TC BW Halle vs HTC BW Krefeld</v>
      </c>
    </row>
    <row r="2213" spans="1:10" ht="12.5" customHeight="1" x14ac:dyDescent="0.25">
      <c r="A2213" s="2" t="s">
        <v>318</v>
      </c>
      <c r="B2213" s="2" t="s">
        <v>688</v>
      </c>
      <c r="C2213" s="2">
        <f>COUNTIF([1]!Table1[[#All],[name]],tennisbl21[[#This Row],[winner_name]])</f>
        <v>1</v>
      </c>
      <c r="D2213" s="2">
        <f>COUNTIF([1]!Table1[[#All],[name]],tennisbl21[[#This Row],[loser_name]])</f>
        <v>1</v>
      </c>
      <c r="E2213" s="2" t="s">
        <v>250</v>
      </c>
      <c r="F2213" s="4">
        <v>42218.458333333336</v>
      </c>
      <c r="G2213" s="2" t="s">
        <v>924</v>
      </c>
      <c r="H2213" s="2" t="s">
        <v>919</v>
      </c>
      <c r="I2213" s="2" t="s">
        <v>963</v>
      </c>
      <c r="J2213" s="2" t="str">
        <f>YEAR(tennisbl21[[#This Row],[date]])&amp;"-"&amp;tennisbl21[[#This Row],[league]]&amp;": "&amp;tennisbl21[[#This Row],[home_team]]&amp;" vs "&amp;tennisbl21[[#This Row],[away_team]]</f>
        <v>2015-German Bundesliga: TC BW Halle vs HTC BW Krefeld</v>
      </c>
    </row>
    <row r="2214" spans="1:10" ht="12.5" customHeight="1" x14ac:dyDescent="0.25">
      <c r="A2214" s="2" t="s">
        <v>66</v>
      </c>
      <c r="B2214" s="2" t="s">
        <v>765</v>
      </c>
      <c r="C2214" s="2">
        <f>COUNTIF([1]!Table1[[#All],[name]],tennisbl21[[#This Row],[winner_name]])</f>
        <v>1</v>
      </c>
      <c r="D2214" s="2">
        <f>COUNTIF([1]!Table1[[#All],[name]],tennisbl21[[#This Row],[loser_name]])</f>
        <v>1</v>
      </c>
      <c r="E2214" s="2" t="s">
        <v>558</v>
      </c>
      <c r="F2214" s="4">
        <v>42218.541666666664</v>
      </c>
      <c r="G2214" s="2" t="s">
        <v>924</v>
      </c>
      <c r="H2214" s="2" t="s">
        <v>919</v>
      </c>
      <c r="I2214" s="2" t="s">
        <v>963</v>
      </c>
      <c r="J2214" s="2" t="str">
        <f>YEAR(tennisbl21[[#This Row],[date]])&amp;"-"&amp;tennisbl21[[#This Row],[league]]&amp;": "&amp;tennisbl21[[#This Row],[home_team]]&amp;" vs "&amp;tennisbl21[[#This Row],[away_team]]</f>
        <v>2015-German Bundesliga: TC BW Halle vs HTC BW Krefeld</v>
      </c>
    </row>
    <row r="2215" spans="1:10" ht="12.5" customHeight="1" x14ac:dyDescent="0.25">
      <c r="A2215" s="2" t="s">
        <v>681</v>
      </c>
      <c r="B2215" s="2" t="s">
        <v>677</v>
      </c>
      <c r="C2215" s="2">
        <f>COUNTIF([1]!Table1[[#All],[name]],tennisbl21[[#This Row],[winner_name]])</f>
        <v>1</v>
      </c>
      <c r="D2215" s="2">
        <f>COUNTIF([1]!Table1[[#All],[name]],tennisbl21[[#This Row],[loser_name]])</f>
        <v>1</v>
      </c>
      <c r="E2215" s="2" t="s">
        <v>4</v>
      </c>
      <c r="F2215" s="4">
        <v>42930.625</v>
      </c>
      <c r="G2215" s="2" t="s">
        <v>924</v>
      </c>
      <c r="H2215" s="2" t="s">
        <v>919</v>
      </c>
      <c r="I2215" s="2" t="s">
        <v>963</v>
      </c>
      <c r="J2215" s="2" t="str">
        <f>YEAR(tennisbl21[[#This Row],[date]])&amp;"-"&amp;tennisbl21[[#This Row],[league]]&amp;": "&amp;tennisbl21[[#This Row],[home_team]]&amp;" vs "&amp;tennisbl21[[#This Row],[away_team]]</f>
        <v>2017-German Bundesliga: TC BW Halle vs HTC BW Krefeld</v>
      </c>
    </row>
    <row r="2216" spans="1:10" ht="12.5" customHeight="1" x14ac:dyDescent="0.25">
      <c r="A2216" s="2" t="s">
        <v>36</v>
      </c>
      <c r="B2216" s="2" t="s">
        <v>39</v>
      </c>
      <c r="C2216" s="2">
        <f>COUNTIF([1]!Table1[[#All],[name]],tennisbl21[[#This Row],[winner_name]])</f>
        <v>1</v>
      </c>
      <c r="D2216" s="2">
        <f>COUNTIF([1]!Table1[[#All],[name]],tennisbl21[[#This Row],[loser_name]])</f>
        <v>1</v>
      </c>
      <c r="E2216" s="2" t="s">
        <v>250</v>
      </c>
      <c r="F2216" s="4">
        <v>42930.625</v>
      </c>
      <c r="G2216" s="2" t="s">
        <v>924</v>
      </c>
      <c r="H2216" s="2" t="s">
        <v>919</v>
      </c>
      <c r="I2216" s="2" t="s">
        <v>963</v>
      </c>
      <c r="J2216" s="2" t="str">
        <f>YEAR(tennisbl21[[#This Row],[date]])&amp;"-"&amp;tennisbl21[[#This Row],[league]]&amp;": "&amp;tennisbl21[[#This Row],[home_team]]&amp;" vs "&amp;tennisbl21[[#This Row],[away_team]]</f>
        <v>2017-German Bundesliga: TC BW Halle vs HTC BW Krefeld</v>
      </c>
    </row>
    <row r="2217" spans="1:10" ht="12.5" customHeight="1" x14ac:dyDescent="0.25">
      <c r="A2217" s="2" t="s">
        <v>318</v>
      </c>
      <c r="B2217" s="2" t="s">
        <v>634</v>
      </c>
      <c r="C2217" s="2">
        <f>COUNTIF([1]!Table1[[#All],[name]],tennisbl21[[#This Row],[winner_name]])</f>
        <v>1</v>
      </c>
      <c r="D2217" s="2">
        <f>COUNTIF([1]!Table1[[#All],[name]],tennisbl21[[#This Row],[loser_name]])</f>
        <v>1</v>
      </c>
      <c r="E2217" s="2" t="s">
        <v>6</v>
      </c>
      <c r="F2217" s="4">
        <v>42930.541666666664</v>
      </c>
      <c r="G2217" s="2" t="s">
        <v>924</v>
      </c>
      <c r="H2217" s="2" t="s">
        <v>919</v>
      </c>
      <c r="I2217" s="2" t="s">
        <v>963</v>
      </c>
      <c r="J2217" s="2" t="str">
        <f>YEAR(tennisbl21[[#This Row],[date]])&amp;"-"&amp;tennisbl21[[#This Row],[league]]&amp;": "&amp;tennisbl21[[#This Row],[home_team]]&amp;" vs "&amp;tennisbl21[[#This Row],[away_team]]</f>
        <v>2017-German Bundesliga: TC BW Halle vs HTC BW Krefeld</v>
      </c>
    </row>
    <row r="2218" spans="1:10" ht="12.5" customHeight="1" x14ac:dyDescent="0.25">
      <c r="A2218" s="2" t="s">
        <v>58</v>
      </c>
      <c r="B2218" s="2" t="s">
        <v>294</v>
      </c>
      <c r="C2218" s="2">
        <f>COUNTIF([1]!Table1[[#All],[name]],tennisbl21[[#This Row],[winner_name]])</f>
        <v>1</v>
      </c>
      <c r="D2218" s="2">
        <f>COUNTIF([1]!Table1[[#All],[name]],tennisbl21[[#This Row],[loser_name]])</f>
        <v>1</v>
      </c>
      <c r="E2218" s="2" t="s">
        <v>527</v>
      </c>
      <c r="F2218" s="4">
        <v>42930.541666666664</v>
      </c>
      <c r="G2218" s="2" t="s">
        <v>924</v>
      </c>
      <c r="H2218" s="2" t="s">
        <v>919</v>
      </c>
      <c r="I2218" s="2" t="s">
        <v>963</v>
      </c>
      <c r="J2218" s="2" t="str">
        <f>YEAR(tennisbl21[[#This Row],[date]])&amp;"-"&amp;tennisbl21[[#This Row],[league]]&amp;": "&amp;tennisbl21[[#This Row],[home_team]]&amp;" vs "&amp;tennisbl21[[#This Row],[away_team]]</f>
        <v>2017-German Bundesliga: TC BW Halle vs HTC BW Krefeld</v>
      </c>
    </row>
    <row r="2219" spans="1:10" ht="12.5" customHeight="1" x14ac:dyDescent="0.25">
      <c r="A2219" s="2" t="s">
        <v>701</v>
      </c>
      <c r="B2219" s="2" t="s">
        <v>777</v>
      </c>
      <c r="C2219" s="2">
        <f>COUNTIF([1]!Table1[[#All],[name]],tennisbl21[[#This Row],[winner_name]])</f>
        <v>1</v>
      </c>
      <c r="D2219" s="2">
        <f>COUNTIF([1]!Table1[[#All],[name]],tennisbl21[[#This Row],[loser_name]])</f>
        <v>1</v>
      </c>
      <c r="E2219" s="2" t="s">
        <v>409</v>
      </c>
      <c r="F2219" s="4">
        <v>42575.458333333336</v>
      </c>
      <c r="G2219" s="2" t="s">
        <v>924</v>
      </c>
      <c r="H2219" s="2" t="s">
        <v>920</v>
      </c>
      <c r="I2219" s="2" t="s">
        <v>963</v>
      </c>
      <c r="J2219" s="2" t="str">
        <f>YEAR(tennisbl21[[#This Row],[date]])&amp;"-"&amp;tennisbl21[[#This Row],[league]]&amp;": "&amp;tennisbl21[[#This Row],[home_team]]&amp;" vs "&amp;tennisbl21[[#This Row],[away_team]]</f>
        <v>2016-German Bundesliga: TC BW Halle vs Koelner THC</v>
      </c>
    </row>
    <row r="2220" spans="1:10" ht="12.5" customHeight="1" x14ac:dyDescent="0.25">
      <c r="A2220" s="2" t="s">
        <v>652</v>
      </c>
      <c r="B2220" s="2" t="s">
        <v>226</v>
      </c>
      <c r="C2220" s="2">
        <f>COUNTIF([1]!Table1[[#All],[name]],tennisbl21[[#This Row],[winner_name]])</f>
        <v>1</v>
      </c>
      <c r="D2220" s="2">
        <f>COUNTIF([1]!Table1[[#All],[name]],tennisbl21[[#This Row],[loser_name]])</f>
        <v>1</v>
      </c>
      <c r="E2220" s="2" t="s">
        <v>568</v>
      </c>
      <c r="F2220" s="4">
        <v>42575.458333333336</v>
      </c>
      <c r="G2220" s="2" t="s">
        <v>924</v>
      </c>
      <c r="H2220" s="2" t="s">
        <v>920</v>
      </c>
      <c r="I2220" s="2" t="s">
        <v>963</v>
      </c>
      <c r="J2220" s="2" t="str">
        <f>YEAR(tennisbl21[[#This Row],[date]])&amp;"-"&amp;tennisbl21[[#This Row],[league]]&amp;": "&amp;tennisbl21[[#This Row],[home_team]]&amp;" vs "&amp;tennisbl21[[#This Row],[away_team]]</f>
        <v>2016-German Bundesliga: TC BW Halle vs Koelner THC</v>
      </c>
    </row>
    <row r="2221" spans="1:10" ht="12.5" customHeight="1" x14ac:dyDescent="0.25">
      <c r="A2221" s="2" t="s">
        <v>294</v>
      </c>
      <c r="B2221" s="2" t="s">
        <v>43</v>
      </c>
      <c r="C2221" s="2">
        <f>COUNTIF([1]!Table1[[#All],[name]],tennisbl21[[#This Row],[winner_name]])</f>
        <v>1</v>
      </c>
      <c r="D2221" s="2">
        <f>COUNTIF([1]!Table1[[#All],[name]],tennisbl21[[#This Row],[loser_name]])</f>
        <v>1</v>
      </c>
      <c r="E2221" s="2" t="s">
        <v>6</v>
      </c>
      <c r="F2221" s="4">
        <v>42575.541666666664</v>
      </c>
      <c r="G2221" s="2" t="s">
        <v>924</v>
      </c>
      <c r="H2221" s="2" t="s">
        <v>920</v>
      </c>
      <c r="I2221" s="2" t="s">
        <v>963</v>
      </c>
      <c r="J2221" s="2" t="str">
        <f>YEAR(tennisbl21[[#This Row],[date]])&amp;"-"&amp;tennisbl21[[#This Row],[league]]&amp;": "&amp;tennisbl21[[#This Row],[home_team]]&amp;" vs "&amp;tennisbl21[[#This Row],[away_team]]</f>
        <v>2016-German Bundesliga: TC BW Halle vs Koelner THC</v>
      </c>
    </row>
    <row r="2222" spans="1:10" ht="12.5" customHeight="1" x14ac:dyDescent="0.25">
      <c r="A2222" s="2" t="s">
        <v>104</v>
      </c>
      <c r="B2222" s="2" t="s">
        <v>318</v>
      </c>
      <c r="C2222" s="2">
        <f>COUNTIF([1]!Table1[[#All],[name]],tennisbl21[[#This Row],[winner_name]])</f>
        <v>1</v>
      </c>
      <c r="D2222" s="2">
        <f>COUNTIF([1]!Table1[[#All],[name]],tennisbl21[[#This Row],[loser_name]])</f>
        <v>1</v>
      </c>
      <c r="E2222" s="2" t="s">
        <v>1522</v>
      </c>
      <c r="F2222" s="4">
        <v>42575.541666666664</v>
      </c>
      <c r="G2222" s="2" t="s">
        <v>924</v>
      </c>
      <c r="H2222" s="2" t="s">
        <v>920</v>
      </c>
      <c r="I2222" s="2" t="s">
        <v>963</v>
      </c>
      <c r="J2222" s="2" t="str">
        <f>YEAR(tennisbl21[[#This Row],[date]])&amp;"-"&amp;tennisbl21[[#This Row],[league]]&amp;": "&amp;tennisbl21[[#This Row],[home_team]]&amp;" vs "&amp;tennisbl21[[#This Row],[away_team]]</f>
        <v>2016-German Bundesliga: TC BW Halle vs Koelner THC</v>
      </c>
    </row>
    <row r="2223" spans="1:10" ht="12.5" customHeight="1" x14ac:dyDescent="0.25">
      <c r="A2223" s="2" t="s">
        <v>318</v>
      </c>
      <c r="B2223" s="2" t="s">
        <v>104</v>
      </c>
      <c r="C2223" s="2">
        <f>COUNTIF([1]!Table1[[#All],[name]],tennisbl21[[#This Row],[winner_name]])</f>
        <v>1</v>
      </c>
      <c r="D2223" s="2">
        <f>COUNTIF([1]!Table1[[#All],[name]],tennisbl21[[#This Row],[loser_name]])</f>
        <v>1</v>
      </c>
      <c r="E2223" s="2" t="s">
        <v>590</v>
      </c>
      <c r="F2223" s="4">
        <v>43303.458333333336</v>
      </c>
      <c r="G2223" s="2" t="s">
        <v>924</v>
      </c>
      <c r="H2223" s="2" t="s">
        <v>920</v>
      </c>
      <c r="I2223" s="2" t="s">
        <v>963</v>
      </c>
      <c r="J2223" s="2" t="str">
        <f>YEAR(tennisbl21[[#This Row],[date]])&amp;"-"&amp;tennisbl21[[#This Row],[league]]&amp;": "&amp;tennisbl21[[#This Row],[home_team]]&amp;" vs "&amp;tennisbl21[[#This Row],[away_team]]</f>
        <v>2018-German Bundesliga: TC BW Halle vs Koelner THC</v>
      </c>
    </row>
    <row r="2224" spans="1:10" ht="12.5" customHeight="1" x14ac:dyDescent="0.25">
      <c r="A2224" s="2" t="s">
        <v>20</v>
      </c>
      <c r="B2224" s="2" t="s">
        <v>43</v>
      </c>
      <c r="C2224" s="2">
        <f>COUNTIF([1]!Table1[[#All],[name]],tennisbl21[[#This Row],[winner_name]])</f>
        <v>1</v>
      </c>
      <c r="D2224" s="2">
        <f>COUNTIF([1]!Table1[[#All],[name]],tennisbl21[[#This Row],[loser_name]])</f>
        <v>1</v>
      </c>
      <c r="E2224" s="2" t="s">
        <v>1432</v>
      </c>
      <c r="F2224" s="4">
        <v>43303.541666666664</v>
      </c>
      <c r="G2224" s="2" t="s">
        <v>924</v>
      </c>
      <c r="H2224" s="2" t="s">
        <v>920</v>
      </c>
      <c r="I2224" s="2" t="s">
        <v>963</v>
      </c>
      <c r="J2224" s="2" t="str">
        <f>YEAR(tennisbl21[[#This Row],[date]])&amp;"-"&amp;tennisbl21[[#This Row],[league]]&amp;": "&amp;tennisbl21[[#This Row],[home_team]]&amp;" vs "&amp;tennisbl21[[#This Row],[away_team]]</f>
        <v>2018-German Bundesliga: TC BW Halle vs Koelner THC</v>
      </c>
    </row>
    <row r="2225" spans="1:10" ht="12.5" customHeight="1" x14ac:dyDescent="0.25">
      <c r="A2225" s="2" t="s">
        <v>294</v>
      </c>
      <c r="B2225" s="2" t="s">
        <v>221</v>
      </c>
      <c r="C2225" s="2">
        <f>COUNTIF([1]!Table1[[#All],[name]],tennisbl21[[#This Row],[winner_name]])</f>
        <v>1</v>
      </c>
      <c r="D2225" s="2">
        <f>COUNTIF([1]!Table1[[#All],[name]],tennisbl21[[#This Row],[loser_name]])</f>
        <v>1</v>
      </c>
      <c r="E2225" s="2" t="s">
        <v>247</v>
      </c>
      <c r="F2225" s="4">
        <v>43303.541666666664</v>
      </c>
      <c r="G2225" s="2" t="s">
        <v>924</v>
      </c>
      <c r="H2225" s="2" t="s">
        <v>920</v>
      </c>
      <c r="I2225" s="2" t="s">
        <v>963</v>
      </c>
      <c r="J2225" s="2" t="str">
        <f>YEAR(tennisbl21[[#This Row],[date]])&amp;"-"&amp;tennisbl21[[#This Row],[league]]&amp;": "&amp;tennisbl21[[#This Row],[home_team]]&amp;" vs "&amp;tennisbl21[[#This Row],[away_team]]</f>
        <v>2018-German Bundesliga: TC BW Halle vs Koelner THC</v>
      </c>
    </row>
    <row r="2226" spans="1:10" ht="12.5" customHeight="1" x14ac:dyDescent="0.25">
      <c r="A2226" s="2" t="s">
        <v>765</v>
      </c>
      <c r="B2226" s="2" t="s">
        <v>394</v>
      </c>
      <c r="C2226" s="2">
        <f>COUNTIF([1]!Table1[[#All],[name]],tennisbl21[[#This Row],[winner_name]])</f>
        <v>1</v>
      </c>
      <c r="D2226" s="2">
        <f>COUNTIF([1]!Table1[[#All],[name]],tennisbl21[[#This Row],[loser_name]])</f>
        <v>1</v>
      </c>
      <c r="E2226" s="2" t="s">
        <v>6</v>
      </c>
      <c r="F2226" s="4">
        <v>43303.458333333336</v>
      </c>
      <c r="G2226" s="2" t="s">
        <v>924</v>
      </c>
      <c r="H2226" s="2" t="s">
        <v>920</v>
      </c>
      <c r="I2226" s="2" t="s">
        <v>963</v>
      </c>
      <c r="J2226" s="2" t="str">
        <f>YEAR(tennisbl21[[#This Row],[date]])&amp;"-"&amp;tennisbl21[[#This Row],[league]]&amp;": "&amp;tennisbl21[[#This Row],[home_team]]&amp;" vs "&amp;tennisbl21[[#This Row],[away_team]]</f>
        <v>2018-German Bundesliga: TC BW Halle vs Koelner THC</v>
      </c>
    </row>
    <row r="2227" spans="1:10" ht="12.5" customHeight="1" x14ac:dyDescent="0.25">
      <c r="A2227" s="2" t="s">
        <v>636</v>
      </c>
      <c r="B2227" s="2" t="s">
        <v>650</v>
      </c>
      <c r="C2227" s="2">
        <f>COUNTIF([1]!Table1[[#All],[name]],tennisbl21[[#This Row],[winner_name]])</f>
        <v>1</v>
      </c>
      <c r="D2227" s="2">
        <f>COUNTIF([1]!Table1[[#All],[name]],tennisbl21[[#This Row],[loser_name]])</f>
        <v>1</v>
      </c>
      <c r="E2227" s="2" t="s">
        <v>3</v>
      </c>
      <c r="F2227" s="4">
        <v>40748.541666666664</v>
      </c>
      <c r="G2227" s="2" t="s">
        <v>924</v>
      </c>
      <c r="H2227" s="2" t="s">
        <v>921</v>
      </c>
      <c r="I2227" s="2" t="s">
        <v>963</v>
      </c>
      <c r="J2227" s="2" t="str">
        <f>YEAR(tennisbl21[[#This Row],[date]])&amp;"-"&amp;tennisbl21[[#This Row],[league]]&amp;": "&amp;tennisbl21[[#This Row],[home_team]]&amp;" vs "&amp;tennisbl21[[#This Row],[away_team]]</f>
        <v>2011-German Bundesliga: TC BW Halle vs Rochusclub Dusseldorf</v>
      </c>
    </row>
    <row r="2228" spans="1:10" ht="12.5" customHeight="1" x14ac:dyDescent="0.25">
      <c r="A2228" s="2" t="s">
        <v>649</v>
      </c>
      <c r="B2228" s="2" t="s">
        <v>234</v>
      </c>
      <c r="C2228" s="2">
        <f>COUNTIF([1]!Table1[[#All],[name]],tennisbl21[[#This Row],[winner_name]])</f>
        <v>1</v>
      </c>
      <c r="D2228" s="2">
        <f>COUNTIF([1]!Table1[[#All],[name]],tennisbl21[[#This Row],[loser_name]])</f>
        <v>1</v>
      </c>
      <c r="E2228" s="2" t="s">
        <v>381</v>
      </c>
      <c r="F2228" s="4">
        <v>40748.458333333336</v>
      </c>
      <c r="G2228" s="2" t="s">
        <v>924</v>
      </c>
      <c r="H2228" s="2" t="s">
        <v>921</v>
      </c>
      <c r="I2228" s="2" t="s">
        <v>963</v>
      </c>
      <c r="J2228" s="2" t="str">
        <f>YEAR(tennisbl21[[#This Row],[date]])&amp;"-"&amp;tennisbl21[[#This Row],[league]]&amp;": "&amp;tennisbl21[[#This Row],[home_team]]&amp;" vs "&amp;tennisbl21[[#This Row],[away_team]]</f>
        <v>2011-German Bundesliga: TC BW Halle vs Rochusclub Dusseldorf</v>
      </c>
    </row>
    <row r="2229" spans="1:10" ht="12.5" customHeight="1" x14ac:dyDescent="0.25">
      <c r="A2229" s="2" t="s">
        <v>36</v>
      </c>
      <c r="B2229" s="2" t="s">
        <v>754</v>
      </c>
      <c r="C2229" s="2">
        <f>COUNTIF([1]!Table1[[#All],[name]],tennisbl21[[#This Row],[winner_name]])</f>
        <v>1</v>
      </c>
      <c r="D2229" s="2">
        <f>COUNTIF([1]!Table1[[#All],[name]],tennisbl21[[#This Row],[loser_name]])</f>
        <v>1</v>
      </c>
      <c r="E2229" s="2" t="s">
        <v>436</v>
      </c>
      <c r="F2229" s="4">
        <v>40748.541666666664</v>
      </c>
      <c r="G2229" s="2" t="s">
        <v>924</v>
      </c>
      <c r="H2229" s="2" t="s">
        <v>921</v>
      </c>
      <c r="I2229" s="2" t="s">
        <v>963</v>
      </c>
      <c r="J2229" s="2" t="str">
        <f>YEAR(tennisbl21[[#This Row],[date]])&amp;"-"&amp;tennisbl21[[#This Row],[league]]&amp;": "&amp;tennisbl21[[#This Row],[home_team]]&amp;" vs "&amp;tennisbl21[[#This Row],[away_team]]</f>
        <v>2011-German Bundesliga: TC BW Halle vs Rochusclub Dusseldorf</v>
      </c>
    </row>
    <row r="2230" spans="1:10" ht="12.5" customHeight="1" x14ac:dyDescent="0.25">
      <c r="A2230" s="2" t="s">
        <v>638</v>
      </c>
      <c r="B2230" s="2" t="s">
        <v>213</v>
      </c>
      <c r="C2230" s="2">
        <f>COUNTIF([1]!Table1[[#All],[name]],tennisbl21[[#This Row],[winner_name]])</f>
        <v>1</v>
      </c>
      <c r="D2230" s="2">
        <f>COUNTIF([1]!Table1[[#All],[name]],tennisbl21[[#This Row],[loser_name]])</f>
        <v>1</v>
      </c>
      <c r="E2230" s="2" t="s">
        <v>337</v>
      </c>
      <c r="F2230" s="4">
        <v>40748.458333333336</v>
      </c>
      <c r="G2230" s="2" t="s">
        <v>924</v>
      </c>
      <c r="H2230" s="2" t="s">
        <v>921</v>
      </c>
      <c r="I2230" s="2" t="s">
        <v>963</v>
      </c>
      <c r="J2230" s="2" t="str">
        <f>YEAR(tennisbl21[[#This Row],[date]])&amp;"-"&amp;tennisbl21[[#This Row],[league]]&amp;": "&amp;tennisbl21[[#This Row],[home_team]]&amp;" vs "&amp;tennisbl21[[#This Row],[away_team]]</f>
        <v>2011-German Bundesliga: TC BW Halle vs Rochusclub Dusseldorf</v>
      </c>
    </row>
    <row r="2231" spans="1:10" ht="12.5" customHeight="1" x14ac:dyDescent="0.25">
      <c r="A2231" s="2" t="s">
        <v>681</v>
      </c>
      <c r="B2231" s="2" t="s">
        <v>94</v>
      </c>
      <c r="C2231" s="2">
        <f>COUNTIF([1]!Table1[[#All],[name]],tennisbl21[[#This Row],[winner_name]])</f>
        <v>1</v>
      </c>
      <c r="D2231" s="2">
        <f>COUNTIF([1]!Table1[[#All],[name]],tennisbl21[[#This Row],[loser_name]])</f>
        <v>1</v>
      </c>
      <c r="E2231" s="2" t="s">
        <v>1523</v>
      </c>
      <c r="F2231" s="4">
        <v>41476.458333333336</v>
      </c>
      <c r="G2231" s="2" t="s">
        <v>924</v>
      </c>
      <c r="H2231" s="2" t="s">
        <v>921</v>
      </c>
      <c r="I2231" s="2" t="s">
        <v>963</v>
      </c>
      <c r="J2231" s="2" t="str">
        <f>YEAR(tennisbl21[[#This Row],[date]])&amp;"-"&amp;tennisbl21[[#This Row],[league]]&amp;": "&amp;tennisbl21[[#This Row],[home_team]]&amp;" vs "&amp;tennisbl21[[#This Row],[away_team]]</f>
        <v>2013-German Bundesliga: TC BW Halle vs Rochusclub Dusseldorf</v>
      </c>
    </row>
    <row r="2232" spans="1:10" ht="12.5" customHeight="1" x14ac:dyDescent="0.25">
      <c r="A2232" s="2" t="s">
        <v>652</v>
      </c>
      <c r="B2232" s="2" t="s">
        <v>691</v>
      </c>
      <c r="C2232" s="2">
        <f>COUNTIF([1]!Table1[[#All],[name]],tennisbl21[[#This Row],[winner_name]])</f>
        <v>1</v>
      </c>
      <c r="D2232" s="2">
        <f>COUNTIF([1]!Table1[[#All],[name]],tennisbl21[[#This Row],[loser_name]])</f>
        <v>1</v>
      </c>
      <c r="E2232" s="2" t="s">
        <v>275</v>
      </c>
      <c r="F2232" s="4">
        <v>41476.541666666664</v>
      </c>
      <c r="G2232" s="2" t="s">
        <v>924</v>
      </c>
      <c r="H2232" s="2" t="s">
        <v>921</v>
      </c>
      <c r="I2232" s="2" t="s">
        <v>963</v>
      </c>
      <c r="J2232" s="2" t="str">
        <f>YEAR(tennisbl21[[#This Row],[date]])&amp;"-"&amp;tennisbl21[[#This Row],[league]]&amp;": "&amp;tennisbl21[[#This Row],[home_team]]&amp;" vs "&amp;tennisbl21[[#This Row],[away_team]]</f>
        <v>2013-German Bundesliga: TC BW Halle vs Rochusclub Dusseldorf</v>
      </c>
    </row>
    <row r="2233" spans="1:10" ht="12.5" customHeight="1" x14ac:dyDescent="0.25">
      <c r="A2233" s="2" t="s">
        <v>625</v>
      </c>
      <c r="B2233" s="2" t="s">
        <v>619</v>
      </c>
      <c r="C2233" s="2">
        <f>COUNTIF([1]!Table1[[#All],[name]],tennisbl21[[#This Row],[winner_name]])</f>
        <v>1</v>
      </c>
      <c r="D2233" s="2">
        <f>COUNTIF([1]!Table1[[#All],[name]],tennisbl21[[#This Row],[loser_name]])</f>
        <v>1</v>
      </c>
      <c r="E2233" s="2" t="s">
        <v>4</v>
      </c>
      <c r="F2233" s="4">
        <v>41476.541666666664</v>
      </c>
      <c r="G2233" s="2" t="s">
        <v>924</v>
      </c>
      <c r="H2233" s="2" t="s">
        <v>921</v>
      </c>
      <c r="I2233" s="2" t="s">
        <v>963</v>
      </c>
      <c r="J2233" s="2" t="str">
        <f>YEAR(tennisbl21[[#This Row],[date]])&amp;"-"&amp;tennisbl21[[#This Row],[league]]&amp;": "&amp;tennisbl21[[#This Row],[home_team]]&amp;" vs "&amp;tennisbl21[[#This Row],[away_team]]</f>
        <v>2013-German Bundesliga: TC BW Halle vs Rochusclub Dusseldorf</v>
      </c>
    </row>
    <row r="2234" spans="1:10" ht="12.5" customHeight="1" x14ac:dyDescent="0.25">
      <c r="A2234" s="2" t="s">
        <v>675</v>
      </c>
      <c r="B2234" s="2" t="s">
        <v>649</v>
      </c>
      <c r="C2234" s="2">
        <f>COUNTIF([1]!Table1[[#All],[name]],tennisbl21[[#This Row],[winner_name]])</f>
        <v>1</v>
      </c>
      <c r="D2234" s="2">
        <f>COUNTIF([1]!Table1[[#All],[name]],tennisbl21[[#This Row],[loser_name]])</f>
        <v>1</v>
      </c>
      <c r="E2234" s="2" t="s">
        <v>891</v>
      </c>
      <c r="F2234" s="4">
        <v>41476.458333333336</v>
      </c>
      <c r="G2234" s="2" t="s">
        <v>924</v>
      </c>
      <c r="H2234" s="2" t="s">
        <v>921</v>
      </c>
      <c r="I2234" s="2" t="s">
        <v>963</v>
      </c>
      <c r="J2234" s="2" t="str">
        <f>YEAR(tennisbl21[[#This Row],[date]])&amp;"-"&amp;tennisbl21[[#This Row],[league]]&amp;": "&amp;tennisbl21[[#This Row],[home_team]]&amp;" vs "&amp;tennisbl21[[#This Row],[away_team]]</f>
        <v>2013-German Bundesliga: TC BW Halle vs Rochusclub Dusseldorf</v>
      </c>
    </row>
    <row r="2235" spans="1:10" ht="12.5" customHeight="1" x14ac:dyDescent="0.25">
      <c r="A2235" s="2" t="s">
        <v>701</v>
      </c>
      <c r="B2235" s="2" t="s">
        <v>131</v>
      </c>
      <c r="C2235" s="2">
        <f>COUNTIF([1]!Table1[[#All],[name]],tennisbl21[[#This Row],[winner_name]])</f>
        <v>1</v>
      </c>
      <c r="D2235" s="2">
        <f>COUNTIF([1]!Table1[[#All],[name]],tennisbl21[[#This Row],[loser_name]])</f>
        <v>1</v>
      </c>
      <c r="E2235" s="2" t="s">
        <v>1524</v>
      </c>
      <c r="F2235" s="4">
        <v>42197.458333333336</v>
      </c>
      <c r="G2235" s="2" t="s">
        <v>924</v>
      </c>
      <c r="H2235" s="2" t="s">
        <v>921</v>
      </c>
      <c r="I2235" s="2" t="s">
        <v>963</v>
      </c>
      <c r="J2235" s="2" t="str">
        <f>YEAR(tennisbl21[[#This Row],[date]])&amp;"-"&amp;tennisbl21[[#This Row],[league]]&amp;": "&amp;tennisbl21[[#This Row],[home_team]]&amp;" vs "&amp;tennisbl21[[#This Row],[away_team]]</f>
        <v>2015-German Bundesliga: TC BW Halle vs Rochusclub Dusseldorf</v>
      </c>
    </row>
    <row r="2236" spans="1:10" ht="12.5" customHeight="1" x14ac:dyDescent="0.25">
      <c r="A2236" s="2" t="s">
        <v>36</v>
      </c>
      <c r="B2236" s="2" t="s">
        <v>474</v>
      </c>
      <c r="C2236" s="2">
        <f>COUNTIF([1]!Table1[[#All],[name]],tennisbl21[[#This Row],[winner_name]])</f>
        <v>1</v>
      </c>
      <c r="D2236" s="2">
        <f>COUNTIF([1]!Table1[[#All],[name]],tennisbl21[[#This Row],[loser_name]])</f>
        <v>1</v>
      </c>
      <c r="E2236" s="2" t="s">
        <v>6</v>
      </c>
      <c r="F2236" s="4">
        <v>42197.541666666664</v>
      </c>
      <c r="G2236" s="2" t="s">
        <v>924</v>
      </c>
      <c r="H2236" s="2" t="s">
        <v>921</v>
      </c>
      <c r="I2236" s="2" t="s">
        <v>963</v>
      </c>
      <c r="J2236" s="2" t="str">
        <f>YEAR(tennisbl21[[#This Row],[date]])&amp;"-"&amp;tennisbl21[[#This Row],[league]]&amp;": "&amp;tennisbl21[[#This Row],[home_team]]&amp;" vs "&amp;tennisbl21[[#This Row],[away_team]]</f>
        <v>2015-German Bundesliga: TC BW Halle vs Rochusclub Dusseldorf</v>
      </c>
    </row>
    <row r="2237" spans="1:10" ht="12.5" customHeight="1" x14ac:dyDescent="0.25">
      <c r="A2237" s="2" t="s">
        <v>318</v>
      </c>
      <c r="B2237" s="2" t="s">
        <v>691</v>
      </c>
      <c r="C2237" s="2">
        <f>COUNTIF([1]!Table1[[#All],[name]],tennisbl21[[#This Row],[winner_name]])</f>
        <v>1</v>
      </c>
      <c r="D2237" s="2">
        <f>COUNTIF([1]!Table1[[#All],[name]],tennisbl21[[#This Row],[loser_name]])</f>
        <v>1</v>
      </c>
      <c r="E2237" s="2" t="s">
        <v>1070</v>
      </c>
      <c r="F2237" s="4">
        <v>42197.458333333336</v>
      </c>
      <c r="G2237" s="2" t="s">
        <v>924</v>
      </c>
      <c r="H2237" s="2" t="s">
        <v>921</v>
      </c>
      <c r="I2237" s="2" t="s">
        <v>963</v>
      </c>
      <c r="J2237" s="2" t="str">
        <f>YEAR(tennisbl21[[#This Row],[date]])&amp;"-"&amp;tennisbl21[[#This Row],[league]]&amp;": "&amp;tennisbl21[[#This Row],[home_team]]&amp;" vs "&amp;tennisbl21[[#This Row],[away_team]]</f>
        <v>2015-German Bundesliga: TC BW Halle vs Rochusclub Dusseldorf</v>
      </c>
    </row>
    <row r="2238" spans="1:10" ht="12.5" customHeight="1" x14ac:dyDescent="0.25">
      <c r="A2238" s="2" t="s">
        <v>294</v>
      </c>
      <c r="B2238" s="2" t="s">
        <v>726</v>
      </c>
      <c r="C2238" s="2">
        <f>COUNTIF([1]!Table1[[#All],[name]],tennisbl21[[#This Row],[winner_name]])</f>
        <v>1</v>
      </c>
      <c r="D2238" s="2">
        <f>COUNTIF([1]!Table1[[#All],[name]],tennisbl21[[#This Row],[loser_name]])</f>
        <v>1</v>
      </c>
      <c r="E2238" s="2" t="s">
        <v>859</v>
      </c>
      <c r="F2238" s="4">
        <v>42197.541666666664</v>
      </c>
      <c r="G2238" s="2" t="s">
        <v>924</v>
      </c>
      <c r="H2238" s="2" t="s">
        <v>921</v>
      </c>
      <c r="I2238" s="2" t="s">
        <v>963</v>
      </c>
      <c r="J2238" s="2" t="str">
        <f>YEAR(tennisbl21[[#This Row],[date]])&amp;"-"&amp;tennisbl21[[#This Row],[league]]&amp;": "&amp;tennisbl21[[#This Row],[home_team]]&amp;" vs "&amp;tennisbl21[[#This Row],[away_team]]</f>
        <v>2015-German Bundesliga: TC BW Halle vs Rochusclub Dusseldorf</v>
      </c>
    </row>
    <row r="2239" spans="1:10" ht="12.5" customHeight="1" x14ac:dyDescent="0.25">
      <c r="A2239" s="2" t="s">
        <v>652</v>
      </c>
      <c r="B2239" s="2" t="s">
        <v>287</v>
      </c>
      <c r="C2239" s="2">
        <f>COUNTIF([1]!Table1[[#All],[name]],tennisbl21[[#This Row],[winner_name]])</f>
        <v>1</v>
      </c>
      <c r="D2239" s="2">
        <f>COUNTIF([1]!Table1[[#All],[name]],tennisbl21[[#This Row],[loser_name]])</f>
        <v>1</v>
      </c>
      <c r="E2239" s="2" t="s">
        <v>4</v>
      </c>
      <c r="F2239" s="4">
        <v>42960.458333333336</v>
      </c>
      <c r="G2239" s="2" t="s">
        <v>924</v>
      </c>
      <c r="H2239" s="2" t="s">
        <v>921</v>
      </c>
      <c r="I2239" s="2" t="s">
        <v>963</v>
      </c>
      <c r="J2239" s="2" t="str">
        <f>YEAR(tennisbl21[[#This Row],[date]])&amp;"-"&amp;tennisbl21[[#This Row],[league]]&amp;": "&amp;tennisbl21[[#This Row],[home_team]]&amp;" vs "&amp;tennisbl21[[#This Row],[away_team]]</f>
        <v>2017-German Bundesliga: TC BW Halle vs Rochusclub Dusseldorf</v>
      </c>
    </row>
    <row r="2240" spans="1:10" ht="12.5" customHeight="1" x14ac:dyDescent="0.25">
      <c r="A2240" s="2" t="s">
        <v>318</v>
      </c>
      <c r="B2240" s="2" t="s">
        <v>817</v>
      </c>
      <c r="C2240" s="2">
        <f>COUNTIF([1]!Table1[[#All],[name]],tennisbl21[[#This Row],[winner_name]])</f>
        <v>1</v>
      </c>
      <c r="D2240" s="2">
        <f>COUNTIF([1]!Table1[[#All],[name]],tennisbl21[[#This Row],[loser_name]])</f>
        <v>1</v>
      </c>
      <c r="E2240" s="2" t="s">
        <v>275</v>
      </c>
      <c r="F2240" s="4">
        <v>42960.458333333336</v>
      </c>
      <c r="G2240" s="2" t="s">
        <v>924</v>
      </c>
      <c r="H2240" s="2" t="s">
        <v>921</v>
      </c>
      <c r="I2240" s="2" t="s">
        <v>963</v>
      </c>
      <c r="J2240" s="2" t="str">
        <f>YEAR(tennisbl21[[#This Row],[date]])&amp;"-"&amp;tennisbl21[[#This Row],[league]]&amp;": "&amp;tennisbl21[[#This Row],[home_team]]&amp;" vs "&amp;tennisbl21[[#This Row],[away_team]]</f>
        <v>2017-German Bundesliga: TC BW Halle vs Rochusclub Dusseldorf</v>
      </c>
    </row>
    <row r="2241" spans="1:10" ht="12.5" customHeight="1" x14ac:dyDescent="0.25">
      <c r="A2241" s="2" t="s">
        <v>20</v>
      </c>
      <c r="B2241" s="2" t="s">
        <v>215</v>
      </c>
      <c r="C2241" s="2">
        <f>COUNTIF([1]!Table1[[#All],[name]],tennisbl21[[#This Row],[winner_name]])</f>
        <v>1</v>
      </c>
      <c r="D2241" s="2">
        <f>COUNTIF([1]!Table1[[#All],[name]],tennisbl21[[#This Row],[loser_name]])</f>
        <v>1</v>
      </c>
      <c r="E2241" s="2" t="s">
        <v>1167</v>
      </c>
      <c r="F2241" s="4">
        <v>42960.541666666664</v>
      </c>
      <c r="G2241" s="2" t="s">
        <v>924</v>
      </c>
      <c r="H2241" s="2" t="s">
        <v>921</v>
      </c>
      <c r="I2241" s="2" t="s">
        <v>963</v>
      </c>
      <c r="J2241" s="2" t="str">
        <f>YEAR(tennisbl21[[#This Row],[date]])&amp;"-"&amp;tennisbl21[[#This Row],[league]]&amp;": "&amp;tennisbl21[[#This Row],[home_team]]&amp;" vs "&amp;tennisbl21[[#This Row],[away_team]]</f>
        <v>2017-German Bundesliga: TC BW Halle vs Rochusclub Dusseldorf</v>
      </c>
    </row>
    <row r="2242" spans="1:10" ht="12.5" customHeight="1" x14ac:dyDescent="0.25">
      <c r="A2242" s="2" t="s">
        <v>131</v>
      </c>
      <c r="B2242" s="2" t="s">
        <v>294</v>
      </c>
      <c r="C2242" s="2">
        <f>COUNTIF([1]!Table1[[#All],[name]],tennisbl21[[#This Row],[winner_name]])</f>
        <v>1</v>
      </c>
      <c r="D2242" s="2">
        <f>COUNTIF([1]!Table1[[#All],[name]],tennisbl21[[#This Row],[loser_name]])</f>
        <v>1</v>
      </c>
      <c r="E2242" s="2" t="s">
        <v>434</v>
      </c>
      <c r="F2242" s="4">
        <v>42960.541666666664</v>
      </c>
      <c r="G2242" s="2" t="s">
        <v>924</v>
      </c>
      <c r="H2242" s="2" t="s">
        <v>921</v>
      </c>
      <c r="I2242" s="2" t="s">
        <v>963</v>
      </c>
      <c r="J2242" s="2" t="str">
        <f>YEAR(tennisbl21[[#This Row],[date]])&amp;"-"&amp;tennisbl21[[#This Row],[league]]&amp;": "&amp;tennisbl21[[#This Row],[home_team]]&amp;" vs "&amp;tennisbl21[[#This Row],[away_team]]</f>
        <v>2017-German Bundesliga: TC BW Halle vs Rochusclub Dusseldorf</v>
      </c>
    </row>
    <row r="2243" spans="1:10" ht="12.5" customHeight="1" x14ac:dyDescent="0.25">
      <c r="A2243" s="2" t="s">
        <v>681</v>
      </c>
      <c r="B2243" s="2" t="s">
        <v>214</v>
      </c>
      <c r="C2243" s="2">
        <f>COUNTIF([1]!Table1[[#All],[name]],tennisbl21[[#This Row],[winner_name]])</f>
        <v>1</v>
      </c>
      <c r="D2243" s="2">
        <f>COUNTIF([1]!Table1[[#All],[name]],tennisbl21[[#This Row],[loser_name]])</f>
        <v>1</v>
      </c>
      <c r="E2243" s="2" t="s">
        <v>1525</v>
      </c>
      <c r="F2243" s="4">
        <v>41091.458333333336</v>
      </c>
      <c r="G2243" s="2" t="s">
        <v>924</v>
      </c>
      <c r="H2243" s="2" t="s">
        <v>922</v>
      </c>
      <c r="I2243" s="2" t="s">
        <v>963</v>
      </c>
      <c r="J2243" s="2" t="str">
        <f>YEAR(tennisbl21[[#This Row],[date]])&amp;"-"&amp;tennisbl21[[#This Row],[league]]&amp;": "&amp;tennisbl21[[#This Row],[home_team]]&amp;" vs "&amp;tennisbl21[[#This Row],[away_team]]</f>
        <v>2012-German Bundesliga: TC BW Halle vs SV Wacker Burghausen</v>
      </c>
    </row>
    <row r="2244" spans="1:10" ht="12.5" customHeight="1" x14ac:dyDescent="0.25">
      <c r="A2244" s="2" t="s">
        <v>654</v>
      </c>
      <c r="B2244" s="2" t="s">
        <v>642</v>
      </c>
      <c r="C2244" s="2">
        <f>COUNTIF([1]!Table1[[#All],[name]],tennisbl21[[#This Row],[winner_name]])</f>
        <v>1</v>
      </c>
      <c r="D2244" s="2">
        <f>COUNTIF([1]!Table1[[#All],[name]],tennisbl21[[#This Row],[loser_name]])</f>
        <v>1</v>
      </c>
      <c r="E2244" s="2" t="s">
        <v>274</v>
      </c>
      <c r="F2244" s="4">
        <v>41091.458333333336</v>
      </c>
      <c r="G2244" s="2" t="s">
        <v>924</v>
      </c>
      <c r="H2244" s="2" t="s">
        <v>922</v>
      </c>
      <c r="I2244" s="2" t="s">
        <v>963</v>
      </c>
      <c r="J2244" s="2" t="str">
        <f>YEAR(tennisbl21[[#This Row],[date]])&amp;"-"&amp;tennisbl21[[#This Row],[league]]&amp;": "&amp;tennisbl21[[#This Row],[home_team]]&amp;" vs "&amp;tennisbl21[[#This Row],[away_team]]</f>
        <v>2012-German Bundesliga: TC BW Halle vs SV Wacker Burghausen</v>
      </c>
    </row>
    <row r="2245" spans="1:10" ht="12.5" customHeight="1" x14ac:dyDescent="0.25">
      <c r="A2245" s="2" t="s">
        <v>729</v>
      </c>
      <c r="B2245" s="2" t="s">
        <v>756</v>
      </c>
      <c r="C2245" s="2">
        <f>COUNTIF([1]!Table1[[#All],[name]],tennisbl21[[#This Row],[winner_name]])</f>
        <v>1</v>
      </c>
      <c r="D2245" s="2">
        <f>COUNTIF([1]!Table1[[#All],[name]],tennisbl21[[#This Row],[loser_name]])</f>
        <v>1</v>
      </c>
      <c r="E2245" s="2" t="s">
        <v>281</v>
      </c>
      <c r="F2245" s="4">
        <v>41091.541666666664</v>
      </c>
      <c r="G2245" s="2" t="s">
        <v>924</v>
      </c>
      <c r="H2245" s="2" t="s">
        <v>922</v>
      </c>
      <c r="I2245" s="2" t="s">
        <v>963</v>
      </c>
      <c r="J2245" s="2" t="str">
        <f>YEAR(tennisbl21[[#This Row],[date]])&amp;"-"&amp;tennisbl21[[#This Row],[league]]&amp;": "&amp;tennisbl21[[#This Row],[home_team]]&amp;" vs "&amp;tennisbl21[[#This Row],[away_team]]</f>
        <v>2012-German Bundesliga: TC BW Halle vs SV Wacker Burghausen</v>
      </c>
    </row>
    <row r="2246" spans="1:10" ht="12.5" customHeight="1" x14ac:dyDescent="0.25">
      <c r="A2246" s="2" t="s">
        <v>286</v>
      </c>
      <c r="B2246" s="2" t="s">
        <v>652</v>
      </c>
      <c r="C2246" s="2">
        <f>COUNTIF([1]!Table1[[#All],[name]],tennisbl21[[#This Row],[winner_name]])</f>
        <v>1</v>
      </c>
      <c r="D2246" s="2">
        <f>COUNTIF([1]!Table1[[#All],[name]],tennisbl21[[#This Row],[loser_name]])</f>
        <v>1</v>
      </c>
      <c r="E2246" s="2" t="s">
        <v>1092</v>
      </c>
      <c r="F2246" s="4">
        <v>41091.541666666664</v>
      </c>
      <c r="G2246" s="2" t="s">
        <v>924</v>
      </c>
      <c r="H2246" s="2" t="s">
        <v>922</v>
      </c>
      <c r="I2246" s="2" t="s">
        <v>963</v>
      </c>
      <c r="J2246" s="2" t="str">
        <f>YEAR(tennisbl21[[#This Row],[date]])&amp;"-"&amp;tennisbl21[[#This Row],[league]]&amp;": "&amp;tennisbl21[[#This Row],[home_team]]&amp;" vs "&amp;tennisbl21[[#This Row],[away_team]]</f>
        <v>2012-German Bundesliga: TC BW Halle vs SV Wacker Burghausen</v>
      </c>
    </row>
    <row r="2247" spans="1:10" ht="12.5" customHeight="1" x14ac:dyDescent="0.25">
      <c r="A2247" s="2" t="s">
        <v>681</v>
      </c>
      <c r="B2247" s="2" t="s">
        <v>698</v>
      </c>
      <c r="C2247" s="2">
        <f>COUNTIF([1]!Table1[[#All],[name]],tennisbl21[[#This Row],[winner_name]])</f>
        <v>1</v>
      </c>
      <c r="D2247" s="2">
        <f>COUNTIF([1]!Table1[[#All],[name]],tennisbl21[[#This Row],[loser_name]])</f>
        <v>1</v>
      </c>
      <c r="E2247" s="2" t="s">
        <v>258</v>
      </c>
      <c r="F2247" s="4">
        <v>40405.541666666664</v>
      </c>
      <c r="G2247" s="2" t="s">
        <v>924</v>
      </c>
      <c r="H2247" s="2" t="s">
        <v>923</v>
      </c>
      <c r="I2247" s="2" t="s">
        <v>963</v>
      </c>
      <c r="J2247" s="2" t="str">
        <f>YEAR(tennisbl21[[#This Row],[date]])&amp;"-"&amp;tennisbl21[[#This Row],[league]]&amp;": "&amp;tennisbl21[[#This Row],[home_team]]&amp;" vs "&amp;tennisbl21[[#This Row],[away_team]]</f>
        <v>2010-German Bundesliga: TC BW Halle vs TC Amberg am Schanzl</v>
      </c>
    </row>
    <row r="2248" spans="1:10" ht="12.5" customHeight="1" x14ac:dyDescent="0.25">
      <c r="A2248" s="2" t="s">
        <v>761</v>
      </c>
      <c r="B2248" s="2" t="s">
        <v>646</v>
      </c>
      <c r="C2248" s="2">
        <f>COUNTIF([1]!Table1[[#All],[name]],tennisbl21[[#This Row],[winner_name]])</f>
        <v>0</v>
      </c>
      <c r="D2248" s="2">
        <f>COUNTIF([1]!Table1[[#All],[name]],tennisbl21[[#This Row],[loser_name]])</f>
        <v>1</v>
      </c>
      <c r="E2248" s="2" t="s">
        <v>328</v>
      </c>
      <c r="F2248" s="4">
        <v>40405.541666666664</v>
      </c>
      <c r="G2248" s="2" t="s">
        <v>924</v>
      </c>
      <c r="H2248" s="2" t="s">
        <v>923</v>
      </c>
      <c r="I2248" s="2" t="s">
        <v>963</v>
      </c>
      <c r="J2248" s="2" t="str">
        <f>YEAR(tennisbl21[[#This Row],[date]])&amp;"-"&amp;tennisbl21[[#This Row],[league]]&amp;": "&amp;tennisbl21[[#This Row],[home_team]]&amp;" vs "&amp;tennisbl21[[#This Row],[away_team]]</f>
        <v>2010-German Bundesliga: TC BW Halle vs TC Amberg am Schanzl</v>
      </c>
    </row>
    <row r="2249" spans="1:10" ht="12.5" customHeight="1" x14ac:dyDescent="0.25">
      <c r="A2249" s="2" t="s">
        <v>796</v>
      </c>
      <c r="B2249" s="2" t="s">
        <v>648</v>
      </c>
      <c r="C2249" s="2">
        <f>COUNTIF([1]!Table1[[#All],[name]],tennisbl21[[#This Row],[winner_name]])</f>
        <v>1</v>
      </c>
      <c r="D2249" s="2">
        <f>COUNTIF([1]!Table1[[#All],[name]],tennisbl21[[#This Row],[loser_name]])</f>
        <v>1</v>
      </c>
      <c r="E2249" s="2" t="s">
        <v>1526</v>
      </c>
      <c r="F2249" s="4">
        <v>40405.458333333336</v>
      </c>
      <c r="G2249" s="2" t="s">
        <v>924</v>
      </c>
      <c r="H2249" s="2" t="s">
        <v>923</v>
      </c>
      <c r="I2249" s="2" t="s">
        <v>963</v>
      </c>
      <c r="J2249" s="2" t="str">
        <f>YEAR(tennisbl21[[#This Row],[date]])&amp;"-"&amp;tennisbl21[[#This Row],[league]]&amp;": "&amp;tennisbl21[[#This Row],[home_team]]&amp;" vs "&amp;tennisbl21[[#This Row],[away_team]]</f>
        <v>2010-German Bundesliga: TC BW Halle vs TC Amberg am Schanzl</v>
      </c>
    </row>
    <row r="2250" spans="1:10" ht="12.5" customHeight="1" x14ac:dyDescent="0.25">
      <c r="A2250" s="2" t="s">
        <v>647</v>
      </c>
      <c r="B2250" s="2" t="s">
        <v>818</v>
      </c>
      <c r="C2250" s="2">
        <f>COUNTIF([1]!Table1[[#All],[name]],tennisbl21[[#This Row],[winner_name]])</f>
        <v>1</v>
      </c>
      <c r="D2250" s="2">
        <f>COUNTIF([1]!Table1[[#All],[name]],tennisbl21[[#This Row],[loser_name]])</f>
        <v>1</v>
      </c>
      <c r="E2250" s="2" t="s">
        <v>1527</v>
      </c>
      <c r="F2250" s="4">
        <v>40405.458333333336</v>
      </c>
      <c r="G2250" s="2" t="s">
        <v>924</v>
      </c>
      <c r="H2250" s="2" t="s">
        <v>923</v>
      </c>
      <c r="I2250" s="2" t="s">
        <v>963</v>
      </c>
      <c r="J2250" s="2" t="str">
        <f>YEAR(tennisbl21[[#This Row],[date]])&amp;"-"&amp;tennisbl21[[#This Row],[league]]&amp;": "&amp;tennisbl21[[#This Row],[home_team]]&amp;" vs "&amp;tennisbl21[[#This Row],[away_team]]</f>
        <v>2010-German Bundesliga: TC BW Halle vs TC Amberg am Schanzl</v>
      </c>
    </row>
    <row r="2251" spans="1:10" ht="12.5" customHeight="1" x14ac:dyDescent="0.25">
      <c r="A2251" s="2" t="s">
        <v>701</v>
      </c>
      <c r="B2251" s="2" t="s">
        <v>810</v>
      </c>
      <c r="C2251" s="2">
        <f>COUNTIF([1]!Table1[[#All],[name]],tennisbl21[[#This Row],[winner_name]])</f>
        <v>1</v>
      </c>
      <c r="D2251" s="2">
        <f>COUNTIF([1]!Table1[[#All],[name]],tennisbl21[[#This Row],[loser_name]])</f>
        <v>1</v>
      </c>
      <c r="E2251" s="2" t="s">
        <v>261</v>
      </c>
      <c r="F2251" s="4">
        <v>41110.625</v>
      </c>
      <c r="G2251" s="2" t="s">
        <v>924</v>
      </c>
      <c r="H2251" s="2" t="s">
        <v>923</v>
      </c>
      <c r="I2251" s="2" t="s">
        <v>963</v>
      </c>
      <c r="J2251" s="2" t="str">
        <f>YEAR(tennisbl21[[#This Row],[date]])&amp;"-"&amp;tennisbl21[[#This Row],[league]]&amp;": "&amp;tennisbl21[[#This Row],[home_team]]&amp;" vs "&amp;tennisbl21[[#This Row],[away_team]]</f>
        <v>2012-German Bundesliga: TC BW Halle vs TC Amberg am Schanzl</v>
      </c>
    </row>
    <row r="2252" spans="1:10" ht="12.5" customHeight="1" x14ac:dyDescent="0.25">
      <c r="A2252" s="2" t="s">
        <v>619</v>
      </c>
      <c r="B2252" s="2" t="s">
        <v>648</v>
      </c>
      <c r="C2252" s="2">
        <f>COUNTIF([1]!Table1[[#All],[name]],tennisbl21[[#This Row],[winner_name]])</f>
        <v>1</v>
      </c>
      <c r="D2252" s="2">
        <f>COUNTIF([1]!Table1[[#All],[name]],tennisbl21[[#This Row],[loser_name]])</f>
        <v>1</v>
      </c>
      <c r="E2252" s="2" t="s">
        <v>892</v>
      </c>
      <c r="F2252" s="4">
        <v>41110.541666666664</v>
      </c>
      <c r="G2252" s="2" t="s">
        <v>924</v>
      </c>
      <c r="H2252" s="2" t="s">
        <v>923</v>
      </c>
      <c r="I2252" s="2" t="s">
        <v>963</v>
      </c>
      <c r="J2252" s="2" t="str">
        <f>YEAR(tennisbl21[[#This Row],[date]])&amp;"-"&amp;tennisbl21[[#This Row],[league]]&amp;": "&amp;tennisbl21[[#This Row],[home_team]]&amp;" vs "&amp;tennisbl21[[#This Row],[away_team]]</f>
        <v>2012-German Bundesliga: TC BW Halle vs TC Amberg am Schanzl</v>
      </c>
    </row>
    <row r="2253" spans="1:10" ht="12.5" customHeight="1" x14ac:dyDescent="0.25">
      <c r="A2253" s="2" t="s">
        <v>654</v>
      </c>
      <c r="B2253" s="2" t="s">
        <v>646</v>
      </c>
      <c r="C2253" s="2">
        <f>COUNTIF([1]!Table1[[#All],[name]],tennisbl21[[#This Row],[winner_name]])</f>
        <v>1</v>
      </c>
      <c r="D2253" s="2">
        <f>COUNTIF([1]!Table1[[#All],[name]],tennisbl21[[#This Row],[loser_name]])</f>
        <v>1</v>
      </c>
      <c r="E2253" s="2" t="s">
        <v>275</v>
      </c>
      <c r="F2253" s="4">
        <v>41110.625</v>
      </c>
      <c r="G2253" s="2" t="s">
        <v>924</v>
      </c>
      <c r="H2253" s="2" t="s">
        <v>923</v>
      </c>
      <c r="I2253" s="2" t="s">
        <v>963</v>
      </c>
      <c r="J2253" s="2" t="str">
        <f>YEAR(tennisbl21[[#This Row],[date]])&amp;"-"&amp;tennisbl21[[#This Row],[league]]&amp;": "&amp;tennisbl21[[#This Row],[home_team]]&amp;" vs "&amp;tennisbl21[[#This Row],[away_team]]</f>
        <v>2012-German Bundesliga: TC BW Halle vs TC Amberg am Schanzl</v>
      </c>
    </row>
    <row r="2254" spans="1:10" ht="12.5" customHeight="1" x14ac:dyDescent="0.25">
      <c r="A2254" s="2" t="s">
        <v>56</v>
      </c>
      <c r="B2254" s="2" t="s">
        <v>698</v>
      </c>
      <c r="C2254" s="2">
        <f>COUNTIF([1]!Table1[[#All],[name]],tennisbl21[[#This Row],[winner_name]])</f>
        <v>1</v>
      </c>
      <c r="D2254" s="2">
        <f>COUNTIF([1]!Table1[[#All],[name]],tennisbl21[[#This Row],[loser_name]])</f>
        <v>1</v>
      </c>
      <c r="E2254" s="2" t="s">
        <v>265</v>
      </c>
      <c r="F2254" s="4">
        <v>41110.541666666664</v>
      </c>
      <c r="G2254" s="2" t="s">
        <v>924</v>
      </c>
      <c r="H2254" s="2" t="s">
        <v>923</v>
      </c>
      <c r="I2254" s="2" t="s">
        <v>963</v>
      </c>
      <c r="J2254" s="2" t="str">
        <f>YEAR(tennisbl21[[#This Row],[date]])&amp;"-"&amp;tennisbl21[[#This Row],[league]]&amp;": "&amp;tennisbl21[[#This Row],[home_team]]&amp;" vs "&amp;tennisbl21[[#This Row],[away_team]]</f>
        <v>2012-German Bundesliga: TC BW Halle vs TC Amberg am Schanzl</v>
      </c>
    </row>
    <row r="2255" spans="1:10" ht="12.5" customHeight="1" x14ac:dyDescent="0.25">
      <c r="A2255" s="2" t="s">
        <v>701</v>
      </c>
      <c r="B2255" s="2" t="s">
        <v>48</v>
      </c>
      <c r="C2255" s="2">
        <f>COUNTIF([1]!Table1[[#All],[name]],tennisbl21[[#This Row],[winner_name]])</f>
        <v>1</v>
      </c>
      <c r="D2255" s="2">
        <f>COUNTIF([1]!Table1[[#All],[name]],tennisbl21[[#This Row],[loser_name]])</f>
        <v>1</v>
      </c>
      <c r="E2255" s="2" t="s">
        <v>1457</v>
      </c>
      <c r="F2255" s="4">
        <v>40361.625</v>
      </c>
      <c r="G2255" s="2" t="s">
        <v>924</v>
      </c>
      <c r="H2255" s="2" t="s">
        <v>925</v>
      </c>
      <c r="I2255" s="2" t="s">
        <v>963</v>
      </c>
      <c r="J2255" s="2" t="str">
        <f>YEAR(tennisbl21[[#This Row],[date]])&amp;"-"&amp;tennisbl21[[#This Row],[league]]&amp;": "&amp;tennisbl21[[#This Row],[home_team]]&amp;" vs "&amp;tennisbl21[[#This Row],[away_team]]</f>
        <v>2010-German Bundesliga: TC BW Halle vs TC BW Neuss</v>
      </c>
    </row>
    <row r="2256" spans="1:10" ht="12.5" customHeight="1" x14ac:dyDescent="0.25">
      <c r="A2256" s="2" t="s">
        <v>672</v>
      </c>
      <c r="B2256" s="2" t="s">
        <v>794</v>
      </c>
      <c r="C2256" s="2">
        <f>COUNTIF([1]!Table1[[#All],[name]],tennisbl21[[#This Row],[winner_name]])</f>
        <v>1</v>
      </c>
      <c r="D2256" s="2">
        <f>COUNTIF([1]!Table1[[#All],[name]],tennisbl21[[#This Row],[loser_name]])</f>
        <v>1</v>
      </c>
      <c r="E2256" s="2" t="s">
        <v>260</v>
      </c>
      <c r="F2256" s="4">
        <v>40361.541666666664</v>
      </c>
      <c r="G2256" s="2" t="s">
        <v>924</v>
      </c>
      <c r="H2256" s="2" t="s">
        <v>925</v>
      </c>
      <c r="I2256" s="2" t="s">
        <v>963</v>
      </c>
      <c r="J2256" s="2" t="str">
        <f>YEAR(tennisbl21[[#This Row],[date]])&amp;"-"&amp;tennisbl21[[#This Row],[league]]&amp;": "&amp;tennisbl21[[#This Row],[home_team]]&amp;" vs "&amp;tennisbl21[[#This Row],[away_team]]</f>
        <v>2010-German Bundesliga: TC BW Halle vs TC BW Neuss</v>
      </c>
    </row>
    <row r="2257" spans="1:10" ht="12.5" customHeight="1" x14ac:dyDescent="0.25">
      <c r="A2257" s="2" t="s">
        <v>703</v>
      </c>
      <c r="B2257" s="2" t="s">
        <v>226</v>
      </c>
      <c r="C2257" s="2">
        <f>COUNTIF([1]!Table1[[#All],[name]],tennisbl21[[#This Row],[winner_name]])</f>
        <v>1</v>
      </c>
      <c r="D2257" s="2">
        <f>COUNTIF([1]!Table1[[#All],[name]],tennisbl21[[#This Row],[loser_name]])</f>
        <v>1</v>
      </c>
      <c r="E2257" s="2" t="s">
        <v>1454</v>
      </c>
      <c r="F2257" s="4">
        <v>40361.541666666664</v>
      </c>
      <c r="G2257" s="2" t="s">
        <v>924</v>
      </c>
      <c r="H2257" s="2" t="s">
        <v>925</v>
      </c>
      <c r="I2257" s="2" t="s">
        <v>963</v>
      </c>
      <c r="J2257" s="2" t="str">
        <f>YEAR(tennisbl21[[#This Row],[date]])&amp;"-"&amp;tennisbl21[[#This Row],[league]]&amp;": "&amp;tennisbl21[[#This Row],[home_team]]&amp;" vs "&amp;tennisbl21[[#This Row],[away_team]]</f>
        <v>2010-German Bundesliga: TC BW Halle vs TC BW Neuss</v>
      </c>
    </row>
    <row r="2258" spans="1:10" ht="12.5" customHeight="1" x14ac:dyDescent="0.25">
      <c r="A2258" s="2" t="s">
        <v>36</v>
      </c>
      <c r="B2258" s="2" t="s">
        <v>650</v>
      </c>
      <c r="C2258" s="2">
        <f>COUNTIF([1]!Table1[[#All],[name]],tennisbl21[[#This Row],[winner_name]])</f>
        <v>1</v>
      </c>
      <c r="D2258" s="2">
        <f>COUNTIF([1]!Table1[[#All],[name]],tennisbl21[[#This Row],[loser_name]])</f>
        <v>1</v>
      </c>
      <c r="E2258" s="2" t="s">
        <v>435</v>
      </c>
      <c r="F2258" s="4">
        <v>40361.625</v>
      </c>
      <c r="G2258" s="2" t="s">
        <v>924</v>
      </c>
      <c r="H2258" s="2" t="s">
        <v>925</v>
      </c>
      <c r="I2258" s="2" t="s">
        <v>963</v>
      </c>
      <c r="J2258" s="2" t="str">
        <f>YEAR(tennisbl21[[#This Row],[date]])&amp;"-"&amp;tennisbl21[[#This Row],[league]]&amp;": "&amp;tennisbl21[[#This Row],[home_team]]&amp;" vs "&amp;tennisbl21[[#This Row],[away_team]]</f>
        <v>2010-German Bundesliga: TC BW Halle vs TC BW Neuss</v>
      </c>
    </row>
    <row r="2259" spans="1:10" ht="12.5" customHeight="1" x14ac:dyDescent="0.25">
      <c r="A2259" s="2" t="s">
        <v>681</v>
      </c>
      <c r="B2259" s="2" t="s">
        <v>297</v>
      </c>
      <c r="C2259" s="2">
        <f>COUNTIF([1]!Table1[[#All],[name]],tennisbl21[[#This Row],[winner_name]])</f>
        <v>1</v>
      </c>
      <c r="D2259" s="2">
        <f>COUNTIF([1]!Table1[[#All],[name]],tennisbl21[[#This Row],[loser_name]])</f>
        <v>1</v>
      </c>
      <c r="E2259" s="2" t="s">
        <v>258</v>
      </c>
      <c r="F2259" s="4">
        <v>41096.625</v>
      </c>
      <c r="G2259" s="2" t="s">
        <v>924</v>
      </c>
      <c r="H2259" s="2" t="s">
        <v>925</v>
      </c>
      <c r="I2259" s="2" t="s">
        <v>963</v>
      </c>
      <c r="J2259" s="2" t="str">
        <f>YEAR(tennisbl21[[#This Row],[date]])&amp;"-"&amp;tennisbl21[[#This Row],[league]]&amp;": "&amp;tennisbl21[[#This Row],[home_team]]&amp;" vs "&amp;tennisbl21[[#This Row],[away_team]]</f>
        <v>2012-German Bundesliga: TC BW Halle vs TC BW Neuss</v>
      </c>
    </row>
    <row r="2260" spans="1:10" ht="12.5" customHeight="1" x14ac:dyDescent="0.25">
      <c r="A2260" s="2" t="s">
        <v>619</v>
      </c>
      <c r="B2260" s="2" t="s">
        <v>819</v>
      </c>
      <c r="C2260" s="2">
        <f>COUNTIF([1]!Table1[[#All],[name]],tennisbl21[[#This Row],[winner_name]])</f>
        <v>1</v>
      </c>
      <c r="D2260" s="2">
        <f>COUNTIF([1]!Table1[[#All],[name]],tennisbl21[[#This Row],[loser_name]])</f>
        <v>1</v>
      </c>
      <c r="E2260" s="2" t="s">
        <v>250</v>
      </c>
      <c r="F2260" s="4">
        <v>41096.541666666664</v>
      </c>
      <c r="G2260" s="2" t="s">
        <v>924</v>
      </c>
      <c r="H2260" s="2" t="s">
        <v>925</v>
      </c>
      <c r="I2260" s="2" t="s">
        <v>963</v>
      </c>
      <c r="J2260" s="2" t="str">
        <f>YEAR(tennisbl21[[#This Row],[date]])&amp;"-"&amp;tennisbl21[[#This Row],[league]]&amp;": "&amp;tennisbl21[[#This Row],[home_team]]&amp;" vs "&amp;tennisbl21[[#This Row],[away_team]]</f>
        <v>2012-German Bundesliga: TC BW Halle vs TC BW Neuss</v>
      </c>
    </row>
    <row r="2261" spans="1:10" ht="12.5" customHeight="1" x14ac:dyDescent="0.25">
      <c r="A2261" s="2" t="s">
        <v>625</v>
      </c>
      <c r="B2261" s="2" t="s">
        <v>703</v>
      </c>
      <c r="C2261" s="2">
        <f>COUNTIF([1]!Table1[[#All],[name]],tennisbl21[[#This Row],[winner_name]])</f>
        <v>1</v>
      </c>
      <c r="D2261" s="2">
        <f>COUNTIF([1]!Table1[[#All],[name]],tennisbl21[[#This Row],[loser_name]])</f>
        <v>1</v>
      </c>
      <c r="E2261" s="2" t="s">
        <v>527</v>
      </c>
      <c r="F2261" s="4">
        <v>41096.625</v>
      </c>
      <c r="G2261" s="2" t="s">
        <v>924</v>
      </c>
      <c r="H2261" s="2" t="s">
        <v>925</v>
      </c>
      <c r="I2261" s="2" t="s">
        <v>963</v>
      </c>
      <c r="J2261" s="2" t="str">
        <f>YEAR(tennisbl21[[#This Row],[date]])&amp;"-"&amp;tennisbl21[[#This Row],[league]]&amp;": "&amp;tennisbl21[[#This Row],[home_team]]&amp;" vs "&amp;tennisbl21[[#This Row],[away_team]]</f>
        <v>2012-German Bundesliga: TC BW Halle vs TC BW Neuss</v>
      </c>
    </row>
    <row r="2262" spans="1:10" ht="12.5" customHeight="1" x14ac:dyDescent="0.25">
      <c r="A2262" s="2" t="s">
        <v>36</v>
      </c>
      <c r="B2262" s="2" t="s">
        <v>121</v>
      </c>
      <c r="C2262" s="2">
        <f>COUNTIF([1]!Table1[[#All],[name]],tennisbl21[[#This Row],[winner_name]])</f>
        <v>1</v>
      </c>
      <c r="D2262" s="2">
        <f>COUNTIF([1]!Table1[[#All],[name]],tennisbl21[[#This Row],[loser_name]])</f>
        <v>1</v>
      </c>
      <c r="E2262" s="2" t="s">
        <v>263</v>
      </c>
      <c r="F2262" s="4">
        <v>41096.541666666664</v>
      </c>
      <c r="G2262" s="2" t="s">
        <v>924</v>
      </c>
      <c r="H2262" s="2" t="s">
        <v>925</v>
      </c>
      <c r="I2262" s="2" t="s">
        <v>963</v>
      </c>
      <c r="J2262" s="2" t="str">
        <f>YEAR(tennisbl21[[#This Row],[date]])&amp;"-"&amp;tennisbl21[[#This Row],[league]]&amp;": "&amp;tennisbl21[[#This Row],[home_team]]&amp;" vs "&amp;tennisbl21[[#This Row],[away_team]]</f>
        <v>2012-German Bundesliga: TC BW Halle vs TC BW Neuss</v>
      </c>
    </row>
    <row r="2263" spans="1:10" ht="12.5" customHeight="1" x14ac:dyDescent="0.25">
      <c r="A2263" s="2" t="s">
        <v>652</v>
      </c>
      <c r="B2263" s="2" t="s">
        <v>707</v>
      </c>
      <c r="C2263" s="2">
        <f>COUNTIF([1]!Table1[[#All],[name]],tennisbl21[[#This Row],[winner_name]])</f>
        <v>1</v>
      </c>
      <c r="D2263" s="2">
        <f>COUNTIF([1]!Table1[[#All],[name]],tennisbl21[[#This Row],[loser_name]])</f>
        <v>1</v>
      </c>
      <c r="E2263" s="2" t="s">
        <v>5</v>
      </c>
      <c r="F2263" s="4">
        <v>41824.541666666664</v>
      </c>
      <c r="G2263" s="2" t="s">
        <v>924</v>
      </c>
      <c r="H2263" s="2" t="s">
        <v>925</v>
      </c>
      <c r="I2263" s="2" t="s">
        <v>963</v>
      </c>
      <c r="J2263" s="2" t="str">
        <f>YEAR(tennisbl21[[#This Row],[date]])&amp;"-"&amp;tennisbl21[[#This Row],[league]]&amp;": "&amp;tennisbl21[[#This Row],[home_team]]&amp;" vs "&amp;tennisbl21[[#This Row],[away_team]]</f>
        <v>2014-German Bundesliga: TC BW Halle vs TC BW Neuss</v>
      </c>
    </row>
    <row r="2264" spans="1:10" ht="12.5" customHeight="1" x14ac:dyDescent="0.25">
      <c r="A2264" s="2" t="s">
        <v>756</v>
      </c>
      <c r="B2264" s="2" t="s">
        <v>318</v>
      </c>
      <c r="C2264" s="2">
        <f>COUNTIF([1]!Table1[[#All],[name]],tennisbl21[[#This Row],[winner_name]])</f>
        <v>1</v>
      </c>
      <c r="D2264" s="2">
        <f>COUNTIF([1]!Table1[[#All],[name]],tennisbl21[[#This Row],[loser_name]])</f>
        <v>1</v>
      </c>
      <c r="E2264" s="2" t="s">
        <v>893</v>
      </c>
      <c r="F2264" s="4">
        <v>41824.625</v>
      </c>
      <c r="G2264" s="2" t="s">
        <v>924</v>
      </c>
      <c r="H2264" s="2" t="s">
        <v>925</v>
      </c>
      <c r="I2264" s="2" t="s">
        <v>963</v>
      </c>
      <c r="J2264" s="2" t="str">
        <f>YEAR(tennisbl21[[#This Row],[date]])&amp;"-"&amp;tennisbl21[[#This Row],[league]]&amp;": "&amp;tennisbl21[[#This Row],[home_team]]&amp;" vs "&amp;tennisbl21[[#This Row],[away_team]]</f>
        <v>2014-German Bundesliga: TC BW Halle vs TC BW Neuss</v>
      </c>
    </row>
    <row r="2265" spans="1:10" ht="12.5" customHeight="1" x14ac:dyDescent="0.25">
      <c r="A2265" s="2" t="s">
        <v>36</v>
      </c>
      <c r="B2265" s="2" t="s">
        <v>297</v>
      </c>
      <c r="C2265" s="2">
        <f>COUNTIF([1]!Table1[[#All],[name]],tennisbl21[[#This Row],[winner_name]])</f>
        <v>1</v>
      </c>
      <c r="D2265" s="2">
        <f>COUNTIF([1]!Table1[[#All],[name]],tennisbl21[[#This Row],[loser_name]])</f>
        <v>1</v>
      </c>
      <c r="E2265" s="2" t="s">
        <v>261</v>
      </c>
      <c r="F2265" s="4">
        <v>41824.625</v>
      </c>
      <c r="G2265" s="2" t="s">
        <v>924</v>
      </c>
      <c r="H2265" s="2" t="s">
        <v>925</v>
      </c>
      <c r="I2265" s="2" t="s">
        <v>963</v>
      </c>
      <c r="J2265" s="2" t="str">
        <f>YEAR(tennisbl21[[#This Row],[date]])&amp;"-"&amp;tennisbl21[[#This Row],[league]]&amp;": "&amp;tennisbl21[[#This Row],[home_team]]&amp;" vs "&amp;tennisbl21[[#This Row],[away_team]]</f>
        <v>2014-German Bundesliga: TC BW Halle vs TC BW Neuss</v>
      </c>
    </row>
    <row r="2266" spans="1:10" ht="12.5" customHeight="1" x14ac:dyDescent="0.25">
      <c r="A2266" s="2" t="s">
        <v>294</v>
      </c>
      <c r="B2266" s="2" t="s">
        <v>20</v>
      </c>
      <c r="C2266" s="2">
        <f>COUNTIF([1]!Table1[[#All],[name]],tennisbl21[[#This Row],[winner_name]])</f>
        <v>1</v>
      </c>
      <c r="D2266" s="2">
        <f>COUNTIF([1]!Table1[[#All],[name]],tennisbl21[[#This Row],[loser_name]])</f>
        <v>1</v>
      </c>
      <c r="E2266" s="2" t="s">
        <v>254</v>
      </c>
      <c r="F2266" s="4">
        <v>41824.541666666664</v>
      </c>
      <c r="G2266" s="2" t="s">
        <v>924</v>
      </c>
      <c r="H2266" s="2" t="s">
        <v>925</v>
      </c>
      <c r="I2266" s="2" t="s">
        <v>963</v>
      </c>
      <c r="J2266" s="2" t="str">
        <f>YEAR(tennisbl21[[#This Row],[date]])&amp;"-"&amp;tennisbl21[[#This Row],[league]]&amp;": "&amp;tennisbl21[[#This Row],[home_team]]&amp;" vs "&amp;tennisbl21[[#This Row],[away_team]]</f>
        <v>2014-German Bundesliga: TC BW Halle vs TC BW Neuss</v>
      </c>
    </row>
    <row r="2267" spans="1:10" ht="12.5" customHeight="1" x14ac:dyDescent="0.25">
      <c r="A2267" s="2" t="s">
        <v>701</v>
      </c>
      <c r="B2267" s="2" t="s">
        <v>706</v>
      </c>
      <c r="C2267" s="2">
        <f>COUNTIF([1]!Table1[[#All],[name]],tennisbl21[[#This Row],[winner_name]])</f>
        <v>1</v>
      </c>
      <c r="D2267" s="2">
        <f>COUNTIF([1]!Table1[[#All],[name]],tennisbl21[[#This Row],[loser_name]])</f>
        <v>1</v>
      </c>
      <c r="E2267" s="2" t="s">
        <v>1528</v>
      </c>
      <c r="F2267" s="4">
        <v>42559.541666666664</v>
      </c>
      <c r="G2267" s="2" t="s">
        <v>924</v>
      </c>
      <c r="H2267" s="2" t="s">
        <v>925</v>
      </c>
      <c r="I2267" s="2" t="s">
        <v>963</v>
      </c>
      <c r="J2267" s="2" t="str">
        <f>YEAR(tennisbl21[[#This Row],[date]])&amp;"-"&amp;tennisbl21[[#This Row],[league]]&amp;": "&amp;tennisbl21[[#This Row],[home_team]]&amp;" vs "&amp;tennisbl21[[#This Row],[away_team]]</f>
        <v>2016-German Bundesliga: TC BW Halle vs TC BW Neuss</v>
      </c>
    </row>
    <row r="2268" spans="1:10" ht="12.5" customHeight="1" x14ac:dyDescent="0.25">
      <c r="A2268" s="2" t="s">
        <v>36</v>
      </c>
      <c r="B2268" s="2" t="s">
        <v>287</v>
      </c>
      <c r="C2268" s="2">
        <f>COUNTIF([1]!Table1[[#All],[name]],tennisbl21[[#This Row],[winner_name]])</f>
        <v>1</v>
      </c>
      <c r="D2268" s="2">
        <f>COUNTIF([1]!Table1[[#All],[name]],tennisbl21[[#This Row],[loser_name]])</f>
        <v>1</v>
      </c>
      <c r="E2268" s="2" t="s">
        <v>274</v>
      </c>
      <c r="F2268" s="4">
        <v>42559.625</v>
      </c>
      <c r="G2268" s="2" t="s">
        <v>924</v>
      </c>
      <c r="H2268" s="2" t="s">
        <v>925</v>
      </c>
      <c r="I2268" s="2" t="s">
        <v>963</v>
      </c>
      <c r="J2268" s="2" t="str">
        <f>YEAR(tennisbl21[[#This Row],[date]])&amp;"-"&amp;tennisbl21[[#This Row],[league]]&amp;": "&amp;tennisbl21[[#This Row],[home_team]]&amp;" vs "&amp;tennisbl21[[#This Row],[away_team]]</f>
        <v>2016-German Bundesliga: TC BW Halle vs TC BW Neuss</v>
      </c>
    </row>
    <row r="2269" spans="1:10" ht="12.5" customHeight="1" x14ac:dyDescent="0.25">
      <c r="A2269" s="2" t="s">
        <v>764</v>
      </c>
      <c r="B2269" s="2" t="s">
        <v>612</v>
      </c>
      <c r="C2269" s="2">
        <f>COUNTIF([1]!Table1[[#All],[name]],tennisbl21[[#This Row],[winner_name]])</f>
        <v>1</v>
      </c>
      <c r="D2269" s="2">
        <f>COUNTIF([1]!Table1[[#All],[name]],tennisbl21[[#This Row],[loser_name]])</f>
        <v>1</v>
      </c>
      <c r="E2269" s="2" t="s">
        <v>589</v>
      </c>
      <c r="F2269" s="4">
        <v>42559.625</v>
      </c>
      <c r="G2269" s="2" t="s">
        <v>924</v>
      </c>
      <c r="H2269" s="2" t="s">
        <v>925</v>
      </c>
      <c r="I2269" s="2" t="s">
        <v>963</v>
      </c>
      <c r="J2269" s="2" t="str">
        <f>YEAR(tennisbl21[[#This Row],[date]])&amp;"-"&amp;tennisbl21[[#This Row],[league]]&amp;": "&amp;tennisbl21[[#This Row],[home_team]]&amp;" vs "&amp;tennisbl21[[#This Row],[away_team]]</f>
        <v>2016-German Bundesliga: TC BW Halle vs TC BW Neuss</v>
      </c>
    </row>
    <row r="2270" spans="1:10" ht="12.5" customHeight="1" x14ac:dyDescent="0.25">
      <c r="A2270" s="2" t="s">
        <v>294</v>
      </c>
      <c r="B2270" s="2" t="s">
        <v>726</v>
      </c>
      <c r="C2270" s="2">
        <f>COUNTIF([1]!Table1[[#All],[name]],tennisbl21[[#This Row],[winner_name]])</f>
        <v>1</v>
      </c>
      <c r="D2270" s="2">
        <f>COUNTIF([1]!Table1[[#All],[name]],tennisbl21[[#This Row],[loser_name]])</f>
        <v>1</v>
      </c>
      <c r="E2270" s="2" t="s">
        <v>278</v>
      </c>
      <c r="F2270" s="4">
        <v>42559.541666666664</v>
      </c>
      <c r="G2270" s="2" t="s">
        <v>924</v>
      </c>
      <c r="H2270" s="2" t="s">
        <v>925</v>
      </c>
      <c r="I2270" s="2" t="s">
        <v>963</v>
      </c>
      <c r="J2270" s="2" t="str">
        <f>YEAR(tennisbl21[[#This Row],[date]])&amp;"-"&amp;tennisbl21[[#This Row],[league]]&amp;": "&amp;tennisbl21[[#This Row],[home_team]]&amp;" vs "&amp;tennisbl21[[#This Row],[away_team]]</f>
        <v>2016-German Bundesliga: TC BW Halle vs TC BW Neuss</v>
      </c>
    </row>
    <row r="2271" spans="1:10" ht="12.5" customHeight="1" x14ac:dyDescent="0.25">
      <c r="A2271" s="2" t="s">
        <v>652</v>
      </c>
      <c r="B2271" s="2" t="s">
        <v>224</v>
      </c>
      <c r="C2271" s="2">
        <f>COUNTIF([1]!Table1[[#All],[name]],tennisbl21[[#This Row],[winner_name]])</f>
        <v>1</v>
      </c>
      <c r="D2271" s="2">
        <f>COUNTIF([1]!Table1[[#All],[name]],tennisbl21[[#This Row],[loser_name]])</f>
        <v>1</v>
      </c>
      <c r="E2271" s="2" t="s">
        <v>3</v>
      </c>
      <c r="F2271" s="4">
        <v>43323.583333333336</v>
      </c>
      <c r="G2271" s="2" t="s">
        <v>924</v>
      </c>
      <c r="H2271" s="2" t="s">
        <v>925</v>
      </c>
      <c r="I2271" s="2" t="s">
        <v>963</v>
      </c>
      <c r="J2271" s="2" t="str">
        <f>YEAR(tennisbl21[[#This Row],[date]])&amp;"-"&amp;tennisbl21[[#This Row],[league]]&amp;": "&amp;tennisbl21[[#This Row],[home_team]]&amp;" vs "&amp;tennisbl21[[#This Row],[away_team]]</f>
        <v>2018-German Bundesliga: TC BW Halle vs TC BW Neuss</v>
      </c>
    </row>
    <row r="2272" spans="1:10" ht="12.5" customHeight="1" x14ac:dyDescent="0.25">
      <c r="A2272" s="2" t="s">
        <v>446</v>
      </c>
      <c r="B2272" s="2" t="s">
        <v>47</v>
      </c>
      <c r="C2272" s="2">
        <f>COUNTIF([1]!Table1[[#All],[name]],tennisbl21[[#This Row],[winner_name]])</f>
        <v>1</v>
      </c>
      <c r="D2272" s="2">
        <f>COUNTIF([1]!Table1[[#All],[name]],tennisbl21[[#This Row],[loser_name]])</f>
        <v>1</v>
      </c>
      <c r="E2272" s="2" t="s">
        <v>1422</v>
      </c>
      <c r="F2272" s="4">
        <v>43323.5</v>
      </c>
      <c r="G2272" s="2" t="s">
        <v>924</v>
      </c>
      <c r="H2272" s="2" t="s">
        <v>925</v>
      </c>
      <c r="I2272" s="2" t="s">
        <v>963</v>
      </c>
      <c r="J2272" s="2" t="str">
        <f>YEAR(tennisbl21[[#This Row],[date]])&amp;"-"&amp;tennisbl21[[#This Row],[league]]&amp;": "&amp;tennisbl21[[#This Row],[home_team]]&amp;" vs "&amp;tennisbl21[[#This Row],[away_team]]</f>
        <v>2018-German Bundesliga: TC BW Halle vs TC BW Neuss</v>
      </c>
    </row>
    <row r="2273" spans="1:10" ht="12.5" customHeight="1" x14ac:dyDescent="0.25">
      <c r="A2273" s="2" t="s">
        <v>20</v>
      </c>
      <c r="B2273" s="2" t="s">
        <v>429</v>
      </c>
      <c r="C2273" s="2">
        <f>COUNTIF([1]!Table1[[#All],[name]],tennisbl21[[#This Row],[winner_name]])</f>
        <v>1</v>
      </c>
      <c r="D2273" s="2">
        <f>COUNTIF([1]!Table1[[#All],[name]],tennisbl21[[#This Row],[loser_name]])</f>
        <v>1</v>
      </c>
      <c r="E2273" s="2" t="s">
        <v>247</v>
      </c>
      <c r="F2273" s="4">
        <v>43323.583333333336</v>
      </c>
      <c r="G2273" s="2" t="s">
        <v>924</v>
      </c>
      <c r="H2273" s="2" t="s">
        <v>925</v>
      </c>
      <c r="I2273" s="2" t="s">
        <v>963</v>
      </c>
      <c r="J2273" s="2" t="str">
        <f>YEAR(tennisbl21[[#This Row],[date]])&amp;"-"&amp;tennisbl21[[#This Row],[league]]&amp;": "&amp;tennisbl21[[#This Row],[home_team]]&amp;" vs "&amp;tennisbl21[[#This Row],[away_team]]</f>
        <v>2018-German Bundesliga: TC BW Halle vs TC BW Neuss</v>
      </c>
    </row>
    <row r="2274" spans="1:10" ht="12.5" customHeight="1" x14ac:dyDescent="0.25">
      <c r="A2274" s="2" t="s">
        <v>765</v>
      </c>
      <c r="B2274" s="2" t="s">
        <v>658</v>
      </c>
      <c r="C2274" s="2">
        <f>COUNTIF([1]!Table1[[#All],[name]],tennisbl21[[#This Row],[winner_name]])</f>
        <v>1</v>
      </c>
      <c r="D2274" s="2">
        <f>COUNTIF([1]!Table1[[#All],[name]],tennisbl21[[#This Row],[loser_name]])</f>
        <v>1</v>
      </c>
      <c r="E2274" s="2" t="s">
        <v>397</v>
      </c>
      <c r="F2274" s="4">
        <v>43323.5</v>
      </c>
      <c r="G2274" s="2" t="s">
        <v>924</v>
      </c>
      <c r="H2274" s="2" t="s">
        <v>925</v>
      </c>
      <c r="I2274" s="2" t="s">
        <v>963</v>
      </c>
      <c r="J2274" s="2" t="str">
        <f>YEAR(tennisbl21[[#This Row],[date]])&amp;"-"&amp;tennisbl21[[#This Row],[league]]&amp;": "&amp;tennisbl21[[#This Row],[home_team]]&amp;" vs "&amp;tennisbl21[[#This Row],[away_team]]</f>
        <v>2018-German Bundesliga: TC BW Halle vs TC BW Neuss</v>
      </c>
    </row>
    <row r="2275" spans="1:10" ht="12.5" customHeight="1" x14ac:dyDescent="0.25">
      <c r="A2275" s="2" t="s">
        <v>652</v>
      </c>
      <c r="B2275" s="2" t="s">
        <v>733</v>
      </c>
      <c r="C2275" s="2">
        <f>COUNTIF([1]!Table1[[#All],[name]],tennisbl21[[#This Row],[winner_name]])</f>
        <v>1</v>
      </c>
      <c r="D2275" s="2">
        <f>COUNTIF([1]!Table1[[#All],[name]],tennisbl21[[#This Row],[loser_name]])</f>
        <v>1</v>
      </c>
      <c r="E2275" s="2" t="s">
        <v>264</v>
      </c>
      <c r="F2275" s="4">
        <v>42568.458333333336</v>
      </c>
      <c r="G2275" s="2" t="s">
        <v>924</v>
      </c>
      <c r="H2275" s="2" t="s">
        <v>926</v>
      </c>
      <c r="I2275" s="2" t="s">
        <v>963</v>
      </c>
      <c r="J2275" s="2" t="str">
        <f>YEAR(tennisbl21[[#This Row],[date]])&amp;"-"&amp;tennisbl21[[#This Row],[league]]&amp;": "&amp;tennisbl21[[#This Row],[home_team]]&amp;" vs "&amp;tennisbl21[[#This Row],[away_team]]</f>
        <v>2016-German Bundesliga: TC BW Halle vs TC Bruckmuehl Feldkirchen</v>
      </c>
    </row>
    <row r="2276" spans="1:10" ht="12.5" customHeight="1" x14ac:dyDescent="0.25">
      <c r="A2276" s="2" t="s">
        <v>731</v>
      </c>
      <c r="B2276" s="2" t="s">
        <v>318</v>
      </c>
      <c r="C2276" s="2">
        <f>COUNTIF([1]!Table1[[#All],[name]],tennisbl21[[#This Row],[winner_name]])</f>
        <v>1</v>
      </c>
      <c r="D2276" s="2">
        <f>COUNTIF([1]!Table1[[#All],[name]],tennisbl21[[#This Row],[loser_name]])</f>
        <v>1</v>
      </c>
      <c r="E2276" s="2" t="s">
        <v>1078</v>
      </c>
      <c r="F2276" s="4">
        <v>42568.541666666664</v>
      </c>
      <c r="G2276" s="2" t="s">
        <v>924</v>
      </c>
      <c r="H2276" s="2" t="s">
        <v>926</v>
      </c>
      <c r="I2276" s="2" t="s">
        <v>963</v>
      </c>
      <c r="J2276" s="2" t="str">
        <f>YEAR(tennisbl21[[#This Row],[date]])&amp;"-"&amp;tennisbl21[[#This Row],[league]]&amp;": "&amp;tennisbl21[[#This Row],[home_team]]&amp;" vs "&amp;tennisbl21[[#This Row],[away_team]]</f>
        <v>2016-German Bundesliga: TC BW Halle vs TC Bruckmuehl Feldkirchen</v>
      </c>
    </row>
    <row r="2277" spans="1:10" ht="12.5" customHeight="1" x14ac:dyDescent="0.25">
      <c r="A2277" s="2" t="s">
        <v>294</v>
      </c>
      <c r="B2277" s="2" t="s">
        <v>820</v>
      </c>
      <c r="C2277" s="2">
        <f>COUNTIF([1]!Table1[[#All],[name]],tennisbl21[[#This Row],[winner_name]])</f>
        <v>1</v>
      </c>
      <c r="D2277" s="2">
        <f>COUNTIF([1]!Table1[[#All],[name]],tennisbl21[[#This Row],[loser_name]])</f>
        <v>1</v>
      </c>
      <c r="E2277" s="2" t="s">
        <v>250</v>
      </c>
      <c r="F2277" s="4">
        <v>42568.541666666664</v>
      </c>
      <c r="G2277" s="2" t="s">
        <v>924</v>
      </c>
      <c r="H2277" s="2" t="s">
        <v>926</v>
      </c>
      <c r="I2277" s="2" t="s">
        <v>963</v>
      </c>
      <c r="J2277" s="2" t="str">
        <f>YEAR(tennisbl21[[#This Row],[date]])&amp;"-"&amp;tennisbl21[[#This Row],[league]]&amp;": "&amp;tennisbl21[[#This Row],[home_team]]&amp;" vs "&amp;tennisbl21[[#This Row],[away_team]]</f>
        <v>2016-German Bundesliga: TC BW Halle vs TC Bruckmuehl Feldkirchen</v>
      </c>
    </row>
    <row r="2278" spans="1:10" ht="12.5" customHeight="1" x14ac:dyDescent="0.25">
      <c r="A2278" s="2" t="s">
        <v>298</v>
      </c>
      <c r="B2278" s="2" t="s">
        <v>710</v>
      </c>
      <c r="C2278" s="2">
        <f>COUNTIF([1]!Table1[[#All],[name]],tennisbl21[[#This Row],[winner_name]])</f>
        <v>1</v>
      </c>
      <c r="D2278" s="2">
        <f>COUNTIF([1]!Table1[[#All],[name]],tennisbl21[[#This Row],[loser_name]])</f>
        <v>1</v>
      </c>
      <c r="E2278" s="2" t="s">
        <v>1529</v>
      </c>
      <c r="F2278" s="4">
        <v>42568.458333333336</v>
      </c>
      <c r="G2278" s="2" t="s">
        <v>924</v>
      </c>
      <c r="H2278" s="2" t="s">
        <v>926</v>
      </c>
      <c r="I2278" s="2" t="s">
        <v>963</v>
      </c>
      <c r="J2278" s="2" t="str">
        <f>YEAR(tennisbl21[[#This Row],[date]])&amp;"-"&amp;tennisbl21[[#This Row],[league]]&amp;": "&amp;tennisbl21[[#This Row],[home_team]]&amp;" vs "&amp;tennisbl21[[#This Row],[away_team]]</f>
        <v>2016-German Bundesliga: TC BW Halle vs TC Bruckmuehl Feldkirchen</v>
      </c>
    </row>
    <row r="2279" spans="1:10" ht="12.5" customHeight="1" x14ac:dyDescent="0.25">
      <c r="A2279" s="2" t="s">
        <v>652</v>
      </c>
      <c r="B2279" s="2" t="s">
        <v>783</v>
      </c>
      <c r="C2279" s="2">
        <f>COUNTIF([1]!Table1[[#All],[name]],tennisbl21[[#This Row],[winner_name]])</f>
        <v>1</v>
      </c>
      <c r="D2279" s="2">
        <f>COUNTIF([1]!Table1[[#All],[name]],tennisbl21[[#This Row],[loser_name]])</f>
        <v>1</v>
      </c>
      <c r="E2279" s="2" t="s">
        <v>283</v>
      </c>
      <c r="F2279" s="4">
        <v>43317.458333333336</v>
      </c>
      <c r="G2279" s="2" t="s">
        <v>924</v>
      </c>
      <c r="H2279" s="2" t="s">
        <v>951</v>
      </c>
      <c r="I2279" s="2" t="s">
        <v>963</v>
      </c>
      <c r="J2279" s="2" t="str">
        <f>YEAR(tennisbl21[[#This Row],[date]])&amp;"-"&amp;tennisbl21[[#This Row],[league]]&amp;": "&amp;tennisbl21[[#This Row],[home_team]]&amp;" vs "&amp;tennisbl21[[#This Row],[away_team]]</f>
        <v>2018-German Bundesliga: TC BW Halle vs TC Weinheim 1902</v>
      </c>
    </row>
    <row r="2280" spans="1:10" ht="12.5" customHeight="1" x14ac:dyDescent="0.25">
      <c r="A2280" s="2" t="s">
        <v>318</v>
      </c>
      <c r="B2280" s="2" t="s">
        <v>821</v>
      </c>
      <c r="C2280" s="2">
        <f>COUNTIF([1]!Table1[[#All],[name]],tennisbl21[[#This Row],[winner_name]])</f>
        <v>1</v>
      </c>
      <c r="D2280" s="2">
        <f>COUNTIF([1]!Table1[[#All],[name]],tennisbl21[[#This Row],[loser_name]])</f>
        <v>1</v>
      </c>
      <c r="E2280" s="2" t="s">
        <v>277</v>
      </c>
      <c r="F2280" s="4">
        <v>43317.541666666664</v>
      </c>
      <c r="G2280" s="2" t="s">
        <v>924</v>
      </c>
      <c r="H2280" s="2" t="s">
        <v>951</v>
      </c>
      <c r="I2280" s="2" t="s">
        <v>963</v>
      </c>
      <c r="J2280" s="2" t="str">
        <f>YEAR(tennisbl21[[#This Row],[date]])&amp;"-"&amp;tennisbl21[[#This Row],[league]]&amp;": "&amp;tennisbl21[[#This Row],[home_team]]&amp;" vs "&amp;tennisbl21[[#This Row],[away_team]]</f>
        <v>2018-German Bundesliga: TC BW Halle vs TC Weinheim 1902</v>
      </c>
    </row>
    <row r="2281" spans="1:10" ht="12.5" customHeight="1" x14ac:dyDescent="0.25">
      <c r="A2281" s="2" t="s">
        <v>20</v>
      </c>
      <c r="B2281" s="2" t="s">
        <v>471</v>
      </c>
      <c r="C2281" s="2">
        <f>COUNTIF([1]!Table1[[#All],[name]],tennisbl21[[#This Row],[winner_name]])</f>
        <v>1</v>
      </c>
      <c r="D2281" s="2">
        <f>COUNTIF([1]!Table1[[#All],[name]],tennisbl21[[#This Row],[loser_name]])</f>
        <v>1</v>
      </c>
      <c r="E2281" s="2" t="s">
        <v>6</v>
      </c>
      <c r="F2281" s="4">
        <v>43317.458333333336</v>
      </c>
      <c r="G2281" s="2" t="s">
        <v>924</v>
      </c>
      <c r="H2281" s="2" t="s">
        <v>951</v>
      </c>
      <c r="I2281" s="2" t="s">
        <v>963</v>
      </c>
      <c r="J2281" s="2" t="str">
        <f>YEAR(tennisbl21[[#This Row],[date]])&amp;"-"&amp;tennisbl21[[#This Row],[league]]&amp;": "&amp;tennisbl21[[#This Row],[home_team]]&amp;" vs "&amp;tennisbl21[[#This Row],[away_team]]</f>
        <v>2018-German Bundesliga: TC BW Halle vs TC Weinheim 1902</v>
      </c>
    </row>
    <row r="2282" spans="1:10" ht="12.5" customHeight="1" x14ac:dyDescent="0.25">
      <c r="A2282" s="2" t="s">
        <v>294</v>
      </c>
      <c r="B2282" s="2" t="s">
        <v>683</v>
      </c>
      <c r="C2282" s="2">
        <f>COUNTIF([1]!Table1[[#All],[name]],tennisbl21[[#This Row],[winner_name]])</f>
        <v>1</v>
      </c>
      <c r="D2282" s="2">
        <f>COUNTIF([1]!Table1[[#All],[name]],tennisbl21[[#This Row],[loser_name]])</f>
        <v>1</v>
      </c>
      <c r="E2282" s="2" t="s">
        <v>264</v>
      </c>
      <c r="F2282" s="4">
        <v>43317.541666666664</v>
      </c>
      <c r="G2282" s="2" t="s">
        <v>924</v>
      </c>
      <c r="H2282" s="2" t="s">
        <v>951</v>
      </c>
      <c r="I2282" s="2" t="s">
        <v>963</v>
      </c>
      <c r="J2282" s="2" t="str">
        <f>YEAR(tennisbl21[[#This Row],[date]])&amp;"-"&amp;tennisbl21[[#This Row],[league]]&amp;": "&amp;tennisbl21[[#This Row],[home_team]]&amp;" vs "&amp;tennisbl21[[#This Row],[away_team]]</f>
        <v>2018-German Bundesliga: TC BW Halle vs TC Weinheim 1902</v>
      </c>
    </row>
    <row r="2283" spans="1:10" ht="12.5" customHeight="1" x14ac:dyDescent="0.25">
      <c r="A2283" s="2" t="s">
        <v>649</v>
      </c>
      <c r="B2283" s="2" t="s">
        <v>50</v>
      </c>
      <c r="C2283" s="2">
        <f>COUNTIF([1]!Table1[[#All],[name]],tennisbl21[[#This Row],[winner_name]])</f>
        <v>1</v>
      </c>
      <c r="D2283" s="2">
        <f>COUNTIF([1]!Table1[[#All],[name]],tennisbl21[[#This Row],[loser_name]])</f>
        <v>1</v>
      </c>
      <c r="E2283" s="2" t="s">
        <v>1530</v>
      </c>
      <c r="F2283" s="4">
        <v>40727.458333333336</v>
      </c>
      <c r="G2283" s="2" t="s">
        <v>924</v>
      </c>
      <c r="H2283" s="2" t="s">
        <v>996</v>
      </c>
      <c r="I2283" s="2" t="s">
        <v>963</v>
      </c>
      <c r="J2283" s="2" t="str">
        <f>YEAR(tennisbl21[[#This Row],[date]])&amp;"-"&amp;tennisbl21[[#This Row],[league]]&amp;": "&amp;tennisbl21[[#This Row],[home_team]]&amp;" vs "&amp;tennisbl21[[#This Row],[away_team]]</f>
        <v>2011-German Bundesliga: TC BW Halle vs TK Kurhaus Aachen</v>
      </c>
    </row>
    <row r="2284" spans="1:10" ht="12.5" customHeight="1" x14ac:dyDescent="0.25">
      <c r="A2284" s="2" t="s">
        <v>31</v>
      </c>
      <c r="B2284" s="2" t="s">
        <v>650</v>
      </c>
      <c r="C2284" s="2">
        <f>COUNTIF([1]!Table1[[#All],[name]],tennisbl21[[#This Row],[winner_name]])</f>
        <v>1</v>
      </c>
      <c r="D2284" s="2">
        <f>COUNTIF([1]!Table1[[#All],[name]],tennisbl21[[#This Row],[loser_name]])</f>
        <v>1</v>
      </c>
      <c r="E2284" s="2" t="s">
        <v>376</v>
      </c>
      <c r="F2284" s="4">
        <v>40727.541666666664</v>
      </c>
      <c r="G2284" s="2" t="s">
        <v>924</v>
      </c>
      <c r="H2284" s="2" t="s">
        <v>996</v>
      </c>
      <c r="I2284" s="2" t="s">
        <v>963</v>
      </c>
      <c r="J2284" s="2" t="str">
        <f>YEAR(tennisbl21[[#This Row],[date]])&amp;"-"&amp;tennisbl21[[#This Row],[league]]&amp;": "&amp;tennisbl21[[#This Row],[home_team]]&amp;" vs "&amp;tennisbl21[[#This Row],[away_team]]</f>
        <v>2011-German Bundesliga: TC BW Halle vs TK Kurhaus Aachen</v>
      </c>
    </row>
    <row r="2285" spans="1:10" ht="12.5" customHeight="1" x14ac:dyDescent="0.25">
      <c r="A2285" s="2" t="s">
        <v>694</v>
      </c>
      <c r="B2285" s="2" t="s">
        <v>803</v>
      </c>
      <c r="C2285" s="2">
        <f>COUNTIF([1]!Table1[[#All],[name]],tennisbl21[[#This Row],[winner_name]])</f>
        <v>1</v>
      </c>
      <c r="D2285" s="2">
        <f>COUNTIF([1]!Table1[[#All],[name]],tennisbl21[[#This Row],[loser_name]])</f>
        <v>1</v>
      </c>
      <c r="E2285" s="2" t="s">
        <v>1488</v>
      </c>
      <c r="F2285" s="4">
        <v>40727.541666666664</v>
      </c>
      <c r="G2285" s="2" t="s">
        <v>924</v>
      </c>
      <c r="H2285" s="2" t="s">
        <v>996</v>
      </c>
      <c r="I2285" s="2" t="s">
        <v>963</v>
      </c>
      <c r="J2285" s="2" t="str">
        <f>YEAR(tennisbl21[[#This Row],[date]])&amp;"-"&amp;tennisbl21[[#This Row],[league]]&amp;": "&amp;tennisbl21[[#This Row],[home_team]]&amp;" vs "&amp;tennisbl21[[#This Row],[away_team]]</f>
        <v>2011-German Bundesliga: TC BW Halle vs TK Kurhaus Aachen</v>
      </c>
    </row>
    <row r="2286" spans="1:10" ht="12.5" customHeight="1" x14ac:dyDescent="0.25">
      <c r="A2286" s="2" t="s">
        <v>729</v>
      </c>
      <c r="B2286" s="2" t="s">
        <v>659</v>
      </c>
      <c r="C2286" s="2">
        <f>COUNTIF([1]!Table1[[#All],[name]],tennisbl21[[#This Row],[winner_name]])</f>
        <v>1</v>
      </c>
      <c r="D2286" s="2">
        <f>COUNTIF([1]!Table1[[#All],[name]],tennisbl21[[#This Row],[loser_name]])</f>
        <v>1</v>
      </c>
      <c r="E2286" s="2" t="s">
        <v>1531</v>
      </c>
      <c r="F2286" s="4">
        <v>40727.458333333336</v>
      </c>
      <c r="G2286" s="2" t="s">
        <v>924</v>
      </c>
      <c r="H2286" s="2" t="s">
        <v>996</v>
      </c>
      <c r="I2286" s="2" t="s">
        <v>963</v>
      </c>
      <c r="J2286" s="2" t="str">
        <f>YEAR(tennisbl21[[#This Row],[date]])&amp;"-"&amp;tennisbl21[[#This Row],[league]]&amp;": "&amp;tennisbl21[[#This Row],[home_team]]&amp;" vs "&amp;tennisbl21[[#This Row],[away_team]]</f>
        <v>2011-German Bundesliga: TC BW Halle vs TK Kurhaus Aachen</v>
      </c>
    </row>
    <row r="2287" spans="1:10" ht="12.5" customHeight="1" x14ac:dyDescent="0.25">
      <c r="A2287" s="2" t="s">
        <v>654</v>
      </c>
      <c r="B2287" s="2" t="s">
        <v>660</v>
      </c>
      <c r="C2287" s="2">
        <f>COUNTIF([1]!Table1[[#All],[name]],tennisbl21[[#This Row],[winner_name]])</f>
        <v>1</v>
      </c>
      <c r="D2287" s="2">
        <f>COUNTIF([1]!Table1[[#All],[name]],tennisbl21[[#This Row],[loser_name]])</f>
        <v>1</v>
      </c>
      <c r="E2287" s="2" t="s">
        <v>273</v>
      </c>
      <c r="F2287" s="4">
        <v>41490.458333333336</v>
      </c>
      <c r="G2287" s="2" t="s">
        <v>924</v>
      </c>
      <c r="H2287" s="2" t="s">
        <v>996</v>
      </c>
      <c r="I2287" s="2" t="s">
        <v>963</v>
      </c>
      <c r="J2287" s="2" t="str">
        <f>YEAR(tennisbl21[[#This Row],[date]])&amp;"-"&amp;tennisbl21[[#This Row],[league]]&amp;": "&amp;tennisbl21[[#This Row],[home_team]]&amp;" vs "&amp;tennisbl21[[#This Row],[away_team]]</f>
        <v>2013-German Bundesliga: TC BW Halle vs TK Kurhaus Aachen</v>
      </c>
    </row>
    <row r="2288" spans="1:10" ht="12.5" customHeight="1" x14ac:dyDescent="0.25">
      <c r="A2288" s="2" t="s">
        <v>36</v>
      </c>
      <c r="B2288" s="2" t="s">
        <v>11</v>
      </c>
      <c r="C2288" s="2">
        <f>COUNTIF([1]!Table1[[#All],[name]],tennisbl21[[#This Row],[winner_name]])</f>
        <v>1</v>
      </c>
      <c r="D2288" s="2">
        <f>COUNTIF([1]!Table1[[#All],[name]],tennisbl21[[#This Row],[loser_name]])</f>
        <v>1</v>
      </c>
      <c r="E2288" s="2" t="s">
        <v>366</v>
      </c>
      <c r="F2288" s="4">
        <v>41490.541666666664</v>
      </c>
      <c r="G2288" s="2" t="s">
        <v>924</v>
      </c>
      <c r="H2288" s="2" t="s">
        <v>996</v>
      </c>
      <c r="I2288" s="2" t="s">
        <v>963</v>
      </c>
      <c r="J2288" s="2" t="str">
        <f>YEAR(tennisbl21[[#This Row],[date]])&amp;"-"&amp;tennisbl21[[#This Row],[league]]&amp;": "&amp;tennisbl21[[#This Row],[home_team]]&amp;" vs "&amp;tennisbl21[[#This Row],[away_team]]</f>
        <v>2013-German Bundesliga: TC BW Halle vs TK Kurhaus Aachen</v>
      </c>
    </row>
    <row r="2289" spans="1:10" ht="12.5" customHeight="1" x14ac:dyDescent="0.25">
      <c r="A2289" s="2" t="s">
        <v>45</v>
      </c>
      <c r="B2289" s="2" t="s">
        <v>703</v>
      </c>
      <c r="C2289" s="2">
        <f>COUNTIF([1]!Table1[[#All],[name]],tennisbl21[[#This Row],[winner_name]])</f>
        <v>1</v>
      </c>
      <c r="D2289" s="2">
        <f>COUNTIF([1]!Table1[[#All],[name]],tennisbl21[[#This Row],[loser_name]])</f>
        <v>1</v>
      </c>
      <c r="E2289" s="2" t="s">
        <v>4</v>
      </c>
      <c r="F2289" s="4">
        <v>41490.541666666664</v>
      </c>
      <c r="G2289" s="2" t="s">
        <v>924</v>
      </c>
      <c r="H2289" s="2" t="s">
        <v>996</v>
      </c>
      <c r="I2289" s="2" t="s">
        <v>963</v>
      </c>
      <c r="J2289" s="2" t="str">
        <f>YEAR(tennisbl21[[#This Row],[date]])&amp;"-"&amp;tennisbl21[[#This Row],[league]]&amp;": "&amp;tennisbl21[[#This Row],[home_team]]&amp;" vs "&amp;tennisbl21[[#This Row],[away_team]]</f>
        <v>2013-German Bundesliga: TC BW Halle vs TK Kurhaus Aachen</v>
      </c>
    </row>
    <row r="2290" spans="1:10" ht="12.5" customHeight="1" x14ac:dyDescent="0.25">
      <c r="A2290" s="2" t="s">
        <v>294</v>
      </c>
      <c r="B2290" s="2" t="s">
        <v>226</v>
      </c>
      <c r="C2290" s="2">
        <f>COUNTIF([1]!Table1[[#All],[name]],tennisbl21[[#This Row],[winner_name]])</f>
        <v>1</v>
      </c>
      <c r="D2290" s="2">
        <f>COUNTIF([1]!Table1[[#All],[name]],tennisbl21[[#This Row],[loser_name]])</f>
        <v>1</v>
      </c>
      <c r="E2290" s="2" t="s">
        <v>1323</v>
      </c>
      <c r="F2290" s="4">
        <v>41490.458333333336</v>
      </c>
      <c r="G2290" s="2" t="s">
        <v>924</v>
      </c>
      <c r="H2290" s="2" t="s">
        <v>996</v>
      </c>
      <c r="I2290" s="2" t="s">
        <v>963</v>
      </c>
      <c r="J2290" s="2" t="str">
        <f>YEAR(tennisbl21[[#This Row],[date]])&amp;"-"&amp;tennisbl21[[#This Row],[league]]&amp;": "&amp;tennisbl21[[#This Row],[home_team]]&amp;" vs "&amp;tennisbl21[[#This Row],[away_team]]</f>
        <v>2013-German Bundesliga: TC BW Halle vs TK Kurhaus Aachen</v>
      </c>
    </row>
    <row r="2291" spans="1:10" ht="12.5" customHeight="1" x14ac:dyDescent="0.25">
      <c r="A2291" s="2" t="s">
        <v>701</v>
      </c>
      <c r="B2291" s="2" t="s">
        <v>214</v>
      </c>
      <c r="C2291" s="2">
        <f>COUNTIF([1]!Table1[[#All],[name]],tennisbl21[[#This Row],[winner_name]])</f>
        <v>1</v>
      </c>
      <c r="D2291" s="2">
        <f>COUNTIF([1]!Table1[[#All],[name]],tennisbl21[[#This Row],[loser_name]])</f>
        <v>1</v>
      </c>
      <c r="E2291" s="2" t="s">
        <v>1191</v>
      </c>
      <c r="F2291" s="4">
        <v>42225.458333333336</v>
      </c>
      <c r="G2291" s="2" t="s">
        <v>924</v>
      </c>
      <c r="H2291" s="2" t="s">
        <v>996</v>
      </c>
      <c r="I2291" s="2" t="s">
        <v>963</v>
      </c>
      <c r="J2291" s="2" t="str">
        <f>YEAR(tennisbl21[[#This Row],[date]])&amp;"-"&amp;tennisbl21[[#This Row],[league]]&amp;": "&amp;tennisbl21[[#This Row],[home_team]]&amp;" vs "&amp;tennisbl21[[#This Row],[away_team]]</f>
        <v>2015-German Bundesliga: TC BW Halle vs TK Kurhaus Aachen</v>
      </c>
    </row>
    <row r="2292" spans="1:10" ht="12.5" customHeight="1" x14ac:dyDescent="0.25">
      <c r="A2292" s="2" t="s">
        <v>753</v>
      </c>
      <c r="B2292" s="2" t="s">
        <v>318</v>
      </c>
      <c r="C2292" s="2">
        <f>COUNTIF([1]!Table1[[#All],[name]],tennisbl21[[#This Row],[winner_name]])</f>
        <v>1</v>
      </c>
      <c r="D2292" s="2">
        <f>COUNTIF([1]!Table1[[#All],[name]],tennisbl21[[#This Row],[loser_name]])</f>
        <v>1</v>
      </c>
      <c r="E2292" s="2" t="s">
        <v>273</v>
      </c>
      <c r="F2292" s="4">
        <v>42225.458333333336</v>
      </c>
      <c r="G2292" s="2" t="s">
        <v>924</v>
      </c>
      <c r="H2292" s="2" t="s">
        <v>996</v>
      </c>
      <c r="I2292" s="2" t="s">
        <v>963</v>
      </c>
      <c r="J2292" s="2" t="str">
        <f>YEAR(tennisbl21[[#This Row],[date]])&amp;"-"&amp;tennisbl21[[#This Row],[league]]&amp;": "&amp;tennisbl21[[#This Row],[home_team]]&amp;" vs "&amp;tennisbl21[[#This Row],[away_team]]</f>
        <v>2015-German Bundesliga: TC BW Halle vs TK Kurhaus Aachen</v>
      </c>
    </row>
    <row r="2293" spans="1:10" ht="12.5" customHeight="1" x14ac:dyDescent="0.25">
      <c r="A2293" s="2" t="s">
        <v>36</v>
      </c>
      <c r="B2293" s="2" t="s">
        <v>31</v>
      </c>
      <c r="C2293" s="2">
        <f>COUNTIF([1]!Table1[[#All],[name]],tennisbl21[[#This Row],[winner_name]])</f>
        <v>1</v>
      </c>
      <c r="D2293" s="2">
        <f>COUNTIF([1]!Table1[[#All],[name]],tennisbl21[[#This Row],[loser_name]])</f>
        <v>1</v>
      </c>
      <c r="E2293" s="2" t="s">
        <v>1532</v>
      </c>
      <c r="F2293" s="4">
        <v>42225.541666666664</v>
      </c>
      <c r="G2293" s="2" t="s">
        <v>924</v>
      </c>
      <c r="H2293" s="2" t="s">
        <v>996</v>
      </c>
      <c r="I2293" s="2" t="s">
        <v>963</v>
      </c>
      <c r="J2293" s="2" t="str">
        <f>YEAR(tennisbl21[[#This Row],[date]])&amp;"-"&amp;tennisbl21[[#This Row],[league]]&amp;": "&amp;tennisbl21[[#This Row],[home_team]]&amp;" vs "&amp;tennisbl21[[#This Row],[away_team]]</f>
        <v>2015-German Bundesliga: TC BW Halle vs TK Kurhaus Aachen</v>
      </c>
    </row>
    <row r="2294" spans="1:10" ht="12.5" customHeight="1" x14ac:dyDescent="0.25">
      <c r="A2294" s="2" t="s">
        <v>294</v>
      </c>
      <c r="B2294" s="2" t="s">
        <v>90</v>
      </c>
      <c r="C2294" s="2">
        <f>COUNTIF([1]!Table1[[#All],[name]],tennisbl21[[#This Row],[winner_name]])</f>
        <v>1</v>
      </c>
      <c r="D2294" s="2">
        <f>COUNTIF([1]!Table1[[#All],[name]],tennisbl21[[#This Row],[loser_name]])</f>
        <v>1</v>
      </c>
      <c r="E2294" s="2" t="s">
        <v>1364</v>
      </c>
      <c r="F2294" s="4">
        <v>42225.541666666664</v>
      </c>
      <c r="G2294" s="2" t="s">
        <v>924</v>
      </c>
      <c r="H2294" s="2" t="s">
        <v>996</v>
      </c>
      <c r="I2294" s="2" t="s">
        <v>963</v>
      </c>
      <c r="J2294" s="2" t="str">
        <f>YEAR(tennisbl21[[#This Row],[date]])&amp;"-"&amp;tennisbl21[[#This Row],[league]]&amp;": "&amp;tennisbl21[[#This Row],[home_team]]&amp;" vs "&amp;tennisbl21[[#This Row],[away_team]]</f>
        <v>2015-German Bundesliga: TC BW Halle vs TK Kurhaus Aachen</v>
      </c>
    </row>
    <row r="2295" spans="1:10" ht="12.5" customHeight="1" x14ac:dyDescent="0.25">
      <c r="A2295" s="2" t="s">
        <v>822</v>
      </c>
      <c r="B2295" s="2" t="s">
        <v>823</v>
      </c>
      <c r="C2295" s="2">
        <f>COUNTIF([1]!Table1[[#All],[name]],tennisbl21[[#This Row],[winner_name]])</f>
        <v>1</v>
      </c>
      <c r="D2295" s="2">
        <f>COUNTIF([1]!Table1[[#All],[name]],tennisbl21[[#This Row],[loser_name]])</f>
        <v>1</v>
      </c>
      <c r="E2295" s="2" t="s">
        <v>277</v>
      </c>
      <c r="F2295" s="4">
        <v>42589.541666666664</v>
      </c>
      <c r="G2295" s="2" t="s">
        <v>924</v>
      </c>
      <c r="H2295" s="2" t="s">
        <v>545</v>
      </c>
      <c r="I2295" s="2" t="s">
        <v>963</v>
      </c>
      <c r="J2295" s="2" t="str">
        <f>YEAR(tennisbl21[[#This Row],[date]])&amp;"-"&amp;tennisbl21[[#This Row],[league]]&amp;": "&amp;tennisbl21[[#This Row],[home_team]]&amp;" vs "&amp;tennisbl21[[#This Row],[away_team]]</f>
        <v>2016-German Bundesliga: TC BW Halle vs TK BW Aachen</v>
      </c>
    </row>
    <row r="2296" spans="1:10" ht="12.5" customHeight="1" x14ac:dyDescent="0.25">
      <c r="A2296" s="2" t="s">
        <v>233</v>
      </c>
      <c r="B2296" s="2" t="s">
        <v>318</v>
      </c>
      <c r="C2296" s="2">
        <f>COUNTIF([1]!Table1[[#All],[name]],tennisbl21[[#This Row],[winner_name]])</f>
        <v>1</v>
      </c>
      <c r="D2296" s="2">
        <f>COUNTIF([1]!Table1[[#All],[name]],tennisbl21[[#This Row],[loser_name]])</f>
        <v>1</v>
      </c>
      <c r="E2296" s="2" t="s">
        <v>1533</v>
      </c>
      <c r="F2296" s="4">
        <v>42589.458333333336</v>
      </c>
      <c r="G2296" s="2" t="s">
        <v>924</v>
      </c>
      <c r="H2296" s="2" t="s">
        <v>545</v>
      </c>
      <c r="I2296" s="2" t="s">
        <v>963</v>
      </c>
      <c r="J2296" s="2" t="str">
        <f>YEAR(tennisbl21[[#This Row],[date]])&amp;"-"&amp;tennisbl21[[#This Row],[league]]&amp;": "&amp;tennisbl21[[#This Row],[home_team]]&amp;" vs "&amp;tennisbl21[[#This Row],[away_team]]</f>
        <v>2016-German Bundesliga: TC BW Halle vs TK BW Aachen</v>
      </c>
    </row>
    <row r="2297" spans="1:10" ht="12.5" customHeight="1" x14ac:dyDescent="0.25">
      <c r="A2297" s="2" t="s">
        <v>765</v>
      </c>
      <c r="B2297" s="2" t="s">
        <v>695</v>
      </c>
      <c r="C2297" s="2">
        <f>COUNTIF([1]!Table1[[#All],[name]],tennisbl21[[#This Row],[winner_name]])</f>
        <v>1</v>
      </c>
      <c r="D2297" s="2">
        <f>COUNTIF([1]!Table1[[#All],[name]],tennisbl21[[#This Row],[loser_name]])</f>
        <v>1</v>
      </c>
      <c r="E2297" s="2" t="s">
        <v>1534</v>
      </c>
      <c r="F2297" s="4">
        <v>42589.541666666664</v>
      </c>
      <c r="G2297" s="2" t="s">
        <v>924</v>
      </c>
      <c r="H2297" s="2" t="s">
        <v>545</v>
      </c>
      <c r="I2297" s="2" t="s">
        <v>963</v>
      </c>
      <c r="J2297" s="2" t="str">
        <f>YEAR(tennisbl21[[#This Row],[date]])&amp;"-"&amp;tennisbl21[[#This Row],[league]]&amp;": "&amp;tennisbl21[[#This Row],[home_team]]&amp;" vs "&amp;tennisbl21[[#This Row],[away_team]]</f>
        <v>2016-German Bundesliga: TC BW Halle vs TK BW Aachen</v>
      </c>
    </row>
    <row r="2298" spans="1:10" ht="12.5" customHeight="1" x14ac:dyDescent="0.25">
      <c r="A2298" s="2" t="s">
        <v>806</v>
      </c>
      <c r="B2298" s="2" t="s">
        <v>764</v>
      </c>
      <c r="C2298" s="2">
        <f>COUNTIF([1]!Table1[[#All],[name]],tennisbl21[[#This Row],[winner_name]])</f>
        <v>1</v>
      </c>
      <c r="D2298" s="2">
        <f>COUNTIF([1]!Table1[[#All],[name]],tennisbl21[[#This Row],[loser_name]])</f>
        <v>1</v>
      </c>
      <c r="E2298" s="2" t="s">
        <v>1535</v>
      </c>
      <c r="F2298" s="4">
        <v>42589.458333333336</v>
      </c>
      <c r="G2298" s="2" t="s">
        <v>924</v>
      </c>
      <c r="H2298" s="2" t="s">
        <v>545</v>
      </c>
      <c r="I2298" s="2" t="s">
        <v>963</v>
      </c>
      <c r="J2298" s="2" t="str">
        <f>YEAR(tennisbl21[[#This Row],[date]])&amp;"-"&amp;tennisbl21[[#This Row],[league]]&amp;": "&amp;tennisbl21[[#This Row],[home_team]]&amp;" vs "&amp;tennisbl21[[#This Row],[away_team]]</f>
        <v>2016-German Bundesliga: TC BW Halle vs TK BW Aachen</v>
      </c>
    </row>
    <row r="2299" spans="1:10" ht="12.5" customHeight="1" x14ac:dyDescent="0.25">
      <c r="A2299" s="2" t="s">
        <v>681</v>
      </c>
      <c r="B2299" s="2" t="s">
        <v>774</v>
      </c>
      <c r="C2299" s="2">
        <f>COUNTIF([1]!Table1[[#All],[name]],tennisbl21[[#This Row],[winner_name]])</f>
        <v>1</v>
      </c>
      <c r="D2299" s="2">
        <f>COUNTIF([1]!Table1[[#All],[name]],tennisbl21[[#This Row],[loser_name]])</f>
        <v>1</v>
      </c>
      <c r="E2299" s="2" t="s">
        <v>263</v>
      </c>
      <c r="F2299" s="4">
        <v>40762.458333333336</v>
      </c>
      <c r="G2299" s="2" t="s">
        <v>924</v>
      </c>
      <c r="H2299" s="2" t="s">
        <v>928</v>
      </c>
      <c r="I2299" s="2" t="s">
        <v>963</v>
      </c>
      <c r="J2299" s="2" t="str">
        <f>YEAR(tennisbl21[[#This Row],[date]])&amp;"-"&amp;tennisbl21[[#This Row],[league]]&amp;": "&amp;tennisbl21[[#This Row],[home_team]]&amp;" vs "&amp;tennisbl21[[#This Row],[away_team]]</f>
        <v>2011-German Bundesliga: TC BW Halle vs TK GW Mannheim</v>
      </c>
    </row>
    <row r="2300" spans="1:10" ht="12.5" customHeight="1" x14ac:dyDescent="0.25">
      <c r="A2300" s="2" t="s">
        <v>661</v>
      </c>
      <c r="B2300" s="2" t="s">
        <v>729</v>
      </c>
      <c r="C2300" s="2">
        <f>COUNTIF([1]!Table1[[#All],[name]],tennisbl21[[#This Row],[winner_name]])</f>
        <v>1</v>
      </c>
      <c r="D2300" s="2">
        <f>COUNTIF([1]!Table1[[#All],[name]],tennisbl21[[#This Row],[loser_name]])</f>
        <v>1</v>
      </c>
      <c r="E2300" s="2" t="s">
        <v>1465</v>
      </c>
      <c r="F2300" s="4">
        <v>40762.541666666664</v>
      </c>
      <c r="G2300" s="2" t="s">
        <v>924</v>
      </c>
      <c r="H2300" s="2" t="s">
        <v>928</v>
      </c>
      <c r="I2300" s="2" t="s">
        <v>963</v>
      </c>
      <c r="J2300" s="2" t="str">
        <f>YEAR(tennisbl21[[#This Row],[date]])&amp;"-"&amp;tennisbl21[[#This Row],[league]]&amp;": "&amp;tennisbl21[[#This Row],[home_team]]&amp;" vs "&amp;tennisbl21[[#This Row],[away_team]]</f>
        <v>2011-German Bundesliga: TC BW Halle vs TK GW Mannheim</v>
      </c>
    </row>
    <row r="2301" spans="1:10" ht="12.5" customHeight="1" x14ac:dyDescent="0.25">
      <c r="A2301" s="2" t="s">
        <v>36</v>
      </c>
      <c r="B2301" s="2" t="s">
        <v>666</v>
      </c>
      <c r="C2301" s="2">
        <f>COUNTIF([1]!Table1[[#All],[name]],tennisbl21[[#This Row],[winner_name]])</f>
        <v>1</v>
      </c>
      <c r="D2301" s="2">
        <f>COUNTIF([1]!Table1[[#All],[name]],tennisbl21[[#This Row],[loser_name]])</f>
        <v>1</v>
      </c>
      <c r="E2301" s="2" t="s">
        <v>247</v>
      </c>
      <c r="F2301" s="4">
        <v>40762.541666666664</v>
      </c>
      <c r="G2301" s="2" t="s">
        <v>924</v>
      </c>
      <c r="H2301" s="2" t="s">
        <v>928</v>
      </c>
      <c r="I2301" s="2" t="s">
        <v>963</v>
      </c>
      <c r="J2301" s="2" t="str">
        <f>YEAR(tennisbl21[[#This Row],[date]])&amp;"-"&amp;tennisbl21[[#This Row],[league]]&amp;": "&amp;tennisbl21[[#This Row],[home_team]]&amp;" vs "&amp;tennisbl21[[#This Row],[away_team]]</f>
        <v>2011-German Bundesliga: TC BW Halle vs TK GW Mannheim</v>
      </c>
    </row>
    <row r="2302" spans="1:10" ht="12.5" customHeight="1" x14ac:dyDescent="0.25">
      <c r="A2302" s="2" t="s">
        <v>294</v>
      </c>
      <c r="B2302" s="2" t="s">
        <v>665</v>
      </c>
      <c r="C2302" s="2">
        <f>COUNTIF([1]!Table1[[#All],[name]],tennisbl21[[#This Row],[winner_name]])</f>
        <v>1</v>
      </c>
      <c r="D2302" s="2">
        <f>COUNTIF([1]!Table1[[#All],[name]],tennisbl21[[#This Row],[loser_name]])</f>
        <v>1</v>
      </c>
      <c r="E2302" s="2" t="s">
        <v>1536</v>
      </c>
      <c r="F2302" s="4">
        <v>40762.458333333336</v>
      </c>
      <c r="G2302" s="2" t="s">
        <v>924</v>
      </c>
      <c r="H2302" s="2" t="s">
        <v>928</v>
      </c>
      <c r="I2302" s="2" t="s">
        <v>963</v>
      </c>
      <c r="J2302" s="2" t="str">
        <f>YEAR(tennisbl21[[#This Row],[date]])&amp;"-"&amp;tennisbl21[[#This Row],[league]]&amp;": "&amp;tennisbl21[[#This Row],[home_team]]&amp;" vs "&amp;tennisbl21[[#This Row],[away_team]]</f>
        <v>2011-German Bundesliga: TC BW Halle vs TK GW Mannheim</v>
      </c>
    </row>
    <row r="2303" spans="1:10" ht="12.5" customHeight="1" x14ac:dyDescent="0.25">
      <c r="A2303" s="2" t="s">
        <v>661</v>
      </c>
      <c r="B2303" s="2" t="s">
        <v>36</v>
      </c>
      <c r="C2303" s="2">
        <f>COUNTIF([1]!Table1[[#All],[name]],tennisbl21[[#This Row],[winner_name]])</f>
        <v>1</v>
      </c>
      <c r="D2303" s="2">
        <f>COUNTIF([1]!Table1[[#All],[name]],tennisbl21[[#This Row],[loser_name]])</f>
        <v>1</v>
      </c>
      <c r="E2303" s="2" t="s">
        <v>1537</v>
      </c>
      <c r="F2303" s="4">
        <v>41497.541666666664</v>
      </c>
      <c r="G2303" s="2" t="s">
        <v>924</v>
      </c>
      <c r="H2303" s="2" t="s">
        <v>928</v>
      </c>
      <c r="I2303" s="2" t="s">
        <v>963</v>
      </c>
      <c r="J2303" s="2" t="str">
        <f>YEAR(tennisbl21[[#This Row],[date]])&amp;"-"&amp;tennisbl21[[#This Row],[league]]&amp;": "&amp;tennisbl21[[#This Row],[home_team]]&amp;" vs "&amp;tennisbl21[[#This Row],[away_team]]</f>
        <v>2013-German Bundesliga: TC BW Halle vs TK GW Mannheim</v>
      </c>
    </row>
    <row r="2304" spans="1:10" ht="12.5" customHeight="1" x14ac:dyDescent="0.25">
      <c r="A2304" s="2" t="s">
        <v>649</v>
      </c>
      <c r="B2304" s="2" t="s">
        <v>663</v>
      </c>
      <c r="C2304" s="2">
        <f>COUNTIF([1]!Table1[[#All],[name]],tennisbl21[[#This Row],[winner_name]])</f>
        <v>1</v>
      </c>
      <c r="D2304" s="2">
        <f>COUNTIF([1]!Table1[[#All],[name]],tennisbl21[[#This Row],[loser_name]])</f>
        <v>1</v>
      </c>
      <c r="E2304" s="2" t="s">
        <v>276</v>
      </c>
      <c r="F2304" s="4">
        <v>41497.458333333336</v>
      </c>
      <c r="G2304" s="2" t="s">
        <v>924</v>
      </c>
      <c r="H2304" s="2" t="s">
        <v>928</v>
      </c>
      <c r="I2304" s="2" t="s">
        <v>963</v>
      </c>
      <c r="J2304" s="2" t="str">
        <f>YEAR(tennisbl21[[#This Row],[date]])&amp;"-"&amp;tennisbl21[[#This Row],[league]]&amp;": "&amp;tennisbl21[[#This Row],[home_team]]&amp;" vs "&amp;tennisbl21[[#This Row],[away_team]]</f>
        <v>2013-German Bundesliga: TC BW Halle vs TK GW Mannheim</v>
      </c>
    </row>
    <row r="2305" spans="1:10" ht="12.5" customHeight="1" x14ac:dyDescent="0.25">
      <c r="A2305" s="2" t="s">
        <v>652</v>
      </c>
      <c r="B2305" s="2" t="s">
        <v>666</v>
      </c>
      <c r="C2305" s="2">
        <f>COUNTIF([1]!Table1[[#All],[name]],tennisbl21[[#This Row],[winner_name]])</f>
        <v>1</v>
      </c>
      <c r="D2305" s="2">
        <f>COUNTIF([1]!Table1[[#All],[name]],tennisbl21[[#This Row],[loser_name]])</f>
        <v>1</v>
      </c>
      <c r="E2305" s="2" t="s">
        <v>1538</v>
      </c>
      <c r="F2305" s="4">
        <v>41497.541666666664</v>
      </c>
      <c r="G2305" s="2" t="s">
        <v>924</v>
      </c>
      <c r="H2305" s="2" t="s">
        <v>928</v>
      </c>
      <c r="I2305" s="2" t="s">
        <v>963</v>
      </c>
      <c r="J2305" s="2" t="str">
        <f>YEAR(tennisbl21[[#This Row],[date]])&amp;"-"&amp;tennisbl21[[#This Row],[league]]&amp;": "&amp;tennisbl21[[#This Row],[home_team]]&amp;" vs "&amp;tennisbl21[[#This Row],[away_team]]</f>
        <v>2013-German Bundesliga: TC BW Halle vs TK GW Mannheim</v>
      </c>
    </row>
    <row r="2306" spans="1:10" ht="12.5" customHeight="1" x14ac:dyDescent="0.25">
      <c r="A2306" s="2" t="s">
        <v>218</v>
      </c>
      <c r="B2306" s="2" t="s">
        <v>681</v>
      </c>
      <c r="C2306" s="2">
        <f>COUNTIF([1]!Table1[[#All],[name]],tennisbl21[[#This Row],[winner_name]])</f>
        <v>1</v>
      </c>
      <c r="D2306" s="2">
        <f>COUNTIF([1]!Table1[[#All],[name]],tennisbl21[[#This Row],[loser_name]])</f>
        <v>1</v>
      </c>
      <c r="E2306" s="2" t="s">
        <v>461</v>
      </c>
      <c r="F2306" s="4">
        <v>41497.458333333336</v>
      </c>
      <c r="G2306" s="2" t="s">
        <v>924</v>
      </c>
      <c r="H2306" s="2" t="s">
        <v>928</v>
      </c>
      <c r="I2306" s="2" t="s">
        <v>963</v>
      </c>
      <c r="J2306" s="2" t="str">
        <f>YEAR(tennisbl21[[#This Row],[date]])&amp;"-"&amp;tennisbl21[[#This Row],[league]]&amp;": "&amp;tennisbl21[[#This Row],[home_team]]&amp;" vs "&amp;tennisbl21[[#This Row],[away_team]]</f>
        <v>2013-German Bundesliga: TC BW Halle vs TK GW Mannheim</v>
      </c>
    </row>
    <row r="2307" spans="1:10" ht="12.5" customHeight="1" x14ac:dyDescent="0.25">
      <c r="A2307" s="2" t="s">
        <v>661</v>
      </c>
      <c r="B2307" s="2" t="s">
        <v>681</v>
      </c>
      <c r="C2307" s="2">
        <f>COUNTIF([1]!Table1[[#All],[name]],tennisbl21[[#This Row],[winner_name]])</f>
        <v>1</v>
      </c>
      <c r="D2307" s="2">
        <f>COUNTIF([1]!Table1[[#All],[name]],tennisbl21[[#This Row],[loser_name]])</f>
        <v>1</v>
      </c>
      <c r="E2307" s="2" t="s">
        <v>264</v>
      </c>
      <c r="F2307" s="4">
        <v>42204.541666666664</v>
      </c>
      <c r="G2307" s="2" t="s">
        <v>924</v>
      </c>
      <c r="H2307" s="2" t="s">
        <v>928</v>
      </c>
      <c r="I2307" s="2" t="s">
        <v>963</v>
      </c>
      <c r="J2307" s="2" t="str">
        <f>YEAR(tennisbl21[[#This Row],[date]])&amp;"-"&amp;tennisbl21[[#This Row],[league]]&amp;": "&amp;tennisbl21[[#This Row],[home_team]]&amp;" vs "&amp;tennisbl21[[#This Row],[away_team]]</f>
        <v>2015-German Bundesliga: TC BW Halle vs TK GW Mannheim</v>
      </c>
    </row>
    <row r="2308" spans="1:10" ht="12.5" customHeight="1" x14ac:dyDescent="0.25">
      <c r="A2308" s="2" t="s">
        <v>652</v>
      </c>
      <c r="B2308" s="2" t="s">
        <v>774</v>
      </c>
      <c r="C2308" s="2">
        <f>COUNTIF([1]!Table1[[#All],[name]],tennisbl21[[#This Row],[winner_name]])</f>
        <v>1</v>
      </c>
      <c r="D2308" s="2">
        <f>COUNTIF([1]!Table1[[#All],[name]],tennisbl21[[#This Row],[loser_name]])</f>
        <v>1</v>
      </c>
      <c r="E2308" s="2" t="s">
        <v>1296</v>
      </c>
      <c r="F2308" s="4">
        <v>42204.458333333336</v>
      </c>
      <c r="G2308" s="2" t="s">
        <v>924</v>
      </c>
      <c r="H2308" s="2" t="s">
        <v>928</v>
      </c>
      <c r="I2308" s="2" t="s">
        <v>963</v>
      </c>
      <c r="J2308" s="2" t="str">
        <f>YEAR(tennisbl21[[#This Row],[date]])&amp;"-"&amp;tennisbl21[[#This Row],[league]]&amp;": "&amp;tennisbl21[[#This Row],[home_team]]&amp;" vs "&amp;tennisbl21[[#This Row],[away_team]]</f>
        <v>2015-German Bundesliga: TC BW Halle vs TK GW Mannheim</v>
      </c>
    </row>
    <row r="2309" spans="1:10" ht="12.5" customHeight="1" x14ac:dyDescent="0.25">
      <c r="A2309" s="2" t="s">
        <v>48</v>
      </c>
      <c r="B2309" s="2" t="s">
        <v>294</v>
      </c>
      <c r="C2309" s="2">
        <f>COUNTIF([1]!Table1[[#All],[name]],tennisbl21[[#This Row],[winner_name]])</f>
        <v>1</v>
      </c>
      <c r="D2309" s="2">
        <f>COUNTIF([1]!Table1[[#All],[name]],tennisbl21[[#This Row],[loser_name]])</f>
        <v>1</v>
      </c>
      <c r="E2309" s="2" t="s">
        <v>341</v>
      </c>
      <c r="F2309" s="4">
        <v>42204.541666666664</v>
      </c>
      <c r="G2309" s="2" t="s">
        <v>924</v>
      </c>
      <c r="H2309" s="2" t="s">
        <v>928</v>
      </c>
      <c r="I2309" s="2" t="s">
        <v>963</v>
      </c>
      <c r="J2309" s="2" t="str">
        <f>YEAR(tennisbl21[[#This Row],[date]])&amp;"-"&amp;tennisbl21[[#This Row],[league]]&amp;": "&amp;tennisbl21[[#This Row],[home_team]]&amp;" vs "&amp;tennisbl21[[#This Row],[away_team]]</f>
        <v>2015-German Bundesliga: TC BW Halle vs TK GW Mannheim</v>
      </c>
    </row>
    <row r="2310" spans="1:10" ht="12.5" customHeight="1" x14ac:dyDescent="0.25">
      <c r="A2310" s="2" t="s">
        <v>375</v>
      </c>
      <c r="B2310" s="2" t="s">
        <v>75</v>
      </c>
      <c r="C2310" s="2">
        <f>COUNTIF([1]!Table1[[#All],[name]],tennisbl21[[#This Row],[winner_name]])</f>
        <v>1</v>
      </c>
      <c r="D2310" s="2">
        <f>COUNTIF([1]!Table1[[#All],[name]],tennisbl21[[#This Row],[loser_name]])</f>
        <v>1</v>
      </c>
      <c r="E2310" s="2" t="s">
        <v>4</v>
      </c>
      <c r="F2310" s="4">
        <v>42204.458333333336</v>
      </c>
      <c r="G2310" s="2" t="s">
        <v>924</v>
      </c>
      <c r="H2310" s="2" t="s">
        <v>928</v>
      </c>
      <c r="I2310" s="2" t="s">
        <v>963</v>
      </c>
      <c r="J2310" s="2" t="str">
        <f>YEAR(tennisbl21[[#This Row],[date]])&amp;"-"&amp;tennisbl21[[#This Row],[league]]&amp;": "&amp;tennisbl21[[#This Row],[home_team]]&amp;" vs "&amp;tennisbl21[[#This Row],[away_team]]</f>
        <v>2015-German Bundesliga: TC BW Halle vs TK GW Mannheim</v>
      </c>
    </row>
    <row r="2311" spans="1:10" ht="12.5" customHeight="1" x14ac:dyDescent="0.25">
      <c r="A2311" s="2" t="s">
        <v>652</v>
      </c>
      <c r="B2311" s="2" t="s">
        <v>48</v>
      </c>
      <c r="C2311" s="2">
        <f>COUNTIF([1]!Table1[[#All],[name]],tennisbl21[[#This Row],[winner_name]])</f>
        <v>1</v>
      </c>
      <c r="D2311" s="2">
        <f>COUNTIF([1]!Table1[[#All],[name]],tennisbl21[[#This Row],[loser_name]])</f>
        <v>1</v>
      </c>
      <c r="E2311" s="2" t="s">
        <v>1539</v>
      </c>
      <c r="F2311" s="4">
        <v>42953.458333333336</v>
      </c>
      <c r="G2311" s="2" t="s">
        <v>924</v>
      </c>
      <c r="H2311" s="2" t="s">
        <v>928</v>
      </c>
      <c r="I2311" s="2" t="s">
        <v>963</v>
      </c>
      <c r="J2311" s="2" t="str">
        <f>YEAR(tennisbl21[[#This Row],[date]])&amp;"-"&amp;tennisbl21[[#This Row],[league]]&amp;": "&amp;tennisbl21[[#This Row],[home_team]]&amp;" vs "&amp;tennisbl21[[#This Row],[away_team]]</f>
        <v>2017-German Bundesliga: TC BW Halle vs TK GW Mannheim</v>
      </c>
    </row>
    <row r="2312" spans="1:10" ht="12.5" customHeight="1" x14ac:dyDescent="0.25">
      <c r="A2312" s="2" t="s">
        <v>660</v>
      </c>
      <c r="B2312" s="2" t="s">
        <v>446</v>
      </c>
      <c r="C2312" s="2">
        <f>COUNTIF([1]!Table1[[#All],[name]],tennisbl21[[#This Row],[winner_name]])</f>
        <v>1</v>
      </c>
      <c r="D2312" s="2">
        <f>COUNTIF([1]!Table1[[#All],[name]],tennisbl21[[#This Row],[loser_name]])</f>
        <v>1</v>
      </c>
      <c r="E2312" s="2" t="s">
        <v>282</v>
      </c>
      <c r="F2312" s="4">
        <v>42953.458333333336</v>
      </c>
      <c r="G2312" s="2" t="s">
        <v>924</v>
      </c>
      <c r="H2312" s="2" t="s">
        <v>928</v>
      </c>
      <c r="I2312" s="2" t="s">
        <v>963</v>
      </c>
      <c r="J2312" s="2" t="str">
        <f>YEAR(tennisbl21[[#This Row],[date]])&amp;"-"&amp;tennisbl21[[#This Row],[league]]&amp;": "&amp;tennisbl21[[#This Row],[home_team]]&amp;" vs "&amp;tennisbl21[[#This Row],[away_team]]</f>
        <v>2017-German Bundesliga: TC BW Halle vs TK GW Mannheim</v>
      </c>
    </row>
    <row r="2313" spans="1:10" ht="12.5" customHeight="1" x14ac:dyDescent="0.25">
      <c r="A2313" s="2" t="s">
        <v>318</v>
      </c>
      <c r="B2313" s="2" t="s">
        <v>45</v>
      </c>
      <c r="C2313" s="2">
        <f>COUNTIF([1]!Table1[[#All],[name]],tennisbl21[[#This Row],[winner_name]])</f>
        <v>1</v>
      </c>
      <c r="D2313" s="2">
        <f>COUNTIF([1]!Table1[[#All],[name]],tennisbl21[[#This Row],[loser_name]])</f>
        <v>1</v>
      </c>
      <c r="E2313" s="2" t="s">
        <v>1540</v>
      </c>
      <c r="F2313" s="4">
        <v>42953.541666666664</v>
      </c>
      <c r="G2313" s="2" t="s">
        <v>924</v>
      </c>
      <c r="H2313" s="2" t="s">
        <v>928</v>
      </c>
      <c r="I2313" s="2" t="s">
        <v>963</v>
      </c>
      <c r="J2313" s="2" t="str">
        <f>YEAR(tennisbl21[[#This Row],[date]])&amp;"-"&amp;tennisbl21[[#This Row],[league]]&amp;": "&amp;tennisbl21[[#This Row],[home_team]]&amp;" vs "&amp;tennisbl21[[#This Row],[away_team]]</f>
        <v>2017-German Bundesliga: TC BW Halle vs TK GW Mannheim</v>
      </c>
    </row>
    <row r="2314" spans="1:10" ht="12.5" customHeight="1" x14ac:dyDescent="0.25">
      <c r="A2314" s="2" t="s">
        <v>294</v>
      </c>
      <c r="B2314" s="2" t="s">
        <v>52</v>
      </c>
      <c r="C2314" s="2">
        <f>COUNTIF([1]!Table1[[#All],[name]],tennisbl21[[#This Row],[winner_name]])</f>
        <v>1</v>
      </c>
      <c r="D2314" s="2">
        <f>COUNTIF([1]!Table1[[#All],[name]],tennisbl21[[#This Row],[loser_name]])</f>
        <v>1</v>
      </c>
      <c r="E2314" s="2" t="s">
        <v>1383</v>
      </c>
      <c r="F2314" s="4">
        <v>42953.541666666664</v>
      </c>
      <c r="G2314" s="2" t="s">
        <v>924</v>
      </c>
      <c r="H2314" s="2" t="s">
        <v>928</v>
      </c>
      <c r="I2314" s="2" t="s">
        <v>963</v>
      </c>
      <c r="J2314" s="2" t="str">
        <f>YEAR(tennisbl21[[#This Row],[date]])&amp;"-"&amp;tennisbl21[[#This Row],[league]]&amp;": "&amp;tennisbl21[[#This Row],[home_team]]&amp;" vs "&amp;tennisbl21[[#This Row],[away_team]]</f>
        <v>2017-German Bundesliga: TC BW Halle vs TK GW Mannheim</v>
      </c>
    </row>
    <row r="2315" spans="1:10" ht="12.5" customHeight="1" x14ac:dyDescent="0.25">
      <c r="A2315" s="2" t="s">
        <v>652</v>
      </c>
      <c r="B2315" s="2" t="s">
        <v>689</v>
      </c>
      <c r="C2315" s="2">
        <f>COUNTIF([1]!Table1[[#All],[name]],tennisbl21[[#This Row],[winner_name]])</f>
        <v>1</v>
      </c>
      <c r="D2315" s="2">
        <f>COUNTIF([1]!Table1[[#All],[name]],tennisbl21[[#This Row],[loser_name]])</f>
        <v>1</v>
      </c>
      <c r="E2315" s="2" t="s">
        <v>283</v>
      </c>
      <c r="F2315" s="4">
        <v>41861.458333333336</v>
      </c>
      <c r="G2315" s="2" t="s">
        <v>924</v>
      </c>
      <c r="H2315" s="2" t="s">
        <v>929</v>
      </c>
      <c r="I2315" s="2" t="s">
        <v>963</v>
      </c>
      <c r="J2315" s="2" t="str">
        <f>YEAR(tennisbl21[[#This Row],[date]])&amp;"-"&amp;tennisbl21[[#This Row],[league]]&amp;": "&amp;tennisbl21[[#This Row],[home_team]]&amp;" vs "&amp;tennisbl21[[#This Row],[away_team]]</f>
        <v>2014-German Bundesliga: TC BW Halle vs TV Reutlingen</v>
      </c>
    </row>
    <row r="2316" spans="1:10" ht="12.5" customHeight="1" x14ac:dyDescent="0.25">
      <c r="A2316" s="2" t="s">
        <v>654</v>
      </c>
      <c r="B2316" s="2" t="s">
        <v>745</v>
      </c>
      <c r="C2316" s="2">
        <f>COUNTIF([1]!Table1[[#All],[name]],tennisbl21[[#This Row],[winner_name]])</f>
        <v>1</v>
      </c>
      <c r="D2316" s="2">
        <f>COUNTIF([1]!Table1[[#All],[name]],tennisbl21[[#This Row],[loser_name]])</f>
        <v>1</v>
      </c>
      <c r="E2316" s="2" t="s">
        <v>247</v>
      </c>
      <c r="F2316" s="4">
        <v>41861.541666666664</v>
      </c>
      <c r="G2316" s="2" t="s">
        <v>924</v>
      </c>
      <c r="H2316" s="2" t="s">
        <v>929</v>
      </c>
      <c r="I2316" s="2" t="s">
        <v>963</v>
      </c>
      <c r="J2316" s="2" t="str">
        <f>YEAR(tennisbl21[[#This Row],[date]])&amp;"-"&amp;tennisbl21[[#This Row],[league]]&amp;": "&amp;tennisbl21[[#This Row],[home_team]]&amp;" vs "&amp;tennisbl21[[#This Row],[away_team]]</f>
        <v>2014-German Bundesliga: TC BW Halle vs TV Reutlingen</v>
      </c>
    </row>
    <row r="2317" spans="1:10" ht="12.5" customHeight="1" x14ac:dyDescent="0.25">
      <c r="A2317" s="2" t="s">
        <v>36</v>
      </c>
      <c r="B2317" s="2" t="s">
        <v>446</v>
      </c>
      <c r="C2317" s="2">
        <f>COUNTIF([1]!Table1[[#All],[name]],tennisbl21[[#This Row],[winner_name]])</f>
        <v>1</v>
      </c>
      <c r="D2317" s="2">
        <f>COUNTIF([1]!Table1[[#All],[name]],tennisbl21[[#This Row],[loser_name]])</f>
        <v>1</v>
      </c>
      <c r="E2317" s="2" t="s">
        <v>247</v>
      </c>
      <c r="F2317" s="4">
        <v>41861.541666666664</v>
      </c>
      <c r="G2317" s="2" t="s">
        <v>924</v>
      </c>
      <c r="H2317" s="2" t="s">
        <v>929</v>
      </c>
      <c r="I2317" s="2" t="s">
        <v>963</v>
      </c>
      <c r="J2317" s="2" t="str">
        <f>YEAR(tennisbl21[[#This Row],[date]])&amp;"-"&amp;tennisbl21[[#This Row],[league]]&amp;": "&amp;tennisbl21[[#This Row],[home_team]]&amp;" vs "&amp;tennisbl21[[#This Row],[away_team]]</f>
        <v>2014-German Bundesliga: TC BW Halle vs TV Reutlingen</v>
      </c>
    </row>
    <row r="2318" spans="1:10" ht="12.5" customHeight="1" x14ac:dyDescent="0.25">
      <c r="A2318" s="2" t="s">
        <v>294</v>
      </c>
      <c r="B2318" s="2" t="s">
        <v>742</v>
      </c>
      <c r="C2318" s="2">
        <f>COUNTIF([1]!Table1[[#All],[name]],tennisbl21[[#This Row],[winner_name]])</f>
        <v>1</v>
      </c>
      <c r="D2318" s="2">
        <f>COUNTIF([1]!Table1[[#All],[name]],tennisbl21[[#This Row],[loser_name]])</f>
        <v>1</v>
      </c>
      <c r="E2318" s="2" t="s">
        <v>254</v>
      </c>
      <c r="F2318" s="4">
        <v>41861.458333333336</v>
      </c>
      <c r="G2318" s="2" t="s">
        <v>924</v>
      </c>
      <c r="H2318" s="2" t="s">
        <v>929</v>
      </c>
      <c r="I2318" s="2" t="s">
        <v>963</v>
      </c>
      <c r="J2318" s="2" t="str">
        <f>YEAR(tennisbl21[[#This Row],[date]])&amp;"-"&amp;tennisbl21[[#This Row],[league]]&amp;": "&amp;tennisbl21[[#This Row],[home_team]]&amp;" vs "&amp;tennisbl21[[#This Row],[away_team]]</f>
        <v>2014-German Bundesliga: TC BW Halle vs TV Reutlingen</v>
      </c>
    </row>
    <row r="2319" spans="1:10" ht="12.5" customHeight="1" x14ac:dyDescent="0.25">
      <c r="A2319" s="2" t="s">
        <v>36</v>
      </c>
      <c r="B2319" s="2" t="s">
        <v>81</v>
      </c>
      <c r="C2319" s="2">
        <f>COUNTIF([1]!Table1[[#All],[name]],tennisbl21[[#This Row],[winner_name]])</f>
        <v>1</v>
      </c>
      <c r="D2319" s="2">
        <f>COUNTIF([1]!Table1[[#All],[name]],tennisbl21[[#This Row],[loser_name]])</f>
        <v>1</v>
      </c>
      <c r="E2319" s="2" t="s">
        <v>1541</v>
      </c>
      <c r="F2319" s="4">
        <v>43294.625</v>
      </c>
      <c r="G2319" s="2" t="s">
        <v>924</v>
      </c>
      <c r="H2319" s="2" t="s">
        <v>929</v>
      </c>
      <c r="I2319" s="2" t="s">
        <v>963</v>
      </c>
      <c r="J2319" s="2" t="str">
        <f>YEAR(tennisbl21[[#This Row],[date]])&amp;"-"&amp;tennisbl21[[#This Row],[league]]&amp;": "&amp;tennisbl21[[#This Row],[home_team]]&amp;" vs "&amp;tennisbl21[[#This Row],[away_team]]</f>
        <v>2018-German Bundesliga: TC BW Halle vs TV Reutlingen</v>
      </c>
    </row>
    <row r="2320" spans="1:10" ht="12.5" customHeight="1" x14ac:dyDescent="0.25">
      <c r="A2320" s="2" t="s">
        <v>446</v>
      </c>
      <c r="B2320" s="2" t="s">
        <v>776</v>
      </c>
      <c r="C2320" s="2">
        <f>COUNTIF([1]!Table1[[#All],[name]],tennisbl21[[#This Row],[winner_name]])</f>
        <v>1</v>
      </c>
      <c r="D2320" s="2">
        <f>COUNTIF([1]!Table1[[#All],[name]],tennisbl21[[#This Row],[loser_name]])</f>
        <v>1</v>
      </c>
      <c r="E2320" s="2" t="s">
        <v>255</v>
      </c>
      <c r="F2320" s="4">
        <v>43294.541666666664</v>
      </c>
      <c r="G2320" s="2" t="s">
        <v>924</v>
      </c>
      <c r="H2320" s="2" t="s">
        <v>929</v>
      </c>
      <c r="I2320" s="2" t="s">
        <v>963</v>
      </c>
      <c r="J2320" s="2" t="str">
        <f>YEAR(tennisbl21[[#This Row],[date]])&amp;"-"&amp;tennisbl21[[#This Row],[league]]&amp;": "&amp;tennisbl21[[#This Row],[home_team]]&amp;" vs "&amp;tennisbl21[[#This Row],[away_team]]</f>
        <v>2018-German Bundesliga: TC BW Halle vs TV Reutlingen</v>
      </c>
    </row>
    <row r="2321" spans="1:10" ht="12.5" customHeight="1" x14ac:dyDescent="0.25">
      <c r="A2321" s="2" t="s">
        <v>294</v>
      </c>
      <c r="B2321" s="2" t="s">
        <v>745</v>
      </c>
      <c r="C2321" s="2">
        <f>COUNTIF([1]!Table1[[#All],[name]],tennisbl21[[#This Row],[winner_name]])</f>
        <v>1</v>
      </c>
      <c r="D2321" s="2">
        <f>COUNTIF([1]!Table1[[#All],[name]],tennisbl21[[#This Row],[loser_name]])</f>
        <v>1</v>
      </c>
      <c r="E2321" s="2" t="s">
        <v>247</v>
      </c>
      <c r="F2321" s="4">
        <v>43294.541666666664</v>
      </c>
      <c r="G2321" s="2" t="s">
        <v>924</v>
      </c>
      <c r="H2321" s="2" t="s">
        <v>929</v>
      </c>
      <c r="I2321" s="2" t="s">
        <v>963</v>
      </c>
      <c r="J2321" s="2" t="str">
        <f>YEAR(tennisbl21[[#This Row],[date]])&amp;"-"&amp;tennisbl21[[#This Row],[league]]&amp;": "&amp;tennisbl21[[#This Row],[home_team]]&amp;" vs "&amp;tennisbl21[[#This Row],[away_team]]</f>
        <v>2018-German Bundesliga: TC BW Halle vs TV Reutlingen</v>
      </c>
    </row>
    <row r="2322" spans="1:10" ht="12.5" customHeight="1" x14ac:dyDescent="0.25">
      <c r="A2322" s="2" t="s">
        <v>775</v>
      </c>
      <c r="B2322" s="2" t="s">
        <v>652</v>
      </c>
      <c r="C2322" s="2">
        <f>COUNTIF([1]!Table1[[#All],[name]],tennisbl21[[#This Row],[winner_name]])</f>
        <v>1</v>
      </c>
      <c r="D2322" s="2">
        <f>COUNTIF([1]!Table1[[#All],[name]],tennisbl21[[#This Row],[loser_name]])</f>
        <v>1</v>
      </c>
      <c r="E2322" s="2" t="s">
        <v>1047</v>
      </c>
      <c r="F2322" s="4">
        <v>43294.625</v>
      </c>
      <c r="G2322" s="2" t="s">
        <v>924</v>
      </c>
      <c r="H2322" s="2" t="s">
        <v>929</v>
      </c>
      <c r="I2322" s="2" t="s">
        <v>963</v>
      </c>
      <c r="J2322" s="2" t="str">
        <f>YEAR(tennisbl21[[#This Row],[date]])&amp;"-"&amp;tennisbl21[[#This Row],[league]]&amp;": "&amp;tennisbl21[[#This Row],[home_team]]&amp;" vs "&amp;tennisbl21[[#This Row],[away_team]]</f>
        <v>2018-German Bundesliga: TC BW Halle vs TV Reutlingen</v>
      </c>
    </row>
    <row r="2323" spans="1:10" ht="12.5" customHeight="1" x14ac:dyDescent="0.25">
      <c r="A2323" s="2" t="s">
        <v>617</v>
      </c>
      <c r="B2323" s="2" t="s">
        <v>226</v>
      </c>
      <c r="C2323" s="2">
        <f>COUNTIF([1]!Table1[[#All],[name]],tennisbl21[[#This Row],[winner_name]])</f>
        <v>1</v>
      </c>
      <c r="D2323" s="2">
        <f>COUNTIF([1]!Table1[[#All],[name]],tennisbl21[[#This Row],[loser_name]])</f>
        <v>1</v>
      </c>
      <c r="E2323" s="2" t="s">
        <v>263</v>
      </c>
      <c r="F2323" s="4">
        <v>40363.458333333336</v>
      </c>
      <c r="G2323" s="2" t="s">
        <v>925</v>
      </c>
      <c r="H2323" s="2" t="s">
        <v>915</v>
      </c>
      <c r="I2323" s="2" t="s">
        <v>963</v>
      </c>
      <c r="J2323" s="2" t="str">
        <f>YEAR(tennisbl21[[#This Row],[date]])&amp;"-"&amp;tennisbl21[[#This Row],[league]]&amp;": "&amp;tennisbl21[[#This Row],[home_team]]&amp;" vs "&amp;tennisbl21[[#This Row],[away_team]]</f>
        <v>2010-German Bundesliga: TC BW Neuss vs 1. FC Nuernberg</v>
      </c>
    </row>
    <row r="2324" spans="1:10" ht="12.5" customHeight="1" x14ac:dyDescent="0.25">
      <c r="A2324" s="2" t="s">
        <v>672</v>
      </c>
      <c r="B2324" s="2" t="s">
        <v>616</v>
      </c>
      <c r="C2324" s="2">
        <f>COUNTIF([1]!Table1[[#All],[name]],tennisbl21[[#This Row],[winner_name]])</f>
        <v>1</v>
      </c>
      <c r="D2324" s="2">
        <f>COUNTIF([1]!Table1[[#All],[name]],tennisbl21[[#This Row],[loser_name]])</f>
        <v>1</v>
      </c>
      <c r="E2324" s="2" t="s">
        <v>4</v>
      </c>
      <c r="F2324" s="4">
        <v>40363.458333333336</v>
      </c>
      <c r="G2324" s="2" t="s">
        <v>925</v>
      </c>
      <c r="H2324" s="2" t="s">
        <v>915</v>
      </c>
      <c r="I2324" s="2" t="s">
        <v>963</v>
      </c>
      <c r="J2324" s="2" t="str">
        <f>YEAR(tennisbl21[[#This Row],[date]])&amp;"-"&amp;tennisbl21[[#This Row],[league]]&amp;": "&amp;tennisbl21[[#This Row],[home_team]]&amp;" vs "&amp;tennisbl21[[#This Row],[away_team]]</f>
        <v>2010-German Bundesliga: TC BW Neuss vs 1. FC Nuernberg</v>
      </c>
    </row>
    <row r="2325" spans="1:10" ht="12.5" customHeight="1" x14ac:dyDescent="0.25">
      <c r="A2325" s="2" t="s">
        <v>48</v>
      </c>
      <c r="B2325" s="2" t="s">
        <v>538</v>
      </c>
      <c r="C2325" s="2">
        <f>COUNTIF([1]!Table1[[#All],[name]],tennisbl21[[#This Row],[winner_name]])</f>
        <v>1</v>
      </c>
      <c r="D2325" s="2">
        <f>COUNTIF([1]!Table1[[#All],[name]],tennisbl21[[#This Row],[loser_name]])</f>
        <v>1</v>
      </c>
      <c r="E2325" s="2" t="s">
        <v>1344</v>
      </c>
      <c r="F2325" s="4">
        <v>40363.541666666664</v>
      </c>
      <c r="G2325" s="2" t="s">
        <v>925</v>
      </c>
      <c r="H2325" s="2" t="s">
        <v>915</v>
      </c>
      <c r="I2325" s="2" t="s">
        <v>963</v>
      </c>
      <c r="J2325" s="2" t="str">
        <f>YEAR(tennisbl21[[#This Row],[date]])&amp;"-"&amp;tennisbl21[[#This Row],[league]]&amp;": "&amp;tennisbl21[[#This Row],[home_team]]&amp;" vs "&amp;tennisbl21[[#This Row],[away_team]]</f>
        <v>2010-German Bundesliga: TC BW Neuss vs 1. FC Nuernberg</v>
      </c>
    </row>
    <row r="2326" spans="1:10" ht="12.5" customHeight="1" x14ac:dyDescent="0.25">
      <c r="A2326" s="2" t="s">
        <v>36</v>
      </c>
      <c r="B2326" s="2" t="s">
        <v>620</v>
      </c>
      <c r="C2326" s="2">
        <f>COUNTIF([1]!Table1[[#All],[name]],tennisbl21[[#This Row],[winner_name]])</f>
        <v>1</v>
      </c>
      <c r="D2326" s="2">
        <f>COUNTIF([1]!Table1[[#All],[name]],tennisbl21[[#This Row],[loser_name]])</f>
        <v>1</v>
      </c>
      <c r="E2326" s="2" t="s">
        <v>261</v>
      </c>
      <c r="F2326" s="4">
        <v>40363.541666666664</v>
      </c>
      <c r="G2326" s="2" t="s">
        <v>925</v>
      </c>
      <c r="H2326" s="2" t="s">
        <v>915</v>
      </c>
      <c r="I2326" s="2" t="s">
        <v>963</v>
      </c>
      <c r="J2326" s="2" t="str">
        <f>YEAR(tennisbl21[[#This Row],[date]])&amp;"-"&amp;tennisbl21[[#This Row],[league]]&amp;": "&amp;tennisbl21[[#This Row],[home_team]]&amp;" vs "&amp;tennisbl21[[#This Row],[away_team]]</f>
        <v>2010-German Bundesliga: TC BW Neuss vs 1. FC Nuernberg</v>
      </c>
    </row>
    <row r="2327" spans="1:10" ht="12.5" customHeight="1" x14ac:dyDescent="0.25">
      <c r="A2327" s="2" t="s">
        <v>617</v>
      </c>
      <c r="B2327" s="2" t="s">
        <v>655</v>
      </c>
      <c r="C2327" s="2">
        <f>COUNTIF([1]!Table1[[#All],[name]],tennisbl21[[#This Row],[winner_name]])</f>
        <v>1</v>
      </c>
      <c r="D2327" s="2">
        <f>COUNTIF([1]!Table1[[#All],[name]],tennisbl21[[#This Row],[loser_name]])</f>
        <v>1</v>
      </c>
      <c r="E2327" s="2" t="s">
        <v>584</v>
      </c>
      <c r="F2327" s="4">
        <v>41133.541666666664</v>
      </c>
      <c r="G2327" s="2" t="s">
        <v>925</v>
      </c>
      <c r="H2327" s="2" t="s">
        <v>915</v>
      </c>
      <c r="I2327" s="2" t="s">
        <v>963</v>
      </c>
      <c r="J2327" s="2" t="str">
        <f>YEAR(tennisbl21[[#This Row],[date]])&amp;"-"&amp;tennisbl21[[#This Row],[league]]&amp;": "&amp;tennisbl21[[#This Row],[home_team]]&amp;" vs "&amp;tennisbl21[[#This Row],[away_team]]</f>
        <v>2012-German Bundesliga: TC BW Neuss vs 1. FC Nuernberg</v>
      </c>
    </row>
    <row r="2328" spans="1:10" ht="12.5" customHeight="1" x14ac:dyDescent="0.25">
      <c r="A2328" s="2" t="s">
        <v>121</v>
      </c>
      <c r="B2328" s="2" t="s">
        <v>298</v>
      </c>
      <c r="C2328" s="2">
        <f>COUNTIF([1]!Table1[[#All],[name]],tennisbl21[[#This Row],[winner_name]])</f>
        <v>1</v>
      </c>
      <c r="D2328" s="2">
        <f>COUNTIF([1]!Table1[[#All],[name]],tennisbl21[[#This Row],[loser_name]])</f>
        <v>1</v>
      </c>
      <c r="E2328" s="2" t="s">
        <v>247</v>
      </c>
      <c r="F2328" s="4">
        <v>41133.458333333336</v>
      </c>
      <c r="G2328" s="2" t="s">
        <v>925</v>
      </c>
      <c r="H2328" s="2" t="s">
        <v>915</v>
      </c>
      <c r="I2328" s="2" t="s">
        <v>963</v>
      </c>
      <c r="J2328" s="2" t="str">
        <f>YEAR(tennisbl21[[#This Row],[date]])&amp;"-"&amp;tennisbl21[[#This Row],[league]]&amp;": "&amp;tennisbl21[[#This Row],[home_team]]&amp;" vs "&amp;tennisbl21[[#This Row],[away_team]]</f>
        <v>2012-German Bundesliga: TC BW Neuss vs 1. FC Nuernberg</v>
      </c>
    </row>
    <row r="2329" spans="1:10" ht="12.5" customHeight="1" x14ac:dyDescent="0.25">
      <c r="A2329" s="2" t="s">
        <v>625</v>
      </c>
      <c r="B2329" s="2" t="s">
        <v>499</v>
      </c>
      <c r="C2329" s="2">
        <f>COUNTIF([1]!Table1[[#All],[name]],tennisbl21[[#This Row],[winner_name]])</f>
        <v>1</v>
      </c>
      <c r="D2329" s="2">
        <f>COUNTIF([1]!Table1[[#All],[name]],tennisbl21[[#This Row],[loser_name]])</f>
        <v>1</v>
      </c>
      <c r="E2329" s="2" t="s">
        <v>1542</v>
      </c>
      <c r="F2329" s="4">
        <v>41133.541666666664</v>
      </c>
      <c r="G2329" s="2" t="s">
        <v>925</v>
      </c>
      <c r="H2329" s="2" t="s">
        <v>915</v>
      </c>
      <c r="I2329" s="2" t="s">
        <v>963</v>
      </c>
      <c r="J2329" s="2" t="str">
        <f>YEAR(tennisbl21[[#This Row],[date]])&amp;"-"&amp;tennisbl21[[#This Row],[league]]&amp;": "&amp;tennisbl21[[#This Row],[home_team]]&amp;" vs "&amp;tennisbl21[[#This Row],[away_team]]</f>
        <v>2012-German Bundesliga: TC BW Neuss vs 1. FC Nuernberg</v>
      </c>
    </row>
    <row r="2330" spans="1:10" ht="12.5" customHeight="1" x14ac:dyDescent="0.25">
      <c r="A2330" s="2" t="s">
        <v>631</v>
      </c>
      <c r="B2330" s="2" t="s">
        <v>620</v>
      </c>
      <c r="C2330" s="2">
        <f>COUNTIF([1]!Table1[[#All],[name]],tennisbl21[[#This Row],[winner_name]])</f>
        <v>1</v>
      </c>
      <c r="D2330" s="2">
        <f>COUNTIF([1]!Table1[[#All],[name]],tennisbl21[[#This Row],[loser_name]])</f>
        <v>1</v>
      </c>
      <c r="E2330" s="2" t="s">
        <v>4</v>
      </c>
      <c r="F2330" s="4">
        <v>41133.458333333336</v>
      </c>
      <c r="G2330" s="2" t="s">
        <v>925</v>
      </c>
      <c r="H2330" s="2" t="s">
        <v>915</v>
      </c>
      <c r="I2330" s="2" t="s">
        <v>963</v>
      </c>
      <c r="J2330" s="2" t="str">
        <f>YEAR(tennisbl21[[#This Row],[date]])&amp;"-"&amp;tennisbl21[[#This Row],[league]]&amp;": "&amp;tennisbl21[[#This Row],[home_team]]&amp;" vs "&amp;tennisbl21[[#This Row],[away_team]]</f>
        <v>2012-German Bundesliga: TC BW Neuss vs 1. FC Nuernberg</v>
      </c>
    </row>
    <row r="2331" spans="1:10" ht="12.5" customHeight="1" x14ac:dyDescent="0.25">
      <c r="A2331" s="2" t="s">
        <v>685</v>
      </c>
      <c r="B2331" s="2" t="s">
        <v>345</v>
      </c>
      <c r="C2331" s="2">
        <f>COUNTIF([1]!Table1[[#All],[name]],tennisbl21[[#This Row],[winner_name]])</f>
        <v>1</v>
      </c>
      <c r="D2331" s="2">
        <f>COUNTIF([1]!Table1[[#All],[name]],tennisbl21[[#This Row],[loser_name]])</f>
        <v>1</v>
      </c>
      <c r="E2331" s="2" t="s">
        <v>859</v>
      </c>
      <c r="F2331" s="4">
        <v>40727.458333333336</v>
      </c>
      <c r="G2331" s="2" t="s">
        <v>925</v>
      </c>
      <c r="H2331" s="2" t="s">
        <v>917</v>
      </c>
      <c r="I2331" s="2" t="s">
        <v>963</v>
      </c>
      <c r="J2331" s="2" t="str">
        <f>YEAR(tennisbl21[[#This Row],[date]])&amp;"-"&amp;tennisbl21[[#This Row],[league]]&amp;": "&amp;tennisbl21[[#This Row],[home_team]]&amp;" vs "&amp;tennisbl21[[#This Row],[away_team]]</f>
        <v>2011-German Bundesliga: TC BW Neuss vs Erfurter TC RW</v>
      </c>
    </row>
    <row r="2332" spans="1:10" ht="12.5" customHeight="1" x14ac:dyDescent="0.25">
      <c r="A2332" s="2" t="s">
        <v>615</v>
      </c>
      <c r="B2332" s="2" t="s">
        <v>688</v>
      </c>
      <c r="C2332" s="2">
        <f>COUNTIF([1]!Table1[[#All],[name]],tennisbl21[[#This Row],[winner_name]])</f>
        <v>1</v>
      </c>
      <c r="D2332" s="2">
        <f>COUNTIF([1]!Table1[[#All],[name]],tennisbl21[[#This Row],[loser_name]])</f>
        <v>1</v>
      </c>
      <c r="E2332" s="2" t="s">
        <v>250</v>
      </c>
      <c r="F2332" s="4">
        <v>40727.541666666664</v>
      </c>
      <c r="G2332" s="2" t="s">
        <v>925</v>
      </c>
      <c r="H2332" s="2" t="s">
        <v>917</v>
      </c>
      <c r="I2332" s="2" t="s">
        <v>963</v>
      </c>
      <c r="J2332" s="2" t="str">
        <f>YEAR(tennisbl21[[#This Row],[date]])&amp;"-"&amp;tennisbl21[[#This Row],[league]]&amp;": "&amp;tennisbl21[[#This Row],[home_team]]&amp;" vs "&amp;tennisbl21[[#This Row],[away_team]]</f>
        <v>2011-German Bundesliga: TC BW Neuss vs Erfurter TC RW</v>
      </c>
    </row>
    <row r="2333" spans="1:10" ht="12.5" customHeight="1" x14ac:dyDescent="0.25">
      <c r="A2333" s="2" t="s">
        <v>619</v>
      </c>
      <c r="B2333" s="2" t="s">
        <v>824</v>
      </c>
      <c r="C2333" s="2">
        <f>COUNTIF([1]!Table1[[#All],[name]],tennisbl21[[#This Row],[winner_name]])</f>
        <v>1</v>
      </c>
      <c r="D2333" s="2">
        <f>COUNTIF([1]!Table1[[#All],[name]],tennisbl21[[#This Row],[loser_name]])</f>
        <v>1</v>
      </c>
      <c r="E2333" s="2" t="s">
        <v>264</v>
      </c>
      <c r="F2333" s="4">
        <v>40727.458333333336</v>
      </c>
      <c r="G2333" s="2" t="s">
        <v>925</v>
      </c>
      <c r="H2333" s="2" t="s">
        <v>917</v>
      </c>
      <c r="I2333" s="2" t="s">
        <v>963</v>
      </c>
      <c r="J2333" s="2" t="str">
        <f>YEAR(tennisbl21[[#This Row],[date]])&amp;"-"&amp;tennisbl21[[#This Row],[league]]&amp;": "&amp;tennisbl21[[#This Row],[home_team]]&amp;" vs "&amp;tennisbl21[[#This Row],[away_team]]</f>
        <v>2011-German Bundesliga: TC BW Neuss vs Erfurter TC RW</v>
      </c>
    </row>
    <row r="2334" spans="1:10" ht="12.5" customHeight="1" x14ac:dyDescent="0.25">
      <c r="A2334" s="2" t="s">
        <v>317</v>
      </c>
      <c r="B2334" s="2" t="s">
        <v>673</v>
      </c>
      <c r="C2334" s="2">
        <f>COUNTIF([1]!Table1[[#All],[name]],tennisbl21[[#This Row],[winner_name]])</f>
        <v>1</v>
      </c>
      <c r="D2334" s="2">
        <f>COUNTIF([1]!Table1[[#All],[name]],tennisbl21[[#This Row],[loser_name]])</f>
        <v>1</v>
      </c>
      <c r="E2334" s="2" t="s">
        <v>247</v>
      </c>
      <c r="F2334" s="4">
        <v>40727.541666666664</v>
      </c>
      <c r="G2334" s="2" t="s">
        <v>925</v>
      </c>
      <c r="H2334" s="2" t="s">
        <v>917</v>
      </c>
      <c r="I2334" s="2" t="s">
        <v>963</v>
      </c>
      <c r="J2334" s="2" t="str">
        <f>YEAR(tennisbl21[[#This Row],[date]])&amp;"-"&amp;tennisbl21[[#This Row],[league]]&amp;": "&amp;tennisbl21[[#This Row],[home_team]]&amp;" vs "&amp;tennisbl21[[#This Row],[away_team]]</f>
        <v>2011-German Bundesliga: TC BW Neuss vs Erfurter TC RW</v>
      </c>
    </row>
    <row r="2335" spans="1:10" ht="12.5" customHeight="1" x14ac:dyDescent="0.25">
      <c r="A2335" s="2" t="s">
        <v>667</v>
      </c>
      <c r="B2335" s="2" t="s">
        <v>121</v>
      </c>
      <c r="C2335" s="2">
        <f>COUNTIF([1]!Table1[[#All],[name]],tennisbl21[[#This Row],[winner_name]])</f>
        <v>1</v>
      </c>
      <c r="D2335" s="2">
        <f>COUNTIF([1]!Table1[[#All],[name]],tennisbl21[[#This Row],[loser_name]])</f>
        <v>1</v>
      </c>
      <c r="E2335" s="2" t="s">
        <v>1543</v>
      </c>
      <c r="F2335" s="4">
        <v>41476.458333333336</v>
      </c>
      <c r="G2335" s="2" t="s">
        <v>925</v>
      </c>
      <c r="H2335" s="2" t="s">
        <v>917</v>
      </c>
      <c r="I2335" s="2" t="s">
        <v>963</v>
      </c>
      <c r="J2335" s="2" t="str">
        <f>YEAR(tennisbl21[[#This Row],[date]])&amp;"-"&amp;tennisbl21[[#This Row],[league]]&amp;": "&amp;tennisbl21[[#This Row],[home_team]]&amp;" vs "&amp;tennisbl21[[#This Row],[away_team]]</f>
        <v>2013-German Bundesliga: TC BW Neuss vs Erfurter TC RW</v>
      </c>
    </row>
    <row r="2336" spans="1:10" ht="12.5" customHeight="1" x14ac:dyDescent="0.25">
      <c r="A2336" s="2" t="s">
        <v>538</v>
      </c>
      <c r="B2336" s="2" t="s">
        <v>825</v>
      </c>
      <c r="C2336" s="2">
        <f>COUNTIF([1]!Table1[[#All],[name]],tennisbl21[[#This Row],[winner_name]])</f>
        <v>1</v>
      </c>
      <c r="D2336" s="2">
        <f>COUNTIF([1]!Table1[[#All],[name]],tennisbl21[[#This Row],[loser_name]])</f>
        <v>1</v>
      </c>
      <c r="E2336" s="2" t="s">
        <v>264</v>
      </c>
      <c r="F2336" s="4">
        <v>41476.458333333336</v>
      </c>
      <c r="G2336" s="2" t="s">
        <v>925</v>
      </c>
      <c r="H2336" s="2" t="s">
        <v>917</v>
      </c>
      <c r="I2336" s="2" t="s">
        <v>963</v>
      </c>
      <c r="J2336" s="2" t="str">
        <f>YEAR(tennisbl21[[#This Row],[date]])&amp;"-"&amp;tennisbl21[[#This Row],[league]]&amp;": "&amp;tennisbl21[[#This Row],[home_team]]&amp;" vs "&amp;tennisbl21[[#This Row],[away_team]]</f>
        <v>2013-German Bundesliga: TC BW Neuss vs Erfurter TC RW</v>
      </c>
    </row>
    <row r="2337" spans="1:10" ht="12.5" customHeight="1" x14ac:dyDescent="0.25">
      <c r="A2337" s="2" t="s">
        <v>615</v>
      </c>
      <c r="B2337" s="2" t="s">
        <v>624</v>
      </c>
      <c r="C2337" s="2">
        <f>COUNTIF([1]!Table1[[#All],[name]],tennisbl21[[#This Row],[winner_name]])</f>
        <v>1</v>
      </c>
      <c r="D2337" s="2">
        <f>COUNTIF([1]!Table1[[#All],[name]],tennisbl21[[#This Row],[loser_name]])</f>
        <v>1</v>
      </c>
      <c r="E2337" s="2" t="s">
        <v>255</v>
      </c>
      <c r="F2337" s="4">
        <v>41476.541666666664</v>
      </c>
      <c r="G2337" s="2" t="s">
        <v>925</v>
      </c>
      <c r="H2337" s="2" t="s">
        <v>917</v>
      </c>
      <c r="I2337" s="2" t="s">
        <v>963</v>
      </c>
      <c r="J2337" s="2" t="str">
        <f>YEAR(tennisbl21[[#This Row],[date]])&amp;"-"&amp;tennisbl21[[#This Row],[league]]&amp;": "&amp;tennisbl21[[#This Row],[home_team]]&amp;" vs "&amp;tennisbl21[[#This Row],[away_team]]</f>
        <v>2013-German Bundesliga: TC BW Neuss vs Erfurter TC RW</v>
      </c>
    </row>
    <row r="2338" spans="1:10" ht="12.5" customHeight="1" x14ac:dyDescent="0.25">
      <c r="A2338" s="2" t="s">
        <v>684</v>
      </c>
      <c r="B2338" s="2" t="s">
        <v>13</v>
      </c>
      <c r="C2338" s="2">
        <f>COUNTIF([1]!Table1[[#All],[name]],tennisbl21[[#This Row],[winner_name]])</f>
        <v>1</v>
      </c>
      <c r="D2338" s="2">
        <f>COUNTIF([1]!Table1[[#All],[name]],tennisbl21[[#This Row],[loser_name]])</f>
        <v>1</v>
      </c>
      <c r="E2338" s="2" t="s">
        <v>282</v>
      </c>
      <c r="F2338" s="4">
        <v>41476.541666666664</v>
      </c>
      <c r="G2338" s="2" t="s">
        <v>925</v>
      </c>
      <c r="H2338" s="2" t="s">
        <v>917</v>
      </c>
      <c r="I2338" s="2" t="s">
        <v>963</v>
      </c>
      <c r="J2338" s="2" t="str">
        <f>YEAR(tennisbl21[[#This Row],[date]])&amp;"-"&amp;tennisbl21[[#This Row],[league]]&amp;": "&amp;tennisbl21[[#This Row],[home_team]]&amp;" vs "&amp;tennisbl21[[#This Row],[away_team]]</f>
        <v>2013-German Bundesliga: TC BW Neuss vs Erfurter TC RW</v>
      </c>
    </row>
    <row r="2339" spans="1:10" ht="12.5" customHeight="1" x14ac:dyDescent="0.25">
      <c r="A2339" s="2" t="s">
        <v>657</v>
      </c>
      <c r="B2339" s="2" t="s">
        <v>234</v>
      </c>
      <c r="C2339" s="2">
        <f>COUNTIF([1]!Table1[[#All],[name]],tennisbl21[[#This Row],[winner_name]])</f>
        <v>1</v>
      </c>
      <c r="D2339" s="2">
        <f>COUNTIF([1]!Table1[[#All],[name]],tennisbl21[[#This Row],[loser_name]])</f>
        <v>1</v>
      </c>
      <c r="E2339" s="2" t="s">
        <v>1114</v>
      </c>
      <c r="F2339" s="4">
        <v>41840.541666666664</v>
      </c>
      <c r="G2339" s="2" t="s">
        <v>925</v>
      </c>
      <c r="H2339" s="2" t="s">
        <v>918</v>
      </c>
      <c r="I2339" s="2" t="s">
        <v>963</v>
      </c>
      <c r="J2339" s="2" t="str">
        <f>YEAR(tennisbl21[[#This Row],[date]])&amp;"-"&amp;tennisbl21[[#This Row],[league]]&amp;": "&amp;tennisbl21[[#This Row],[home_team]]&amp;" vs "&amp;tennisbl21[[#This Row],[away_team]]</f>
        <v>2014-German Bundesliga: TC BW Neuss vs Gladbacher HTC</v>
      </c>
    </row>
    <row r="2340" spans="1:10" ht="12.5" customHeight="1" x14ac:dyDescent="0.25">
      <c r="A2340" s="2" t="s">
        <v>658</v>
      </c>
      <c r="B2340" s="2" t="s">
        <v>743</v>
      </c>
      <c r="C2340" s="2">
        <f>COUNTIF([1]!Table1[[#All],[name]],tennisbl21[[#This Row],[winner_name]])</f>
        <v>1</v>
      </c>
      <c r="D2340" s="2">
        <f>COUNTIF([1]!Table1[[#All],[name]],tennisbl21[[#This Row],[loser_name]])</f>
        <v>1</v>
      </c>
      <c r="E2340" s="2" t="s">
        <v>277</v>
      </c>
      <c r="F2340" s="4">
        <v>41840.541666666664</v>
      </c>
      <c r="G2340" s="2" t="s">
        <v>925</v>
      </c>
      <c r="H2340" s="2" t="s">
        <v>918</v>
      </c>
      <c r="I2340" s="2" t="s">
        <v>963</v>
      </c>
      <c r="J2340" s="2" t="str">
        <f>YEAR(tennisbl21[[#This Row],[date]])&amp;"-"&amp;tennisbl21[[#This Row],[league]]&amp;": "&amp;tennisbl21[[#This Row],[home_team]]&amp;" vs "&amp;tennisbl21[[#This Row],[away_team]]</f>
        <v>2014-German Bundesliga: TC BW Neuss vs Gladbacher HTC</v>
      </c>
    </row>
    <row r="2341" spans="1:10" ht="12.5" customHeight="1" x14ac:dyDescent="0.25">
      <c r="A2341" s="2" t="s">
        <v>211</v>
      </c>
      <c r="B2341" s="2" t="s">
        <v>52</v>
      </c>
      <c r="C2341" s="2">
        <f>COUNTIF([1]!Table1[[#All],[name]],tennisbl21[[#This Row],[winner_name]])</f>
        <v>1</v>
      </c>
      <c r="D2341" s="2">
        <f>COUNTIF([1]!Table1[[#All],[name]],tennisbl21[[#This Row],[loser_name]])</f>
        <v>1</v>
      </c>
      <c r="E2341" s="2" t="s">
        <v>277</v>
      </c>
      <c r="F2341" s="4">
        <v>41840.458333333336</v>
      </c>
      <c r="G2341" s="2" t="s">
        <v>925</v>
      </c>
      <c r="H2341" s="2" t="s">
        <v>918</v>
      </c>
      <c r="I2341" s="2" t="s">
        <v>963</v>
      </c>
      <c r="J2341" s="2" t="str">
        <f>YEAR(tennisbl21[[#This Row],[date]])&amp;"-"&amp;tennisbl21[[#This Row],[league]]&amp;": "&amp;tennisbl21[[#This Row],[home_team]]&amp;" vs "&amp;tennisbl21[[#This Row],[away_team]]</f>
        <v>2014-German Bundesliga: TC BW Neuss vs Gladbacher HTC</v>
      </c>
    </row>
    <row r="2342" spans="1:10" ht="12.5" customHeight="1" x14ac:dyDescent="0.25">
      <c r="A2342" s="2" t="s">
        <v>317</v>
      </c>
      <c r="B2342" s="2" t="s">
        <v>439</v>
      </c>
      <c r="C2342" s="2">
        <f>COUNTIF([1]!Table1[[#All],[name]],tennisbl21[[#This Row],[winner_name]])</f>
        <v>1</v>
      </c>
      <c r="D2342" s="2">
        <f>COUNTIF([1]!Table1[[#All],[name]],tennisbl21[[#This Row],[loser_name]])</f>
        <v>1</v>
      </c>
      <c r="E2342" s="2" t="s">
        <v>258</v>
      </c>
      <c r="F2342" s="4">
        <v>41840.458333333336</v>
      </c>
      <c r="G2342" s="2" t="s">
        <v>925</v>
      </c>
      <c r="H2342" s="2" t="s">
        <v>918</v>
      </c>
      <c r="I2342" s="2" t="s">
        <v>963</v>
      </c>
      <c r="J2342" s="2" t="str">
        <f>YEAR(tennisbl21[[#This Row],[date]])&amp;"-"&amp;tennisbl21[[#This Row],[league]]&amp;": "&amp;tennisbl21[[#This Row],[home_team]]&amp;" vs "&amp;tennisbl21[[#This Row],[away_team]]</f>
        <v>2014-German Bundesliga: TC BW Neuss vs Gladbacher HTC</v>
      </c>
    </row>
    <row r="2343" spans="1:10" ht="12.5" customHeight="1" x14ac:dyDescent="0.25">
      <c r="A2343" s="2" t="s">
        <v>654</v>
      </c>
      <c r="B2343" s="2" t="s">
        <v>20</v>
      </c>
      <c r="C2343" s="2">
        <f>COUNTIF([1]!Table1[[#All],[name]],tennisbl21[[#This Row],[winner_name]])</f>
        <v>1</v>
      </c>
      <c r="D2343" s="2">
        <f>COUNTIF([1]!Table1[[#All],[name]],tennisbl21[[#This Row],[loser_name]])</f>
        <v>1</v>
      </c>
      <c r="E2343" s="2" t="s">
        <v>260</v>
      </c>
      <c r="F2343" s="4">
        <v>42554.541666666664</v>
      </c>
      <c r="G2343" s="2" t="s">
        <v>925</v>
      </c>
      <c r="H2343" s="2" t="s">
        <v>918</v>
      </c>
      <c r="I2343" s="2" t="s">
        <v>963</v>
      </c>
      <c r="J2343" s="2" t="str">
        <f>YEAR(tennisbl21[[#This Row],[date]])&amp;"-"&amp;tennisbl21[[#This Row],[league]]&amp;": "&amp;tennisbl21[[#This Row],[home_team]]&amp;" vs "&amp;tennisbl21[[#This Row],[away_team]]</f>
        <v>2016-German Bundesliga: TC BW Neuss vs Gladbacher HTC</v>
      </c>
    </row>
    <row r="2344" spans="1:10" ht="12.5" customHeight="1" x14ac:dyDescent="0.25">
      <c r="A2344" s="2" t="s">
        <v>291</v>
      </c>
      <c r="B2344" s="2" t="s">
        <v>612</v>
      </c>
      <c r="C2344" s="2">
        <f>COUNTIF([1]!Table1[[#All],[name]],tennisbl21[[#This Row],[winner_name]])</f>
        <v>1</v>
      </c>
      <c r="D2344" s="2">
        <f>COUNTIF([1]!Table1[[#All],[name]],tennisbl21[[#This Row],[loser_name]])</f>
        <v>1</v>
      </c>
      <c r="E2344" s="2" t="s">
        <v>571</v>
      </c>
      <c r="F2344" s="4">
        <v>42554.541666666664</v>
      </c>
      <c r="G2344" s="2" t="s">
        <v>925</v>
      </c>
      <c r="H2344" s="2" t="s">
        <v>918</v>
      </c>
      <c r="I2344" s="2" t="s">
        <v>963</v>
      </c>
      <c r="J2344" s="2" t="str">
        <f>YEAR(tennisbl21[[#This Row],[date]])&amp;"-"&amp;tennisbl21[[#This Row],[league]]&amp;": "&amp;tennisbl21[[#This Row],[home_team]]&amp;" vs "&amp;tennisbl21[[#This Row],[away_team]]</f>
        <v>2016-German Bundesliga: TC BW Neuss vs Gladbacher HTC</v>
      </c>
    </row>
    <row r="2345" spans="1:10" ht="12.5" customHeight="1" x14ac:dyDescent="0.25">
      <c r="A2345" s="2" t="s">
        <v>22</v>
      </c>
      <c r="B2345" s="2" t="s">
        <v>287</v>
      </c>
      <c r="C2345" s="2">
        <f>COUNTIF([1]!Table1[[#All],[name]],tennisbl21[[#This Row],[winner_name]])</f>
        <v>1</v>
      </c>
      <c r="D2345" s="2">
        <f>COUNTIF([1]!Table1[[#All],[name]],tennisbl21[[#This Row],[loser_name]])</f>
        <v>1</v>
      </c>
      <c r="E2345" s="2" t="s">
        <v>6</v>
      </c>
      <c r="F2345" s="4">
        <v>42554.458333333336</v>
      </c>
      <c r="G2345" s="2" t="s">
        <v>925</v>
      </c>
      <c r="H2345" s="2" t="s">
        <v>918</v>
      </c>
      <c r="I2345" s="2" t="s">
        <v>963</v>
      </c>
      <c r="J2345" s="2" t="str">
        <f>YEAR(tennisbl21[[#This Row],[date]])&amp;"-"&amp;tennisbl21[[#This Row],[league]]&amp;": "&amp;tennisbl21[[#This Row],[home_team]]&amp;" vs "&amp;tennisbl21[[#This Row],[away_team]]</f>
        <v>2016-German Bundesliga: TC BW Neuss vs Gladbacher HTC</v>
      </c>
    </row>
    <row r="2346" spans="1:10" ht="12.5" customHeight="1" x14ac:dyDescent="0.25">
      <c r="A2346" s="2" t="s">
        <v>597</v>
      </c>
      <c r="B2346" s="2" t="s">
        <v>706</v>
      </c>
      <c r="C2346" s="2">
        <f>COUNTIF([1]!Table1[[#All],[name]],tennisbl21[[#This Row],[winner_name]])</f>
        <v>1</v>
      </c>
      <c r="D2346" s="2">
        <f>COUNTIF([1]!Table1[[#All],[name]],tennisbl21[[#This Row],[loser_name]])</f>
        <v>1</v>
      </c>
      <c r="E2346" s="2" t="s">
        <v>278</v>
      </c>
      <c r="F2346" s="4">
        <v>42554.458333333336</v>
      </c>
      <c r="G2346" s="2" t="s">
        <v>925</v>
      </c>
      <c r="H2346" s="2" t="s">
        <v>918</v>
      </c>
      <c r="I2346" s="2" t="s">
        <v>963</v>
      </c>
      <c r="J2346" s="2" t="str">
        <f>YEAR(tennisbl21[[#This Row],[date]])&amp;"-"&amp;tennisbl21[[#This Row],[league]]&amp;": "&amp;tennisbl21[[#This Row],[home_team]]&amp;" vs "&amp;tennisbl21[[#This Row],[away_team]]</f>
        <v>2016-German Bundesliga: TC BW Neuss vs Gladbacher HTC</v>
      </c>
    </row>
    <row r="2347" spans="1:10" ht="12.5" customHeight="1" x14ac:dyDescent="0.25">
      <c r="A2347" s="2" t="s">
        <v>686</v>
      </c>
      <c r="B2347" s="2" t="s">
        <v>826</v>
      </c>
      <c r="C2347" s="2">
        <f>COUNTIF([1]!Table1[[#All],[name]],tennisbl21[[#This Row],[winner_name]])</f>
        <v>1</v>
      </c>
      <c r="D2347" s="2">
        <f>COUNTIF([1]!Table1[[#All],[name]],tennisbl21[[#This Row],[loser_name]])</f>
        <v>1</v>
      </c>
      <c r="E2347" s="2" t="s">
        <v>1382</v>
      </c>
      <c r="F2347" s="4">
        <v>40741.458333333336</v>
      </c>
      <c r="G2347" s="2" t="s">
        <v>925</v>
      </c>
      <c r="H2347" s="2" t="s">
        <v>919</v>
      </c>
      <c r="I2347" s="2" t="s">
        <v>963</v>
      </c>
      <c r="J2347" s="2" t="str">
        <f>YEAR(tennisbl21[[#This Row],[date]])&amp;"-"&amp;tennisbl21[[#This Row],[league]]&amp;": "&amp;tennisbl21[[#This Row],[home_team]]&amp;" vs "&amp;tennisbl21[[#This Row],[away_team]]</f>
        <v>2011-German Bundesliga: TC BW Neuss vs HTC BW Krefeld</v>
      </c>
    </row>
    <row r="2348" spans="1:10" ht="12.5" customHeight="1" x14ac:dyDescent="0.25">
      <c r="A2348" s="2" t="s">
        <v>634</v>
      </c>
      <c r="B2348" s="2" t="s">
        <v>317</v>
      </c>
      <c r="C2348" s="2">
        <f>COUNTIF([1]!Table1[[#All],[name]],tennisbl21[[#This Row],[winner_name]])</f>
        <v>1</v>
      </c>
      <c r="D2348" s="2">
        <f>COUNTIF([1]!Table1[[#All],[name]],tennisbl21[[#This Row],[loser_name]])</f>
        <v>1</v>
      </c>
      <c r="E2348" s="2" t="s">
        <v>1041</v>
      </c>
      <c r="F2348" s="4">
        <v>40741.541666666664</v>
      </c>
      <c r="G2348" s="2" t="s">
        <v>925</v>
      </c>
      <c r="H2348" s="2" t="s">
        <v>919</v>
      </c>
      <c r="I2348" s="2" t="s">
        <v>963</v>
      </c>
      <c r="J2348" s="2" t="str">
        <f>YEAR(tennisbl21[[#This Row],[date]])&amp;"-"&amp;tennisbl21[[#This Row],[league]]&amp;": "&amp;tennisbl21[[#This Row],[home_team]]&amp;" vs "&amp;tennisbl21[[#This Row],[away_team]]</f>
        <v>2011-German Bundesliga: TC BW Neuss vs HTC BW Krefeld</v>
      </c>
    </row>
    <row r="2349" spans="1:10" ht="12.5" customHeight="1" x14ac:dyDescent="0.25">
      <c r="A2349" s="2" t="s">
        <v>625</v>
      </c>
      <c r="B2349" s="2" t="s">
        <v>629</v>
      </c>
      <c r="C2349" s="2">
        <f>COUNTIF([1]!Table1[[#All],[name]],tennisbl21[[#This Row],[winner_name]])</f>
        <v>1</v>
      </c>
      <c r="D2349" s="2">
        <f>COUNTIF([1]!Table1[[#All],[name]],tennisbl21[[#This Row],[loser_name]])</f>
        <v>1</v>
      </c>
      <c r="E2349" s="2" t="s">
        <v>4</v>
      </c>
      <c r="F2349" s="4">
        <v>40741.458333333336</v>
      </c>
      <c r="G2349" s="2" t="s">
        <v>925</v>
      </c>
      <c r="H2349" s="2" t="s">
        <v>919</v>
      </c>
      <c r="I2349" s="2" t="s">
        <v>963</v>
      </c>
      <c r="J2349" s="2" t="str">
        <f>YEAR(tennisbl21[[#This Row],[date]])&amp;"-"&amp;tennisbl21[[#This Row],[league]]&amp;": "&amp;tennisbl21[[#This Row],[home_team]]&amp;" vs "&amp;tennisbl21[[#This Row],[away_team]]</f>
        <v>2011-German Bundesliga: TC BW Neuss vs HTC BW Krefeld</v>
      </c>
    </row>
    <row r="2350" spans="1:10" ht="12.5" customHeight="1" x14ac:dyDescent="0.25">
      <c r="A2350" s="2" t="s">
        <v>345</v>
      </c>
      <c r="B2350" s="2" t="s">
        <v>747</v>
      </c>
      <c r="C2350" s="2">
        <f>COUNTIF([1]!Table1[[#All],[name]],tennisbl21[[#This Row],[winner_name]])</f>
        <v>1</v>
      </c>
      <c r="D2350" s="2">
        <f>COUNTIF([1]!Table1[[#All],[name]],tennisbl21[[#This Row],[loser_name]])</f>
        <v>1</v>
      </c>
      <c r="E2350" s="2" t="s">
        <v>256</v>
      </c>
      <c r="F2350" s="4">
        <v>40741.541666666664</v>
      </c>
      <c r="G2350" s="2" t="s">
        <v>925</v>
      </c>
      <c r="H2350" s="2" t="s">
        <v>919</v>
      </c>
      <c r="I2350" s="2" t="s">
        <v>963</v>
      </c>
      <c r="J2350" s="2" t="str">
        <f>YEAR(tennisbl21[[#This Row],[date]])&amp;"-"&amp;tennisbl21[[#This Row],[league]]&amp;": "&amp;tennisbl21[[#This Row],[home_team]]&amp;" vs "&amp;tennisbl21[[#This Row],[away_team]]</f>
        <v>2011-German Bundesliga: TC BW Neuss vs HTC BW Krefeld</v>
      </c>
    </row>
    <row r="2351" spans="1:10" ht="12.5" customHeight="1" x14ac:dyDescent="0.25">
      <c r="A2351" s="2" t="s">
        <v>629</v>
      </c>
      <c r="B2351" s="2" t="s">
        <v>631</v>
      </c>
      <c r="C2351" s="2">
        <f>COUNTIF([1]!Table1[[#All],[name]],tennisbl21[[#This Row],[winner_name]])</f>
        <v>1</v>
      </c>
      <c r="D2351" s="2">
        <f>COUNTIF([1]!Table1[[#All],[name]],tennisbl21[[#This Row],[loser_name]])</f>
        <v>1</v>
      </c>
      <c r="E2351" s="2" t="s">
        <v>5</v>
      </c>
      <c r="F2351" s="4">
        <v>41490.458333333336</v>
      </c>
      <c r="G2351" s="2" t="s">
        <v>925</v>
      </c>
      <c r="H2351" s="2" t="s">
        <v>919</v>
      </c>
      <c r="I2351" s="2" t="s">
        <v>963</v>
      </c>
      <c r="J2351" s="2" t="str">
        <f>YEAR(tennisbl21[[#This Row],[date]])&amp;"-"&amp;tennisbl21[[#This Row],[league]]&amp;": "&amp;tennisbl21[[#This Row],[home_team]]&amp;" vs "&amp;tennisbl21[[#This Row],[away_team]]</f>
        <v>2013-German Bundesliga: TC BW Neuss vs HTC BW Krefeld</v>
      </c>
    </row>
    <row r="2352" spans="1:10" ht="12.5" customHeight="1" x14ac:dyDescent="0.25">
      <c r="A2352" s="2" t="s">
        <v>657</v>
      </c>
      <c r="B2352" s="2" t="s">
        <v>634</v>
      </c>
      <c r="C2352" s="2">
        <f>COUNTIF([1]!Table1[[#All],[name]],tennisbl21[[#This Row],[winner_name]])</f>
        <v>1</v>
      </c>
      <c r="D2352" s="2">
        <f>COUNTIF([1]!Table1[[#All],[name]],tennisbl21[[#This Row],[loser_name]])</f>
        <v>1</v>
      </c>
      <c r="E2352" s="2" t="s">
        <v>1158</v>
      </c>
      <c r="F2352" s="4">
        <v>41490.458333333336</v>
      </c>
      <c r="G2352" s="2" t="s">
        <v>925</v>
      </c>
      <c r="H2352" s="2" t="s">
        <v>919</v>
      </c>
      <c r="I2352" s="2" t="s">
        <v>963</v>
      </c>
      <c r="J2352" s="2" t="str">
        <f>YEAR(tennisbl21[[#This Row],[date]])&amp;"-"&amp;tennisbl21[[#This Row],[league]]&amp;": "&amp;tennisbl21[[#This Row],[home_team]]&amp;" vs "&amp;tennisbl21[[#This Row],[away_team]]</f>
        <v>2013-German Bundesliga: TC BW Neuss vs HTC BW Krefeld</v>
      </c>
    </row>
    <row r="2353" spans="1:10" ht="12.5" customHeight="1" x14ac:dyDescent="0.25">
      <c r="A2353" s="2" t="s">
        <v>52</v>
      </c>
      <c r="B2353" s="2" t="s">
        <v>688</v>
      </c>
      <c r="C2353" s="2">
        <f>COUNTIF([1]!Table1[[#All],[name]],tennisbl21[[#This Row],[winner_name]])</f>
        <v>1</v>
      </c>
      <c r="D2353" s="2">
        <f>COUNTIF([1]!Table1[[#All],[name]],tennisbl21[[#This Row],[loser_name]])</f>
        <v>1</v>
      </c>
      <c r="E2353" s="2" t="s">
        <v>4</v>
      </c>
      <c r="F2353" s="4">
        <v>41490.541666666664</v>
      </c>
      <c r="G2353" s="2" t="s">
        <v>925</v>
      </c>
      <c r="H2353" s="2" t="s">
        <v>919</v>
      </c>
      <c r="I2353" s="2" t="s">
        <v>963</v>
      </c>
      <c r="J2353" s="2" t="str">
        <f>YEAR(tennisbl21[[#This Row],[date]])&amp;"-"&amp;tennisbl21[[#This Row],[league]]&amp;": "&amp;tennisbl21[[#This Row],[home_team]]&amp;" vs "&amp;tennisbl21[[#This Row],[away_team]]</f>
        <v>2013-German Bundesliga: TC BW Neuss vs HTC BW Krefeld</v>
      </c>
    </row>
    <row r="2354" spans="1:10" ht="12.5" customHeight="1" x14ac:dyDescent="0.25">
      <c r="A2354" s="2" t="s">
        <v>56</v>
      </c>
      <c r="B2354" s="2" t="s">
        <v>801</v>
      </c>
      <c r="C2354" s="2">
        <f>COUNTIF([1]!Table1[[#All],[name]],tennisbl21[[#This Row],[winner_name]])</f>
        <v>1</v>
      </c>
      <c r="D2354" s="2">
        <f>COUNTIF([1]!Table1[[#All],[name]],tennisbl21[[#This Row],[loser_name]])</f>
        <v>1</v>
      </c>
      <c r="E2354" s="2" t="s">
        <v>273</v>
      </c>
      <c r="F2354" s="4">
        <v>41490.541666666664</v>
      </c>
      <c r="G2354" s="2" t="s">
        <v>925</v>
      </c>
      <c r="H2354" s="2" t="s">
        <v>919</v>
      </c>
      <c r="I2354" s="2" t="s">
        <v>963</v>
      </c>
      <c r="J2354" s="2" t="str">
        <f>YEAR(tennisbl21[[#This Row],[date]])&amp;"-"&amp;tennisbl21[[#This Row],[league]]&amp;": "&amp;tennisbl21[[#This Row],[home_team]]&amp;" vs "&amp;tennisbl21[[#This Row],[away_team]]</f>
        <v>2013-German Bundesliga: TC BW Neuss vs HTC BW Krefeld</v>
      </c>
    </row>
    <row r="2355" spans="1:10" ht="12.5" customHeight="1" x14ac:dyDescent="0.25">
      <c r="A2355" s="2" t="s">
        <v>655</v>
      </c>
      <c r="B2355" s="2" t="s">
        <v>707</v>
      </c>
      <c r="C2355" s="2">
        <f>COUNTIF([1]!Table1[[#All],[name]],tennisbl21[[#This Row],[winner_name]])</f>
        <v>1</v>
      </c>
      <c r="D2355" s="2">
        <f>COUNTIF([1]!Table1[[#All],[name]],tennisbl21[[#This Row],[loser_name]])</f>
        <v>1</v>
      </c>
      <c r="E2355" s="2" t="s">
        <v>1433</v>
      </c>
      <c r="F2355" s="4">
        <v>42225.541666666664</v>
      </c>
      <c r="G2355" s="2" t="s">
        <v>925</v>
      </c>
      <c r="H2355" s="2" t="s">
        <v>919</v>
      </c>
      <c r="I2355" s="2" t="s">
        <v>963</v>
      </c>
      <c r="J2355" s="2" t="str">
        <f>YEAR(tennisbl21[[#This Row],[date]])&amp;"-"&amp;tennisbl21[[#This Row],[league]]&amp;": "&amp;tennisbl21[[#This Row],[home_team]]&amp;" vs "&amp;tennisbl21[[#This Row],[away_team]]</f>
        <v>2015-German Bundesliga: TC BW Neuss vs HTC BW Krefeld</v>
      </c>
    </row>
    <row r="2356" spans="1:10" ht="12.5" customHeight="1" x14ac:dyDescent="0.25">
      <c r="A2356" s="2" t="s">
        <v>619</v>
      </c>
      <c r="B2356" s="2" t="s">
        <v>287</v>
      </c>
      <c r="C2356" s="2">
        <f>COUNTIF([1]!Table1[[#All],[name]],tennisbl21[[#This Row],[winner_name]])</f>
        <v>1</v>
      </c>
      <c r="D2356" s="2">
        <f>COUNTIF([1]!Table1[[#All],[name]],tennisbl21[[#This Row],[loser_name]])</f>
        <v>1</v>
      </c>
      <c r="E2356" s="2" t="s">
        <v>381</v>
      </c>
      <c r="F2356" s="4">
        <v>42225.541666666664</v>
      </c>
      <c r="G2356" s="2" t="s">
        <v>925</v>
      </c>
      <c r="H2356" s="2" t="s">
        <v>919</v>
      </c>
      <c r="I2356" s="2" t="s">
        <v>963</v>
      </c>
      <c r="J2356" s="2" t="str">
        <f>YEAR(tennisbl21[[#This Row],[date]])&amp;"-"&amp;tennisbl21[[#This Row],[league]]&amp;": "&amp;tennisbl21[[#This Row],[home_team]]&amp;" vs "&amp;tennisbl21[[#This Row],[away_team]]</f>
        <v>2015-German Bundesliga: TC BW Neuss vs HTC BW Krefeld</v>
      </c>
    </row>
    <row r="2357" spans="1:10" ht="12.5" customHeight="1" x14ac:dyDescent="0.25">
      <c r="A2357" s="2" t="s">
        <v>688</v>
      </c>
      <c r="B2357" s="2" t="s">
        <v>706</v>
      </c>
      <c r="C2357" s="2">
        <f>COUNTIF([1]!Table1[[#All],[name]],tennisbl21[[#This Row],[winner_name]])</f>
        <v>1</v>
      </c>
      <c r="D2357" s="2">
        <f>COUNTIF([1]!Table1[[#All],[name]],tennisbl21[[#This Row],[loser_name]])</f>
        <v>1</v>
      </c>
      <c r="E2357" s="2" t="s">
        <v>283</v>
      </c>
      <c r="F2357" s="4">
        <v>42225.458333333336</v>
      </c>
      <c r="G2357" s="2" t="s">
        <v>925</v>
      </c>
      <c r="H2357" s="2" t="s">
        <v>919</v>
      </c>
      <c r="I2357" s="2" t="s">
        <v>963</v>
      </c>
      <c r="J2357" s="2" t="str">
        <f>YEAR(tennisbl21[[#This Row],[date]])&amp;"-"&amp;tennisbl21[[#This Row],[league]]&amp;": "&amp;tennisbl21[[#This Row],[home_team]]&amp;" vs "&amp;tennisbl21[[#This Row],[away_team]]</f>
        <v>2015-German Bundesliga: TC BW Neuss vs HTC BW Krefeld</v>
      </c>
    </row>
    <row r="2358" spans="1:10" ht="12.5" customHeight="1" x14ac:dyDescent="0.25">
      <c r="A2358" s="2" t="s">
        <v>20</v>
      </c>
      <c r="B2358" s="2" t="s">
        <v>66</v>
      </c>
      <c r="C2358" s="2">
        <f>COUNTIF([1]!Table1[[#All],[name]],tennisbl21[[#This Row],[winner_name]])</f>
        <v>1</v>
      </c>
      <c r="D2358" s="2">
        <f>COUNTIF([1]!Table1[[#All],[name]],tennisbl21[[#This Row],[loser_name]])</f>
        <v>1</v>
      </c>
      <c r="E2358" s="2" t="s">
        <v>1385</v>
      </c>
      <c r="F2358" s="4">
        <v>42225.458333333336</v>
      </c>
      <c r="G2358" s="2" t="s">
        <v>925</v>
      </c>
      <c r="H2358" s="2" t="s">
        <v>919</v>
      </c>
      <c r="I2358" s="2" t="s">
        <v>963</v>
      </c>
      <c r="J2358" s="2" t="str">
        <f>YEAR(tennisbl21[[#This Row],[date]])&amp;"-"&amp;tennisbl21[[#This Row],[league]]&amp;": "&amp;tennisbl21[[#This Row],[home_team]]&amp;" vs "&amp;tennisbl21[[#This Row],[away_team]]</f>
        <v>2015-German Bundesliga: TC BW Neuss vs HTC BW Krefeld</v>
      </c>
    </row>
    <row r="2359" spans="1:10" ht="12.5" customHeight="1" x14ac:dyDescent="0.25">
      <c r="A2359" s="2" t="s">
        <v>288</v>
      </c>
      <c r="B2359" s="2" t="s">
        <v>224</v>
      </c>
      <c r="C2359" s="2">
        <f>COUNTIF([1]!Table1[[#All],[name]],tennisbl21[[#This Row],[winner_name]])</f>
        <v>1</v>
      </c>
      <c r="D2359" s="2">
        <f>COUNTIF([1]!Table1[[#All],[name]],tennisbl21[[#This Row],[loser_name]])</f>
        <v>1</v>
      </c>
      <c r="E2359" s="2" t="s">
        <v>264</v>
      </c>
      <c r="F2359" s="4">
        <v>43324.541666666664</v>
      </c>
      <c r="G2359" s="2" t="s">
        <v>925</v>
      </c>
      <c r="H2359" s="2" t="s">
        <v>919</v>
      </c>
      <c r="I2359" s="2" t="s">
        <v>963</v>
      </c>
      <c r="J2359" s="2" t="str">
        <f>YEAR(tennisbl21[[#This Row],[date]])&amp;"-"&amp;tennisbl21[[#This Row],[league]]&amp;": "&amp;tennisbl21[[#This Row],[home_team]]&amp;" vs "&amp;tennisbl21[[#This Row],[away_team]]</f>
        <v>2018-German Bundesliga: TC BW Neuss vs HTC BW Krefeld</v>
      </c>
    </row>
    <row r="2360" spans="1:10" ht="12.5" customHeight="1" x14ac:dyDescent="0.25">
      <c r="A2360" s="2" t="s">
        <v>21</v>
      </c>
      <c r="B2360" s="2" t="s">
        <v>232</v>
      </c>
      <c r="C2360" s="2">
        <f>COUNTIF([1]!Table1[[#All],[name]],tennisbl21[[#This Row],[winner_name]])</f>
        <v>1</v>
      </c>
      <c r="D2360" s="2">
        <f>COUNTIF([1]!Table1[[#All],[name]],tennisbl21[[#This Row],[loser_name]])</f>
        <v>1</v>
      </c>
      <c r="E2360" s="2" t="s">
        <v>1488</v>
      </c>
      <c r="F2360" s="4">
        <v>43324.458333333336</v>
      </c>
      <c r="G2360" s="2" t="s">
        <v>925</v>
      </c>
      <c r="H2360" s="2" t="s">
        <v>919</v>
      </c>
      <c r="I2360" s="2" t="s">
        <v>963</v>
      </c>
      <c r="J2360" s="2" t="str">
        <f>YEAR(tennisbl21[[#This Row],[date]])&amp;"-"&amp;tennisbl21[[#This Row],[league]]&amp;": "&amp;tennisbl21[[#This Row],[home_team]]&amp;" vs "&amp;tennisbl21[[#This Row],[away_team]]</f>
        <v>2018-German Bundesliga: TC BW Neuss vs HTC BW Krefeld</v>
      </c>
    </row>
    <row r="2361" spans="1:10" ht="12.5" customHeight="1" x14ac:dyDescent="0.25">
      <c r="A2361" s="2" t="s">
        <v>38</v>
      </c>
      <c r="B2361" s="2" t="s">
        <v>47</v>
      </c>
      <c r="C2361" s="2">
        <f>COUNTIF([1]!Table1[[#All],[name]],tennisbl21[[#This Row],[winner_name]])</f>
        <v>1</v>
      </c>
      <c r="D2361" s="2">
        <f>COUNTIF([1]!Table1[[#All],[name]],tennisbl21[[#This Row],[loser_name]])</f>
        <v>1</v>
      </c>
      <c r="E2361" s="2" t="s">
        <v>254</v>
      </c>
      <c r="F2361" s="4">
        <v>43324.541666666664</v>
      </c>
      <c r="G2361" s="2" t="s">
        <v>925</v>
      </c>
      <c r="H2361" s="2" t="s">
        <v>919</v>
      </c>
      <c r="I2361" s="2" t="s">
        <v>963</v>
      </c>
      <c r="J2361" s="2" t="str">
        <f>YEAR(tennisbl21[[#This Row],[date]])&amp;"-"&amp;tennisbl21[[#This Row],[league]]&amp;": "&amp;tennisbl21[[#This Row],[home_team]]&amp;" vs "&amp;tennisbl21[[#This Row],[away_team]]</f>
        <v>2018-German Bundesliga: TC BW Neuss vs HTC BW Krefeld</v>
      </c>
    </row>
    <row r="2362" spans="1:10" ht="12.5" customHeight="1" x14ac:dyDescent="0.25">
      <c r="A2362" s="2" t="s">
        <v>519</v>
      </c>
      <c r="B2362" s="2" t="s">
        <v>429</v>
      </c>
      <c r="C2362" s="2">
        <f>COUNTIF([1]!Table1[[#All],[name]],tennisbl21[[#This Row],[winner_name]])</f>
        <v>1</v>
      </c>
      <c r="D2362" s="2">
        <f>COUNTIF([1]!Table1[[#All],[name]],tennisbl21[[#This Row],[loser_name]])</f>
        <v>1</v>
      </c>
      <c r="E2362" s="2" t="s">
        <v>282</v>
      </c>
      <c r="F2362" s="4">
        <v>43324.458333333336</v>
      </c>
      <c r="G2362" s="2" t="s">
        <v>925</v>
      </c>
      <c r="H2362" s="2" t="s">
        <v>919</v>
      </c>
      <c r="I2362" s="2" t="s">
        <v>963</v>
      </c>
      <c r="J2362" s="2" t="str">
        <f>YEAR(tennisbl21[[#This Row],[date]])&amp;"-"&amp;tennisbl21[[#This Row],[league]]&amp;": "&amp;tennisbl21[[#This Row],[home_team]]&amp;" vs "&amp;tennisbl21[[#This Row],[away_team]]</f>
        <v>2018-German Bundesliga: TC BW Neuss vs HTC BW Krefeld</v>
      </c>
    </row>
    <row r="2363" spans="1:10" ht="12.5" customHeight="1" x14ac:dyDescent="0.25">
      <c r="A2363" s="2" t="s">
        <v>657</v>
      </c>
      <c r="B2363" s="2" t="s">
        <v>43</v>
      </c>
      <c r="C2363" s="2">
        <f>COUNTIF([1]!Table1[[#All],[name]],tennisbl21[[#This Row],[winner_name]])</f>
        <v>1</v>
      </c>
      <c r="D2363" s="2">
        <f>COUNTIF([1]!Table1[[#All],[name]],tennisbl21[[#This Row],[loser_name]])</f>
        <v>1</v>
      </c>
      <c r="E2363" s="2" t="s">
        <v>1049</v>
      </c>
      <c r="F2363" s="4">
        <v>42216.541666666664</v>
      </c>
      <c r="G2363" s="2" t="s">
        <v>925</v>
      </c>
      <c r="H2363" s="2" t="s">
        <v>920</v>
      </c>
      <c r="I2363" s="2" t="s">
        <v>963</v>
      </c>
      <c r="J2363" s="2" t="str">
        <f>YEAR(tennisbl21[[#This Row],[date]])&amp;"-"&amp;tennisbl21[[#This Row],[league]]&amp;": "&amp;tennisbl21[[#This Row],[home_team]]&amp;" vs "&amp;tennisbl21[[#This Row],[away_team]]</f>
        <v>2015-German Bundesliga: TC BW Neuss vs Koelner THC</v>
      </c>
    </row>
    <row r="2364" spans="1:10" ht="12.5" customHeight="1" x14ac:dyDescent="0.25">
      <c r="A2364" s="2" t="s">
        <v>658</v>
      </c>
      <c r="B2364" s="2" t="s">
        <v>42</v>
      </c>
      <c r="C2364" s="2">
        <f>COUNTIF([1]!Table1[[#All],[name]],tennisbl21[[#This Row],[winner_name]])</f>
        <v>1</v>
      </c>
      <c r="D2364" s="2">
        <f>COUNTIF([1]!Table1[[#All],[name]],tennisbl21[[#This Row],[loser_name]])</f>
        <v>1</v>
      </c>
      <c r="E2364" s="2" t="s">
        <v>6</v>
      </c>
      <c r="F2364" s="4">
        <v>42216.625</v>
      </c>
      <c r="G2364" s="2" t="s">
        <v>925</v>
      </c>
      <c r="H2364" s="2" t="s">
        <v>920</v>
      </c>
      <c r="I2364" s="2" t="s">
        <v>963</v>
      </c>
      <c r="J2364" s="2" t="str">
        <f>YEAR(tennisbl21[[#This Row],[date]])&amp;"-"&amp;tennisbl21[[#This Row],[league]]&amp;": "&amp;tennisbl21[[#This Row],[home_team]]&amp;" vs "&amp;tennisbl21[[#This Row],[away_team]]</f>
        <v>2015-German Bundesliga: TC BW Neuss vs Koelner THC</v>
      </c>
    </row>
    <row r="2365" spans="1:10" ht="12.5" customHeight="1" x14ac:dyDescent="0.25">
      <c r="A2365" s="2" t="s">
        <v>226</v>
      </c>
      <c r="B2365" s="2" t="s">
        <v>631</v>
      </c>
      <c r="C2365" s="2">
        <f>COUNTIF([1]!Table1[[#All],[name]],tennisbl21[[#This Row],[winner_name]])</f>
        <v>1</v>
      </c>
      <c r="D2365" s="2">
        <f>COUNTIF([1]!Table1[[#All],[name]],tennisbl21[[#This Row],[loser_name]])</f>
        <v>1</v>
      </c>
      <c r="E2365" s="2" t="s">
        <v>3</v>
      </c>
      <c r="F2365" s="4">
        <v>42216.625</v>
      </c>
      <c r="G2365" s="2" t="s">
        <v>925</v>
      </c>
      <c r="H2365" s="2" t="s">
        <v>920</v>
      </c>
      <c r="I2365" s="2" t="s">
        <v>963</v>
      </c>
      <c r="J2365" s="2" t="str">
        <f>YEAR(tennisbl21[[#This Row],[date]])&amp;"-"&amp;tennisbl21[[#This Row],[league]]&amp;": "&amp;tennisbl21[[#This Row],[home_team]]&amp;" vs "&amp;tennisbl21[[#This Row],[away_team]]</f>
        <v>2015-German Bundesliga: TC BW Neuss vs Koelner THC</v>
      </c>
    </row>
    <row r="2366" spans="1:10" ht="12.5" customHeight="1" x14ac:dyDescent="0.25">
      <c r="A2366" s="2" t="s">
        <v>104</v>
      </c>
      <c r="B2366" s="2" t="s">
        <v>20</v>
      </c>
      <c r="C2366" s="2">
        <f>COUNTIF([1]!Table1[[#All],[name]],tennisbl21[[#This Row],[winner_name]])</f>
        <v>1</v>
      </c>
      <c r="D2366" s="2">
        <f>COUNTIF([1]!Table1[[#All],[name]],tennisbl21[[#This Row],[loser_name]])</f>
        <v>1</v>
      </c>
      <c r="E2366" s="2" t="s">
        <v>248</v>
      </c>
      <c r="F2366" s="4">
        <v>42216.541666666664</v>
      </c>
      <c r="G2366" s="2" t="s">
        <v>925</v>
      </c>
      <c r="H2366" s="2" t="s">
        <v>920</v>
      </c>
      <c r="I2366" s="2" t="s">
        <v>963</v>
      </c>
      <c r="J2366" s="2" t="str">
        <f>YEAR(tennisbl21[[#This Row],[date]])&amp;"-"&amp;tennisbl21[[#This Row],[league]]&amp;": "&amp;tennisbl21[[#This Row],[home_team]]&amp;" vs "&amp;tennisbl21[[#This Row],[away_team]]</f>
        <v>2015-German Bundesliga: TC BW Neuss vs Koelner THC</v>
      </c>
    </row>
    <row r="2367" spans="1:10" ht="12.5" customHeight="1" x14ac:dyDescent="0.25">
      <c r="A2367" s="2" t="s">
        <v>634</v>
      </c>
      <c r="B2367" s="2" t="s">
        <v>660</v>
      </c>
      <c r="C2367" s="2">
        <f>COUNTIF([1]!Table1[[#All],[name]],tennisbl21[[#This Row],[winner_name]])</f>
        <v>1</v>
      </c>
      <c r="D2367" s="2">
        <f>COUNTIF([1]!Table1[[#All],[name]],tennisbl21[[#This Row],[loser_name]])</f>
        <v>1</v>
      </c>
      <c r="E2367" s="2" t="s">
        <v>1544</v>
      </c>
      <c r="F2367" s="4">
        <v>40398.458333333336</v>
      </c>
      <c r="G2367" s="2" t="s">
        <v>925</v>
      </c>
      <c r="H2367" s="2" t="s">
        <v>921</v>
      </c>
      <c r="I2367" s="2" t="s">
        <v>963</v>
      </c>
      <c r="J2367" s="2" t="str">
        <f>YEAR(tennisbl21[[#This Row],[date]])&amp;"-"&amp;tennisbl21[[#This Row],[league]]&amp;": "&amp;tennisbl21[[#This Row],[home_team]]&amp;" vs "&amp;tennisbl21[[#This Row],[away_team]]</f>
        <v>2010-German Bundesliga: TC BW Neuss vs Rochusclub Dusseldorf</v>
      </c>
    </row>
    <row r="2368" spans="1:10" ht="12.5" customHeight="1" x14ac:dyDescent="0.25">
      <c r="A2368" s="2" t="s">
        <v>672</v>
      </c>
      <c r="B2368" s="2" t="s">
        <v>15</v>
      </c>
      <c r="C2368" s="2">
        <f>COUNTIF([1]!Table1[[#All],[name]],tennisbl21[[#This Row],[winner_name]])</f>
        <v>1</v>
      </c>
      <c r="D2368" s="2">
        <f>COUNTIF([1]!Table1[[#All],[name]],tennisbl21[[#This Row],[loser_name]])</f>
        <v>1</v>
      </c>
      <c r="E2368" s="2" t="s">
        <v>1049</v>
      </c>
      <c r="F2368" s="4">
        <v>40398.541666666664</v>
      </c>
      <c r="G2368" s="2" t="s">
        <v>925</v>
      </c>
      <c r="H2368" s="2" t="s">
        <v>921</v>
      </c>
      <c r="I2368" s="2" t="s">
        <v>963</v>
      </c>
      <c r="J2368" s="2" t="str">
        <f>YEAR(tennisbl21[[#This Row],[date]])&amp;"-"&amp;tennisbl21[[#This Row],[league]]&amp;": "&amp;tennisbl21[[#This Row],[home_team]]&amp;" vs "&amp;tennisbl21[[#This Row],[away_team]]</f>
        <v>2010-German Bundesliga: TC BW Neuss vs Rochusclub Dusseldorf</v>
      </c>
    </row>
    <row r="2369" spans="1:10" ht="12.5" customHeight="1" x14ac:dyDescent="0.25">
      <c r="A2369" s="2" t="s">
        <v>301</v>
      </c>
      <c r="B2369" s="2" t="s">
        <v>286</v>
      </c>
      <c r="C2369" s="2">
        <f>COUNTIF([1]!Table1[[#All],[name]],tennisbl21[[#This Row],[winner_name]])</f>
        <v>1</v>
      </c>
      <c r="D2369" s="2">
        <f>COUNTIF([1]!Table1[[#All],[name]],tennisbl21[[#This Row],[loser_name]])</f>
        <v>1</v>
      </c>
      <c r="E2369" s="2" t="s">
        <v>285</v>
      </c>
      <c r="F2369" s="4">
        <v>40398.541666666664</v>
      </c>
      <c r="G2369" s="2" t="s">
        <v>925</v>
      </c>
      <c r="H2369" s="2" t="s">
        <v>921</v>
      </c>
      <c r="I2369" s="2" t="s">
        <v>963</v>
      </c>
      <c r="J2369" s="2" t="str">
        <f>YEAR(tennisbl21[[#This Row],[date]])&amp;"-"&amp;tennisbl21[[#This Row],[league]]&amp;": "&amp;tennisbl21[[#This Row],[home_team]]&amp;" vs "&amp;tennisbl21[[#This Row],[away_team]]</f>
        <v>2010-German Bundesliga: TC BW Neuss vs Rochusclub Dusseldorf</v>
      </c>
    </row>
    <row r="2370" spans="1:10" ht="12.5" customHeight="1" x14ac:dyDescent="0.25">
      <c r="A2370" s="2" t="s">
        <v>48</v>
      </c>
      <c r="B2370" s="2" t="s">
        <v>754</v>
      </c>
      <c r="C2370" s="2">
        <f>COUNTIF([1]!Table1[[#All],[name]],tennisbl21[[#This Row],[winner_name]])</f>
        <v>1</v>
      </c>
      <c r="D2370" s="2">
        <f>COUNTIF([1]!Table1[[#All],[name]],tennisbl21[[#This Row],[loser_name]])</f>
        <v>1</v>
      </c>
      <c r="E2370" s="2" t="s">
        <v>894</v>
      </c>
      <c r="F2370" s="4">
        <v>40398.458333333336</v>
      </c>
      <c r="G2370" s="2" t="s">
        <v>925</v>
      </c>
      <c r="H2370" s="2" t="s">
        <v>921</v>
      </c>
      <c r="I2370" s="2" t="s">
        <v>963</v>
      </c>
      <c r="J2370" s="2" t="str">
        <f>YEAR(tennisbl21[[#This Row],[date]])&amp;"-"&amp;tennisbl21[[#This Row],[league]]&amp;": "&amp;tennisbl21[[#This Row],[home_team]]&amp;" vs "&amp;tennisbl21[[#This Row],[away_team]]</f>
        <v>2010-German Bundesliga: TC BW Neuss vs Rochusclub Dusseldorf</v>
      </c>
    </row>
    <row r="2371" spans="1:10" ht="12.5" customHeight="1" x14ac:dyDescent="0.25">
      <c r="A2371" s="2" t="s">
        <v>655</v>
      </c>
      <c r="B2371" s="2" t="s">
        <v>301</v>
      </c>
      <c r="C2371" s="2">
        <f>COUNTIF([1]!Table1[[#All],[name]],tennisbl21[[#This Row],[winner_name]])</f>
        <v>1</v>
      </c>
      <c r="D2371" s="2">
        <f>COUNTIF([1]!Table1[[#All],[name]],tennisbl21[[#This Row],[loser_name]])</f>
        <v>1</v>
      </c>
      <c r="E2371" s="2" t="s">
        <v>1203</v>
      </c>
      <c r="F2371" s="4">
        <v>41091.541666666664</v>
      </c>
      <c r="G2371" s="2" t="s">
        <v>925</v>
      </c>
      <c r="H2371" s="2" t="s">
        <v>921</v>
      </c>
      <c r="I2371" s="2" t="s">
        <v>963</v>
      </c>
      <c r="J2371" s="2" t="str">
        <f>YEAR(tennisbl21[[#This Row],[date]])&amp;"-"&amp;tennisbl21[[#This Row],[league]]&amp;": "&amp;tennisbl21[[#This Row],[home_team]]&amp;" vs "&amp;tennisbl21[[#This Row],[away_team]]</f>
        <v>2012-German Bundesliga: TC BW Neuss vs Rochusclub Dusseldorf</v>
      </c>
    </row>
    <row r="2372" spans="1:10" ht="12.5" customHeight="1" x14ac:dyDescent="0.25">
      <c r="A2372" s="2" t="s">
        <v>625</v>
      </c>
      <c r="B2372" s="2" t="s">
        <v>32</v>
      </c>
      <c r="C2372" s="2">
        <f>COUNTIF([1]!Table1[[#All],[name]],tennisbl21[[#This Row],[winner_name]])</f>
        <v>1</v>
      </c>
      <c r="D2372" s="2">
        <f>COUNTIF([1]!Table1[[#All],[name]],tennisbl21[[#This Row],[loser_name]])</f>
        <v>1</v>
      </c>
      <c r="E2372" s="2" t="s">
        <v>261</v>
      </c>
      <c r="F2372" s="4">
        <v>41091.458333333336</v>
      </c>
      <c r="G2372" s="2" t="s">
        <v>925</v>
      </c>
      <c r="H2372" s="2" t="s">
        <v>921</v>
      </c>
      <c r="I2372" s="2" t="s">
        <v>963</v>
      </c>
      <c r="J2372" s="2" t="str">
        <f>YEAR(tennisbl21[[#This Row],[date]])&amp;"-"&amp;tennisbl21[[#This Row],[league]]&amp;": "&amp;tennisbl21[[#This Row],[home_team]]&amp;" vs "&amp;tennisbl21[[#This Row],[away_team]]</f>
        <v>2012-German Bundesliga: TC BW Neuss vs Rochusclub Dusseldorf</v>
      </c>
    </row>
    <row r="2373" spans="1:10" ht="12.5" customHeight="1" x14ac:dyDescent="0.25">
      <c r="A2373" s="2" t="s">
        <v>695</v>
      </c>
      <c r="B2373" s="2" t="s">
        <v>822</v>
      </c>
      <c r="C2373" s="2">
        <f>COUNTIF([1]!Table1[[#All],[name]],tennisbl21[[#This Row],[winner_name]])</f>
        <v>1</v>
      </c>
      <c r="D2373" s="2">
        <f>COUNTIF([1]!Table1[[#All],[name]],tennisbl21[[#This Row],[loser_name]])</f>
        <v>1</v>
      </c>
      <c r="E2373" s="2" t="s">
        <v>1041</v>
      </c>
      <c r="F2373" s="4">
        <v>41091.541666666664</v>
      </c>
      <c r="G2373" s="2" t="s">
        <v>925</v>
      </c>
      <c r="H2373" s="2" t="s">
        <v>921</v>
      </c>
      <c r="I2373" s="2" t="s">
        <v>963</v>
      </c>
      <c r="J2373" s="2" t="str">
        <f>YEAR(tennisbl21[[#This Row],[date]])&amp;"-"&amp;tennisbl21[[#This Row],[league]]&amp;": "&amp;tennisbl21[[#This Row],[home_team]]&amp;" vs "&amp;tennisbl21[[#This Row],[away_team]]</f>
        <v>2012-German Bundesliga: TC BW Neuss vs Rochusclub Dusseldorf</v>
      </c>
    </row>
    <row r="2374" spans="1:10" ht="12.5" customHeight="1" x14ac:dyDescent="0.25">
      <c r="A2374" s="2" t="s">
        <v>640</v>
      </c>
      <c r="B2374" s="2" t="s">
        <v>345</v>
      </c>
      <c r="C2374" s="2">
        <f>COUNTIF([1]!Table1[[#All],[name]],tennisbl21[[#This Row],[winner_name]])</f>
        <v>1</v>
      </c>
      <c r="D2374" s="2">
        <f>COUNTIF([1]!Table1[[#All],[name]],tennisbl21[[#This Row],[loser_name]])</f>
        <v>1</v>
      </c>
      <c r="E2374" s="2" t="s">
        <v>354</v>
      </c>
      <c r="F2374" s="4">
        <v>41091.458333333336</v>
      </c>
      <c r="G2374" s="2" t="s">
        <v>925</v>
      </c>
      <c r="H2374" s="2" t="s">
        <v>921</v>
      </c>
      <c r="I2374" s="2" t="s">
        <v>963</v>
      </c>
      <c r="J2374" s="2" t="str">
        <f>YEAR(tennisbl21[[#This Row],[date]])&amp;"-"&amp;tennisbl21[[#This Row],[league]]&amp;": "&amp;tennisbl21[[#This Row],[home_team]]&amp;" vs "&amp;tennisbl21[[#This Row],[away_team]]</f>
        <v>2012-German Bundesliga: TC BW Neuss vs Rochusclub Dusseldorf</v>
      </c>
    </row>
    <row r="2375" spans="1:10" ht="12.5" customHeight="1" x14ac:dyDescent="0.25">
      <c r="A2375" s="2" t="s">
        <v>658</v>
      </c>
      <c r="B2375" s="2" t="s">
        <v>15</v>
      </c>
      <c r="C2375" s="2">
        <f>COUNTIF([1]!Table1[[#All],[name]],tennisbl21[[#This Row],[winner_name]])</f>
        <v>1</v>
      </c>
      <c r="D2375" s="2">
        <f>COUNTIF([1]!Table1[[#All],[name]],tennisbl21[[#This Row],[loser_name]])</f>
        <v>1</v>
      </c>
      <c r="E2375" s="2" t="s">
        <v>258</v>
      </c>
      <c r="F2375" s="4">
        <v>41847.458333333336</v>
      </c>
      <c r="G2375" s="2" t="s">
        <v>925</v>
      </c>
      <c r="H2375" s="2" t="s">
        <v>921</v>
      </c>
      <c r="I2375" s="2" t="s">
        <v>963</v>
      </c>
      <c r="J2375" s="2" t="str">
        <f>YEAR(tennisbl21[[#This Row],[date]])&amp;"-"&amp;tennisbl21[[#This Row],[league]]&amp;": "&amp;tennisbl21[[#This Row],[home_team]]&amp;" vs "&amp;tennisbl21[[#This Row],[away_team]]</f>
        <v>2014-German Bundesliga: TC BW Neuss vs Rochusclub Dusseldorf</v>
      </c>
    </row>
    <row r="2376" spans="1:10" ht="12.5" customHeight="1" x14ac:dyDescent="0.25">
      <c r="A2376" s="2" t="s">
        <v>625</v>
      </c>
      <c r="B2376" s="2" t="s">
        <v>439</v>
      </c>
      <c r="C2376" s="2">
        <f>COUNTIF([1]!Table1[[#All],[name]],tennisbl21[[#This Row],[winner_name]])</f>
        <v>1</v>
      </c>
      <c r="D2376" s="2">
        <f>COUNTIF([1]!Table1[[#All],[name]],tennisbl21[[#This Row],[loser_name]])</f>
        <v>1</v>
      </c>
      <c r="E2376" s="2" t="s">
        <v>1545</v>
      </c>
      <c r="F2376" s="4">
        <v>41847.541666666664</v>
      </c>
      <c r="G2376" s="2" t="s">
        <v>925</v>
      </c>
      <c r="H2376" s="2" t="s">
        <v>921</v>
      </c>
      <c r="I2376" s="2" t="s">
        <v>963</v>
      </c>
      <c r="J2376" s="2" t="str">
        <f>YEAR(tennisbl21[[#This Row],[date]])&amp;"-"&amp;tennisbl21[[#This Row],[league]]&amp;": "&amp;tennisbl21[[#This Row],[home_team]]&amp;" vs "&amp;tennisbl21[[#This Row],[away_team]]</f>
        <v>2014-German Bundesliga: TC BW Neuss vs Rochusclub Dusseldorf</v>
      </c>
    </row>
    <row r="2377" spans="1:10" ht="12.5" customHeight="1" x14ac:dyDescent="0.25">
      <c r="A2377" s="2" t="s">
        <v>474</v>
      </c>
      <c r="B2377" s="2" t="s">
        <v>20</v>
      </c>
      <c r="C2377" s="2">
        <f>COUNTIF([1]!Table1[[#All],[name]],tennisbl21[[#This Row],[winner_name]])</f>
        <v>1</v>
      </c>
      <c r="D2377" s="2">
        <f>COUNTIF([1]!Table1[[#All],[name]],tennisbl21[[#This Row],[loser_name]])</f>
        <v>1</v>
      </c>
      <c r="E2377" s="2" t="s">
        <v>1546</v>
      </c>
      <c r="F2377" s="4">
        <v>41847.458333333336</v>
      </c>
      <c r="G2377" s="2" t="s">
        <v>925</v>
      </c>
      <c r="H2377" s="2" t="s">
        <v>921</v>
      </c>
      <c r="I2377" s="2" t="s">
        <v>963</v>
      </c>
      <c r="J2377" s="2" t="str">
        <f>YEAR(tennisbl21[[#This Row],[date]])&amp;"-"&amp;tennisbl21[[#This Row],[league]]&amp;": "&amp;tennisbl21[[#This Row],[home_team]]&amp;" vs "&amp;tennisbl21[[#This Row],[away_team]]</f>
        <v>2014-German Bundesliga: TC BW Neuss vs Rochusclub Dusseldorf</v>
      </c>
    </row>
    <row r="2378" spans="1:10" ht="12.5" customHeight="1" x14ac:dyDescent="0.25">
      <c r="A2378" s="2" t="s">
        <v>52</v>
      </c>
      <c r="B2378" s="2" t="s">
        <v>695</v>
      </c>
      <c r="C2378" s="2">
        <f>COUNTIF([1]!Table1[[#All],[name]],tennisbl21[[#This Row],[winner_name]])</f>
        <v>1</v>
      </c>
      <c r="D2378" s="2">
        <f>COUNTIF([1]!Table1[[#All],[name]],tennisbl21[[#This Row],[loser_name]])</f>
        <v>1</v>
      </c>
      <c r="E2378" s="2" t="s">
        <v>4</v>
      </c>
      <c r="F2378" s="4">
        <v>41847.541666666664</v>
      </c>
      <c r="G2378" s="2" t="s">
        <v>925</v>
      </c>
      <c r="H2378" s="2" t="s">
        <v>921</v>
      </c>
      <c r="I2378" s="2" t="s">
        <v>963</v>
      </c>
      <c r="J2378" s="2" t="str">
        <f>YEAR(tennisbl21[[#This Row],[date]])&amp;"-"&amp;tennisbl21[[#This Row],[league]]&amp;": "&amp;tennisbl21[[#This Row],[home_team]]&amp;" vs "&amp;tennisbl21[[#This Row],[away_team]]</f>
        <v>2014-German Bundesliga: TC BW Neuss vs Rochusclub Dusseldorf</v>
      </c>
    </row>
    <row r="2379" spans="1:10" ht="12.5" customHeight="1" x14ac:dyDescent="0.25">
      <c r="A2379" s="2" t="s">
        <v>474</v>
      </c>
      <c r="B2379" s="2" t="s">
        <v>612</v>
      </c>
      <c r="C2379" s="2">
        <f>COUNTIF([1]!Table1[[#All],[name]],tennisbl21[[#This Row],[winner_name]])</f>
        <v>1</v>
      </c>
      <c r="D2379" s="2">
        <f>COUNTIF([1]!Table1[[#All],[name]],tennisbl21[[#This Row],[loser_name]])</f>
        <v>1</v>
      </c>
      <c r="E2379" s="2" t="s">
        <v>283</v>
      </c>
      <c r="F2379" s="4">
        <v>42568.541666666664</v>
      </c>
      <c r="G2379" s="2" t="s">
        <v>925</v>
      </c>
      <c r="H2379" s="2" t="s">
        <v>921</v>
      </c>
      <c r="I2379" s="2" t="s">
        <v>963</v>
      </c>
      <c r="J2379" s="2" t="str">
        <f>YEAR(tennisbl21[[#This Row],[date]])&amp;"-"&amp;tennisbl21[[#This Row],[league]]&amp;": "&amp;tennisbl21[[#This Row],[home_team]]&amp;" vs "&amp;tennisbl21[[#This Row],[away_team]]</f>
        <v>2016-German Bundesliga: TC BW Neuss vs Rochusclub Dusseldorf</v>
      </c>
    </row>
    <row r="2380" spans="1:10" ht="12.5" customHeight="1" x14ac:dyDescent="0.25">
      <c r="A2380" s="2" t="s">
        <v>439</v>
      </c>
      <c r="B2380" s="2" t="s">
        <v>287</v>
      </c>
      <c r="C2380" s="2">
        <f>COUNTIF([1]!Table1[[#All],[name]],tennisbl21[[#This Row],[winner_name]])</f>
        <v>1</v>
      </c>
      <c r="D2380" s="2">
        <f>COUNTIF([1]!Table1[[#All],[name]],tennisbl21[[#This Row],[loser_name]])</f>
        <v>1</v>
      </c>
      <c r="E2380" s="2" t="s">
        <v>274</v>
      </c>
      <c r="F2380" s="4">
        <v>42568.541666666664</v>
      </c>
      <c r="G2380" s="2" t="s">
        <v>925</v>
      </c>
      <c r="H2380" s="2" t="s">
        <v>921</v>
      </c>
      <c r="I2380" s="2" t="s">
        <v>963</v>
      </c>
      <c r="J2380" s="2" t="str">
        <f>YEAR(tennisbl21[[#This Row],[date]])&amp;"-"&amp;tennisbl21[[#This Row],[league]]&amp;": "&amp;tennisbl21[[#This Row],[home_team]]&amp;" vs "&amp;tennisbl21[[#This Row],[away_team]]</f>
        <v>2016-German Bundesliga: TC BW Neuss vs Rochusclub Dusseldorf</v>
      </c>
    </row>
    <row r="2381" spans="1:10" ht="12.5" customHeight="1" x14ac:dyDescent="0.25">
      <c r="A2381" s="2" t="s">
        <v>726</v>
      </c>
      <c r="B2381" s="2" t="s">
        <v>74</v>
      </c>
      <c r="C2381" s="2">
        <f>COUNTIF([1]!Table1[[#All],[name]],tennisbl21[[#This Row],[winner_name]])</f>
        <v>1</v>
      </c>
      <c r="D2381" s="2">
        <f>COUNTIF([1]!Table1[[#All],[name]],tennisbl21[[#This Row],[loser_name]])</f>
        <v>1</v>
      </c>
      <c r="E2381" s="2" t="s">
        <v>1547</v>
      </c>
      <c r="F2381" s="4">
        <v>42568.458333333336</v>
      </c>
      <c r="G2381" s="2" t="s">
        <v>925</v>
      </c>
      <c r="H2381" s="2" t="s">
        <v>921</v>
      </c>
      <c r="I2381" s="2" t="s">
        <v>963</v>
      </c>
      <c r="J2381" s="2" t="str">
        <f>YEAR(tennisbl21[[#This Row],[date]])&amp;"-"&amp;tennisbl21[[#This Row],[league]]&amp;": "&amp;tennisbl21[[#This Row],[home_team]]&amp;" vs "&amp;tennisbl21[[#This Row],[away_team]]</f>
        <v>2016-German Bundesliga: TC BW Neuss vs Rochusclub Dusseldorf</v>
      </c>
    </row>
    <row r="2382" spans="1:10" ht="12.5" customHeight="1" x14ac:dyDescent="0.25">
      <c r="A2382" s="2" t="s">
        <v>131</v>
      </c>
      <c r="B2382" s="2" t="s">
        <v>706</v>
      </c>
      <c r="C2382" s="2">
        <f>COUNTIF([1]!Table1[[#All],[name]],tennisbl21[[#This Row],[winner_name]])</f>
        <v>1</v>
      </c>
      <c r="D2382" s="2">
        <f>COUNTIF([1]!Table1[[#All],[name]],tennisbl21[[#This Row],[loser_name]])</f>
        <v>1</v>
      </c>
      <c r="E2382" s="2" t="s">
        <v>1548</v>
      </c>
      <c r="F2382" s="4">
        <v>42568.458333333336</v>
      </c>
      <c r="G2382" s="2" t="s">
        <v>925</v>
      </c>
      <c r="H2382" s="2" t="s">
        <v>921</v>
      </c>
      <c r="I2382" s="2" t="s">
        <v>963</v>
      </c>
      <c r="J2382" s="2" t="str">
        <f>YEAR(tennisbl21[[#This Row],[date]])&amp;"-"&amp;tennisbl21[[#This Row],[league]]&amp;": "&amp;tennisbl21[[#This Row],[home_team]]&amp;" vs "&amp;tennisbl21[[#This Row],[away_team]]</f>
        <v>2016-German Bundesliga: TC BW Neuss vs Rochusclub Dusseldorf</v>
      </c>
    </row>
    <row r="2383" spans="1:10" ht="12.5" customHeight="1" x14ac:dyDescent="0.25">
      <c r="A2383" s="2" t="s">
        <v>69</v>
      </c>
      <c r="B2383" s="2" t="s">
        <v>429</v>
      </c>
      <c r="C2383" s="2">
        <f>COUNTIF([1]!Table1[[#All],[name]],tennisbl21[[#This Row],[winner_name]])</f>
        <v>1</v>
      </c>
      <c r="D2383" s="2">
        <f>COUNTIF([1]!Table1[[#All],[name]],tennisbl21[[#This Row],[loser_name]])</f>
        <v>1</v>
      </c>
      <c r="E2383" s="2" t="s">
        <v>4</v>
      </c>
      <c r="F2383" s="4">
        <v>43303.541666666664</v>
      </c>
      <c r="G2383" s="2" t="s">
        <v>925</v>
      </c>
      <c r="H2383" s="2" t="s">
        <v>921</v>
      </c>
      <c r="I2383" s="2" t="s">
        <v>963</v>
      </c>
      <c r="J2383" s="2" t="str">
        <f>YEAR(tennisbl21[[#This Row],[date]])&amp;"-"&amp;tennisbl21[[#This Row],[league]]&amp;": "&amp;tennisbl21[[#This Row],[home_team]]&amp;" vs "&amp;tennisbl21[[#This Row],[away_team]]</f>
        <v>2018-German Bundesliga: TC BW Neuss vs Rochusclub Dusseldorf</v>
      </c>
    </row>
    <row r="2384" spans="1:10" ht="12.5" customHeight="1" x14ac:dyDescent="0.25">
      <c r="A2384" s="2" t="s">
        <v>727</v>
      </c>
      <c r="B2384" s="2" t="s">
        <v>658</v>
      </c>
      <c r="C2384" s="2">
        <f>COUNTIF([1]!Table1[[#All],[name]],tennisbl21[[#This Row],[winner_name]])</f>
        <v>1</v>
      </c>
      <c r="D2384" s="2">
        <f>COUNTIF([1]!Table1[[#All],[name]],tennisbl21[[#This Row],[loser_name]])</f>
        <v>1</v>
      </c>
      <c r="E2384" s="2" t="s">
        <v>6</v>
      </c>
      <c r="F2384" s="4">
        <v>43303.458333333336</v>
      </c>
      <c r="G2384" s="2" t="s">
        <v>925</v>
      </c>
      <c r="H2384" s="2" t="s">
        <v>921</v>
      </c>
      <c r="I2384" s="2" t="s">
        <v>963</v>
      </c>
      <c r="J2384" s="2" t="str">
        <f>YEAR(tennisbl21[[#This Row],[date]])&amp;"-"&amp;tennisbl21[[#This Row],[league]]&amp;": "&amp;tennisbl21[[#This Row],[home_team]]&amp;" vs "&amp;tennisbl21[[#This Row],[away_team]]</f>
        <v>2018-German Bundesliga: TC BW Neuss vs Rochusclub Dusseldorf</v>
      </c>
    </row>
    <row r="2385" spans="1:10" ht="12.5" customHeight="1" x14ac:dyDescent="0.25">
      <c r="A2385" s="2" t="s">
        <v>730</v>
      </c>
      <c r="B2385" s="2" t="s">
        <v>387</v>
      </c>
      <c r="C2385" s="2">
        <f>COUNTIF([1]!Table1[[#All],[name]],tennisbl21[[#This Row],[winner_name]])</f>
        <v>1</v>
      </c>
      <c r="D2385" s="2">
        <f>COUNTIF([1]!Table1[[#All],[name]],tennisbl21[[#This Row],[loser_name]])</f>
        <v>1</v>
      </c>
      <c r="E2385" s="2" t="s">
        <v>247</v>
      </c>
      <c r="F2385" s="4">
        <v>43303.541666666664</v>
      </c>
      <c r="G2385" s="2" t="s">
        <v>925</v>
      </c>
      <c r="H2385" s="2" t="s">
        <v>921</v>
      </c>
      <c r="I2385" s="2" t="s">
        <v>963</v>
      </c>
      <c r="J2385" s="2" t="str">
        <f>YEAR(tennisbl21[[#This Row],[date]])&amp;"-"&amp;tennisbl21[[#This Row],[league]]&amp;": "&amp;tennisbl21[[#This Row],[home_team]]&amp;" vs "&amp;tennisbl21[[#This Row],[away_team]]</f>
        <v>2018-German Bundesliga: TC BW Neuss vs Rochusclub Dusseldorf</v>
      </c>
    </row>
    <row r="2386" spans="1:10" ht="12.5" customHeight="1" x14ac:dyDescent="0.25">
      <c r="A2386" s="2" t="s">
        <v>131</v>
      </c>
      <c r="B2386" s="2" t="s">
        <v>537</v>
      </c>
      <c r="C2386" s="2">
        <f>COUNTIF([1]!Table1[[#All],[name]],tennisbl21[[#This Row],[winner_name]])</f>
        <v>1</v>
      </c>
      <c r="D2386" s="2">
        <f>COUNTIF([1]!Table1[[#All],[name]],tennisbl21[[#This Row],[loser_name]])</f>
        <v>1</v>
      </c>
      <c r="E2386" s="2" t="s">
        <v>1549</v>
      </c>
      <c r="F2386" s="4">
        <v>43303.458333333336</v>
      </c>
      <c r="G2386" s="2" t="s">
        <v>925</v>
      </c>
      <c r="H2386" s="2" t="s">
        <v>921</v>
      </c>
      <c r="I2386" s="2" t="s">
        <v>963</v>
      </c>
      <c r="J2386" s="2" t="str">
        <f>YEAR(tennisbl21[[#This Row],[date]])&amp;"-"&amp;tennisbl21[[#This Row],[league]]&amp;": "&amp;tennisbl21[[#This Row],[home_team]]&amp;" vs "&amp;tennisbl21[[#This Row],[away_team]]</f>
        <v>2018-German Bundesliga: TC BW Neuss vs Rochusclub Dusseldorf</v>
      </c>
    </row>
    <row r="2387" spans="1:10" ht="12.5" customHeight="1" x14ac:dyDescent="0.25">
      <c r="A2387" s="2" t="s">
        <v>753</v>
      </c>
      <c r="B2387" s="2" t="s">
        <v>31</v>
      </c>
      <c r="C2387" s="2">
        <f>COUNTIF([1]!Table1[[#All],[name]],tennisbl21[[#This Row],[winner_name]])</f>
        <v>1</v>
      </c>
      <c r="D2387" s="2">
        <f>COUNTIF([1]!Table1[[#All],[name]],tennisbl21[[#This Row],[loser_name]])</f>
        <v>1</v>
      </c>
      <c r="E2387" s="2" t="s">
        <v>250</v>
      </c>
      <c r="F2387" s="4">
        <v>41460.541666666664</v>
      </c>
      <c r="G2387" s="2" t="s">
        <v>925</v>
      </c>
      <c r="H2387" s="2" t="s">
        <v>922</v>
      </c>
      <c r="I2387" s="2" t="s">
        <v>963</v>
      </c>
      <c r="J2387" s="2" t="str">
        <f>YEAR(tennisbl21[[#This Row],[date]])&amp;"-"&amp;tennisbl21[[#This Row],[league]]&amp;": "&amp;tennisbl21[[#This Row],[home_team]]&amp;" vs "&amp;tennisbl21[[#This Row],[away_team]]</f>
        <v>2013-German Bundesliga: TC BW Neuss vs SV Wacker Burghausen</v>
      </c>
    </row>
    <row r="2388" spans="1:10" ht="12.5" customHeight="1" x14ac:dyDescent="0.25">
      <c r="A2388" s="2" t="s">
        <v>234</v>
      </c>
      <c r="B2388" s="2" t="s">
        <v>657</v>
      </c>
      <c r="C2388" s="2">
        <f>COUNTIF([1]!Table1[[#All],[name]],tennisbl21[[#This Row],[winner_name]])</f>
        <v>1</v>
      </c>
      <c r="D2388" s="2">
        <f>COUNTIF([1]!Table1[[#All],[name]],tennisbl21[[#This Row],[loser_name]])</f>
        <v>1</v>
      </c>
      <c r="E2388" s="2" t="s">
        <v>6</v>
      </c>
      <c r="F2388" s="4">
        <v>41460.625</v>
      </c>
      <c r="G2388" s="2" t="s">
        <v>925</v>
      </c>
      <c r="H2388" s="2" t="s">
        <v>922</v>
      </c>
      <c r="I2388" s="2" t="s">
        <v>963</v>
      </c>
      <c r="J2388" s="2" t="str">
        <f>YEAR(tennisbl21[[#This Row],[date]])&amp;"-"&amp;tennisbl21[[#This Row],[league]]&amp;": "&amp;tennisbl21[[#This Row],[home_team]]&amp;" vs "&amp;tennisbl21[[#This Row],[away_team]]</f>
        <v>2013-German Bundesliga: TC BW Neuss vs SV Wacker Burghausen</v>
      </c>
    </row>
    <row r="2389" spans="1:10" ht="12.5" customHeight="1" x14ac:dyDescent="0.25">
      <c r="A2389" s="2" t="s">
        <v>13</v>
      </c>
      <c r="B2389" s="2" t="s">
        <v>642</v>
      </c>
      <c r="C2389" s="2">
        <f>COUNTIF([1]!Table1[[#All],[name]],tennisbl21[[#This Row],[winner_name]])</f>
        <v>1</v>
      </c>
      <c r="D2389" s="2">
        <f>COUNTIF([1]!Table1[[#All],[name]],tennisbl21[[#This Row],[loser_name]])</f>
        <v>1</v>
      </c>
      <c r="E2389" s="2" t="s">
        <v>1196</v>
      </c>
      <c r="F2389" s="4">
        <v>41460.625</v>
      </c>
      <c r="G2389" s="2" t="s">
        <v>925</v>
      </c>
      <c r="H2389" s="2" t="s">
        <v>922</v>
      </c>
      <c r="I2389" s="2" t="s">
        <v>963</v>
      </c>
      <c r="J2389" s="2" t="str">
        <f>YEAR(tennisbl21[[#This Row],[date]])&amp;"-"&amp;tennisbl21[[#This Row],[league]]&amp;": "&amp;tennisbl21[[#This Row],[home_team]]&amp;" vs "&amp;tennisbl21[[#This Row],[away_team]]</f>
        <v>2013-German Bundesliga: TC BW Neuss vs SV Wacker Burghausen</v>
      </c>
    </row>
    <row r="2390" spans="1:10" ht="12.5" customHeight="1" x14ac:dyDescent="0.25">
      <c r="A2390" s="2" t="s">
        <v>52</v>
      </c>
      <c r="B2390" s="2" t="s">
        <v>20</v>
      </c>
      <c r="C2390" s="2">
        <f>COUNTIF([1]!Table1[[#All],[name]],tennisbl21[[#This Row],[winner_name]])</f>
        <v>1</v>
      </c>
      <c r="D2390" s="2">
        <f>COUNTIF([1]!Table1[[#All],[name]],tennisbl21[[#This Row],[loser_name]])</f>
        <v>1</v>
      </c>
      <c r="E2390" s="2" t="s">
        <v>1447</v>
      </c>
      <c r="F2390" s="4">
        <v>41460.541666666664</v>
      </c>
      <c r="G2390" s="2" t="s">
        <v>925</v>
      </c>
      <c r="H2390" s="2" t="s">
        <v>922</v>
      </c>
      <c r="I2390" s="2" t="s">
        <v>963</v>
      </c>
      <c r="J2390" s="2" t="str">
        <f>YEAR(tennisbl21[[#This Row],[date]])&amp;"-"&amp;tennisbl21[[#This Row],[league]]&amp;": "&amp;tennisbl21[[#This Row],[home_team]]&amp;" vs "&amp;tennisbl21[[#This Row],[away_team]]</f>
        <v>2013-German Bundesliga: TC BW Neuss vs SV Wacker Burghausen</v>
      </c>
    </row>
    <row r="2391" spans="1:10" ht="12.5" customHeight="1" x14ac:dyDescent="0.25">
      <c r="A2391" s="2" t="s">
        <v>634</v>
      </c>
      <c r="B2391" s="2" t="s">
        <v>648</v>
      </c>
      <c r="C2391" s="2">
        <f>COUNTIF([1]!Table1[[#All],[name]],tennisbl21[[#This Row],[winner_name]])</f>
        <v>1</v>
      </c>
      <c r="D2391" s="2">
        <f>COUNTIF([1]!Table1[[#All],[name]],tennisbl21[[#This Row],[loser_name]])</f>
        <v>1</v>
      </c>
      <c r="E2391" s="2" t="s">
        <v>1068</v>
      </c>
      <c r="F2391" s="4">
        <v>40377.458333333336</v>
      </c>
      <c r="G2391" s="2" t="s">
        <v>925</v>
      </c>
      <c r="H2391" s="2" t="s">
        <v>923</v>
      </c>
      <c r="I2391" s="2" t="s">
        <v>963</v>
      </c>
      <c r="J2391" s="2" t="str">
        <f>YEAR(tennisbl21[[#This Row],[date]])&amp;"-"&amp;tennisbl21[[#This Row],[league]]&amp;": "&amp;tennisbl21[[#This Row],[home_team]]&amp;" vs "&amp;tennisbl21[[#This Row],[away_team]]</f>
        <v>2010-German Bundesliga: TC BW Neuss vs TC Amberg am Schanzl</v>
      </c>
    </row>
    <row r="2392" spans="1:10" ht="12.5" customHeight="1" x14ac:dyDescent="0.25">
      <c r="A2392" s="2" t="s">
        <v>655</v>
      </c>
      <c r="B2392" s="2" t="s">
        <v>700</v>
      </c>
      <c r="C2392" s="2">
        <f>COUNTIF([1]!Table1[[#All],[name]],tennisbl21[[#This Row],[winner_name]])</f>
        <v>1</v>
      </c>
      <c r="D2392" s="2">
        <f>COUNTIF([1]!Table1[[#All],[name]],tennisbl21[[#This Row],[loser_name]])</f>
        <v>1</v>
      </c>
      <c r="E2392" s="2" t="s">
        <v>263</v>
      </c>
      <c r="F2392" s="4">
        <v>40377.458333333336</v>
      </c>
      <c r="G2392" s="2" t="s">
        <v>925</v>
      </c>
      <c r="H2392" s="2" t="s">
        <v>923</v>
      </c>
      <c r="I2392" s="2" t="s">
        <v>963</v>
      </c>
      <c r="J2392" s="2" t="str">
        <f>YEAR(tennisbl21[[#This Row],[date]])&amp;"-"&amp;tennisbl21[[#This Row],[league]]&amp;": "&amp;tennisbl21[[#This Row],[home_team]]&amp;" vs "&amp;tennisbl21[[#This Row],[away_team]]</f>
        <v>2010-German Bundesliga: TC BW Neuss vs TC Amberg am Schanzl</v>
      </c>
    </row>
    <row r="2393" spans="1:10" ht="12.5" customHeight="1" x14ac:dyDescent="0.25">
      <c r="A2393" s="2" t="s">
        <v>36</v>
      </c>
      <c r="B2393" s="2" t="s">
        <v>646</v>
      </c>
      <c r="C2393" s="2">
        <f>COUNTIF([1]!Table1[[#All],[name]],tennisbl21[[#This Row],[winner_name]])</f>
        <v>1</v>
      </c>
      <c r="D2393" s="2">
        <f>COUNTIF([1]!Table1[[#All],[name]],tennisbl21[[#This Row],[loser_name]])</f>
        <v>1</v>
      </c>
      <c r="E2393" s="2" t="s">
        <v>274</v>
      </c>
      <c r="F2393" s="4">
        <v>40377.458333333336</v>
      </c>
      <c r="G2393" s="2" t="s">
        <v>925</v>
      </c>
      <c r="H2393" s="2" t="s">
        <v>923</v>
      </c>
      <c r="I2393" s="2" t="s">
        <v>963</v>
      </c>
      <c r="J2393" s="2" t="str">
        <f>YEAR(tennisbl21[[#This Row],[date]])&amp;"-"&amp;tennisbl21[[#This Row],[league]]&amp;": "&amp;tennisbl21[[#This Row],[home_team]]&amp;" vs "&amp;tennisbl21[[#This Row],[away_team]]</f>
        <v>2010-German Bundesliga: TC BW Neuss vs TC Amberg am Schanzl</v>
      </c>
    </row>
    <row r="2394" spans="1:10" ht="12.5" customHeight="1" x14ac:dyDescent="0.25">
      <c r="A2394" s="2" t="s">
        <v>827</v>
      </c>
      <c r="B2394" s="2" t="s">
        <v>819</v>
      </c>
      <c r="C2394" s="2">
        <f>COUNTIF([1]!Table1[[#All],[name]],tennisbl21[[#This Row],[winner_name]])</f>
        <v>1</v>
      </c>
      <c r="D2394" s="2">
        <f>COUNTIF([1]!Table1[[#All],[name]],tennisbl21[[#This Row],[loser_name]])</f>
        <v>1</v>
      </c>
      <c r="E2394" s="2" t="s">
        <v>1067</v>
      </c>
      <c r="F2394" s="4">
        <v>40377.458333333336</v>
      </c>
      <c r="G2394" s="2" t="s">
        <v>925</v>
      </c>
      <c r="H2394" s="2" t="s">
        <v>923</v>
      </c>
      <c r="I2394" s="2" t="s">
        <v>963</v>
      </c>
      <c r="J2394" s="2" t="str">
        <f>YEAR(tennisbl21[[#This Row],[date]])&amp;"-"&amp;tennisbl21[[#This Row],[league]]&amp;": "&amp;tennisbl21[[#This Row],[home_team]]&amp;" vs "&amp;tennisbl21[[#This Row],[away_team]]</f>
        <v>2010-German Bundesliga: TC BW Neuss vs TC Amberg am Schanzl</v>
      </c>
    </row>
    <row r="2395" spans="1:10" ht="12.5" customHeight="1" x14ac:dyDescent="0.25">
      <c r="A2395" s="2" t="s">
        <v>655</v>
      </c>
      <c r="B2395" s="2" t="s">
        <v>793</v>
      </c>
      <c r="C2395" s="2">
        <f>COUNTIF([1]!Table1[[#All],[name]],tennisbl21[[#This Row],[winner_name]])</f>
        <v>1</v>
      </c>
      <c r="D2395" s="2">
        <f>COUNTIF([1]!Table1[[#All],[name]],tennisbl21[[#This Row],[loser_name]])</f>
        <v>1</v>
      </c>
      <c r="E2395" s="2" t="s">
        <v>1550</v>
      </c>
      <c r="F2395" s="4">
        <v>41105.541666666664</v>
      </c>
      <c r="G2395" s="2" t="s">
        <v>925</v>
      </c>
      <c r="H2395" s="2" t="s">
        <v>923</v>
      </c>
      <c r="I2395" s="2" t="s">
        <v>963</v>
      </c>
      <c r="J2395" s="2" t="str">
        <f>YEAR(tennisbl21[[#This Row],[date]])&amp;"-"&amp;tennisbl21[[#This Row],[league]]&amp;": "&amp;tennisbl21[[#This Row],[home_team]]&amp;" vs "&amp;tennisbl21[[#This Row],[away_team]]</f>
        <v>2012-German Bundesliga: TC BW Neuss vs TC Amberg am Schanzl</v>
      </c>
    </row>
    <row r="2396" spans="1:10" ht="12.5" customHeight="1" x14ac:dyDescent="0.25">
      <c r="A2396" s="2" t="s">
        <v>121</v>
      </c>
      <c r="B2396" s="2" t="s">
        <v>648</v>
      </c>
      <c r="C2396" s="2">
        <f>COUNTIF([1]!Table1[[#All],[name]],tennisbl21[[#This Row],[winner_name]])</f>
        <v>1</v>
      </c>
      <c r="D2396" s="2">
        <f>COUNTIF([1]!Table1[[#All],[name]],tennisbl21[[#This Row],[loser_name]])</f>
        <v>1</v>
      </c>
      <c r="E2396" s="2" t="s">
        <v>273</v>
      </c>
      <c r="F2396" s="4">
        <v>41105.458333333336</v>
      </c>
      <c r="G2396" s="2" t="s">
        <v>925</v>
      </c>
      <c r="H2396" s="2" t="s">
        <v>923</v>
      </c>
      <c r="I2396" s="2" t="s">
        <v>963</v>
      </c>
      <c r="J2396" s="2" t="str">
        <f>YEAR(tennisbl21[[#This Row],[date]])&amp;"-"&amp;tennisbl21[[#This Row],[league]]&amp;": "&amp;tennisbl21[[#This Row],[home_team]]&amp;" vs "&amp;tennisbl21[[#This Row],[away_team]]</f>
        <v>2012-German Bundesliga: TC BW Neuss vs TC Amberg am Schanzl</v>
      </c>
    </row>
    <row r="2397" spans="1:10" ht="12.5" customHeight="1" x14ac:dyDescent="0.25">
      <c r="A2397" s="2" t="s">
        <v>625</v>
      </c>
      <c r="B2397" s="2" t="s">
        <v>810</v>
      </c>
      <c r="C2397" s="2">
        <f>COUNTIF([1]!Table1[[#All],[name]],tennisbl21[[#This Row],[winner_name]])</f>
        <v>1</v>
      </c>
      <c r="D2397" s="2">
        <f>COUNTIF([1]!Table1[[#All],[name]],tennisbl21[[#This Row],[loser_name]])</f>
        <v>1</v>
      </c>
      <c r="E2397" s="2" t="s">
        <v>1551</v>
      </c>
      <c r="F2397" s="4">
        <v>41105.541666666664</v>
      </c>
      <c r="G2397" s="2" t="s">
        <v>925</v>
      </c>
      <c r="H2397" s="2" t="s">
        <v>923</v>
      </c>
      <c r="I2397" s="2" t="s">
        <v>963</v>
      </c>
      <c r="J2397" s="2" t="str">
        <f>YEAR(tennisbl21[[#This Row],[date]])&amp;"-"&amp;tennisbl21[[#This Row],[league]]&amp;": "&amp;tennisbl21[[#This Row],[home_team]]&amp;" vs "&amp;tennisbl21[[#This Row],[away_team]]</f>
        <v>2012-German Bundesliga: TC BW Neuss vs TC Amberg am Schanzl</v>
      </c>
    </row>
    <row r="2398" spans="1:10" ht="12.5" customHeight="1" x14ac:dyDescent="0.25">
      <c r="A2398" s="2" t="s">
        <v>631</v>
      </c>
      <c r="B2398" s="2" t="s">
        <v>102</v>
      </c>
      <c r="C2398" s="2">
        <f>COUNTIF([1]!Table1[[#All],[name]],tennisbl21[[#This Row],[winner_name]])</f>
        <v>1</v>
      </c>
      <c r="D2398" s="2">
        <f>COUNTIF([1]!Table1[[#All],[name]],tennisbl21[[#This Row],[loser_name]])</f>
        <v>1</v>
      </c>
      <c r="E2398" s="2" t="s">
        <v>1073</v>
      </c>
      <c r="F2398" s="4">
        <v>41105.458333333336</v>
      </c>
      <c r="G2398" s="2" t="s">
        <v>925</v>
      </c>
      <c r="H2398" s="2" t="s">
        <v>923</v>
      </c>
      <c r="I2398" s="2" t="s">
        <v>963</v>
      </c>
      <c r="J2398" s="2" t="str">
        <f>YEAR(tennisbl21[[#This Row],[date]])&amp;"-"&amp;tennisbl21[[#This Row],[league]]&amp;": "&amp;tennisbl21[[#This Row],[home_team]]&amp;" vs "&amp;tennisbl21[[#This Row],[away_team]]</f>
        <v>2012-German Bundesliga: TC BW Neuss vs TC Amberg am Schanzl</v>
      </c>
    </row>
    <row r="2399" spans="1:10" ht="12.5" customHeight="1" x14ac:dyDescent="0.25">
      <c r="A2399" s="2" t="s">
        <v>681</v>
      </c>
      <c r="B2399" s="2" t="s">
        <v>439</v>
      </c>
      <c r="C2399" s="2">
        <f>COUNTIF([1]!Table1[[#All],[name]],tennisbl21[[#This Row],[winner_name]])</f>
        <v>1</v>
      </c>
      <c r="D2399" s="2">
        <f>COUNTIF([1]!Table1[[#All],[name]],tennisbl21[[#This Row],[loser_name]])</f>
        <v>1</v>
      </c>
      <c r="E2399" s="2" t="s">
        <v>1510</v>
      </c>
      <c r="F2399" s="4">
        <v>40755.458333333336</v>
      </c>
      <c r="G2399" s="2" t="s">
        <v>925</v>
      </c>
      <c r="H2399" s="2" t="s">
        <v>924</v>
      </c>
      <c r="I2399" s="2" t="s">
        <v>963</v>
      </c>
      <c r="J2399" s="2" t="str">
        <f>YEAR(tennisbl21[[#This Row],[date]])&amp;"-"&amp;tennisbl21[[#This Row],[league]]&amp;": "&amp;tennisbl21[[#This Row],[home_team]]&amp;" vs "&amp;tennisbl21[[#This Row],[away_team]]</f>
        <v>2011-German Bundesliga: TC BW Neuss vs TC BW Halle</v>
      </c>
    </row>
    <row r="2400" spans="1:10" ht="12.5" customHeight="1" x14ac:dyDescent="0.25">
      <c r="A2400" s="2" t="s">
        <v>625</v>
      </c>
      <c r="B2400" s="2" t="s">
        <v>815</v>
      </c>
      <c r="C2400" s="2">
        <f>COUNTIF([1]!Table1[[#All],[name]],tennisbl21[[#This Row],[winner_name]])</f>
        <v>1</v>
      </c>
      <c r="D2400" s="2">
        <f>COUNTIF([1]!Table1[[#All],[name]],tennisbl21[[#This Row],[loser_name]])</f>
        <v>1</v>
      </c>
      <c r="E2400" s="2" t="s">
        <v>274</v>
      </c>
      <c r="F2400" s="4">
        <v>40755.541666666664</v>
      </c>
      <c r="G2400" s="2" t="s">
        <v>925</v>
      </c>
      <c r="H2400" s="2" t="s">
        <v>924</v>
      </c>
      <c r="I2400" s="2" t="s">
        <v>963</v>
      </c>
      <c r="J2400" s="2" t="str">
        <f>YEAR(tennisbl21[[#This Row],[date]])&amp;"-"&amp;tennisbl21[[#This Row],[league]]&amp;": "&amp;tennisbl21[[#This Row],[home_team]]&amp;" vs "&amp;tennisbl21[[#This Row],[away_team]]</f>
        <v>2011-German Bundesliga: TC BW Neuss vs TC BW Halle</v>
      </c>
    </row>
    <row r="2401" spans="1:10" ht="12.5" customHeight="1" x14ac:dyDescent="0.25">
      <c r="A2401" s="2" t="s">
        <v>213</v>
      </c>
      <c r="B2401" s="2" t="s">
        <v>688</v>
      </c>
      <c r="C2401" s="2">
        <f>COUNTIF([1]!Table1[[#All],[name]],tennisbl21[[#This Row],[winner_name]])</f>
        <v>1</v>
      </c>
      <c r="D2401" s="2">
        <f>COUNTIF([1]!Table1[[#All],[name]],tennisbl21[[#This Row],[loser_name]])</f>
        <v>1</v>
      </c>
      <c r="E2401" s="2" t="s">
        <v>1295</v>
      </c>
      <c r="F2401" s="4">
        <v>40755.541666666664</v>
      </c>
      <c r="G2401" s="2" t="s">
        <v>925</v>
      </c>
      <c r="H2401" s="2" t="s">
        <v>924</v>
      </c>
      <c r="I2401" s="2" t="s">
        <v>963</v>
      </c>
      <c r="J2401" s="2" t="str">
        <f>YEAR(tennisbl21[[#This Row],[date]])&amp;"-"&amp;tennisbl21[[#This Row],[league]]&amp;": "&amp;tennisbl21[[#This Row],[home_team]]&amp;" vs "&amp;tennisbl21[[#This Row],[away_team]]</f>
        <v>2011-German Bundesliga: TC BW Neuss vs TC BW Halle</v>
      </c>
    </row>
    <row r="2402" spans="1:10" ht="12.5" customHeight="1" x14ac:dyDescent="0.25">
      <c r="A2402" s="2" t="s">
        <v>294</v>
      </c>
      <c r="B2402" s="2" t="s">
        <v>824</v>
      </c>
      <c r="C2402" s="2">
        <f>COUNTIF([1]!Table1[[#All],[name]],tennisbl21[[#This Row],[winner_name]])</f>
        <v>1</v>
      </c>
      <c r="D2402" s="2">
        <f>COUNTIF([1]!Table1[[#All],[name]],tennisbl21[[#This Row],[loser_name]])</f>
        <v>1</v>
      </c>
      <c r="E2402" s="2" t="s">
        <v>3</v>
      </c>
      <c r="F2402" s="4">
        <v>40755.458333333336</v>
      </c>
      <c r="G2402" s="2" t="s">
        <v>925</v>
      </c>
      <c r="H2402" s="2" t="s">
        <v>924</v>
      </c>
      <c r="I2402" s="2" t="s">
        <v>963</v>
      </c>
      <c r="J2402" s="2" t="str">
        <f>YEAR(tennisbl21[[#This Row],[date]])&amp;"-"&amp;tennisbl21[[#This Row],[league]]&amp;": "&amp;tennisbl21[[#This Row],[home_team]]&amp;" vs "&amp;tennisbl21[[#This Row],[away_team]]</f>
        <v>2011-German Bundesliga: TC BW Neuss vs TC BW Halle</v>
      </c>
    </row>
    <row r="2403" spans="1:10" ht="12.5" customHeight="1" x14ac:dyDescent="0.25">
      <c r="A2403" s="2" t="s">
        <v>681</v>
      </c>
      <c r="B2403" s="2" t="s">
        <v>706</v>
      </c>
      <c r="C2403" s="2">
        <f>COUNTIF([1]!Table1[[#All],[name]],tennisbl21[[#This Row],[winner_name]])</f>
        <v>1</v>
      </c>
      <c r="D2403" s="2">
        <f>COUNTIF([1]!Table1[[#All],[name]],tennisbl21[[#This Row],[loser_name]])</f>
        <v>1</v>
      </c>
      <c r="E2403" s="2" t="s">
        <v>3</v>
      </c>
      <c r="F2403" s="4">
        <v>41455.541666666664</v>
      </c>
      <c r="G2403" s="2" t="s">
        <v>925</v>
      </c>
      <c r="H2403" s="2" t="s">
        <v>924</v>
      </c>
      <c r="I2403" s="2" t="s">
        <v>963</v>
      </c>
      <c r="J2403" s="2" t="str">
        <f>YEAR(tennisbl21[[#This Row],[date]])&amp;"-"&amp;tennisbl21[[#This Row],[league]]&amp;": "&amp;tennisbl21[[#This Row],[home_team]]&amp;" vs "&amp;tennisbl21[[#This Row],[away_team]]</f>
        <v>2013-German Bundesliga: TC BW Neuss vs TC BW Halle</v>
      </c>
    </row>
    <row r="2404" spans="1:10" ht="12.5" customHeight="1" x14ac:dyDescent="0.25">
      <c r="A2404" s="2" t="s">
        <v>652</v>
      </c>
      <c r="B2404" s="2" t="s">
        <v>708</v>
      </c>
      <c r="C2404" s="2">
        <f>COUNTIF([1]!Table1[[#All],[name]],tennisbl21[[#This Row],[winner_name]])</f>
        <v>1</v>
      </c>
      <c r="D2404" s="2">
        <f>COUNTIF([1]!Table1[[#All],[name]],tennisbl21[[#This Row],[loser_name]])</f>
        <v>1</v>
      </c>
      <c r="E2404" s="2" t="s">
        <v>277</v>
      </c>
      <c r="F2404" s="4">
        <v>41455.458333333336</v>
      </c>
      <c r="G2404" s="2" t="s">
        <v>925</v>
      </c>
      <c r="H2404" s="2" t="s">
        <v>924</v>
      </c>
      <c r="I2404" s="2" t="s">
        <v>963</v>
      </c>
      <c r="J2404" s="2" t="str">
        <f>YEAR(tennisbl21[[#This Row],[date]])&amp;"-"&amp;tennisbl21[[#This Row],[league]]&amp;": "&amp;tennisbl21[[#This Row],[home_team]]&amp;" vs "&amp;tennisbl21[[#This Row],[away_team]]</f>
        <v>2013-German Bundesliga: TC BW Neuss vs TC BW Halle</v>
      </c>
    </row>
    <row r="2405" spans="1:10" ht="12.5" customHeight="1" x14ac:dyDescent="0.25">
      <c r="A2405" s="2" t="s">
        <v>654</v>
      </c>
      <c r="B2405" s="2" t="s">
        <v>52</v>
      </c>
      <c r="C2405" s="2">
        <f>COUNTIF([1]!Table1[[#All],[name]],tennisbl21[[#This Row],[winner_name]])</f>
        <v>1</v>
      </c>
      <c r="D2405" s="2">
        <f>COUNTIF([1]!Table1[[#All],[name]],tennisbl21[[#This Row],[loser_name]])</f>
        <v>1</v>
      </c>
      <c r="E2405" s="2" t="s">
        <v>272</v>
      </c>
      <c r="F2405" s="4">
        <v>41455.541666666664</v>
      </c>
      <c r="G2405" s="2" t="s">
        <v>925</v>
      </c>
      <c r="H2405" s="2" t="s">
        <v>924</v>
      </c>
      <c r="I2405" s="2" t="s">
        <v>963</v>
      </c>
      <c r="J2405" s="2" t="str">
        <f>YEAR(tennisbl21[[#This Row],[date]])&amp;"-"&amp;tennisbl21[[#This Row],[league]]&amp;": "&amp;tennisbl21[[#This Row],[home_team]]&amp;" vs "&amp;tennisbl21[[#This Row],[away_team]]</f>
        <v>2013-German Bundesliga: TC BW Neuss vs TC BW Halle</v>
      </c>
    </row>
    <row r="2406" spans="1:10" ht="12.5" customHeight="1" x14ac:dyDescent="0.25">
      <c r="A2406" s="2" t="s">
        <v>286</v>
      </c>
      <c r="B2406" s="2" t="s">
        <v>13</v>
      </c>
      <c r="C2406" s="2">
        <f>COUNTIF([1]!Table1[[#All],[name]],tennisbl21[[#This Row],[winner_name]])</f>
        <v>1</v>
      </c>
      <c r="D2406" s="2">
        <f>COUNTIF([1]!Table1[[#All],[name]],tennisbl21[[#This Row],[loser_name]])</f>
        <v>1</v>
      </c>
      <c r="E2406" s="2" t="s">
        <v>250</v>
      </c>
      <c r="F2406" s="4">
        <v>41455.458333333336</v>
      </c>
      <c r="G2406" s="2" t="s">
        <v>925</v>
      </c>
      <c r="H2406" s="2" t="s">
        <v>924</v>
      </c>
      <c r="I2406" s="2" t="s">
        <v>963</v>
      </c>
      <c r="J2406" s="2" t="str">
        <f>YEAR(tennisbl21[[#This Row],[date]])&amp;"-"&amp;tennisbl21[[#This Row],[league]]&amp;": "&amp;tennisbl21[[#This Row],[home_team]]&amp;" vs "&amp;tennisbl21[[#This Row],[away_team]]</f>
        <v>2013-German Bundesliga: TC BW Neuss vs TC BW Halle</v>
      </c>
    </row>
    <row r="2407" spans="1:10" ht="12.5" customHeight="1" x14ac:dyDescent="0.25">
      <c r="A2407" s="2" t="s">
        <v>658</v>
      </c>
      <c r="B2407" s="2" t="s">
        <v>654</v>
      </c>
      <c r="C2407" s="2">
        <f>COUNTIF([1]!Table1[[#All],[name]],tennisbl21[[#This Row],[winner_name]])</f>
        <v>1</v>
      </c>
      <c r="D2407" s="2">
        <f>COUNTIF([1]!Table1[[#All],[name]],tennisbl21[[#This Row],[loser_name]])</f>
        <v>1</v>
      </c>
      <c r="E2407" s="2" t="s">
        <v>247</v>
      </c>
      <c r="F2407" s="4">
        <v>42232.541666666664</v>
      </c>
      <c r="G2407" s="2" t="s">
        <v>925</v>
      </c>
      <c r="H2407" s="2" t="s">
        <v>924</v>
      </c>
      <c r="I2407" s="2" t="s">
        <v>963</v>
      </c>
      <c r="J2407" s="2" t="str">
        <f>YEAR(tennisbl21[[#This Row],[date]])&amp;"-"&amp;tennisbl21[[#This Row],[league]]&amp;": "&amp;tennisbl21[[#This Row],[home_team]]&amp;" vs "&amp;tennisbl21[[#This Row],[away_team]]</f>
        <v>2015-German Bundesliga: TC BW Neuss vs TC BW Halle</v>
      </c>
    </row>
    <row r="2408" spans="1:10" ht="12.5" customHeight="1" x14ac:dyDescent="0.25">
      <c r="A2408" s="2" t="s">
        <v>36</v>
      </c>
      <c r="B2408" s="2" t="s">
        <v>657</v>
      </c>
      <c r="C2408" s="2">
        <f>COUNTIF([1]!Table1[[#All],[name]],tennisbl21[[#This Row],[winner_name]])</f>
        <v>1</v>
      </c>
      <c r="D2408" s="2">
        <f>COUNTIF([1]!Table1[[#All],[name]],tennisbl21[[#This Row],[loser_name]])</f>
        <v>1</v>
      </c>
      <c r="E2408" s="2" t="s">
        <v>261</v>
      </c>
      <c r="F2408" s="4">
        <v>42232.458333333336</v>
      </c>
      <c r="G2408" s="2" t="s">
        <v>925</v>
      </c>
      <c r="H2408" s="2" t="s">
        <v>924</v>
      </c>
      <c r="I2408" s="2" t="s">
        <v>963</v>
      </c>
      <c r="J2408" s="2" t="str">
        <f>YEAR(tennisbl21[[#This Row],[date]])&amp;"-"&amp;tennisbl21[[#This Row],[league]]&amp;": "&amp;tennisbl21[[#This Row],[home_team]]&amp;" vs "&amp;tennisbl21[[#This Row],[away_team]]</f>
        <v>2015-German Bundesliga: TC BW Neuss vs TC BW Halle</v>
      </c>
    </row>
    <row r="2409" spans="1:10" ht="12.5" customHeight="1" x14ac:dyDescent="0.25">
      <c r="A2409" s="2" t="s">
        <v>318</v>
      </c>
      <c r="B2409" s="2" t="s">
        <v>20</v>
      </c>
      <c r="C2409" s="2">
        <f>COUNTIF([1]!Table1[[#All],[name]],tennisbl21[[#This Row],[winner_name]])</f>
        <v>1</v>
      </c>
      <c r="D2409" s="2">
        <f>COUNTIF([1]!Table1[[#All],[name]],tennisbl21[[#This Row],[loser_name]])</f>
        <v>1</v>
      </c>
      <c r="E2409" s="2" t="s">
        <v>256</v>
      </c>
      <c r="F2409" s="4">
        <v>42232.458333333336</v>
      </c>
      <c r="G2409" s="2" t="s">
        <v>925</v>
      </c>
      <c r="H2409" s="2" t="s">
        <v>924</v>
      </c>
      <c r="I2409" s="2" t="s">
        <v>963</v>
      </c>
      <c r="J2409" s="2" t="str">
        <f>YEAR(tennisbl21[[#This Row],[date]])&amp;"-"&amp;tennisbl21[[#This Row],[league]]&amp;": "&amp;tennisbl21[[#This Row],[home_team]]&amp;" vs "&amp;tennisbl21[[#This Row],[away_team]]</f>
        <v>2015-German Bundesliga: TC BW Neuss vs TC BW Halle</v>
      </c>
    </row>
    <row r="2410" spans="1:10" ht="12.5" customHeight="1" x14ac:dyDescent="0.25">
      <c r="A2410" s="2" t="s">
        <v>294</v>
      </c>
      <c r="B2410" s="2" t="s">
        <v>631</v>
      </c>
      <c r="C2410" s="2">
        <f>COUNTIF([1]!Table1[[#All],[name]],tennisbl21[[#This Row],[winner_name]])</f>
        <v>1</v>
      </c>
      <c r="D2410" s="2">
        <f>COUNTIF([1]!Table1[[#All],[name]],tennisbl21[[#This Row],[loser_name]])</f>
        <v>1</v>
      </c>
      <c r="E2410" s="2" t="s">
        <v>328</v>
      </c>
      <c r="F2410" s="4">
        <v>42232.541666666664</v>
      </c>
      <c r="G2410" s="2" t="s">
        <v>925</v>
      </c>
      <c r="H2410" s="2" t="s">
        <v>924</v>
      </c>
      <c r="I2410" s="2" t="s">
        <v>963</v>
      </c>
      <c r="J2410" s="2" t="str">
        <f>YEAR(tennisbl21[[#This Row],[date]])&amp;"-"&amp;tennisbl21[[#This Row],[league]]&amp;": "&amp;tennisbl21[[#This Row],[home_team]]&amp;" vs "&amp;tennisbl21[[#This Row],[away_team]]</f>
        <v>2015-German Bundesliga: TC BW Neuss vs TC BW Halle</v>
      </c>
    </row>
    <row r="2411" spans="1:10" ht="12.5" customHeight="1" x14ac:dyDescent="0.25">
      <c r="A2411" s="2" t="s">
        <v>658</v>
      </c>
      <c r="B2411" s="2" t="s">
        <v>828</v>
      </c>
      <c r="C2411" s="2">
        <f>COUNTIF([1]!Table1[[#All],[name]],tennisbl21[[#This Row],[winner_name]])</f>
        <v>1</v>
      </c>
      <c r="D2411" s="2">
        <f>COUNTIF([1]!Table1[[#All],[name]],tennisbl21[[#This Row],[loser_name]])</f>
        <v>1</v>
      </c>
      <c r="E2411" s="2" t="s">
        <v>1552</v>
      </c>
      <c r="F2411" s="4">
        <v>42582.458333333336</v>
      </c>
      <c r="G2411" s="2" t="s">
        <v>925</v>
      </c>
      <c r="H2411" s="2" t="s">
        <v>926</v>
      </c>
      <c r="I2411" s="2" t="s">
        <v>963</v>
      </c>
      <c r="J2411" s="2" t="str">
        <f>YEAR(tennisbl21[[#This Row],[date]])&amp;"-"&amp;tennisbl21[[#This Row],[league]]&amp;": "&amp;tennisbl21[[#This Row],[home_team]]&amp;" vs "&amp;tennisbl21[[#This Row],[away_team]]</f>
        <v>2016-German Bundesliga: TC BW Neuss vs TC Bruckmuehl Feldkirchen</v>
      </c>
    </row>
    <row r="2412" spans="1:10" ht="12.5" customHeight="1" x14ac:dyDescent="0.25">
      <c r="A2412" s="2" t="s">
        <v>130</v>
      </c>
      <c r="B2412" s="2" t="s">
        <v>20</v>
      </c>
      <c r="C2412" s="2">
        <f>COUNTIF([1]!Table1[[#All],[name]],tennisbl21[[#This Row],[winner_name]])</f>
        <v>1</v>
      </c>
      <c r="D2412" s="2">
        <f>COUNTIF([1]!Table1[[#All],[name]],tennisbl21[[#This Row],[loser_name]])</f>
        <v>1</v>
      </c>
      <c r="E2412" s="2" t="s">
        <v>1553</v>
      </c>
      <c r="F2412" s="4">
        <v>42582.458333333336</v>
      </c>
      <c r="G2412" s="2" t="s">
        <v>925</v>
      </c>
      <c r="H2412" s="2" t="s">
        <v>926</v>
      </c>
      <c r="I2412" s="2" t="s">
        <v>963</v>
      </c>
      <c r="J2412" s="2" t="str">
        <f>YEAR(tennisbl21[[#This Row],[date]])&amp;"-"&amp;tennisbl21[[#This Row],[league]]&amp;": "&amp;tennisbl21[[#This Row],[home_team]]&amp;" vs "&amp;tennisbl21[[#This Row],[away_team]]</f>
        <v>2016-German Bundesliga: TC BW Neuss vs TC Bruckmuehl Feldkirchen</v>
      </c>
    </row>
    <row r="2413" spans="1:10" ht="12.5" customHeight="1" x14ac:dyDescent="0.25">
      <c r="A2413" s="2" t="s">
        <v>287</v>
      </c>
      <c r="B2413" s="2" t="s">
        <v>403</v>
      </c>
      <c r="C2413" s="2">
        <f>COUNTIF([1]!Table1[[#All],[name]],tennisbl21[[#This Row],[winner_name]])</f>
        <v>1</v>
      </c>
      <c r="D2413" s="2">
        <f>COUNTIF([1]!Table1[[#All],[name]],tennisbl21[[#This Row],[loser_name]])</f>
        <v>1</v>
      </c>
      <c r="E2413" s="2" t="s">
        <v>1554</v>
      </c>
      <c r="F2413" s="4">
        <v>42582.541666666664</v>
      </c>
      <c r="G2413" s="2" t="s">
        <v>925</v>
      </c>
      <c r="H2413" s="2" t="s">
        <v>926</v>
      </c>
      <c r="I2413" s="2" t="s">
        <v>963</v>
      </c>
      <c r="J2413" s="2" t="str">
        <f>YEAR(tennisbl21[[#This Row],[date]])&amp;"-"&amp;tennisbl21[[#This Row],[league]]&amp;": "&amp;tennisbl21[[#This Row],[home_team]]&amp;" vs "&amp;tennisbl21[[#This Row],[away_team]]</f>
        <v>2016-German Bundesliga: TC BW Neuss vs TC Bruckmuehl Feldkirchen</v>
      </c>
    </row>
    <row r="2414" spans="1:10" ht="12.5" customHeight="1" x14ac:dyDescent="0.25">
      <c r="A2414" s="2" t="s">
        <v>14</v>
      </c>
      <c r="B2414" s="2" t="s">
        <v>657</v>
      </c>
      <c r="C2414" s="2">
        <f>COUNTIF([1]!Table1[[#All],[name]],tennisbl21[[#This Row],[winner_name]])</f>
        <v>1</v>
      </c>
      <c r="D2414" s="2">
        <f>COUNTIF([1]!Table1[[#All],[name]],tennisbl21[[#This Row],[loser_name]])</f>
        <v>1</v>
      </c>
      <c r="E2414" s="2" t="s">
        <v>4</v>
      </c>
      <c r="F2414" s="4">
        <v>42582.541666666664</v>
      </c>
      <c r="G2414" s="2" t="s">
        <v>925</v>
      </c>
      <c r="H2414" s="2" t="s">
        <v>926</v>
      </c>
      <c r="I2414" s="2" t="s">
        <v>963</v>
      </c>
      <c r="J2414" s="2" t="str">
        <f>YEAR(tennisbl21[[#This Row],[date]])&amp;"-"&amp;tennisbl21[[#This Row],[league]]&amp;": "&amp;tennisbl21[[#This Row],[home_team]]&amp;" vs "&amp;tennisbl21[[#This Row],[away_team]]</f>
        <v>2016-German Bundesliga: TC BW Neuss vs TC Bruckmuehl Feldkirchen</v>
      </c>
    </row>
    <row r="2415" spans="1:10" ht="12.5" customHeight="1" x14ac:dyDescent="0.25">
      <c r="A2415" s="2" t="s">
        <v>50</v>
      </c>
      <c r="B2415" s="2" t="s">
        <v>39</v>
      </c>
      <c r="C2415" s="2">
        <f>COUNTIF([1]!Table1[[#All],[name]],tennisbl21[[#This Row],[winner_name]])</f>
        <v>1</v>
      </c>
      <c r="D2415" s="2">
        <f>COUNTIF([1]!Table1[[#All],[name]],tennisbl21[[#This Row],[loser_name]])</f>
        <v>1</v>
      </c>
      <c r="E2415" s="2" t="s">
        <v>1432</v>
      </c>
      <c r="F2415" s="4">
        <v>40391.541666666664</v>
      </c>
      <c r="G2415" s="2" t="s">
        <v>925</v>
      </c>
      <c r="H2415" s="2" t="s">
        <v>996</v>
      </c>
      <c r="I2415" s="2" t="s">
        <v>963</v>
      </c>
      <c r="J2415" s="2" t="str">
        <f>YEAR(tennisbl21[[#This Row],[date]])&amp;"-"&amp;tennisbl21[[#This Row],[league]]&amp;": "&amp;tennisbl21[[#This Row],[home_team]]&amp;" vs "&amp;tennisbl21[[#This Row],[away_team]]</f>
        <v>2010-German Bundesliga: TC BW Neuss vs TK Kurhaus Aachen</v>
      </c>
    </row>
    <row r="2416" spans="1:10" ht="12.5" customHeight="1" x14ac:dyDescent="0.25">
      <c r="A2416" s="2" t="s">
        <v>625</v>
      </c>
      <c r="B2416" s="2" t="s">
        <v>729</v>
      </c>
      <c r="C2416" s="2">
        <f>COUNTIF([1]!Table1[[#All],[name]],tennisbl21[[#This Row],[winner_name]])</f>
        <v>1</v>
      </c>
      <c r="D2416" s="2">
        <f>COUNTIF([1]!Table1[[#All],[name]],tennisbl21[[#This Row],[loser_name]])</f>
        <v>1</v>
      </c>
      <c r="E2416" s="2" t="s">
        <v>1320</v>
      </c>
      <c r="F2416" s="4">
        <v>40391.458333333336</v>
      </c>
      <c r="G2416" s="2" t="s">
        <v>925</v>
      </c>
      <c r="H2416" s="2" t="s">
        <v>996</v>
      </c>
      <c r="I2416" s="2" t="s">
        <v>963</v>
      </c>
      <c r="J2416" s="2" t="str">
        <f>YEAR(tennisbl21[[#This Row],[date]])&amp;"-"&amp;tennisbl21[[#This Row],[league]]&amp;": "&amp;tennisbl21[[#This Row],[home_team]]&amp;" vs "&amp;tennisbl21[[#This Row],[away_team]]</f>
        <v>2010-German Bundesliga: TC BW Neuss vs TK Kurhaus Aachen</v>
      </c>
    </row>
    <row r="2417" spans="1:10" ht="12.5" customHeight="1" x14ac:dyDescent="0.25">
      <c r="A2417" s="2" t="s">
        <v>60</v>
      </c>
      <c r="B2417" s="2" t="s">
        <v>226</v>
      </c>
      <c r="C2417" s="2">
        <f>COUNTIF([1]!Table1[[#All],[name]],tennisbl21[[#This Row],[winner_name]])</f>
        <v>1</v>
      </c>
      <c r="D2417" s="2">
        <f>COUNTIF([1]!Table1[[#All],[name]],tennisbl21[[#This Row],[loser_name]])</f>
        <v>1</v>
      </c>
      <c r="E2417" s="2" t="s">
        <v>1555</v>
      </c>
      <c r="F2417" s="4">
        <v>40391.458333333336</v>
      </c>
      <c r="G2417" s="2" t="s">
        <v>925</v>
      </c>
      <c r="H2417" s="2" t="s">
        <v>996</v>
      </c>
      <c r="I2417" s="2" t="s">
        <v>963</v>
      </c>
      <c r="J2417" s="2" t="str">
        <f>YEAR(tennisbl21[[#This Row],[date]])&amp;"-"&amp;tennisbl21[[#This Row],[league]]&amp;": "&amp;tennisbl21[[#This Row],[home_team]]&amp;" vs "&amp;tennisbl21[[#This Row],[away_team]]</f>
        <v>2010-German Bundesliga: TC BW Neuss vs TK Kurhaus Aachen</v>
      </c>
    </row>
    <row r="2418" spans="1:10" ht="12.5" customHeight="1" x14ac:dyDescent="0.25">
      <c r="A2418" s="2" t="s">
        <v>286</v>
      </c>
      <c r="B2418" s="2" t="s">
        <v>45</v>
      </c>
      <c r="C2418" s="2">
        <f>COUNTIF([1]!Table1[[#All],[name]],tennisbl21[[#This Row],[winner_name]])</f>
        <v>1</v>
      </c>
      <c r="D2418" s="2">
        <f>COUNTIF([1]!Table1[[#All],[name]],tennisbl21[[#This Row],[loser_name]])</f>
        <v>1</v>
      </c>
      <c r="E2418" s="2" t="s">
        <v>5</v>
      </c>
      <c r="F2418" s="4">
        <v>40391.541666666664</v>
      </c>
      <c r="G2418" s="2" t="s">
        <v>925</v>
      </c>
      <c r="H2418" s="2" t="s">
        <v>996</v>
      </c>
      <c r="I2418" s="2" t="s">
        <v>963</v>
      </c>
      <c r="J2418" s="2" t="str">
        <f>YEAR(tennisbl21[[#This Row],[date]])&amp;"-"&amp;tennisbl21[[#This Row],[league]]&amp;": "&amp;tennisbl21[[#This Row],[home_team]]&amp;" vs "&amp;tennisbl21[[#This Row],[away_team]]</f>
        <v>2010-German Bundesliga: TC BW Neuss vs TK Kurhaus Aachen</v>
      </c>
    </row>
    <row r="2419" spans="1:10" ht="12.5" customHeight="1" x14ac:dyDescent="0.25">
      <c r="A2419" s="2" t="s">
        <v>31</v>
      </c>
      <c r="B2419" s="2" t="s">
        <v>625</v>
      </c>
      <c r="C2419" s="2">
        <f>COUNTIF([1]!Table1[[#All],[name]],tennisbl21[[#This Row],[winner_name]])</f>
        <v>1</v>
      </c>
      <c r="D2419" s="2">
        <f>COUNTIF([1]!Table1[[#All],[name]],tennisbl21[[#This Row],[loser_name]])</f>
        <v>1</v>
      </c>
      <c r="E2419" s="2" t="s">
        <v>265</v>
      </c>
      <c r="F2419" s="4">
        <v>41119.541666666664</v>
      </c>
      <c r="G2419" s="2" t="s">
        <v>925</v>
      </c>
      <c r="H2419" s="2" t="s">
        <v>996</v>
      </c>
      <c r="I2419" s="2" t="s">
        <v>963</v>
      </c>
      <c r="J2419" s="2" t="str">
        <f>YEAR(tennisbl21[[#This Row],[date]])&amp;"-"&amp;tennisbl21[[#This Row],[league]]&amp;": "&amp;tennisbl21[[#This Row],[home_team]]&amp;" vs "&amp;tennisbl21[[#This Row],[away_team]]</f>
        <v>2012-German Bundesliga: TC BW Neuss vs TK Kurhaus Aachen</v>
      </c>
    </row>
    <row r="2420" spans="1:10" ht="12.5" customHeight="1" x14ac:dyDescent="0.25">
      <c r="A2420" s="2" t="s">
        <v>226</v>
      </c>
      <c r="B2420" s="2" t="s">
        <v>593</v>
      </c>
      <c r="C2420" s="2">
        <f>COUNTIF([1]!Table1[[#All],[name]],tennisbl21[[#This Row],[winner_name]])</f>
        <v>1</v>
      </c>
      <c r="D2420" s="2">
        <f>COUNTIF([1]!Table1[[#All],[name]],tennisbl21[[#This Row],[loser_name]])</f>
        <v>1</v>
      </c>
      <c r="E2420" s="2" t="s">
        <v>279</v>
      </c>
      <c r="F2420" s="4">
        <v>41119.458333333336</v>
      </c>
      <c r="G2420" s="2" t="s">
        <v>925</v>
      </c>
      <c r="H2420" s="2" t="s">
        <v>996</v>
      </c>
      <c r="I2420" s="2" t="s">
        <v>963</v>
      </c>
      <c r="J2420" s="2" t="str">
        <f>YEAR(tennisbl21[[#This Row],[date]])&amp;"-"&amp;tennisbl21[[#This Row],[league]]&amp;": "&amp;tennisbl21[[#This Row],[home_team]]&amp;" vs "&amp;tennisbl21[[#This Row],[away_team]]</f>
        <v>2012-German Bundesliga: TC BW Neuss vs TK Kurhaus Aachen</v>
      </c>
    </row>
    <row r="2421" spans="1:10" ht="12.5" customHeight="1" x14ac:dyDescent="0.25">
      <c r="A2421" s="2" t="s">
        <v>11</v>
      </c>
      <c r="B2421" s="2" t="s">
        <v>121</v>
      </c>
      <c r="C2421" s="2">
        <f>COUNTIF([1]!Table1[[#All],[name]],tennisbl21[[#This Row],[winner_name]])</f>
        <v>1</v>
      </c>
      <c r="D2421" s="2">
        <f>COUNTIF([1]!Table1[[#All],[name]],tennisbl21[[#This Row],[loser_name]])</f>
        <v>1</v>
      </c>
      <c r="E2421" s="2" t="s">
        <v>247</v>
      </c>
      <c r="F2421" s="4">
        <v>41119.458333333336</v>
      </c>
      <c r="G2421" s="2" t="s">
        <v>925</v>
      </c>
      <c r="H2421" s="2" t="s">
        <v>996</v>
      </c>
      <c r="I2421" s="2" t="s">
        <v>963</v>
      </c>
      <c r="J2421" s="2" t="str">
        <f>YEAR(tennisbl21[[#This Row],[date]])&amp;"-"&amp;tennisbl21[[#This Row],[league]]&amp;": "&amp;tennisbl21[[#This Row],[home_team]]&amp;" vs "&amp;tennisbl21[[#This Row],[away_team]]</f>
        <v>2012-German Bundesliga: TC BW Neuss vs TK Kurhaus Aachen</v>
      </c>
    </row>
    <row r="2422" spans="1:10" ht="12.5" customHeight="1" x14ac:dyDescent="0.25">
      <c r="A2422" s="2" t="s">
        <v>45</v>
      </c>
      <c r="B2422" s="2" t="s">
        <v>819</v>
      </c>
      <c r="C2422" s="2">
        <f>COUNTIF([1]!Table1[[#All],[name]],tennisbl21[[#This Row],[winner_name]])</f>
        <v>1</v>
      </c>
      <c r="D2422" s="2">
        <f>COUNTIF([1]!Table1[[#All],[name]],tennisbl21[[#This Row],[loser_name]])</f>
        <v>1</v>
      </c>
      <c r="E2422" s="2" t="s">
        <v>6</v>
      </c>
      <c r="F2422" s="4">
        <v>41119.541666666664</v>
      </c>
      <c r="G2422" s="2" t="s">
        <v>925</v>
      </c>
      <c r="H2422" s="2" t="s">
        <v>996</v>
      </c>
      <c r="I2422" s="2" t="s">
        <v>963</v>
      </c>
      <c r="J2422" s="2" t="str">
        <f>YEAR(tennisbl21[[#This Row],[date]])&amp;"-"&amp;tennisbl21[[#This Row],[league]]&amp;": "&amp;tennisbl21[[#This Row],[home_team]]&amp;" vs "&amp;tennisbl21[[#This Row],[away_team]]</f>
        <v>2012-German Bundesliga: TC BW Neuss vs TK Kurhaus Aachen</v>
      </c>
    </row>
    <row r="2423" spans="1:10" ht="12.5" customHeight="1" x14ac:dyDescent="0.25">
      <c r="A2423" s="2" t="s">
        <v>11</v>
      </c>
      <c r="B2423" s="2" t="s">
        <v>658</v>
      </c>
      <c r="C2423" s="2">
        <f>COUNTIF([1]!Table1[[#All],[name]],tennisbl21[[#This Row],[winner_name]])</f>
        <v>1</v>
      </c>
      <c r="D2423" s="2">
        <f>COUNTIF([1]!Table1[[#All],[name]],tennisbl21[[#This Row],[loser_name]])</f>
        <v>1</v>
      </c>
      <c r="E2423" s="2" t="s">
        <v>260</v>
      </c>
      <c r="F2423" s="4">
        <v>42575.458333333336</v>
      </c>
      <c r="G2423" s="2" t="s">
        <v>925</v>
      </c>
      <c r="H2423" s="2" t="s">
        <v>996</v>
      </c>
      <c r="I2423" s="2" t="s">
        <v>963</v>
      </c>
      <c r="J2423" s="2" t="str">
        <f>YEAR(tennisbl21[[#This Row],[date]])&amp;"-"&amp;tennisbl21[[#This Row],[league]]&amp;": "&amp;tennisbl21[[#This Row],[home_team]]&amp;" vs "&amp;tennisbl21[[#This Row],[away_team]]</f>
        <v>2016-German Bundesliga: TC BW Neuss vs TK Kurhaus Aachen</v>
      </c>
    </row>
    <row r="2424" spans="1:10" ht="12.5" customHeight="1" x14ac:dyDescent="0.25">
      <c r="A2424" s="2" t="s">
        <v>727</v>
      </c>
      <c r="B2424" s="2" t="s">
        <v>18</v>
      </c>
      <c r="C2424" s="2">
        <f>COUNTIF([1]!Table1[[#All],[name]],tennisbl21[[#This Row],[winner_name]])</f>
        <v>1</v>
      </c>
      <c r="D2424" s="2">
        <f>COUNTIF([1]!Table1[[#All],[name]],tennisbl21[[#This Row],[loser_name]])</f>
        <v>1</v>
      </c>
      <c r="E2424" s="2" t="s">
        <v>378</v>
      </c>
      <c r="F2424" s="4">
        <v>42575.458333333336</v>
      </c>
      <c r="G2424" s="2" t="s">
        <v>925</v>
      </c>
      <c r="H2424" s="2" t="s">
        <v>996</v>
      </c>
      <c r="I2424" s="2" t="s">
        <v>963</v>
      </c>
      <c r="J2424" s="2" t="str">
        <f>YEAR(tennisbl21[[#This Row],[date]])&amp;"-"&amp;tennisbl21[[#This Row],[league]]&amp;": "&amp;tennisbl21[[#This Row],[home_team]]&amp;" vs "&amp;tennisbl21[[#This Row],[away_team]]</f>
        <v>2016-German Bundesliga: TC BW Neuss vs TK Kurhaus Aachen</v>
      </c>
    </row>
    <row r="2425" spans="1:10" ht="12.5" customHeight="1" x14ac:dyDescent="0.25">
      <c r="A2425" s="2" t="s">
        <v>78</v>
      </c>
      <c r="B2425" s="2" t="s">
        <v>290</v>
      </c>
      <c r="C2425" s="2">
        <f>COUNTIF([1]!Table1[[#All],[name]],tennisbl21[[#This Row],[winner_name]])</f>
        <v>1</v>
      </c>
      <c r="D2425" s="2">
        <f>COUNTIF([1]!Table1[[#All],[name]],tennisbl21[[#This Row],[loser_name]])</f>
        <v>1</v>
      </c>
      <c r="E2425" s="2" t="s">
        <v>1556</v>
      </c>
      <c r="F2425" s="4">
        <v>42575.541666666664</v>
      </c>
      <c r="G2425" s="2" t="s">
        <v>925</v>
      </c>
      <c r="H2425" s="2" t="s">
        <v>996</v>
      </c>
      <c r="I2425" s="2" t="s">
        <v>963</v>
      </c>
      <c r="J2425" s="2" t="str">
        <f>YEAR(tennisbl21[[#This Row],[date]])&amp;"-"&amp;tennisbl21[[#This Row],[league]]&amp;": "&amp;tennisbl21[[#This Row],[home_team]]&amp;" vs "&amp;tennisbl21[[#This Row],[away_team]]</f>
        <v>2016-German Bundesliga: TC BW Neuss vs TK Kurhaus Aachen</v>
      </c>
    </row>
    <row r="2426" spans="1:10" ht="12.5" customHeight="1" x14ac:dyDescent="0.25">
      <c r="A2426" s="2" t="s">
        <v>349</v>
      </c>
      <c r="B2426" s="2" t="s">
        <v>66</v>
      </c>
      <c r="C2426" s="2">
        <f>COUNTIF([1]!Table1[[#All],[name]],tennisbl21[[#This Row],[winner_name]])</f>
        <v>1</v>
      </c>
      <c r="D2426" s="2">
        <f>COUNTIF([1]!Table1[[#All],[name]],tennisbl21[[#This Row],[loser_name]])</f>
        <v>1</v>
      </c>
      <c r="E2426" s="2" t="s">
        <v>1557</v>
      </c>
      <c r="F2426" s="4">
        <v>42575.541666666664</v>
      </c>
      <c r="G2426" s="2" t="s">
        <v>925</v>
      </c>
      <c r="H2426" s="2" t="s">
        <v>996</v>
      </c>
      <c r="I2426" s="2" t="s">
        <v>963</v>
      </c>
      <c r="J2426" s="2" t="str">
        <f>YEAR(tennisbl21[[#This Row],[date]])&amp;"-"&amp;tennisbl21[[#This Row],[league]]&amp;": "&amp;tennisbl21[[#This Row],[home_team]]&amp;" vs "&amp;tennisbl21[[#This Row],[away_team]]</f>
        <v>2016-German Bundesliga: TC BW Neuss vs TK Kurhaus Aachen</v>
      </c>
    </row>
    <row r="2427" spans="1:10" ht="12.5" customHeight="1" x14ac:dyDescent="0.25">
      <c r="A2427" s="2" t="s">
        <v>661</v>
      </c>
      <c r="B2427" s="2" t="s">
        <v>688</v>
      </c>
      <c r="C2427" s="2">
        <f>COUNTIF([1]!Table1[[#All],[name]],tennisbl21[[#This Row],[winner_name]])</f>
        <v>1</v>
      </c>
      <c r="D2427" s="2">
        <f>COUNTIF([1]!Table1[[#All],[name]],tennisbl21[[#This Row],[loser_name]])</f>
        <v>1</v>
      </c>
      <c r="E2427" s="2" t="s">
        <v>265</v>
      </c>
      <c r="F2427" s="4">
        <v>40725.541666666664</v>
      </c>
      <c r="G2427" s="2" t="s">
        <v>925</v>
      </c>
      <c r="H2427" s="2" t="s">
        <v>928</v>
      </c>
      <c r="I2427" s="2" t="s">
        <v>963</v>
      </c>
      <c r="J2427" s="2" t="str">
        <f>YEAR(tennisbl21[[#This Row],[date]])&amp;"-"&amp;tennisbl21[[#This Row],[league]]&amp;": "&amp;tennisbl21[[#This Row],[home_team]]&amp;" vs "&amp;tennisbl21[[#This Row],[away_team]]</f>
        <v>2011-German Bundesliga: TC BW Neuss vs TK GW Mannheim</v>
      </c>
    </row>
    <row r="2428" spans="1:10" ht="12.5" customHeight="1" x14ac:dyDescent="0.25">
      <c r="A2428" s="2" t="s">
        <v>663</v>
      </c>
      <c r="B2428" s="2" t="s">
        <v>705</v>
      </c>
      <c r="C2428" s="2">
        <f>COUNTIF([1]!Table1[[#All],[name]],tennisbl21[[#This Row],[winner_name]])</f>
        <v>1</v>
      </c>
      <c r="D2428" s="2">
        <f>COUNTIF([1]!Table1[[#All],[name]],tennisbl21[[#This Row],[loser_name]])</f>
        <v>1</v>
      </c>
      <c r="E2428" s="2" t="s">
        <v>884</v>
      </c>
      <c r="F2428" s="4">
        <v>40725.625</v>
      </c>
      <c r="G2428" s="2" t="s">
        <v>925</v>
      </c>
      <c r="H2428" s="2" t="s">
        <v>928</v>
      </c>
      <c r="I2428" s="2" t="s">
        <v>963</v>
      </c>
      <c r="J2428" s="2" t="str">
        <f>YEAR(tennisbl21[[#This Row],[date]])&amp;"-"&amp;tennisbl21[[#This Row],[league]]&amp;": "&amp;tennisbl21[[#This Row],[home_team]]&amp;" vs "&amp;tennisbl21[[#This Row],[away_team]]</f>
        <v>2011-German Bundesliga: TC BW Neuss vs TK GW Mannheim</v>
      </c>
    </row>
    <row r="2429" spans="1:10" ht="12.5" customHeight="1" x14ac:dyDescent="0.25">
      <c r="A2429" s="2" t="s">
        <v>715</v>
      </c>
      <c r="B2429" s="2" t="s">
        <v>824</v>
      </c>
      <c r="C2429" s="2">
        <f>COUNTIF([1]!Table1[[#All],[name]],tennisbl21[[#This Row],[winner_name]])</f>
        <v>1</v>
      </c>
      <c r="D2429" s="2">
        <f>COUNTIF([1]!Table1[[#All],[name]],tennisbl21[[#This Row],[loser_name]])</f>
        <v>1</v>
      </c>
      <c r="E2429" s="2" t="s">
        <v>283</v>
      </c>
      <c r="F2429" s="4">
        <v>40725.541666666664</v>
      </c>
      <c r="G2429" s="2" t="s">
        <v>925</v>
      </c>
      <c r="H2429" s="2" t="s">
        <v>928</v>
      </c>
      <c r="I2429" s="2" t="s">
        <v>963</v>
      </c>
      <c r="J2429" s="2" t="str">
        <f>YEAR(tennisbl21[[#This Row],[date]])&amp;"-"&amp;tennisbl21[[#This Row],[league]]&amp;": "&amp;tennisbl21[[#This Row],[home_team]]&amp;" vs "&amp;tennisbl21[[#This Row],[away_team]]</f>
        <v>2011-German Bundesliga: TC BW Neuss vs TK GW Mannheim</v>
      </c>
    </row>
    <row r="2430" spans="1:10" ht="12.5" customHeight="1" x14ac:dyDescent="0.25">
      <c r="A2430" s="2" t="s">
        <v>829</v>
      </c>
      <c r="B2430" s="2" t="s">
        <v>345</v>
      </c>
      <c r="C2430" s="2">
        <f>COUNTIF([1]!Table1[[#All],[name]],tennisbl21[[#This Row],[winner_name]])</f>
        <v>1</v>
      </c>
      <c r="D2430" s="2">
        <f>COUNTIF([1]!Table1[[#All],[name]],tennisbl21[[#This Row],[loser_name]])</f>
        <v>1</v>
      </c>
      <c r="E2430" s="2" t="s">
        <v>895</v>
      </c>
      <c r="F2430" s="4">
        <v>40725.625</v>
      </c>
      <c r="G2430" s="2" t="s">
        <v>925</v>
      </c>
      <c r="H2430" s="2" t="s">
        <v>928</v>
      </c>
      <c r="I2430" s="2" t="s">
        <v>963</v>
      </c>
      <c r="J2430" s="2" t="str">
        <f>YEAR(tennisbl21[[#This Row],[date]])&amp;"-"&amp;tennisbl21[[#This Row],[league]]&amp;": "&amp;tennisbl21[[#This Row],[home_team]]&amp;" vs "&amp;tennisbl21[[#This Row],[away_team]]</f>
        <v>2011-German Bundesliga: TC BW Neuss vs TK GW Mannheim</v>
      </c>
    </row>
    <row r="2431" spans="1:10" ht="12.5" customHeight="1" x14ac:dyDescent="0.25">
      <c r="A2431" s="2" t="s">
        <v>683</v>
      </c>
      <c r="B2431" s="2" t="s">
        <v>657</v>
      </c>
      <c r="C2431" s="2">
        <f>COUNTIF([1]!Table1[[#All],[name]],tennisbl21[[#This Row],[winner_name]])</f>
        <v>1</v>
      </c>
      <c r="D2431" s="2">
        <f>COUNTIF([1]!Table1[[#All],[name]],tennisbl21[[#This Row],[loser_name]])</f>
        <v>1</v>
      </c>
      <c r="E2431" s="2" t="s">
        <v>6</v>
      </c>
      <c r="F2431" s="4">
        <v>41474.541666666664</v>
      </c>
      <c r="G2431" s="2" t="s">
        <v>925</v>
      </c>
      <c r="H2431" s="2" t="s">
        <v>928</v>
      </c>
      <c r="I2431" s="2" t="s">
        <v>963</v>
      </c>
      <c r="J2431" s="2" t="str">
        <f>YEAR(tennisbl21[[#This Row],[date]])&amp;"-"&amp;tennisbl21[[#This Row],[league]]&amp;": "&amp;tennisbl21[[#This Row],[home_team]]&amp;" vs "&amp;tennisbl21[[#This Row],[away_team]]</f>
        <v>2013-German Bundesliga: TC BW Neuss vs TK GW Mannheim</v>
      </c>
    </row>
    <row r="2432" spans="1:10" ht="12.5" customHeight="1" x14ac:dyDescent="0.25">
      <c r="A2432" s="2" t="s">
        <v>774</v>
      </c>
      <c r="B2432" s="2" t="s">
        <v>624</v>
      </c>
      <c r="C2432" s="2">
        <f>COUNTIF([1]!Table1[[#All],[name]],tennisbl21[[#This Row],[winner_name]])</f>
        <v>1</v>
      </c>
      <c r="D2432" s="2">
        <f>COUNTIF([1]!Table1[[#All],[name]],tennisbl21[[#This Row],[loser_name]])</f>
        <v>1</v>
      </c>
      <c r="E2432" s="2" t="s">
        <v>4</v>
      </c>
      <c r="F2432" s="4">
        <v>41474.541666666664</v>
      </c>
      <c r="G2432" s="2" t="s">
        <v>925</v>
      </c>
      <c r="H2432" s="2" t="s">
        <v>928</v>
      </c>
      <c r="I2432" s="2" t="s">
        <v>963</v>
      </c>
      <c r="J2432" s="2" t="str">
        <f>YEAR(tennisbl21[[#This Row],[date]])&amp;"-"&amp;tennisbl21[[#This Row],[league]]&amp;": "&amp;tennisbl21[[#This Row],[home_team]]&amp;" vs "&amp;tennisbl21[[#This Row],[away_team]]</f>
        <v>2013-German Bundesliga: TC BW Neuss vs TK GW Mannheim</v>
      </c>
    </row>
    <row r="2433" spans="1:10" ht="12.5" customHeight="1" x14ac:dyDescent="0.25">
      <c r="A2433" s="2" t="s">
        <v>801</v>
      </c>
      <c r="B2433" s="2" t="s">
        <v>48</v>
      </c>
      <c r="C2433" s="2">
        <f>COUNTIF([1]!Table1[[#All],[name]],tennisbl21[[#This Row],[winner_name]])</f>
        <v>1</v>
      </c>
      <c r="D2433" s="2">
        <f>COUNTIF([1]!Table1[[#All],[name]],tennisbl21[[#This Row],[loser_name]])</f>
        <v>1</v>
      </c>
      <c r="E2433" s="2" t="s">
        <v>6</v>
      </c>
      <c r="F2433" s="4">
        <v>41474.625</v>
      </c>
      <c r="G2433" s="2" t="s">
        <v>925</v>
      </c>
      <c r="H2433" s="2" t="s">
        <v>928</v>
      </c>
      <c r="I2433" s="2" t="s">
        <v>963</v>
      </c>
      <c r="J2433" s="2" t="str">
        <f>YEAR(tennisbl21[[#This Row],[date]])&amp;"-"&amp;tennisbl21[[#This Row],[league]]&amp;": "&amp;tennisbl21[[#This Row],[home_team]]&amp;" vs "&amp;tennisbl21[[#This Row],[away_team]]</f>
        <v>2013-German Bundesliga: TC BW Neuss vs TK GW Mannheim</v>
      </c>
    </row>
    <row r="2434" spans="1:10" ht="12.5" customHeight="1" x14ac:dyDescent="0.25">
      <c r="A2434" s="2" t="s">
        <v>631</v>
      </c>
      <c r="B2434" s="2" t="s">
        <v>661</v>
      </c>
      <c r="C2434" s="2">
        <f>COUNTIF([1]!Table1[[#All],[name]],tennisbl21[[#This Row],[winner_name]])</f>
        <v>1</v>
      </c>
      <c r="D2434" s="2">
        <f>COUNTIF([1]!Table1[[#All],[name]],tennisbl21[[#This Row],[loser_name]])</f>
        <v>1</v>
      </c>
      <c r="E2434" s="2" t="s">
        <v>265</v>
      </c>
      <c r="F2434" s="4">
        <v>41474.625</v>
      </c>
      <c r="G2434" s="2" t="s">
        <v>925</v>
      </c>
      <c r="H2434" s="2" t="s">
        <v>928</v>
      </c>
      <c r="I2434" s="2" t="s">
        <v>963</v>
      </c>
      <c r="J2434" s="2" t="str">
        <f>YEAR(tennisbl21[[#This Row],[date]])&amp;"-"&amp;tennisbl21[[#This Row],[league]]&amp;": "&amp;tennisbl21[[#This Row],[home_team]]&amp;" vs "&amp;tennisbl21[[#This Row],[away_team]]</f>
        <v>2013-German Bundesliga: TC BW Neuss vs TK GW Mannheim</v>
      </c>
    </row>
    <row r="2435" spans="1:10" ht="12.5" customHeight="1" x14ac:dyDescent="0.25">
      <c r="A2435" s="2" t="s">
        <v>661</v>
      </c>
      <c r="B2435" s="2" t="s">
        <v>707</v>
      </c>
      <c r="C2435" s="2">
        <f>COUNTIF([1]!Table1[[#All],[name]],tennisbl21[[#This Row],[winner_name]])</f>
        <v>1</v>
      </c>
      <c r="D2435" s="2">
        <f>COUNTIF([1]!Table1[[#All],[name]],tennisbl21[[#This Row],[loser_name]])</f>
        <v>1</v>
      </c>
      <c r="E2435" s="2" t="s">
        <v>571</v>
      </c>
      <c r="F2435" s="4">
        <v>42195.541666666664</v>
      </c>
      <c r="G2435" s="2" t="s">
        <v>925</v>
      </c>
      <c r="H2435" s="2" t="s">
        <v>928</v>
      </c>
      <c r="I2435" s="2" t="s">
        <v>963</v>
      </c>
      <c r="J2435" s="2" t="str">
        <f>YEAR(tennisbl21[[#This Row],[date]])&amp;"-"&amp;tennisbl21[[#This Row],[league]]&amp;": "&amp;tennisbl21[[#This Row],[home_team]]&amp;" vs "&amp;tennisbl21[[#This Row],[away_team]]</f>
        <v>2015-German Bundesliga: TC BW Neuss vs TK GW Mannheim</v>
      </c>
    </row>
    <row r="2436" spans="1:10" ht="12.5" customHeight="1" x14ac:dyDescent="0.25">
      <c r="A2436" s="2" t="s">
        <v>48</v>
      </c>
      <c r="B2436" s="2" t="s">
        <v>20</v>
      </c>
      <c r="C2436" s="2">
        <f>COUNTIF([1]!Table1[[#All],[name]],tennisbl21[[#This Row],[winner_name]])</f>
        <v>1</v>
      </c>
      <c r="D2436" s="2">
        <f>COUNTIF([1]!Table1[[#All],[name]],tennisbl21[[#This Row],[loser_name]])</f>
        <v>1</v>
      </c>
      <c r="E2436" s="2" t="s">
        <v>1558</v>
      </c>
      <c r="F2436" s="4">
        <v>42195.625</v>
      </c>
      <c r="G2436" s="2" t="s">
        <v>925</v>
      </c>
      <c r="H2436" s="2" t="s">
        <v>928</v>
      </c>
      <c r="I2436" s="2" t="s">
        <v>963</v>
      </c>
      <c r="J2436" s="2" t="str">
        <f>YEAR(tennisbl21[[#This Row],[date]])&amp;"-"&amp;tennisbl21[[#This Row],[league]]&amp;": "&amp;tennisbl21[[#This Row],[home_team]]&amp;" vs "&amp;tennisbl21[[#This Row],[away_team]]</f>
        <v>2015-German Bundesliga: TC BW Neuss vs TK GW Mannheim</v>
      </c>
    </row>
    <row r="2437" spans="1:10" ht="12.5" customHeight="1" x14ac:dyDescent="0.25">
      <c r="A2437" s="2" t="s">
        <v>631</v>
      </c>
      <c r="B2437" s="2" t="s">
        <v>683</v>
      </c>
      <c r="C2437" s="2">
        <f>COUNTIF([1]!Table1[[#All],[name]],tennisbl21[[#This Row],[winner_name]])</f>
        <v>1</v>
      </c>
      <c r="D2437" s="2">
        <f>COUNTIF([1]!Table1[[#All],[name]],tennisbl21[[#This Row],[loser_name]])</f>
        <v>1</v>
      </c>
      <c r="E2437" s="2" t="s">
        <v>253</v>
      </c>
      <c r="F2437" s="4">
        <v>42195.625</v>
      </c>
      <c r="G2437" s="2" t="s">
        <v>925</v>
      </c>
      <c r="H2437" s="2" t="s">
        <v>928</v>
      </c>
      <c r="I2437" s="2" t="s">
        <v>963</v>
      </c>
      <c r="J2437" s="2" t="str">
        <f>YEAR(tennisbl21[[#This Row],[date]])&amp;"-"&amp;tennisbl21[[#This Row],[league]]&amp;": "&amp;tennisbl21[[#This Row],[home_team]]&amp;" vs "&amp;tennisbl21[[#This Row],[away_team]]</f>
        <v>2015-German Bundesliga: TC BW Neuss vs TK GW Mannheim</v>
      </c>
    </row>
    <row r="2438" spans="1:10" ht="12.5" customHeight="1" x14ac:dyDescent="0.25">
      <c r="A2438" s="2" t="s">
        <v>41</v>
      </c>
      <c r="B2438" s="2" t="s">
        <v>287</v>
      </c>
      <c r="C2438" s="2">
        <f>COUNTIF([1]!Table1[[#All],[name]],tennisbl21[[#This Row],[winner_name]])</f>
        <v>1</v>
      </c>
      <c r="D2438" s="2">
        <f>COUNTIF([1]!Table1[[#All],[name]],tennisbl21[[#This Row],[loser_name]])</f>
        <v>1</v>
      </c>
      <c r="E2438" s="2" t="s">
        <v>1559</v>
      </c>
      <c r="F2438" s="4">
        <v>42195.541666666664</v>
      </c>
      <c r="G2438" s="2" t="s">
        <v>925</v>
      </c>
      <c r="H2438" s="2" t="s">
        <v>928</v>
      </c>
      <c r="I2438" s="2" t="s">
        <v>963</v>
      </c>
      <c r="J2438" s="2" t="str">
        <f>YEAR(tennisbl21[[#This Row],[date]])&amp;"-"&amp;tennisbl21[[#This Row],[league]]&amp;": "&amp;tennisbl21[[#This Row],[home_team]]&amp;" vs "&amp;tennisbl21[[#This Row],[away_team]]</f>
        <v>2015-German Bundesliga: TC BW Neuss vs TK GW Mannheim</v>
      </c>
    </row>
    <row r="2439" spans="1:10" ht="12.5" customHeight="1" x14ac:dyDescent="0.25">
      <c r="A2439" s="2" t="s">
        <v>660</v>
      </c>
      <c r="B2439" s="2" t="s">
        <v>658</v>
      </c>
      <c r="C2439" s="2">
        <f>COUNTIF([1]!Table1[[#All],[name]],tennisbl21[[#This Row],[winner_name]])</f>
        <v>1</v>
      </c>
      <c r="D2439" s="2">
        <f>COUNTIF([1]!Table1[[#All],[name]],tennisbl21[[#This Row],[loser_name]])</f>
        <v>1</v>
      </c>
      <c r="E2439" s="2" t="s">
        <v>261</v>
      </c>
      <c r="F2439" s="4">
        <v>43289.458333333336</v>
      </c>
      <c r="G2439" s="2" t="s">
        <v>925</v>
      </c>
      <c r="H2439" s="2" t="s">
        <v>928</v>
      </c>
      <c r="I2439" s="2" t="s">
        <v>963</v>
      </c>
      <c r="J2439" s="2" t="str">
        <f>YEAR(tennisbl21[[#This Row],[date]])&amp;"-"&amp;tennisbl21[[#This Row],[league]]&amp;": "&amp;tennisbl21[[#This Row],[home_team]]&amp;" vs "&amp;tennisbl21[[#This Row],[away_team]]</f>
        <v>2018-German Bundesliga: TC BW Neuss vs TK GW Mannheim</v>
      </c>
    </row>
    <row r="2440" spans="1:10" ht="12.5" customHeight="1" x14ac:dyDescent="0.25">
      <c r="A2440" s="2" t="s">
        <v>48</v>
      </c>
      <c r="B2440" s="2" t="s">
        <v>224</v>
      </c>
      <c r="C2440" s="2">
        <f>COUNTIF([1]!Table1[[#All],[name]],tennisbl21[[#This Row],[winner_name]])</f>
        <v>1</v>
      </c>
      <c r="D2440" s="2">
        <f>COUNTIF([1]!Table1[[#All],[name]],tennisbl21[[#This Row],[loser_name]])</f>
        <v>1</v>
      </c>
      <c r="E2440" s="2" t="s">
        <v>247</v>
      </c>
      <c r="F2440" s="4">
        <v>43289.541666666664</v>
      </c>
      <c r="G2440" s="2" t="s">
        <v>925</v>
      </c>
      <c r="H2440" s="2" t="s">
        <v>928</v>
      </c>
      <c r="I2440" s="2" t="s">
        <v>963</v>
      </c>
      <c r="J2440" s="2" t="str">
        <f>YEAR(tennisbl21[[#This Row],[date]])&amp;"-"&amp;tennisbl21[[#This Row],[league]]&amp;": "&amp;tennisbl21[[#This Row],[home_team]]&amp;" vs "&amp;tennisbl21[[#This Row],[away_team]]</f>
        <v>2018-German Bundesliga: TC BW Neuss vs TK GW Mannheim</v>
      </c>
    </row>
    <row r="2441" spans="1:10" ht="12.5" customHeight="1" x14ac:dyDescent="0.25">
      <c r="A2441" s="2" t="s">
        <v>218</v>
      </c>
      <c r="B2441" s="2" t="s">
        <v>537</v>
      </c>
      <c r="C2441" s="2">
        <f>COUNTIF([1]!Table1[[#All],[name]],tennisbl21[[#This Row],[winner_name]])</f>
        <v>1</v>
      </c>
      <c r="D2441" s="2">
        <f>COUNTIF([1]!Table1[[#All],[name]],tennisbl21[[#This Row],[loser_name]])</f>
        <v>1</v>
      </c>
      <c r="E2441" s="2" t="s">
        <v>272</v>
      </c>
      <c r="F2441" s="4">
        <v>43289.458333333336</v>
      </c>
      <c r="G2441" s="2" t="s">
        <v>925</v>
      </c>
      <c r="H2441" s="2" t="s">
        <v>928</v>
      </c>
      <c r="I2441" s="2" t="s">
        <v>963</v>
      </c>
      <c r="J2441" s="2" t="str">
        <f>YEAR(tennisbl21[[#This Row],[date]])&amp;"-"&amp;tennisbl21[[#This Row],[league]]&amp;": "&amp;tennisbl21[[#This Row],[home_team]]&amp;" vs "&amp;tennisbl21[[#This Row],[away_team]]</f>
        <v>2018-German Bundesliga: TC BW Neuss vs TK GW Mannheim</v>
      </c>
    </row>
    <row r="2442" spans="1:10" ht="12.5" customHeight="1" x14ac:dyDescent="0.25">
      <c r="A2442" s="2" t="s">
        <v>18</v>
      </c>
      <c r="B2442" s="2" t="s">
        <v>730</v>
      </c>
      <c r="C2442" s="2">
        <f>COUNTIF([1]!Table1[[#All],[name]],tennisbl21[[#This Row],[winner_name]])</f>
        <v>1</v>
      </c>
      <c r="D2442" s="2">
        <f>COUNTIF([1]!Table1[[#All],[name]],tennisbl21[[#This Row],[loser_name]])</f>
        <v>1</v>
      </c>
      <c r="E2442" s="2" t="s">
        <v>896</v>
      </c>
      <c r="F2442" s="4">
        <v>43289.541666666664</v>
      </c>
      <c r="G2442" s="2" t="s">
        <v>925</v>
      </c>
      <c r="H2442" s="2" t="s">
        <v>928</v>
      </c>
      <c r="I2442" s="2" t="s">
        <v>963</v>
      </c>
      <c r="J2442" s="2" t="str">
        <f>YEAR(tennisbl21[[#This Row],[date]])&amp;"-"&amp;tennisbl21[[#This Row],[league]]&amp;": "&amp;tennisbl21[[#This Row],[home_team]]&amp;" vs "&amp;tennisbl21[[#This Row],[away_team]]</f>
        <v>2018-German Bundesliga: TC BW Neuss vs TK GW Mannheim</v>
      </c>
    </row>
    <row r="2443" spans="1:10" ht="12.5" customHeight="1" x14ac:dyDescent="0.25">
      <c r="A2443" s="2" t="s">
        <v>657</v>
      </c>
      <c r="B2443" s="2" t="s">
        <v>742</v>
      </c>
      <c r="C2443" s="2">
        <f>COUNTIF([1]!Table1[[#All],[name]],tennisbl21[[#This Row],[winner_name]])</f>
        <v>1</v>
      </c>
      <c r="D2443" s="2">
        <f>COUNTIF([1]!Table1[[#All],[name]],tennisbl21[[#This Row],[loser_name]])</f>
        <v>1</v>
      </c>
      <c r="E2443" s="2" t="s">
        <v>1290</v>
      </c>
      <c r="F2443" s="4">
        <v>41826.541666666664</v>
      </c>
      <c r="G2443" s="2" t="s">
        <v>925</v>
      </c>
      <c r="H2443" s="2" t="s">
        <v>929</v>
      </c>
      <c r="I2443" s="2" t="s">
        <v>963</v>
      </c>
      <c r="J2443" s="2" t="str">
        <f>YEAR(tennisbl21[[#This Row],[date]])&amp;"-"&amp;tennisbl21[[#This Row],[league]]&amp;": "&amp;tennisbl21[[#This Row],[home_team]]&amp;" vs "&amp;tennisbl21[[#This Row],[away_team]]</f>
        <v>2014-German Bundesliga: TC BW Neuss vs TV Reutlingen</v>
      </c>
    </row>
    <row r="2444" spans="1:10" ht="12.5" customHeight="1" x14ac:dyDescent="0.25">
      <c r="A2444" s="2" t="s">
        <v>689</v>
      </c>
      <c r="B2444" s="2" t="s">
        <v>297</v>
      </c>
      <c r="C2444" s="2">
        <f>COUNTIF([1]!Table1[[#All],[name]],tennisbl21[[#This Row],[winner_name]])</f>
        <v>1</v>
      </c>
      <c r="D2444" s="2">
        <f>COUNTIF([1]!Table1[[#All],[name]],tennisbl21[[#This Row],[loser_name]])</f>
        <v>1</v>
      </c>
      <c r="E2444" s="2" t="s">
        <v>1560</v>
      </c>
      <c r="F2444" s="4">
        <v>41826.541666666664</v>
      </c>
      <c r="G2444" s="2" t="s">
        <v>925</v>
      </c>
      <c r="H2444" s="2" t="s">
        <v>929</v>
      </c>
      <c r="I2444" s="2" t="s">
        <v>963</v>
      </c>
      <c r="J2444" s="2" t="str">
        <f>YEAR(tennisbl21[[#This Row],[date]])&amp;"-"&amp;tennisbl21[[#This Row],[league]]&amp;": "&amp;tennisbl21[[#This Row],[home_team]]&amp;" vs "&amp;tennisbl21[[#This Row],[away_team]]</f>
        <v>2014-German Bundesliga: TC BW Neuss vs TV Reutlingen</v>
      </c>
    </row>
    <row r="2445" spans="1:10" ht="12.5" customHeight="1" x14ac:dyDescent="0.25">
      <c r="A2445" s="2" t="s">
        <v>631</v>
      </c>
      <c r="B2445" s="2" t="s">
        <v>830</v>
      </c>
      <c r="C2445" s="2">
        <f>COUNTIF([1]!Table1[[#All],[name]],tennisbl21[[#This Row],[winner_name]])</f>
        <v>1</v>
      </c>
      <c r="D2445" s="2">
        <f>COUNTIF([1]!Table1[[#All],[name]],tennisbl21[[#This Row],[loser_name]])</f>
        <v>1</v>
      </c>
      <c r="E2445" s="2" t="s">
        <v>1561</v>
      </c>
      <c r="F2445" s="4">
        <v>41826.458333333336</v>
      </c>
      <c r="G2445" s="2" t="s">
        <v>925</v>
      </c>
      <c r="H2445" s="2" t="s">
        <v>929</v>
      </c>
      <c r="I2445" s="2" t="s">
        <v>963</v>
      </c>
      <c r="J2445" s="2" t="str">
        <f>YEAR(tennisbl21[[#This Row],[date]])&amp;"-"&amp;tennisbl21[[#This Row],[league]]&amp;": "&amp;tennisbl21[[#This Row],[home_team]]&amp;" vs "&amp;tennisbl21[[#This Row],[away_team]]</f>
        <v>2014-German Bundesliga: TC BW Neuss vs TV Reutlingen</v>
      </c>
    </row>
    <row r="2446" spans="1:10" ht="12.5" customHeight="1" x14ac:dyDescent="0.25">
      <c r="A2446" s="2" t="s">
        <v>52</v>
      </c>
      <c r="B2446" s="2" t="s">
        <v>745</v>
      </c>
      <c r="C2446" s="2">
        <f>COUNTIF([1]!Table1[[#All],[name]],tennisbl21[[#This Row],[winner_name]])</f>
        <v>1</v>
      </c>
      <c r="D2446" s="2">
        <f>COUNTIF([1]!Table1[[#All],[name]],tennisbl21[[#This Row],[loser_name]])</f>
        <v>1</v>
      </c>
      <c r="E2446" s="2" t="s">
        <v>1562</v>
      </c>
      <c r="F2446" s="4">
        <v>41826.458333333336</v>
      </c>
      <c r="G2446" s="2" t="s">
        <v>925</v>
      </c>
      <c r="H2446" s="2" t="s">
        <v>929</v>
      </c>
      <c r="I2446" s="2" t="s">
        <v>963</v>
      </c>
      <c r="J2446" s="2" t="str">
        <f>YEAR(tennisbl21[[#This Row],[date]])&amp;"-"&amp;tennisbl21[[#This Row],[league]]&amp;": "&amp;tennisbl21[[#This Row],[home_team]]&amp;" vs "&amp;tennisbl21[[#This Row],[away_team]]</f>
        <v>2014-German Bundesliga: TC BW Neuss vs TV Reutlingen</v>
      </c>
    </row>
    <row r="2447" spans="1:10" ht="12.5" customHeight="1" x14ac:dyDescent="0.25">
      <c r="A2447" s="2" t="s">
        <v>786</v>
      </c>
      <c r="B2447" s="2" t="s">
        <v>429</v>
      </c>
      <c r="C2447" s="2">
        <f>COUNTIF([1]!Table1[[#All],[name]],tennisbl21[[#This Row],[winner_name]])</f>
        <v>1</v>
      </c>
      <c r="D2447" s="2">
        <f>COUNTIF([1]!Table1[[#All],[name]],tennisbl21[[#This Row],[loser_name]])</f>
        <v>1</v>
      </c>
      <c r="E2447" s="2" t="s">
        <v>263</v>
      </c>
      <c r="F2447" s="4">
        <v>43317.458333333336</v>
      </c>
      <c r="G2447" s="2" t="s">
        <v>925</v>
      </c>
      <c r="H2447" s="2" t="s">
        <v>929</v>
      </c>
      <c r="I2447" s="2" t="s">
        <v>963</v>
      </c>
      <c r="J2447" s="2" t="str">
        <f>YEAR(tennisbl21[[#This Row],[date]])&amp;"-"&amp;tennisbl21[[#This Row],[league]]&amp;": "&amp;tennisbl21[[#This Row],[home_team]]&amp;" vs "&amp;tennisbl21[[#This Row],[away_team]]</f>
        <v>2018-German Bundesliga: TC BW Neuss vs TV Reutlingen</v>
      </c>
    </row>
    <row r="2448" spans="1:10" ht="12.5" customHeight="1" x14ac:dyDescent="0.25">
      <c r="A2448" s="2" t="s">
        <v>22</v>
      </c>
      <c r="B2448" s="2" t="s">
        <v>232</v>
      </c>
      <c r="C2448" s="2">
        <f>COUNTIF([1]!Table1[[#All],[name]],tennisbl21[[#This Row],[winner_name]])</f>
        <v>1</v>
      </c>
      <c r="D2448" s="2">
        <f>COUNTIF([1]!Table1[[#All],[name]],tennisbl21[[#This Row],[loser_name]])</f>
        <v>1</v>
      </c>
      <c r="E2448" s="2" t="s">
        <v>277</v>
      </c>
      <c r="F2448" s="4">
        <v>43317.458333333336</v>
      </c>
      <c r="G2448" s="2" t="s">
        <v>925</v>
      </c>
      <c r="H2448" s="2" t="s">
        <v>929</v>
      </c>
      <c r="I2448" s="2" t="s">
        <v>963</v>
      </c>
      <c r="J2448" s="2" t="str">
        <f>YEAR(tennisbl21[[#This Row],[date]])&amp;"-"&amp;tennisbl21[[#This Row],[league]]&amp;": "&amp;tennisbl21[[#This Row],[home_team]]&amp;" vs "&amp;tennisbl21[[#This Row],[away_team]]</f>
        <v>2018-German Bundesliga: TC BW Neuss vs TV Reutlingen</v>
      </c>
    </row>
    <row r="2449" spans="1:10" ht="12.5" customHeight="1" x14ac:dyDescent="0.25">
      <c r="A2449" s="2" t="s">
        <v>47</v>
      </c>
      <c r="B2449" s="2" t="s">
        <v>745</v>
      </c>
      <c r="C2449" s="2">
        <f>COUNTIF([1]!Table1[[#All],[name]],tennisbl21[[#This Row],[winner_name]])</f>
        <v>1</v>
      </c>
      <c r="D2449" s="2">
        <f>COUNTIF([1]!Table1[[#All],[name]],tennisbl21[[#This Row],[loser_name]])</f>
        <v>1</v>
      </c>
      <c r="E2449" s="2" t="s">
        <v>6</v>
      </c>
      <c r="F2449" s="4">
        <v>43317.541666666664</v>
      </c>
      <c r="G2449" s="2" t="s">
        <v>925</v>
      </c>
      <c r="H2449" s="2" t="s">
        <v>929</v>
      </c>
      <c r="I2449" s="2" t="s">
        <v>963</v>
      </c>
      <c r="J2449" s="2" t="str">
        <f>YEAR(tennisbl21[[#This Row],[date]])&amp;"-"&amp;tennisbl21[[#This Row],[league]]&amp;": "&amp;tennisbl21[[#This Row],[home_team]]&amp;" vs "&amp;tennisbl21[[#This Row],[away_team]]</f>
        <v>2018-German Bundesliga: TC BW Neuss vs TV Reutlingen</v>
      </c>
    </row>
    <row r="2450" spans="1:10" ht="12.5" customHeight="1" x14ac:dyDescent="0.25">
      <c r="A2450" s="2" t="s">
        <v>787</v>
      </c>
      <c r="B2450" s="2" t="s">
        <v>224</v>
      </c>
      <c r="C2450" s="2">
        <f>COUNTIF([1]!Table1[[#All],[name]],tennisbl21[[#This Row],[winner_name]])</f>
        <v>1</v>
      </c>
      <c r="D2450" s="2">
        <f>COUNTIF([1]!Table1[[#All],[name]],tennisbl21[[#This Row],[loser_name]])</f>
        <v>1</v>
      </c>
      <c r="E2450" s="2" t="s">
        <v>274</v>
      </c>
      <c r="F2450" s="4">
        <v>43317.541666666664</v>
      </c>
      <c r="G2450" s="2" t="s">
        <v>925</v>
      </c>
      <c r="H2450" s="2" t="s">
        <v>929</v>
      </c>
      <c r="I2450" s="2" t="s">
        <v>963</v>
      </c>
      <c r="J2450" s="2" t="str">
        <f>YEAR(tennisbl21[[#This Row],[date]])&amp;"-"&amp;tennisbl21[[#This Row],[league]]&amp;": "&amp;tennisbl21[[#This Row],[home_team]]&amp;" vs "&amp;tennisbl21[[#This Row],[away_team]]</f>
        <v>2018-German Bundesliga: TC BW Neuss vs TV Reutlingen</v>
      </c>
    </row>
    <row r="2451" spans="1:10" ht="12.5" customHeight="1" x14ac:dyDescent="0.25">
      <c r="A2451" s="2" t="s">
        <v>768</v>
      </c>
      <c r="B2451" s="2" t="s">
        <v>345</v>
      </c>
      <c r="C2451" s="2">
        <f>COUNTIF([1]!Table1[[#All],[name]],tennisbl21[[#This Row],[winner_name]])</f>
        <v>1</v>
      </c>
      <c r="D2451" s="2">
        <f>COUNTIF([1]!Table1[[#All],[name]],tennisbl21[[#This Row],[loser_name]])</f>
        <v>1</v>
      </c>
      <c r="E2451" s="2" t="s">
        <v>261</v>
      </c>
      <c r="F2451" s="4">
        <v>41462.458333333336</v>
      </c>
      <c r="G2451" s="2" t="s">
        <v>926</v>
      </c>
      <c r="H2451" s="2" t="s">
        <v>916</v>
      </c>
      <c r="I2451" s="2" t="s">
        <v>963</v>
      </c>
      <c r="J2451" s="2" t="str">
        <f>YEAR(tennisbl21[[#This Row],[date]])&amp;"-"&amp;tennisbl21[[#This Row],[league]]&amp;": "&amp;tennisbl21[[#This Row],[home_team]]&amp;" vs "&amp;tennisbl21[[#This Row],[away_team]]</f>
        <v>2013-German Bundesliga: TC Bruckmuehl Feldkirchen vs Bremerhavener TV</v>
      </c>
    </row>
    <row r="2452" spans="1:10" ht="12.5" customHeight="1" x14ac:dyDescent="0.25">
      <c r="A2452" s="2" t="s">
        <v>643</v>
      </c>
      <c r="B2452" s="2" t="s">
        <v>446</v>
      </c>
      <c r="C2452" s="2">
        <f>COUNTIF([1]!Table1[[#All],[name]],tennisbl21[[#This Row],[winner_name]])</f>
        <v>1</v>
      </c>
      <c r="D2452" s="2">
        <f>COUNTIF([1]!Table1[[#All],[name]],tennisbl21[[#This Row],[loser_name]])</f>
        <v>1</v>
      </c>
      <c r="E2452" s="2" t="s">
        <v>6</v>
      </c>
      <c r="F2452" s="4">
        <v>41462.541666666664</v>
      </c>
      <c r="G2452" s="2" t="s">
        <v>926</v>
      </c>
      <c r="H2452" s="2" t="s">
        <v>916</v>
      </c>
      <c r="I2452" s="2" t="s">
        <v>963</v>
      </c>
      <c r="J2452" s="2" t="str">
        <f>YEAR(tennisbl21[[#This Row],[date]])&amp;"-"&amp;tennisbl21[[#This Row],[league]]&amp;": "&amp;tennisbl21[[#This Row],[home_team]]&amp;" vs "&amp;tennisbl21[[#This Row],[away_team]]</f>
        <v>2013-German Bundesliga: TC Bruckmuehl Feldkirchen vs Bremerhavener TV</v>
      </c>
    </row>
    <row r="2453" spans="1:10" ht="12.5" customHeight="1" x14ac:dyDescent="0.25">
      <c r="A2453" s="2" t="s">
        <v>474</v>
      </c>
      <c r="B2453" s="2" t="s">
        <v>769</v>
      </c>
      <c r="C2453" s="2">
        <f>COUNTIF([1]!Table1[[#All],[name]],tennisbl21[[#This Row],[winner_name]])</f>
        <v>1</v>
      </c>
      <c r="D2453" s="2">
        <f>COUNTIF([1]!Table1[[#All],[name]],tennisbl21[[#This Row],[loser_name]])</f>
        <v>1</v>
      </c>
      <c r="E2453" s="2" t="s">
        <v>1492</v>
      </c>
      <c r="F2453" s="4">
        <v>41462.541666666664</v>
      </c>
      <c r="G2453" s="2" t="s">
        <v>926</v>
      </c>
      <c r="H2453" s="2" t="s">
        <v>916</v>
      </c>
      <c r="I2453" s="2" t="s">
        <v>963</v>
      </c>
      <c r="J2453" s="2" t="str">
        <f>YEAR(tennisbl21[[#This Row],[date]])&amp;"-"&amp;tennisbl21[[#This Row],[league]]&amp;": "&amp;tennisbl21[[#This Row],[home_team]]&amp;" vs "&amp;tennisbl21[[#This Row],[away_team]]</f>
        <v>2013-German Bundesliga: TC Bruckmuehl Feldkirchen vs Bremerhavener TV</v>
      </c>
    </row>
    <row r="2454" spans="1:10" ht="12.5" customHeight="1" x14ac:dyDescent="0.25">
      <c r="A2454" s="2" t="s">
        <v>375</v>
      </c>
      <c r="B2454" s="2" t="s">
        <v>668</v>
      </c>
      <c r="C2454" s="2">
        <f>COUNTIF([1]!Table1[[#All],[name]],tennisbl21[[#This Row],[winner_name]])</f>
        <v>1</v>
      </c>
      <c r="D2454" s="2">
        <f>COUNTIF([1]!Table1[[#All],[name]],tennisbl21[[#This Row],[loser_name]])</f>
        <v>1</v>
      </c>
      <c r="E2454" s="2" t="s">
        <v>1563</v>
      </c>
      <c r="F2454" s="4">
        <v>41462.458333333336</v>
      </c>
      <c r="G2454" s="2" t="s">
        <v>926</v>
      </c>
      <c r="H2454" s="2" t="s">
        <v>916</v>
      </c>
      <c r="I2454" s="2" t="s">
        <v>963</v>
      </c>
      <c r="J2454" s="2" t="str">
        <f>YEAR(tennisbl21[[#This Row],[date]])&amp;"-"&amp;tennisbl21[[#This Row],[league]]&amp;": "&amp;tennisbl21[[#This Row],[home_team]]&amp;" vs "&amp;tennisbl21[[#This Row],[away_team]]</f>
        <v>2013-German Bundesliga: TC Bruckmuehl Feldkirchen vs Bremerhavener TV</v>
      </c>
    </row>
    <row r="2455" spans="1:10" ht="12.5" customHeight="1" x14ac:dyDescent="0.25">
      <c r="A2455" s="2" t="s">
        <v>681</v>
      </c>
      <c r="B2455" s="2" t="s">
        <v>731</v>
      </c>
      <c r="C2455" s="2">
        <f>COUNTIF([1]!Table1[[#All],[name]],tennisbl21[[#This Row],[winner_name]])</f>
        <v>1</v>
      </c>
      <c r="D2455" s="2">
        <f>COUNTIF([1]!Table1[[#All],[name]],tennisbl21[[#This Row],[loser_name]])</f>
        <v>1</v>
      </c>
      <c r="E2455" s="2" t="s">
        <v>285</v>
      </c>
      <c r="F2455" s="4">
        <v>42559.541666666664</v>
      </c>
      <c r="G2455" s="2" t="s">
        <v>926</v>
      </c>
      <c r="H2455" s="2" t="s">
        <v>919</v>
      </c>
      <c r="I2455" s="2" t="s">
        <v>963</v>
      </c>
      <c r="J2455" s="2" t="str">
        <f>YEAR(tennisbl21[[#This Row],[date]])&amp;"-"&amp;tennisbl21[[#This Row],[league]]&amp;": "&amp;tennisbl21[[#This Row],[home_team]]&amp;" vs "&amp;tennisbl21[[#This Row],[away_team]]</f>
        <v>2016-German Bundesliga: TC Bruckmuehl Feldkirchen vs HTC BW Krefeld</v>
      </c>
    </row>
    <row r="2456" spans="1:10" ht="12.5" customHeight="1" x14ac:dyDescent="0.25">
      <c r="A2456" s="2" t="s">
        <v>288</v>
      </c>
      <c r="B2456" s="2" t="s">
        <v>732</v>
      </c>
      <c r="C2456" s="2">
        <f>COUNTIF([1]!Table1[[#All],[name]],tennisbl21[[#This Row],[winner_name]])</f>
        <v>1</v>
      </c>
      <c r="D2456" s="2">
        <f>COUNTIF([1]!Table1[[#All],[name]],tennisbl21[[#This Row],[loser_name]])</f>
        <v>1</v>
      </c>
      <c r="E2456" s="2" t="s">
        <v>258</v>
      </c>
      <c r="F2456" s="4">
        <v>42559.541666666664</v>
      </c>
      <c r="G2456" s="2" t="s">
        <v>926</v>
      </c>
      <c r="H2456" s="2" t="s">
        <v>919</v>
      </c>
      <c r="I2456" s="2" t="s">
        <v>963</v>
      </c>
      <c r="J2456" s="2" t="str">
        <f>YEAR(tennisbl21[[#This Row],[date]])&amp;"-"&amp;tennisbl21[[#This Row],[league]]&amp;": "&amp;tennisbl21[[#This Row],[home_team]]&amp;" vs "&amp;tennisbl21[[#This Row],[away_team]]</f>
        <v>2016-German Bundesliga: TC Bruckmuehl Feldkirchen vs HTC BW Krefeld</v>
      </c>
    </row>
    <row r="2457" spans="1:10" ht="12.5" customHeight="1" x14ac:dyDescent="0.25">
      <c r="A2457" s="2" t="s">
        <v>39</v>
      </c>
      <c r="B2457" s="2" t="s">
        <v>403</v>
      </c>
      <c r="C2457" s="2">
        <f>COUNTIF([1]!Table1[[#All],[name]],tennisbl21[[#This Row],[winner_name]])</f>
        <v>1</v>
      </c>
      <c r="D2457" s="2">
        <f>COUNTIF([1]!Table1[[#All],[name]],tennisbl21[[#This Row],[loser_name]])</f>
        <v>1</v>
      </c>
      <c r="E2457" s="2" t="s">
        <v>1058</v>
      </c>
      <c r="F2457" s="4">
        <v>42559.625</v>
      </c>
      <c r="G2457" s="2" t="s">
        <v>926</v>
      </c>
      <c r="H2457" s="2" t="s">
        <v>919</v>
      </c>
      <c r="I2457" s="2" t="s">
        <v>963</v>
      </c>
      <c r="J2457" s="2" t="str">
        <f>YEAR(tennisbl21[[#This Row],[date]])&amp;"-"&amp;tennisbl21[[#This Row],[league]]&amp;": "&amp;tennisbl21[[#This Row],[home_team]]&amp;" vs "&amp;tennisbl21[[#This Row],[away_team]]</f>
        <v>2016-German Bundesliga: TC Bruckmuehl Feldkirchen vs HTC BW Krefeld</v>
      </c>
    </row>
    <row r="2458" spans="1:10" ht="12.5" customHeight="1" x14ac:dyDescent="0.25">
      <c r="A2458" s="2" t="s">
        <v>634</v>
      </c>
      <c r="B2458" s="2" t="s">
        <v>733</v>
      </c>
      <c r="C2458" s="2">
        <f>COUNTIF([1]!Table1[[#All],[name]],tennisbl21[[#This Row],[winner_name]])</f>
        <v>1</v>
      </c>
      <c r="D2458" s="2">
        <f>COUNTIF([1]!Table1[[#All],[name]],tennisbl21[[#This Row],[loser_name]])</f>
        <v>1</v>
      </c>
      <c r="E2458" s="2" t="s">
        <v>261</v>
      </c>
      <c r="F2458" s="4">
        <v>42559.625</v>
      </c>
      <c r="G2458" s="2" t="s">
        <v>926</v>
      </c>
      <c r="H2458" s="2" t="s">
        <v>919</v>
      </c>
      <c r="I2458" s="2" t="s">
        <v>963</v>
      </c>
      <c r="J2458" s="2" t="str">
        <f>YEAR(tennisbl21[[#This Row],[date]])&amp;"-"&amp;tennisbl21[[#This Row],[league]]&amp;": "&amp;tennisbl21[[#This Row],[home_team]]&amp;" vs "&amp;tennisbl21[[#This Row],[away_team]]</f>
        <v>2016-German Bundesliga: TC Bruckmuehl Feldkirchen vs HTC BW Krefeld</v>
      </c>
    </row>
    <row r="2459" spans="1:10" ht="12.5" customHeight="1" x14ac:dyDescent="0.25">
      <c r="A2459" s="2" t="s">
        <v>724</v>
      </c>
      <c r="B2459" s="2" t="s">
        <v>130</v>
      </c>
      <c r="C2459" s="2">
        <f>COUNTIF([1]!Table1[[#All],[name]],tennisbl21[[#This Row],[winner_name]])</f>
        <v>1</v>
      </c>
      <c r="D2459" s="2">
        <f>COUNTIF([1]!Table1[[#All],[name]],tennisbl21[[#This Row],[loser_name]])</f>
        <v>1</v>
      </c>
      <c r="E2459" s="2" t="s">
        <v>466</v>
      </c>
      <c r="F2459" s="4">
        <v>42596.541666666664</v>
      </c>
      <c r="G2459" s="2" t="s">
        <v>926</v>
      </c>
      <c r="H2459" s="2" t="s">
        <v>920</v>
      </c>
      <c r="I2459" s="2" t="s">
        <v>963</v>
      </c>
      <c r="J2459" s="2" t="str">
        <f>YEAR(tennisbl21[[#This Row],[date]])&amp;"-"&amp;tennisbl21[[#This Row],[league]]&amp;": "&amp;tennisbl21[[#This Row],[home_team]]&amp;" vs "&amp;tennisbl21[[#This Row],[away_team]]</f>
        <v>2016-German Bundesliga: TC Bruckmuehl Feldkirchen vs Koelner THC</v>
      </c>
    </row>
    <row r="2460" spans="1:10" ht="12.5" customHeight="1" x14ac:dyDescent="0.25">
      <c r="A2460" s="2" t="s">
        <v>14</v>
      </c>
      <c r="B2460" s="2" t="s">
        <v>226</v>
      </c>
      <c r="C2460" s="2">
        <f>COUNTIF([1]!Table1[[#All],[name]],tennisbl21[[#This Row],[winner_name]])</f>
        <v>1</v>
      </c>
      <c r="D2460" s="2">
        <f>COUNTIF([1]!Table1[[#All],[name]],tennisbl21[[#This Row],[loser_name]])</f>
        <v>1</v>
      </c>
      <c r="E2460" s="2" t="s">
        <v>277</v>
      </c>
      <c r="F2460" s="4">
        <v>42596.541666666664</v>
      </c>
      <c r="G2460" s="2" t="s">
        <v>926</v>
      </c>
      <c r="H2460" s="2" t="s">
        <v>920</v>
      </c>
      <c r="I2460" s="2" t="s">
        <v>963</v>
      </c>
      <c r="J2460" s="2" t="str">
        <f>YEAR(tennisbl21[[#This Row],[date]])&amp;"-"&amp;tennisbl21[[#This Row],[league]]&amp;": "&amp;tennisbl21[[#This Row],[home_team]]&amp;" vs "&amp;tennisbl21[[#This Row],[away_team]]</f>
        <v>2016-German Bundesliga: TC Bruckmuehl Feldkirchen vs Koelner THC</v>
      </c>
    </row>
    <row r="2461" spans="1:10" ht="12.5" customHeight="1" x14ac:dyDescent="0.25">
      <c r="A2461" s="2" t="s">
        <v>104</v>
      </c>
      <c r="B2461" s="2" t="s">
        <v>731</v>
      </c>
      <c r="C2461" s="2">
        <f>COUNTIF([1]!Table1[[#All],[name]],tennisbl21[[#This Row],[winner_name]])</f>
        <v>1</v>
      </c>
      <c r="D2461" s="2">
        <f>COUNTIF([1]!Table1[[#All],[name]],tennisbl21[[#This Row],[loser_name]])</f>
        <v>1</v>
      </c>
      <c r="E2461" s="2" t="s">
        <v>255</v>
      </c>
      <c r="F2461" s="4">
        <v>42596.458333333336</v>
      </c>
      <c r="G2461" s="2" t="s">
        <v>926</v>
      </c>
      <c r="H2461" s="2" t="s">
        <v>920</v>
      </c>
      <c r="I2461" s="2" t="s">
        <v>963</v>
      </c>
      <c r="J2461" s="2" t="str">
        <f>YEAR(tennisbl21[[#This Row],[date]])&amp;"-"&amp;tennisbl21[[#This Row],[league]]&amp;": "&amp;tennisbl21[[#This Row],[home_team]]&amp;" vs "&amp;tennisbl21[[#This Row],[away_team]]</f>
        <v>2016-German Bundesliga: TC Bruckmuehl Feldkirchen vs Koelner THC</v>
      </c>
    </row>
    <row r="2462" spans="1:10" ht="12.5" customHeight="1" x14ac:dyDescent="0.25">
      <c r="A2462" s="2" t="s">
        <v>42</v>
      </c>
      <c r="B2462" s="2" t="s">
        <v>583</v>
      </c>
      <c r="C2462" s="2">
        <f>COUNTIF([1]!Table1[[#All],[name]],tennisbl21[[#This Row],[winner_name]])</f>
        <v>1</v>
      </c>
      <c r="D2462" s="2">
        <f>COUNTIF([1]!Table1[[#All],[name]],tennisbl21[[#This Row],[loser_name]])</f>
        <v>1</v>
      </c>
      <c r="E2462" s="2" t="s">
        <v>1053</v>
      </c>
      <c r="F2462" s="4">
        <v>42596.458333333336</v>
      </c>
      <c r="G2462" s="2" t="s">
        <v>926</v>
      </c>
      <c r="H2462" s="2" t="s">
        <v>920</v>
      </c>
      <c r="I2462" s="2" t="s">
        <v>963</v>
      </c>
      <c r="J2462" s="2" t="str">
        <f>YEAR(tennisbl21[[#This Row],[date]])&amp;"-"&amp;tennisbl21[[#This Row],[league]]&amp;": "&amp;tennisbl21[[#This Row],[home_team]]&amp;" vs "&amp;tennisbl21[[#This Row],[away_team]]</f>
        <v>2016-German Bundesliga: TC Bruckmuehl Feldkirchen vs Koelner THC</v>
      </c>
    </row>
    <row r="2463" spans="1:10" ht="12.5" customHeight="1" x14ac:dyDescent="0.25">
      <c r="A2463" s="2" t="s">
        <v>215</v>
      </c>
      <c r="B2463" s="2" t="s">
        <v>733</v>
      </c>
      <c r="C2463" s="2">
        <f>COUNTIF([1]!Table1[[#All],[name]],tennisbl21[[#This Row],[winner_name]])</f>
        <v>1</v>
      </c>
      <c r="D2463" s="2">
        <f>COUNTIF([1]!Table1[[#All],[name]],tennisbl21[[#This Row],[loser_name]])</f>
        <v>1</v>
      </c>
      <c r="E2463" s="2" t="s">
        <v>274</v>
      </c>
      <c r="F2463" s="4">
        <v>42589.541666666664</v>
      </c>
      <c r="G2463" s="2" t="s">
        <v>926</v>
      </c>
      <c r="H2463" s="2" t="s">
        <v>921</v>
      </c>
      <c r="I2463" s="2" t="s">
        <v>963</v>
      </c>
      <c r="J2463" s="2" t="str">
        <f>YEAR(tennisbl21[[#This Row],[date]])&amp;"-"&amp;tennisbl21[[#This Row],[league]]&amp;": "&amp;tennisbl21[[#This Row],[home_team]]&amp;" vs "&amp;tennisbl21[[#This Row],[away_team]]</f>
        <v>2016-German Bundesliga: TC Bruckmuehl Feldkirchen vs Rochusclub Dusseldorf</v>
      </c>
    </row>
    <row r="2464" spans="1:10" ht="12.5" customHeight="1" x14ac:dyDescent="0.25">
      <c r="A2464" s="2" t="s">
        <v>474</v>
      </c>
      <c r="B2464" s="2" t="s">
        <v>820</v>
      </c>
      <c r="C2464" s="2">
        <f>COUNTIF([1]!Table1[[#All],[name]],tennisbl21[[#This Row],[winner_name]])</f>
        <v>1</v>
      </c>
      <c r="D2464" s="2">
        <f>COUNTIF([1]!Table1[[#All],[name]],tennisbl21[[#This Row],[loser_name]])</f>
        <v>1</v>
      </c>
      <c r="E2464" s="2" t="s">
        <v>253</v>
      </c>
      <c r="F2464" s="4">
        <v>42589.458333333336</v>
      </c>
      <c r="G2464" s="2" t="s">
        <v>926</v>
      </c>
      <c r="H2464" s="2" t="s">
        <v>921</v>
      </c>
      <c r="I2464" s="2" t="s">
        <v>963</v>
      </c>
      <c r="J2464" s="2" t="str">
        <f>YEAR(tennisbl21[[#This Row],[date]])&amp;"-"&amp;tennisbl21[[#This Row],[league]]&amp;": "&amp;tennisbl21[[#This Row],[home_team]]&amp;" vs "&amp;tennisbl21[[#This Row],[away_team]]</f>
        <v>2016-German Bundesliga: TC Bruckmuehl Feldkirchen vs Rochusclub Dusseldorf</v>
      </c>
    </row>
    <row r="2465" spans="1:10" ht="12.5" customHeight="1" x14ac:dyDescent="0.25">
      <c r="A2465" s="2" t="s">
        <v>442</v>
      </c>
      <c r="B2465" s="2" t="s">
        <v>731</v>
      </c>
      <c r="C2465" s="2">
        <f>COUNTIF([1]!Table1[[#All],[name]],tennisbl21[[#This Row],[winner_name]])</f>
        <v>1</v>
      </c>
      <c r="D2465" s="2">
        <f>COUNTIF([1]!Table1[[#All],[name]],tennisbl21[[#This Row],[loser_name]])</f>
        <v>1</v>
      </c>
      <c r="E2465" s="2" t="s">
        <v>1564</v>
      </c>
      <c r="F2465" s="4">
        <v>42589.458333333336</v>
      </c>
      <c r="G2465" s="2" t="s">
        <v>926</v>
      </c>
      <c r="H2465" s="2" t="s">
        <v>921</v>
      </c>
      <c r="I2465" s="2" t="s">
        <v>963</v>
      </c>
      <c r="J2465" s="2" t="str">
        <f>YEAR(tennisbl21[[#This Row],[date]])&amp;"-"&amp;tennisbl21[[#This Row],[league]]&amp;": "&amp;tennisbl21[[#This Row],[home_team]]&amp;" vs "&amp;tennisbl21[[#This Row],[away_team]]</f>
        <v>2016-German Bundesliga: TC Bruckmuehl Feldkirchen vs Rochusclub Dusseldorf</v>
      </c>
    </row>
    <row r="2466" spans="1:10" ht="12.5" customHeight="1" x14ac:dyDescent="0.25">
      <c r="A2466" s="2" t="s">
        <v>74</v>
      </c>
      <c r="B2466" s="2" t="s">
        <v>130</v>
      </c>
      <c r="C2466" s="2">
        <f>COUNTIF([1]!Table1[[#All],[name]],tennisbl21[[#This Row],[winner_name]])</f>
        <v>1</v>
      </c>
      <c r="D2466" s="2">
        <f>COUNTIF([1]!Table1[[#All],[name]],tennisbl21[[#This Row],[loser_name]])</f>
        <v>1</v>
      </c>
      <c r="E2466" s="2" t="s">
        <v>1565</v>
      </c>
      <c r="F2466" s="4">
        <v>42589.541666666664</v>
      </c>
      <c r="G2466" s="2" t="s">
        <v>926</v>
      </c>
      <c r="H2466" s="2" t="s">
        <v>921</v>
      </c>
      <c r="I2466" s="2" t="s">
        <v>963</v>
      </c>
      <c r="J2466" s="2" t="str">
        <f>YEAR(tennisbl21[[#This Row],[date]])&amp;"-"&amp;tennisbl21[[#This Row],[league]]&amp;": "&amp;tennisbl21[[#This Row],[home_team]]&amp;" vs "&amp;tennisbl21[[#This Row],[away_team]]</f>
        <v>2016-German Bundesliga: TC Bruckmuehl Feldkirchen vs Rochusclub Dusseldorf</v>
      </c>
    </row>
    <row r="2467" spans="1:10" ht="12.5" customHeight="1" x14ac:dyDescent="0.25">
      <c r="A2467" s="2" t="s">
        <v>681</v>
      </c>
      <c r="B2467" s="2" t="s">
        <v>802</v>
      </c>
      <c r="C2467" s="2">
        <f>COUNTIF([1]!Table1[[#All],[name]],tennisbl21[[#This Row],[winner_name]])</f>
        <v>1</v>
      </c>
      <c r="D2467" s="2">
        <f>COUNTIF([1]!Table1[[#All],[name]],tennisbl21[[#This Row],[loser_name]])</f>
        <v>1</v>
      </c>
      <c r="E2467" s="2" t="s">
        <v>1432</v>
      </c>
      <c r="F2467" s="4">
        <v>41483.458333333336</v>
      </c>
      <c r="G2467" s="2" t="s">
        <v>926</v>
      </c>
      <c r="H2467" s="2" t="s">
        <v>924</v>
      </c>
      <c r="I2467" s="2" t="s">
        <v>963</v>
      </c>
      <c r="J2467" s="2" t="str">
        <f>YEAR(tennisbl21[[#This Row],[date]])&amp;"-"&amp;tennisbl21[[#This Row],[league]]&amp;": "&amp;tennisbl21[[#This Row],[home_team]]&amp;" vs "&amp;tennisbl21[[#This Row],[away_team]]</f>
        <v>2013-German Bundesliga: TC Bruckmuehl Feldkirchen vs TC BW Halle</v>
      </c>
    </row>
    <row r="2468" spans="1:10" ht="12.5" customHeight="1" x14ac:dyDescent="0.25">
      <c r="A2468" s="2" t="s">
        <v>654</v>
      </c>
      <c r="B2468" s="2" t="s">
        <v>769</v>
      </c>
      <c r="C2468" s="2">
        <f>COUNTIF([1]!Table1[[#All],[name]],tennisbl21[[#This Row],[winner_name]])</f>
        <v>1</v>
      </c>
      <c r="D2468" s="2">
        <f>COUNTIF([1]!Table1[[#All],[name]],tennisbl21[[#This Row],[loser_name]])</f>
        <v>1</v>
      </c>
      <c r="E2468" s="2" t="s">
        <v>279</v>
      </c>
      <c r="F2468" s="4">
        <v>41483.541666666664</v>
      </c>
      <c r="G2468" s="2" t="s">
        <v>926</v>
      </c>
      <c r="H2468" s="2" t="s">
        <v>924</v>
      </c>
      <c r="I2468" s="2" t="s">
        <v>963</v>
      </c>
      <c r="J2468" s="2" t="str">
        <f>YEAR(tennisbl21[[#This Row],[date]])&amp;"-"&amp;tennisbl21[[#This Row],[league]]&amp;": "&amp;tennisbl21[[#This Row],[home_team]]&amp;" vs "&amp;tennisbl21[[#This Row],[away_team]]</f>
        <v>2013-German Bundesliga: TC Bruckmuehl Feldkirchen vs TC BW Halle</v>
      </c>
    </row>
    <row r="2469" spans="1:10" ht="12.5" customHeight="1" x14ac:dyDescent="0.25">
      <c r="A2469" s="2" t="s">
        <v>294</v>
      </c>
      <c r="B2469" s="2" t="s">
        <v>54</v>
      </c>
      <c r="C2469" s="2">
        <f>COUNTIF([1]!Table1[[#All],[name]],tennisbl21[[#This Row],[winner_name]])</f>
        <v>1</v>
      </c>
      <c r="D2469" s="2">
        <f>COUNTIF([1]!Table1[[#All],[name]],tennisbl21[[#This Row],[loser_name]])</f>
        <v>1</v>
      </c>
      <c r="E2469" s="2" t="s">
        <v>263</v>
      </c>
      <c r="F2469" s="4">
        <v>41483.541666666664</v>
      </c>
      <c r="G2469" s="2" t="s">
        <v>926</v>
      </c>
      <c r="H2469" s="2" t="s">
        <v>924</v>
      </c>
      <c r="I2469" s="2" t="s">
        <v>963</v>
      </c>
      <c r="J2469" s="2" t="str">
        <f>YEAR(tennisbl21[[#This Row],[date]])&amp;"-"&amp;tennisbl21[[#This Row],[league]]&amp;": "&amp;tennisbl21[[#This Row],[home_team]]&amp;" vs "&amp;tennisbl21[[#This Row],[away_team]]</f>
        <v>2013-German Bundesliga: TC Bruckmuehl Feldkirchen vs TC BW Halle</v>
      </c>
    </row>
    <row r="2470" spans="1:10" ht="12.5" customHeight="1" x14ac:dyDescent="0.25">
      <c r="A2470" s="2" t="s">
        <v>717</v>
      </c>
      <c r="B2470" s="2" t="s">
        <v>286</v>
      </c>
      <c r="C2470" s="2">
        <f>COUNTIF([1]!Table1[[#All],[name]],tennisbl21[[#This Row],[winner_name]])</f>
        <v>1</v>
      </c>
      <c r="D2470" s="2">
        <f>COUNTIF([1]!Table1[[#All],[name]],tennisbl21[[#This Row],[loser_name]])</f>
        <v>1</v>
      </c>
      <c r="E2470" s="2" t="s">
        <v>1566</v>
      </c>
      <c r="F2470" s="4">
        <v>41483.458333333336</v>
      </c>
      <c r="G2470" s="2" t="s">
        <v>926</v>
      </c>
      <c r="H2470" s="2" t="s">
        <v>924</v>
      </c>
      <c r="I2470" s="2" t="s">
        <v>963</v>
      </c>
      <c r="J2470" s="2" t="str">
        <f>YEAR(tennisbl21[[#This Row],[date]])&amp;"-"&amp;tennisbl21[[#This Row],[league]]&amp;": "&amp;tennisbl21[[#This Row],[home_team]]&amp;" vs "&amp;tennisbl21[[#This Row],[away_team]]</f>
        <v>2013-German Bundesliga: TC Bruckmuehl Feldkirchen vs TC BW Halle</v>
      </c>
    </row>
    <row r="2471" spans="1:10" ht="12.5" customHeight="1" x14ac:dyDescent="0.25">
      <c r="A2471" s="2" t="s">
        <v>801</v>
      </c>
      <c r="B2471" s="2" t="s">
        <v>213</v>
      </c>
      <c r="C2471" s="2">
        <f>COUNTIF([1]!Table1[[#All],[name]],tennisbl21[[#This Row],[winner_name]])</f>
        <v>1</v>
      </c>
      <c r="D2471" s="2">
        <f>COUNTIF([1]!Table1[[#All],[name]],tennisbl21[[#This Row],[loser_name]])</f>
        <v>1</v>
      </c>
      <c r="E2471" s="2" t="s">
        <v>1567</v>
      </c>
      <c r="F2471" s="4">
        <v>41469.541666666664</v>
      </c>
      <c r="G2471" s="2" t="s">
        <v>926</v>
      </c>
      <c r="H2471" s="2" t="s">
        <v>925</v>
      </c>
      <c r="I2471" s="2" t="s">
        <v>963</v>
      </c>
      <c r="J2471" s="2" t="str">
        <f>YEAR(tennisbl21[[#This Row],[date]])&amp;"-"&amp;tennisbl21[[#This Row],[league]]&amp;": "&amp;tennisbl21[[#This Row],[home_team]]&amp;" vs "&amp;tennisbl21[[#This Row],[away_team]]</f>
        <v>2013-German Bundesliga: TC Bruckmuehl Feldkirchen vs TC BW Neuss</v>
      </c>
    </row>
    <row r="2472" spans="1:10" ht="12.5" customHeight="1" x14ac:dyDescent="0.25">
      <c r="A2472" s="2" t="s">
        <v>631</v>
      </c>
      <c r="B2472" s="2" t="s">
        <v>769</v>
      </c>
      <c r="C2472" s="2">
        <f>COUNTIF([1]!Table1[[#All],[name]],tennisbl21[[#This Row],[winner_name]])</f>
        <v>1</v>
      </c>
      <c r="D2472" s="2">
        <f>COUNTIF([1]!Table1[[#All],[name]],tennisbl21[[#This Row],[loser_name]])</f>
        <v>1</v>
      </c>
      <c r="E2472" s="2" t="s">
        <v>525</v>
      </c>
      <c r="F2472" s="4">
        <v>41469.541666666664</v>
      </c>
      <c r="G2472" s="2" t="s">
        <v>926</v>
      </c>
      <c r="H2472" s="2" t="s">
        <v>925</v>
      </c>
      <c r="I2472" s="2" t="s">
        <v>963</v>
      </c>
      <c r="J2472" s="2" t="str">
        <f>YEAR(tennisbl21[[#This Row],[date]])&amp;"-"&amp;tennisbl21[[#This Row],[league]]&amp;": "&amp;tennisbl21[[#This Row],[home_team]]&amp;" vs "&amp;tennisbl21[[#This Row],[away_team]]</f>
        <v>2013-German Bundesliga: TC Bruckmuehl Feldkirchen vs TC BW Neuss</v>
      </c>
    </row>
    <row r="2473" spans="1:10" ht="12.5" customHeight="1" x14ac:dyDescent="0.25">
      <c r="A2473" s="2" t="s">
        <v>802</v>
      </c>
      <c r="B2473" s="2" t="s">
        <v>624</v>
      </c>
      <c r="C2473" s="2">
        <f>COUNTIF([1]!Table1[[#All],[name]],tennisbl21[[#This Row],[winner_name]])</f>
        <v>1</v>
      </c>
      <c r="D2473" s="2">
        <f>COUNTIF([1]!Table1[[#All],[name]],tennisbl21[[#This Row],[loser_name]])</f>
        <v>1</v>
      </c>
      <c r="E2473" s="2" t="s">
        <v>1086</v>
      </c>
      <c r="F2473" s="4">
        <v>41469.458333333336</v>
      </c>
      <c r="G2473" s="2" t="s">
        <v>926</v>
      </c>
      <c r="H2473" s="2" t="s">
        <v>925</v>
      </c>
      <c r="I2473" s="2" t="s">
        <v>963</v>
      </c>
      <c r="J2473" s="2" t="str">
        <f>YEAR(tennisbl21[[#This Row],[date]])&amp;"-"&amp;tennisbl21[[#This Row],[league]]&amp;": "&amp;tennisbl21[[#This Row],[home_team]]&amp;" vs "&amp;tennisbl21[[#This Row],[away_team]]</f>
        <v>2013-German Bundesliga: TC Bruckmuehl Feldkirchen vs TC BW Neuss</v>
      </c>
    </row>
    <row r="2474" spans="1:10" ht="12.5" customHeight="1" x14ac:dyDescent="0.25">
      <c r="A2474" s="2" t="s">
        <v>52</v>
      </c>
      <c r="B2474" s="2" t="s">
        <v>768</v>
      </c>
      <c r="C2474" s="2">
        <f>COUNTIF([1]!Table1[[#All],[name]],tennisbl21[[#This Row],[winner_name]])</f>
        <v>1</v>
      </c>
      <c r="D2474" s="2">
        <f>COUNTIF([1]!Table1[[#All],[name]],tennisbl21[[#This Row],[loser_name]])</f>
        <v>1</v>
      </c>
      <c r="E2474" s="2" t="s">
        <v>1568</v>
      </c>
      <c r="F2474" s="4">
        <v>41469.458333333336</v>
      </c>
      <c r="G2474" s="2" t="s">
        <v>926</v>
      </c>
      <c r="H2474" s="2" t="s">
        <v>925</v>
      </c>
      <c r="I2474" s="2" t="s">
        <v>963</v>
      </c>
      <c r="J2474" s="2" t="str">
        <f>YEAR(tennisbl21[[#This Row],[date]])&amp;"-"&amp;tennisbl21[[#This Row],[league]]&amp;": "&amp;tennisbl21[[#This Row],[home_team]]&amp;" vs "&amp;tennisbl21[[#This Row],[away_team]]</f>
        <v>2013-German Bundesliga: TC Bruckmuehl Feldkirchen vs TC BW Neuss</v>
      </c>
    </row>
    <row r="2475" spans="1:10" ht="12.5" customHeight="1" x14ac:dyDescent="0.25">
      <c r="A2475" s="2" t="s">
        <v>31</v>
      </c>
      <c r="B2475" s="2" t="s">
        <v>769</v>
      </c>
      <c r="C2475" s="2">
        <f>COUNTIF([1]!Table1[[#All],[name]],tennisbl21[[#This Row],[winner_name]])</f>
        <v>1</v>
      </c>
      <c r="D2475" s="2">
        <f>COUNTIF([1]!Table1[[#All],[name]],tennisbl21[[#This Row],[loser_name]])</f>
        <v>1</v>
      </c>
      <c r="E2475" s="2" t="s">
        <v>255</v>
      </c>
      <c r="F2475" s="4">
        <v>41455.541666666664</v>
      </c>
      <c r="G2475" s="2" t="s">
        <v>926</v>
      </c>
      <c r="H2475" s="2" t="s">
        <v>996</v>
      </c>
      <c r="I2475" s="2" t="s">
        <v>963</v>
      </c>
      <c r="J2475" s="2" t="str">
        <f>YEAR(tennisbl21[[#This Row],[date]])&amp;"-"&amp;tennisbl21[[#This Row],[league]]&amp;": "&amp;tennisbl21[[#This Row],[home_team]]&amp;" vs "&amp;tennisbl21[[#This Row],[away_team]]</f>
        <v>2013-German Bundesliga: TC Bruckmuehl Feldkirchen vs TK Kurhaus Aachen</v>
      </c>
    </row>
    <row r="2476" spans="1:10" ht="12.5" customHeight="1" x14ac:dyDescent="0.25">
      <c r="A2476" s="2" t="s">
        <v>640</v>
      </c>
      <c r="B2476" s="2" t="s">
        <v>802</v>
      </c>
      <c r="C2476" s="2">
        <f>COUNTIF([1]!Table1[[#All],[name]],tennisbl21[[#This Row],[winner_name]])</f>
        <v>1</v>
      </c>
      <c r="D2476" s="2">
        <f>COUNTIF([1]!Table1[[#All],[name]],tennisbl21[[#This Row],[loser_name]])</f>
        <v>1</v>
      </c>
      <c r="E2476" s="2" t="s">
        <v>361</v>
      </c>
      <c r="F2476" s="4">
        <v>41455.458333333336</v>
      </c>
      <c r="G2476" s="2" t="s">
        <v>926</v>
      </c>
      <c r="H2476" s="2" t="s">
        <v>996</v>
      </c>
      <c r="I2476" s="2" t="s">
        <v>963</v>
      </c>
      <c r="J2476" s="2" t="str">
        <f>YEAR(tennisbl21[[#This Row],[date]])&amp;"-"&amp;tennisbl21[[#This Row],[league]]&amp;": "&amp;tennisbl21[[#This Row],[home_team]]&amp;" vs "&amp;tennisbl21[[#This Row],[away_team]]</f>
        <v>2013-German Bundesliga: TC Bruckmuehl Feldkirchen vs TK Kurhaus Aachen</v>
      </c>
    </row>
    <row r="2477" spans="1:10" ht="12.5" customHeight="1" x14ac:dyDescent="0.25">
      <c r="A2477" s="2" t="s">
        <v>526</v>
      </c>
      <c r="B2477" s="2" t="s">
        <v>733</v>
      </c>
      <c r="C2477" s="2">
        <f>COUNTIF([1]!Table1[[#All],[name]],tennisbl21[[#This Row],[winner_name]])</f>
        <v>1</v>
      </c>
      <c r="D2477" s="2">
        <f>COUNTIF([1]!Table1[[#All],[name]],tennisbl21[[#This Row],[loser_name]])</f>
        <v>1</v>
      </c>
      <c r="E2477" s="2" t="s">
        <v>4</v>
      </c>
      <c r="F2477" s="4">
        <v>41455.458333333336</v>
      </c>
      <c r="G2477" s="2" t="s">
        <v>926</v>
      </c>
      <c r="H2477" s="2" t="s">
        <v>996</v>
      </c>
      <c r="I2477" s="2" t="s">
        <v>963</v>
      </c>
      <c r="J2477" s="2" t="str">
        <f>YEAR(tennisbl21[[#This Row],[date]])&amp;"-"&amp;tennisbl21[[#This Row],[league]]&amp;": "&amp;tennisbl21[[#This Row],[home_team]]&amp;" vs "&amp;tennisbl21[[#This Row],[away_team]]</f>
        <v>2013-German Bundesliga: TC Bruckmuehl Feldkirchen vs TK Kurhaus Aachen</v>
      </c>
    </row>
    <row r="2478" spans="1:10" ht="12.5" customHeight="1" x14ac:dyDescent="0.25">
      <c r="A2478" s="2" t="s">
        <v>375</v>
      </c>
      <c r="B2478" s="2" t="s">
        <v>11</v>
      </c>
      <c r="C2478" s="2">
        <f>COUNTIF([1]!Table1[[#All],[name]],tennisbl21[[#This Row],[winner_name]])</f>
        <v>1</v>
      </c>
      <c r="D2478" s="2">
        <f>COUNTIF([1]!Table1[[#All],[name]],tennisbl21[[#This Row],[loser_name]])</f>
        <v>1</v>
      </c>
      <c r="E2478" s="2" t="s">
        <v>276</v>
      </c>
      <c r="F2478" s="4">
        <v>41455.541666666664</v>
      </c>
      <c r="G2478" s="2" t="s">
        <v>926</v>
      </c>
      <c r="H2478" s="2" t="s">
        <v>996</v>
      </c>
      <c r="I2478" s="2" t="s">
        <v>963</v>
      </c>
      <c r="J2478" s="2" t="str">
        <f>YEAR(tennisbl21[[#This Row],[date]])&amp;"-"&amp;tennisbl21[[#This Row],[league]]&amp;": "&amp;tennisbl21[[#This Row],[home_team]]&amp;" vs "&amp;tennisbl21[[#This Row],[away_team]]</f>
        <v>2013-German Bundesliga: TC Bruckmuehl Feldkirchen vs TK Kurhaus Aachen</v>
      </c>
    </row>
    <row r="2479" spans="1:10" ht="12.5" customHeight="1" x14ac:dyDescent="0.25">
      <c r="A2479" s="2" t="s">
        <v>107</v>
      </c>
      <c r="B2479" s="2" t="s">
        <v>54</v>
      </c>
      <c r="C2479" s="2">
        <f>COUNTIF([1]!Table1[[#All],[name]],tennisbl21[[#This Row],[winner_name]])</f>
        <v>1</v>
      </c>
      <c r="D2479" s="2">
        <f>COUNTIF([1]!Table1[[#All],[name]],tennisbl21[[#This Row],[loser_name]])</f>
        <v>1</v>
      </c>
      <c r="E2479" s="2" t="s">
        <v>1556</v>
      </c>
      <c r="F2479" s="4">
        <v>42580.541666666664</v>
      </c>
      <c r="G2479" s="2" t="s">
        <v>926</v>
      </c>
      <c r="H2479" s="2" t="s">
        <v>545</v>
      </c>
      <c r="I2479" s="2" t="s">
        <v>963</v>
      </c>
      <c r="J2479" s="2" t="str">
        <f>YEAR(tennisbl21[[#This Row],[date]])&amp;"-"&amp;tennisbl21[[#This Row],[league]]&amp;": "&amp;tennisbl21[[#This Row],[home_team]]&amp;" vs "&amp;tennisbl21[[#This Row],[away_team]]</f>
        <v>2016-German Bundesliga: TC Bruckmuehl Feldkirchen vs TK BW Aachen</v>
      </c>
    </row>
    <row r="2480" spans="1:10" ht="12.5" customHeight="1" x14ac:dyDescent="0.25">
      <c r="A2480" s="2" t="s">
        <v>828</v>
      </c>
      <c r="B2480" s="2" t="s">
        <v>695</v>
      </c>
      <c r="C2480" s="2">
        <f>COUNTIF([1]!Table1[[#All],[name]],tennisbl21[[#This Row],[winner_name]])</f>
        <v>1</v>
      </c>
      <c r="D2480" s="2">
        <f>COUNTIF([1]!Table1[[#All],[name]],tennisbl21[[#This Row],[loser_name]])</f>
        <v>1</v>
      </c>
      <c r="E2480" s="2" t="s">
        <v>278</v>
      </c>
      <c r="F2480" s="4">
        <v>42580.625</v>
      </c>
      <c r="G2480" s="2" t="s">
        <v>926</v>
      </c>
      <c r="H2480" s="2" t="s">
        <v>545</v>
      </c>
      <c r="I2480" s="2" t="s">
        <v>963</v>
      </c>
      <c r="J2480" s="2" t="str">
        <f>YEAR(tennisbl21[[#This Row],[date]])&amp;"-"&amp;tennisbl21[[#This Row],[league]]&amp;": "&amp;tennisbl21[[#This Row],[home_team]]&amp;" vs "&amp;tennisbl21[[#This Row],[away_team]]</f>
        <v>2016-German Bundesliga: TC Bruckmuehl Feldkirchen vs TK BW Aachen</v>
      </c>
    </row>
    <row r="2481" spans="1:10" ht="12.5" customHeight="1" x14ac:dyDescent="0.25">
      <c r="A2481" s="2" t="s">
        <v>14</v>
      </c>
      <c r="B2481" s="2" t="s">
        <v>102</v>
      </c>
      <c r="C2481" s="2">
        <f>COUNTIF([1]!Table1[[#All],[name]],tennisbl21[[#This Row],[winner_name]])</f>
        <v>1</v>
      </c>
      <c r="D2481" s="2">
        <f>COUNTIF([1]!Table1[[#All],[name]],tennisbl21[[#This Row],[loser_name]])</f>
        <v>1</v>
      </c>
      <c r="E2481" s="2" t="s">
        <v>246</v>
      </c>
      <c r="F2481" s="4">
        <v>42580.625</v>
      </c>
      <c r="G2481" s="2" t="s">
        <v>926</v>
      </c>
      <c r="H2481" s="2" t="s">
        <v>545</v>
      </c>
      <c r="I2481" s="2" t="s">
        <v>963</v>
      </c>
      <c r="J2481" s="2" t="str">
        <f>YEAR(tennisbl21[[#This Row],[date]])&amp;"-"&amp;tennisbl21[[#This Row],[league]]&amp;": "&amp;tennisbl21[[#This Row],[home_team]]&amp;" vs "&amp;tennisbl21[[#This Row],[away_team]]</f>
        <v>2016-German Bundesliga: TC Bruckmuehl Feldkirchen vs TK BW Aachen</v>
      </c>
    </row>
    <row r="2482" spans="1:10" ht="12.5" customHeight="1" x14ac:dyDescent="0.25">
      <c r="A2482" s="2" t="s">
        <v>403</v>
      </c>
      <c r="B2482" s="2" t="s">
        <v>438</v>
      </c>
      <c r="C2482" s="2">
        <f>COUNTIF([1]!Table1[[#All],[name]],tennisbl21[[#This Row],[winner_name]])</f>
        <v>1</v>
      </c>
      <c r="D2482" s="2">
        <f>COUNTIF([1]!Table1[[#All],[name]],tennisbl21[[#This Row],[loser_name]])</f>
        <v>1</v>
      </c>
      <c r="E2482" s="2" t="s">
        <v>254</v>
      </c>
      <c r="F2482" s="4">
        <v>42580.541666666664</v>
      </c>
      <c r="G2482" s="2" t="s">
        <v>926</v>
      </c>
      <c r="H2482" s="2" t="s">
        <v>545</v>
      </c>
      <c r="I2482" s="2" t="s">
        <v>963</v>
      </c>
      <c r="J2482" s="2" t="str">
        <f>YEAR(tennisbl21[[#This Row],[date]])&amp;"-"&amp;tennisbl21[[#This Row],[league]]&amp;": "&amp;tennisbl21[[#This Row],[home_team]]&amp;" vs "&amp;tennisbl21[[#This Row],[away_team]]</f>
        <v>2016-German Bundesliga: TC Bruckmuehl Feldkirchen vs TK BW Aachen</v>
      </c>
    </row>
    <row r="2483" spans="1:10" ht="12.5" customHeight="1" x14ac:dyDescent="0.25">
      <c r="A2483" s="2" t="s">
        <v>660</v>
      </c>
      <c r="B2483" s="2" t="s">
        <v>731</v>
      </c>
      <c r="C2483" s="2">
        <f>COUNTIF([1]!Table1[[#All],[name]],tennisbl21[[#This Row],[winner_name]])</f>
        <v>1</v>
      </c>
      <c r="D2483" s="2">
        <f>COUNTIF([1]!Table1[[#All],[name]],tennisbl21[[#This Row],[loser_name]])</f>
        <v>1</v>
      </c>
      <c r="E2483" s="2" t="s">
        <v>5</v>
      </c>
      <c r="F2483" s="4">
        <v>42575.458333333336</v>
      </c>
      <c r="G2483" s="2" t="s">
        <v>926</v>
      </c>
      <c r="H2483" s="2" t="s">
        <v>928</v>
      </c>
      <c r="I2483" s="2" t="s">
        <v>963</v>
      </c>
      <c r="J2483" s="2" t="str">
        <f>YEAR(tennisbl21[[#This Row],[date]])&amp;"-"&amp;tennisbl21[[#This Row],[league]]&amp;": "&amp;tennisbl21[[#This Row],[home_team]]&amp;" vs "&amp;tennisbl21[[#This Row],[away_team]]</f>
        <v>2016-German Bundesliga: TC Bruckmuehl Feldkirchen vs TK GW Mannheim</v>
      </c>
    </row>
    <row r="2484" spans="1:10" ht="12.5" customHeight="1" x14ac:dyDescent="0.25">
      <c r="A2484" s="2" t="s">
        <v>17</v>
      </c>
      <c r="B2484" s="2" t="s">
        <v>831</v>
      </c>
      <c r="C2484" s="2">
        <f>COUNTIF([1]!Table1[[#All],[name]],tennisbl21[[#This Row],[winner_name]])</f>
        <v>1</v>
      </c>
      <c r="D2484" s="2">
        <f>COUNTIF([1]!Table1[[#All],[name]],tennisbl21[[#This Row],[loser_name]])</f>
        <v>1</v>
      </c>
      <c r="E2484" s="2" t="s">
        <v>1569</v>
      </c>
      <c r="F2484" s="4">
        <v>42575.541666666664</v>
      </c>
      <c r="G2484" s="2" t="s">
        <v>926</v>
      </c>
      <c r="H2484" s="2" t="s">
        <v>928</v>
      </c>
      <c r="I2484" s="2" t="s">
        <v>963</v>
      </c>
      <c r="J2484" s="2" t="str">
        <f>YEAR(tennisbl21[[#This Row],[date]])&amp;"-"&amp;tennisbl21[[#This Row],[league]]&amp;": "&amp;tennisbl21[[#This Row],[home_team]]&amp;" vs "&amp;tennisbl21[[#This Row],[away_team]]</f>
        <v>2016-German Bundesliga: TC Bruckmuehl Feldkirchen vs TK GW Mannheim</v>
      </c>
    </row>
    <row r="2485" spans="1:10" ht="12.5" customHeight="1" x14ac:dyDescent="0.25">
      <c r="A2485" s="2" t="s">
        <v>54</v>
      </c>
      <c r="B2485" s="2" t="s">
        <v>48</v>
      </c>
      <c r="C2485" s="2">
        <f>COUNTIF([1]!Table1[[#All],[name]],tennisbl21[[#This Row],[winner_name]])</f>
        <v>1</v>
      </c>
      <c r="D2485" s="2">
        <f>COUNTIF([1]!Table1[[#All],[name]],tennisbl21[[#This Row],[loser_name]])</f>
        <v>1</v>
      </c>
      <c r="E2485" s="2" t="s">
        <v>256</v>
      </c>
      <c r="F2485" s="4">
        <v>42575.458333333336</v>
      </c>
      <c r="G2485" s="2" t="s">
        <v>926</v>
      </c>
      <c r="H2485" s="2" t="s">
        <v>928</v>
      </c>
      <c r="I2485" s="2" t="s">
        <v>963</v>
      </c>
      <c r="J2485" s="2" t="str">
        <f>YEAR(tennisbl21[[#This Row],[date]])&amp;"-"&amp;tennisbl21[[#This Row],[league]]&amp;": "&amp;tennisbl21[[#This Row],[home_team]]&amp;" vs "&amp;tennisbl21[[#This Row],[away_team]]</f>
        <v>2016-German Bundesliga: TC Bruckmuehl Feldkirchen vs TK GW Mannheim</v>
      </c>
    </row>
    <row r="2486" spans="1:10" ht="12.5" customHeight="1" x14ac:dyDescent="0.25">
      <c r="A2486" s="2" t="s">
        <v>49</v>
      </c>
      <c r="B2486" s="2" t="s">
        <v>732</v>
      </c>
      <c r="C2486" s="2">
        <f>COUNTIF([1]!Table1[[#All],[name]],tennisbl21[[#This Row],[winner_name]])</f>
        <v>1</v>
      </c>
      <c r="D2486" s="2">
        <f>COUNTIF([1]!Table1[[#All],[name]],tennisbl21[[#This Row],[loser_name]])</f>
        <v>1</v>
      </c>
      <c r="E2486" s="2" t="s">
        <v>264</v>
      </c>
      <c r="F2486" s="4">
        <v>42575.541666666664</v>
      </c>
      <c r="G2486" s="2" t="s">
        <v>926</v>
      </c>
      <c r="H2486" s="2" t="s">
        <v>928</v>
      </c>
      <c r="I2486" s="2" t="s">
        <v>963</v>
      </c>
      <c r="J2486" s="2" t="str">
        <f>YEAR(tennisbl21[[#This Row],[date]])&amp;"-"&amp;tennisbl21[[#This Row],[league]]&amp;": "&amp;tennisbl21[[#This Row],[home_team]]&amp;" vs "&amp;tennisbl21[[#This Row],[away_team]]</f>
        <v>2016-German Bundesliga: TC Bruckmuehl Feldkirchen vs TK GW Mannheim</v>
      </c>
    </row>
    <row r="2487" spans="1:10" ht="12.5" customHeight="1" x14ac:dyDescent="0.25">
      <c r="A2487" s="2" t="s">
        <v>654</v>
      </c>
      <c r="B2487" s="2" t="s">
        <v>386</v>
      </c>
      <c r="C2487" s="2">
        <f>COUNTIF([1]!Table1[[#All],[name]],tennisbl21[[#This Row],[winner_name]])</f>
        <v>1</v>
      </c>
      <c r="D2487" s="2">
        <f>COUNTIF([1]!Table1[[#All],[name]],tennisbl21[[#This Row],[loser_name]])</f>
        <v>1</v>
      </c>
      <c r="E2487" s="2" t="s">
        <v>1570</v>
      </c>
      <c r="F2487" s="4">
        <v>43667.552083333336</v>
      </c>
      <c r="G2487" s="2" t="s">
        <v>927</v>
      </c>
      <c r="H2487" s="2" t="s">
        <v>918</v>
      </c>
      <c r="I2487" s="2" t="s">
        <v>963</v>
      </c>
      <c r="J2487" s="2" t="str">
        <f>YEAR(tennisbl21[[#This Row],[date]])&amp;"-"&amp;tennisbl21[[#This Row],[league]]&amp;": "&amp;tennisbl21[[#This Row],[home_team]]&amp;" vs "&amp;tennisbl21[[#This Row],[away_team]]</f>
        <v>2019-German Bundesliga: TC Grosshesselohe vs Gladbacher HTC</v>
      </c>
    </row>
    <row r="2488" spans="1:10" ht="12.5" customHeight="1" x14ac:dyDescent="0.25">
      <c r="A2488" s="2" t="s">
        <v>45</v>
      </c>
      <c r="B2488" s="2" t="s">
        <v>211</v>
      </c>
      <c r="C2488" s="2">
        <f>COUNTIF([1]!Table1[[#All],[name]],tennisbl21[[#This Row],[winner_name]])</f>
        <v>1</v>
      </c>
      <c r="D2488" s="2">
        <f>COUNTIF([1]!Table1[[#All],[name]],tennisbl21[[#This Row],[loser_name]])</f>
        <v>1</v>
      </c>
      <c r="E2488" s="2" t="s">
        <v>1571</v>
      </c>
      <c r="F2488" s="4">
        <v>43667.46875</v>
      </c>
      <c r="G2488" s="2" t="s">
        <v>927</v>
      </c>
      <c r="H2488" s="2" t="s">
        <v>918</v>
      </c>
      <c r="I2488" s="2" t="s">
        <v>963</v>
      </c>
      <c r="J2488" s="2" t="str">
        <f>YEAR(tennisbl21[[#This Row],[date]])&amp;"-"&amp;tennisbl21[[#This Row],[league]]&amp;": "&amp;tennisbl21[[#This Row],[home_team]]&amp;" vs "&amp;tennisbl21[[#This Row],[away_team]]</f>
        <v>2019-German Bundesliga: TC Grosshesselohe vs Gladbacher HTC</v>
      </c>
    </row>
    <row r="2489" spans="1:10" ht="12.5" customHeight="1" x14ac:dyDescent="0.25">
      <c r="A2489" s="2" t="s">
        <v>373</v>
      </c>
      <c r="B2489" s="2" t="s">
        <v>738</v>
      </c>
      <c r="C2489" s="2">
        <f>COUNTIF([1]!Table1[[#All],[name]],tennisbl21[[#This Row],[winner_name]])</f>
        <v>1</v>
      </c>
      <c r="D2489" s="2">
        <f>COUNTIF([1]!Table1[[#All],[name]],tennisbl21[[#This Row],[loser_name]])</f>
        <v>1</v>
      </c>
      <c r="E2489" s="2" t="s">
        <v>366</v>
      </c>
      <c r="F2489" s="4">
        <v>43667.46875</v>
      </c>
      <c r="G2489" s="2" t="s">
        <v>927</v>
      </c>
      <c r="H2489" s="2" t="s">
        <v>918</v>
      </c>
      <c r="I2489" s="2" t="s">
        <v>963</v>
      </c>
      <c r="J2489" s="2" t="str">
        <f>YEAR(tennisbl21[[#This Row],[date]])&amp;"-"&amp;tennisbl21[[#This Row],[league]]&amp;": "&amp;tennisbl21[[#This Row],[home_team]]&amp;" vs "&amp;tennisbl21[[#This Row],[away_team]]</f>
        <v>2019-German Bundesliga: TC Grosshesselohe vs Gladbacher HTC</v>
      </c>
    </row>
    <row r="2490" spans="1:10" ht="12.5" customHeight="1" x14ac:dyDescent="0.25">
      <c r="A2490" s="2" t="s">
        <v>349</v>
      </c>
      <c r="B2490" s="2" t="s">
        <v>35</v>
      </c>
      <c r="C2490" s="2">
        <f>COUNTIF([1]!Table1[[#All],[name]],tennisbl21[[#This Row],[winner_name]])</f>
        <v>1</v>
      </c>
      <c r="D2490" s="2">
        <f>COUNTIF([1]!Table1[[#All],[name]],tennisbl21[[#This Row],[loser_name]])</f>
        <v>1</v>
      </c>
      <c r="E2490" s="2" t="s">
        <v>1572</v>
      </c>
      <c r="F2490" s="4">
        <v>43667.552083333336</v>
      </c>
      <c r="G2490" s="2" t="s">
        <v>927</v>
      </c>
      <c r="H2490" s="2" t="s">
        <v>918</v>
      </c>
      <c r="I2490" s="2" t="s">
        <v>963</v>
      </c>
      <c r="J2490" s="2" t="str">
        <f>YEAR(tennisbl21[[#This Row],[date]])&amp;"-"&amp;tennisbl21[[#This Row],[league]]&amp;": "&amp;tennisbl21[[#This Row],[home_team]]&amp;" vs "&amp;tennisbl21[[#This Row],[away_team]]</f>
        <v>2019-German Bundesliga: TC Grosshesselohe vs Gladbacher HTC</v>
      </c>
    </row>
    <row r="2491" spans="1:10" ht="12.5" customHeight="1" x14ac:dyDescent="0.25">
      <c r="A2491" s="2" t="s">
        <v>752</v>
      </c>
      <c r="B2491" s="2" t="s">
        <v>11</v>
      </c>
      <c r="C2491" s="2">
        <f>COUNTIF([1]!Table1[[#All],[name]],tennisbl21[[#This Row],[winner_name]])</f>
        <v>1</v>
      </c>
      <c r="D2491" s="2">
        <f>COUNTIF([1]!Table1[[#All],[name]],tennisbl21[[#This Row],[loser_name]])</f>
        <v>1</v>
      </c>
      <c r="E2491" s="2" t="s">
        <v>1573</v>
      </c>
      <c r="F2491" s="4">
        <v>43658.541666666664</v>
      </c>
      <c r="G2491" s="2" t="s">
        <v>927</v>
      </c>
      <c r="H2491" s="2" t="s">
        <v>920</v>
      </c>
      <c r="I2491" s="2" t="s">
        <v>963</v>
      </c>
      <c r="J2491" s="2" t="str">
        <f>YEAR(tennisbl21[[#This Row],[date]])&amp;"-"&amp;tennisbl21[[#This Row],[league]]&amp;": "&amp;tennisbl21[[#This Row],[home_team]]&amp;" vs "&amp;tennisbl21[[#This Row],[away_team]]</f>
        <v>2019-German Bundesliga: TC Grosshesselohe vs Koelner THC</v>
      </c>
    </row>
    <row r="2492" spans="1:10" ht="12.5" customHeight="1" x14ac:dyDescent="0.25">
      <c r="A2492" s="2" t="s">
        <v>52</v>
      </c>
      <c r="B2492" s="2" t="s">
        <v>394</v>
      </c>
      <c r="C2492" s="2">
        <f>COUNTIF([1]!Table1[[#All],[name]],tennisbl21[[#This Row],[winner_name]])</f>
        <v>1</v>
      </c>
      <c r="D2492" s="2">
        <f>COUNTIF([1]!Table1[[#All],[name]],tennisbl21[[#This Row],[loser_name]])</f>
        <v>1</v>
      </c>
      <c r="E2492" s="2" t="s">
        <v>1467</v>
      </c>
      <c r="F2492" s="4">
        <v>43658.625</v>
      </c>
      <c r="G2492" s="2" t="s">
        <v>927</v>
      </c>
      <c r="H2492" s="2" t="s">
        <v>920</v>
      </c>
      <c r="I2492" s="2" t="s">
        <v>963</v>
      </c>
      <c r="J2492" s="2" t="str">
        <f>YEAR(tennisbl21[[#This Row],[date]])&amp;"-"&amp;tennisbl21[[#This Row],[league]]&amp;": "&amp;tennisbl21[[#This Row],[home_team]]&amp;" vs "&amp;tennisbl21[[#This Row],[away_team]]</f>
        <v>2019-German Bundesliga: TC Grosshesselohe vs Koelner THC</v>
      </c>
    </row>
    <row r="2493" spans="1:10" ht="12.5" customHeight="1" x14ac:dyDescent="0.25">
      <c r="A2493" s="2" t="s">
        <v>44</v>
      </c>
      <c r="B2493" s="2" t="s">
        <v>817</v>
      </c>
      <c r="C2493" s="2">
        <f>COUNTIF([1]!Table1[[#All],[name]],tennisbl21[[#This Row],[winner_name]])</f>
        <v>1</v>
      </c>
      <c r="D2493" s="2">
        <f>COUNTIF([1]!Table1[[#All],[name]],tennisbl21[[#This Row],[loser_name]])</f>
        <v>1</v>
      </c>
      <c r="E2493" s="2" t="s">
        <v>261</v>
      </c>
      <c r="F2493" s="4">
        <v>43658.541666666664</v>
      </c>
      <c r="G2493" s="2" t="s">
        <v>927</v>
      </c>
      <c r="H2493" s="2" t="s">
        <v>920</v>
      </c>
      <c r="I2493" s="2" t="s">
        <v>963</v>
      </c>
      <c r="J2493" s="2" t="str">
        <f>YEAR(tennisbl21[[#This Row],[date]])&amp;"-"&amp;tennisbl21[[#This Row],[league]]&amp;": "&amp;tennisbl21[[#This Row],[home_team]]&amp;" vs "&amp;tennisbl21[[#This Row],[away_team]]</f>
        <v>2019-German Bundesliga: TC Grosshesselohe vs Koelner THC</v>
      </c>
    </row>
    <row r="2494" spans="1:10" ht="12.5" customHeight="1" x14ac:dyDescent="0.25">
      <c r="A2494" s="2" t="s">
        <v>75</v>
      </c>
      <c r="B2494" s="2" t="s">
        <v>42</v>
      </c>
      <c r="C2494" s="2">
        <f>COUNTIF([1]!Table1[[#All],[name]],tennisbl21[[#This Row],[winner_name]])</f>
        <v>1</v>
      </c>
      <c r="D2494" s="2">
        <f>COUNTIF([1]!Table1[[#All],[name]],tennisbl21[[#This Row],[loser_name]])</f>
        <v>1</v>
      </c>
      <c r="E2494" s="2" t="s">
        <v>1160</v>
      </c>
      <c r="F2494" s="4">
        <v>43658.625</v>
      </c>
      <c r="G2494" s="2" t="s">
        <v>927</v>
      </c>
      <c r="H2494" s="2" t="s">
        <v>920</v>
      </c>
      <c r="I2494" s="2" t="s">
        <v>963</v>
      </c>
      <c r="J2494" s="2" t="str">
        <f>YEAR(tennisbl21[[#This Row],[date]])&amp;"-"&amp;tennisbl21[[#This Row],[league]]&amp;": "&amp;tennisbl21[[#This Row],[home_team]]&amp;" vs "&amp;tennisbl21[[#This Row],[away_team]]</f>
        <v>2019-German Bundesliga: TC Grosshesselohe vs Koelner THC</v>
      </c>
    </row>
    <row r="2495" spans="1:10" ht="12.5" customHeight="1" x14ac:dyDescent="0.25">
      <c r="A2495" s="2" t="s">
        <v>31</v>
      </c>
      <c r="B2495" s="2" t="s">
        <v>174</v>
      </c>
      <c r="C2495" s="2">
        <f>COUNTIF([1]!Table1[[#All],[name]],tennisbl21[[#This Row],[winner_name]])</f>
        <v>1</v>
      </c>
      <c r="D2495" s="2">
        <f>COUNTIF([1]!Table1[[#All],[name]],tennisbl21[[#This Row],[loser_name]])</f>
        <v>1</v>
      </c>
      <c r="E2495" s="2" t="s">
        <v>273</v>
      </c>
      <c r="F2495" s="4">
        <v>43688.458333333336</v>
      </c>
      <c r="G2495" s="2" t="s">
        <v>927</v>
      </c>
      <c r="H2495" s="2" t="s">
        <v>951</v>
      </c>
      <c r="I2495" s="2" t="s">
        <v>963</v>
      </c>
      <c r="J2495" s="2" t="str">
        <f>YEAR(tennisbl21[[#This Row],[date]])&amp;"-"&amp;tennisbl21[[#This Row],[league]]&amp;": "&amp;tennisbl21[[#This Row],[home_team]]&amp;" vs "&amp;tennisbl21[[#This Row],[away_team]]</f>
        <v>2019-German Bundesliga: TC Grosshesselohe vs TC Weinheim 1902</v>
      </c>
    </row>
    <row r="2496" spans="1:10" ht="12.5" customHeight="1" x14ac:dyDescent="0.25">
      <c r="A2496" s="2" t="s">
        <v>72</v>
      </c>
      <c r="B2496" s="2" t="s">
        <v>75</v>
      </c>
      <c r="C2496" s="2">
        <f>COUNTIF([1]!Table1[[#All],[name]],tennisbl21[[#This Row],[winner_name]])</f>
        <v>1</v>
      </c>
      <c r="D2496" s="2">
        <f>COUNTIF([1]!Table1[[#All],[name]],tennisbl21[[#This Row],[loser_name]])</f>
        <v>1</v>
      </c>
      <c r="E2496" s="2" t="s">
        <v>1574</v>
      </c>
      <c r="F2496" s="4">
        <v>43688.541666666664</v>
      </c>
      <c r="G2496" s="2" t="s">
        <v>927</v>
      </c>
      <c r="H2496" s="2" t="s">
        <v>951</v>
      </c>
      <c r="I2496" s="2" t="s">
        <v>963</v>
      </c>
      <c r="J2496" s="2" t="str">
        <f>YEAR(tennisbl21[[#This Row],[date]])&amp;"-"&amp;tennisbl21[[#This Row],[league]]&amp;": "&amp;tennisbl21[[#This Row],[home_team]]&amp;" vs "&amp;tennisbl21[[#This Row],[away_team]]</f>
        <v>2019-German Bundesliga: TC Grosshesselohe vs TC Weinheim 1902</v>
      </c>
    </row>
    <row r="2497" spans="1:10" ht="12.5" customHeight="1" x14ac:dyDescent="0.25">
      <c r="A2497" s="2" t="s">
        <v>290</v>
      </c>
      <c r="B2497" s="2" t="s">
        <v>66</v>
      </c>
      <c r="C2497" s="2">
        <f>COUNTIF([1]!Table1[[#All],[name]],tennisbl21[[#This Row],[winner_name]])</f>
        <v>1</v>
      </c>
      <c r="D2497" s="2">
        <f>COUNTIF([1]!Table1[[#All],[name]],tennisbl21[[#This Row],[loser_name]])</f>
        <v>1</v>
      </c>
      <c r="E2497" s="2" t="s">
        <v>1575</v>
      </c>
      <c r="F2497" s="4">
        <v>43688.541666666664</v>
      </c>
      <c r="G2497" s="2" t="s">
        <v>927</v>
      </c>
      <c r="H2497" s="2" t="s">
        <v>951</v>
      </c>
      <c r="I2497" s="2" t="s">
        <v>963</v>
      </c>
      <c r="J2497" s="2" t="str">
        <f>YEAR(tennisbl21[[#This Row],[date]])&amp;"-"&amp;tennisbl21[[#This Row],[league]]&amp;": "&amp;tennisbl21[[#This Row],[home_team]]&amp;" vs "&amp;tennisbl21[[#This Row],[away_team]]</f>
        <v>2019-German Bundesliga: TC Grosshesselohe vs TC Weinheim 1902</v>
      </c>
    </row>
    <row r="2498" spans="1:10" ht="12.5" customHeight="1" x14ac:dyDescent="0.25">
      <c r="A2498" s="2" t="s">
        <v>386</v>
      </c>
      <c r="B2498" s="2" t="s">
        <v>832</v>
      </c>
      <c r="C2498" s="2">
        <f>COUNTIF([1]!Table1[[#All],[name]],tennisbl21[[#This Row],[winner_name]])</f>
        <v>1</v>
      </c>
      <c r="D2498" s="2">
        <f>COUNTIF([1]!Table1[[#All],[name]],tennisbl21[[#This Row],[loser_name]])</f>
        <v>0</v>
      </c>
      <c r="E2498" s="2" t="s">
        <v>1113</v>
      </c>
      <c r="F2498" s="4">
        <v>43688.458333333336</v>
      </c>
      <c r="G2498" s="2" t="s">
        <v>927</v>
      </c>
      <c r="H2498" s="2" t="s">
        <v>951</v>
      </c>
      <c r="I2498" s="2" t="s">
        <v>963</v>
      </c>
      <c r="J2498" s="2" t="str">
        <f>YEAR(tennisbl21[[#This Row],[date]])&amp;"-"&amp;tennisbl21[[#This Row],[league]]&amp;": "&amp;tennisbl21[[#This Row],[home_team]]&amp;" vs "&amp;tennisbl21[[#This Row],[away_team]]</f>
        <v>2019-German Bundesliga: TC Grosshesselohe vs TC Weinheim 1902</v>
      </c>
    </row>
    <row r="2499" spans="1:10" ht="12.5" customHeight="1" x14ac:dyDescent="0.25">
      <c r="A2499" s="2" t="s">
        <v>318</v>
      </c>
      <c r="B2499" s="2" t="s">
        <v>11</v>
      </c>
      <c r="C2499" s="2">
        <f>COUNTIF([1]!Table1[[#All],[name]],tennisbl21[[#This Row],[winner_name]])</f>
        <v>1</v>
      </c>
      <c r="D2499" s="2">
        <f>COUNTIF([1]!Table1[[#All],[name]],tennisbl21[[#This Row],[loser_name]])</f>
        <v>1</v>
      </c>
      <c r="E2499" s="2" t="s">
        <v>272</v>
      </c>
      <c r="F2499" s="4">
        <v>43672.625</v>
      </c>
      <c r="G2499" s="2" t="s">
        <v>927</v>
      </c>
      <c r="H2499" s="2" t="s">
        <v>996</v>
      </c>
      <c r="I2499" s="2" t="s">
        <v>963</v>
      </c>
      <c r="J2499" s="2" t="str">
        <f>YEAR(tennisbl21[[#This Row],[date]])&amp;"-"&amp;tennisbl21[[#This Row],[league]]&amp;": "&amp;tennisbl21[[#This Row],[home_team]]&amp;" vs "&amp;tennisbl21[[#This Row],[away_team]]</f>
        <v>2019-German Bundesliga: TC Grosshesselohe vs TK Kurhaus Aachen</v>
      </c>
    </row>
    <row r="2500" spans="1:10" ht="12.5" customHeight="1" x14ac:dyDescent="0.25">
      <c r="A2500" s="2" t="s">
        <v>91</v>
      </c>
      <c r="B2500" s="2" t="s">
        <v>51</v>
      </c>
      <c r="C2500" s="2">
        <f>COUNTIF([1]!Table1[[#All],[name]],tennisbl21[[#This Row],[winner_name]])</f>
        <v>1</v>
      </c>
      <c r="D2500" s="2">
        <f>COUNTIF([1]!Table1[[#All],[name]],tennisbl21[[#This Row],[loser_name]])</f>
        <v>1</v>
      </c>
      <c r="E2500" s="2" t="s">
        <v>1576</v>
      </c>
      <c r="F2500" s="4">
        <v>43672.541666666664</v>
      </c>
      <c r="G2500" s="2" t="s">
        <v>927</v>
      </c>
      <c r="H2500" s="2" t="s">
        <v>996</v>
      </c>
      <c r="I2500" s="2" t="s">
        <v>963</v>
      </c>
      <c r="J2500" s="2" t="str">
        <f>YEAR(tennisbl21[[#This Row],[date]])&amp;"-"&amp;tennisbl21[[#This Row],[league]]&amp;": "&amp;tennisbl21[[#This Row],[home_team]]&amp;" vs "&amp;tennisbl21[[#This Row],[away_team]]</f>
        <v>2019-German Bundesliga: TC Grosshesselohe vs TK Kurhaus Aachen</v>
      </c>
    </row>
    <row r="2501" spans="1:10" ht="12.5" customHeight="1" x14ac:dyDescent="0.25">
      <c r="A2501" s="2" t="s">
        <v>75</v>
      </c>
      <c r="B2501" s="2" t="s">
        <v>833</v>
      </c>
      <c r="C2501" s="2">
        <f>COUNTIF([1]!Table1[[#All],[name]],tennisbl21[[#This Row],[winner_name]])</f>
        <v>1</v>
      </c>
      <c r="D2501" s="2">
        <f>COUNTIF([1]!Table1[[#All],[name]],tennisbl21[[#This Row],[loser_name]])</f>
        <v>1</v>
      </c>
      <c r="E2501" s="2" t="s">
        <v>263</v>
      </c>
      <c r="F2501" s="4">
        <v>43672.625</v>
      </c>
      <c r="G2501" s="2" t="s">
        <v>927</v>
      </c>
      <c r="H2501" s="2" t="s">
        <v>996</v>
      </c>
      <c r="I2501" s="2" t="s">
        <v>963</v>
      </c>
      <c r="J2501" s="2" t="str">
        <f>YEAR(tennisbl21[[#This Row],[date]])&amp;"-"&amp;tennisbl21[[#This Row],[league]]&amp;": "&amp;tennisbl21[[#This Row],[home_team]]&amp;" vs "&amp;tennisbl21[[#This Row],[away_team]]</f>
        <v>2019-German Bundesliga: TC Grosshesselohe vs TK Kurhaus Aachen</v>
      </c>
    </row>
    <row r="2502" spans="1:10" ht="12.5" customHeight="1" x14ac:dyDescent="0.25">
      <c r="A2502" s="2" t="s">
        <v>87</v>
      </c>
      <c r="B2502" s="2" t="s">
        <v>78</v>
      </c>
      <c r="C2502" s="2">
        <f>COUNTIF([1]!Table1[[#All],[name]],tennisbl21[[#This Row],[winner_name]])</f>
        <v>1</v>
      </c>
      <c r="D2502" s="2">
        <f>COUNTIF([1]!Table1[[#All],[name]],tennisbl21[[#This Row],[loser_name]])</f>
        <v>1</v>
      </c>
      <c r="E2502" s="2" t="s">
        <v>1577</v>
      </c>
      <c r="F2502" s="4">
        <v>43672.541666666664</v>
      </c>
      <c r="G2502" s="2" t="s">
        <v>927</v>
      </c>
      <c r="H2502" s="2" t="s">
        <v>996</v>
      </c>
      <c r="I2502" s="2" t="s">
        <v>963</v>
      </c>
      <c r="J2502" s="2" t="str">
        <f>YEAR(tennisbl21[[#This Row],[date]])&amp;"-"&amp;tennisbl21[[#This Row],[league]]&amp;": "&amp;tennisbl21[[#This Row],[home_team]]&amp;" vs "&amp;tennisbl21[[#This Row],[away_team]]</f>
        <v>2019-German Bundesliga: TC Grosshesselohe vs TK Kurhaus Aachen</v>
      </c>
    </row>
    <row r="2503" spans="1:10" ht="12.5" customHeight="1" x14ac:dyDescent="0.25">
      <c r="A2503" s="2" t="s">
        <v>31</v>
      </c>
      <c r="B2503" s="2" t="s">
        <v>95</v>
      </c>
      <c r="C2503" s="2">
        <f>COUNTIF([1]!Table1[[#All],[name]],tennisbl21[[#This Row],[winner_name]])</f>
        <v>1</v>
      </c>
      <c r="D2503" s="2">
        <f>COUNTIF([1]!Table1[[#All],[name]],tennisbl21[[#This Row],[loser_name]])</f>
        <v>1</v>
      </c>
      <c r="E2503" s="2" t="s">
        <v>1578</v>
      </c>
      <c r="F2503" s="4">
        <v>43681.458333333336</v>
      </c>
      <c r="G2503" s="2" t="s">
        <v>927</v>
      </c>
      <c r="H2503" s="2" t="s">
        <v>930</v>
      </c>
      <c r="I2503" s="2" t="s">
        <v>963</v>
      </c>
      <c r="J2503" s="2" t="str">
        <f>YEAR(tennisbl21[[#This Row],[date]])&amp;"-"&amp;tennisbl21[[#This Row],[league]]&amp;": "&amp;tennisbl21[[#This Row],[home_team]]&amp;" vs "&amp;tennisbl21[[#This Row],[away_team]]</f>
        <v>2019-German Bundesliga: TC Grosshesselohe vs TuS Sennelager</v>
      </c>
    </row>
    <row r="2504" spans="1:10" ht="12.5" customHeight="1" x14ac:dyDescent="0.25">
      <c r="A2504" s="2" t="s">
        <v>11</v>
      </c>
      <c r="B2504" s="2" t="s">
        <v>369</v>
      </c>
      <c r="C2504" s="2">
        <f>COUNTIF([1]!Table1[[#All],[name]],tennisbl21[[#This Row],[winner_name]])</f>
        <v>1</v>
      </c>
      <c r="D2504" s="2">
        <f>COUNTIF([1]!Table1[[#All],[name]],tennisbl21[[#This Row],[loser_name]])</f>
        <v>1</v>
      </c>
      <c r="E2504" s="2" t="s">
        <v>1579</v>
      </c>
      <c r="F2504" s="4">
        <v>43681.458333333336</v>
      </c>
      <c r="G2504" s="2" t="s">
        <v>927</v>
      </c>
      <c r="H2504" s="2" t="s">
        <v>930</v>
      </c>
      <c r="I2504" s="2" t="s">
        <v>963</v>
      </c>
      <c r="J2504" s="2" t="str">
        <f>YEAR(tennisbl21[[#This Row],[date]])&amp;"-"&amp;tennisbl21[[#This Row],[league]]&amp;": "&amp;tennisbl21[[#This Row],[home_team]]&amp;" vs "&amp;tennisbl21[[#This Row],[away_team]]</f>
        <v>2019-German Bundesliga: TC Grosshesselohe vs TuS Sennelager</v>
      </c>
    </row>
    <row r="2505" spans="1:10" ht="12.5" customHeight="1" x14ac:dyDescent="0.25">
      <c r="A2505" s="2" t="s">
        <v>128</v>
      </c>
      <c r="B2505" s="2" t="s">
        <v>87</v>
      </c>
      <c r="C2505" s="2">
        <f>COUNTIF([1]!Table1[[#All],[name]],tennisbl21[[#This Row],[winner_name]])</f>
        <v>1</v>
      </c>
      <c r="D2505" s="2">
        <f>COUNTIF([1]!Table1[[#All],[name]],tennisbl21[[#This Row],[loser_name]])</f>
        <v>1</v>
      </c>
      <c r="E2505" s="2" t="s">
        <v>276</v>
      </c>
      <c r="F2505" s="4">
        <v>43681.541666666664</v>
      </c>
      <c r="G2505" s="2" t="s">
        <v>927</v>
      </c>
      <c r="H2505" s="2" t="s">
        <v>930</v>
      </c>
      <c r="I2505" s="2" t="s">
        <v>963</v>
      </c>
      <c r="J2505" s="2" t="str">
        <f>YEAR(tennisbl21[[#This Row],[date]])&amp;"-"&amp;tennisbl21[[#This Row],[league]]&amp;": "&amp;tennisbl21[[#This Row],[home_team]]&amp;" vs "&amp;tennisbl21[[#This Row],[away_team]]</f>
        <v>2019-German Bundesliga: TC Grosshesselohe vs TuS Sennelager</v>
      </c>
    </row>
    <row r="2506" spans="1:10" ht="12.5" customHeight="1" x14ac:dyDescent="0.25">
      <c r="A2506" s="2" t="s">
        <v>75</v>
      </c>
      <c r="B2506" s="2" t="s">
        <v>94</v>
      </c>
      <c r="C2506" s="2">
        <f>COUNTIF([1]!Table1[[#All],[name]],tennisbl21[[#This Row],[winner_name]])</f>
        <v>1</v>
      </c>
      <c r="D2506" s="2">
        <f>COUNTIF([1]!Table1[[#All],[name]],tennisbl21[[#This Row],[loser_name]])</f>
        <v>1</v>
      </c>
      <c r="E2506" s="2" t="s">
        <v>276</v>
      </c>
      <c r="F2506" s="4">
        <v>43681.541666666664</v>
      </c>
      <c r="G2506" s="2" t="s">
        <v>927</v>
      </c>
      <c r="H2506" s="2" t="s">
        <v>930</v>
      </c>
      <c r="I2506" s="2" t="s">
        <v>963</v>
      </c>
      <c r="J2506" s="2" t="str">
        <f>YEAR(tennisbl21[[#This Row],[date]])&amp;"-"&amp;tennisbl21[[#This Row],[league]]&amp;": "&amp;tennisbl21[[#This Row],[home_team]]&amp;" vs "&amp;tennisbl21[[#This Row],[away_team]]</f>
        <v>2019-German Bundesliga: TC Grosshesselohe vs TuS Sennelager</v>
      </c>
    </row>
    <row r="2507" spans="1:10" ht="12.5" customHeight="1" x14ac:dyDescent="0.25">
      <c r="A2507" s="2" t="s">
        <v>291</v>
      </c>
      <c r="B2507" s="2" t="s">
        <v>783</v>
      </c>
      <c r="C2507" s="2">
        <f>COUNTIF([1]!Table1[[#All],[name]],tennisbl21[[#This Row],[winner_name]])</f>
        <v>1</v>
      </c>
      <c r="D2507" s="2">
        <f>COUNTIF([1]!Table1[[#All],[name]],tennisbl21[[#This Row],[loser_name]])</f>
        <v>1</v>
      </c>
      <c r="E2507" s="2" t="s">
        <v>6</v>
      </c>
      <c r="F2507" s="4">
        <v>42939.458333333336</v>
      </c>
      <c r="G2507" s="2" t="s">
        <v>951</v>
      </c>
      <c r="H2507" s="2" t="s">
        <v>918</v>
      </c>
      <c r="I2507" s="2" t="s">
        <v>963</v>
      </c>
      <c r="J2507" s="2" t="str">
        <f>YEAR(tennisbl21[[#This Row],[date]])&amp;"-"&amp;tennisbl21[[#This Row],[league]]&amp;": "&amp;tennisbl21[[#This Row],[home_team]]&amp;" vs "&amp;tennisbl21[[#This Row],[away_team]]</f>
        <v>2017-German Bundesliga: TC Weinheim 1902 vs Gladbacher HTC</v>
      </c>
    </row>
    <row r="2508" spans="1:10" ht="12.5" customHeight="1" x14ac:dyDescent="0.25">
      <c r="A2508" s="2" t="s">
        <v>211</v>
      </c>
      <c r="B2508" s="2" t="s">
        <v>834</v>
      </c>
      <c r="C2508" s="2">
        <f>COUNTIF([1]!Table1[[#All],[name]],tennisbl21[[#This Row],[winner_name]])</f>
        <v>1</v>
      </c>
      <c r="D2508" s="2">
        <f>COUNTIF([1]!Table1[[#All],[name]],tennisbl21[[#This Row],[loser_name]])</f>
        <v>1</v>
      </c>
      <c r="E2508" s="2" t="s">
        <v>279</v>
      </c>
      <c r="F2508" s="4">
        <v>42939.541666666664</v>
      </c>
      <c r="G2508" s="2" t="s">
        <v>951</v>
      </c>
      <c r="H2508" s="2" t="s">
        <v>918</v>
      </c>
      <c r="I2508" s="2" t="s">
        <v>963</v>
      </c>
      <c r="J2508" s="2" t="str">
        <f>YEAR(tennisbl21[[#This Row],[date]])&amp;"-"&amp;tennisbl21[[#This Row],[league]]&amp;": "&amp;tennisbl21[[#This Row],[home_team]]&amp;" vs "&amp;tennisbl21[[#This Row],[away_team]]</f>
        <v>2017-German Bundesliga: TC Weinheim 1902 vs Gladbacher HTC</v>
      </c>
    </row>
    <row r="2509" spans="1:10" ht="12.5" customHeight="1" x14ac:dyDescent="0.25">
      <c r="A2509" s="2" t="s">
        <v>471</v>
      </c>
      <c r="B2509" s="2" t="s">
        <v>738</v>
      </c>
      <c r="C2509" s="2">
        <f>COUNTIF([1]!Table1[[#All],[name]],tennisbl21[[#This Row],[winner_name]])</f>
        <v>1</v>
      </c>
      <c r="D2509" s="2">
        <f>COUNTIF([1]!Table1[[#All],[name]],tennisbl21[[#This Row],[loser_name]])</f>
        <v>1</v>
      </c>
      <c r="E2509" s="2" t="s">
        <v>1154</v>
      </c>
      <c r="F2509" s="4">
        <v>42939.458333333336</v>
      </c>
      <c r="G2509" s="2" t="s">
        <v>951</v>
      </c>
      <c r="H2509" s="2" t="s">
        <v>918</v>
      </c>
      <c r="I2509" s="2" t="s">
        <v>963</v>
      </c>
      <c r="J2509" s="2" t="str">
        <f>YEAR(tennisbl21[[#This Row],[date]])&amp;"-"&amp;tennisbl21[[#This Row],[league]]&amp;": "&amp;tennisbl21[[#This Row],[home_team]]&amp;" vs "&amp;tennisbl21[[#This Row],[away_team]]</f>
        <v>2017-German Bundesliga: TC Weinheim 1902 vs Gladbacher HTC</v>
      </c>
    </row>
    <row r="2510" spans="1:10" ht="12.5" customHeight="1" x14ac:dyDescent="0.25">
      <c r="A2510" s="2" t="s">
        <v>35</v>
      </c>
      <c r="B2510" s="2" t="s">
        <v>165</v>
      </c>
      <c r="C2510" s="2">
        <f>COUNTIF([1]!Table1[[#All],[name]],tennisbl21[[#This Row],[winner_name]])</f>
        <v>1</v>
      </c>
      <c r="D2510" s="2">
        <f>COUNTIF([1]!Table1[[#All],[name]],tennisbl21[[#This Row],[loser_name]])</f>
        <v>1</v>
      </c>
      <c r="E2510" s="2" t="s">
        <v>1580</v>
      </c>
      <c r="F2510" s="4">
        <v>42939.541666666664</v>
      </c>
      <c r="G2510" s="2" t="s">
        <v>951</v>
      </c>
      <c r="H2510" s="2" t="s">
        <v>918</v>
      </c>
      <c r="I2510" s="2" t="s">
        <v>963</v>
      </c>
      <c r="J2510" s="2" t="str">
        <f>YEAR(tennisbl21[[#This Row],[date]])&amp;"-"&amp;tennisbl21[[#This Row],[league]]&amp;": "&amp;tennisbl21[[#This Row],[home_team]]&amp;" vs "&amp;tennisbl21[[#This Row],[away_team]]</f>
        <v>2017-German Bundesliga: TC Weinheim 1902 vs Gladbacher HTC</v>
      </c>
    </row>
    <row r="2511" spans="1:10" ht="12.5" customHeight="1" x14ac:dyDescent="0.25">
      <c r="A2511" s="2" t="s">
        <v>654</v>
      </c>
      <c r="B2511" s="2" t="s">
        <v>174</v>
      </c>
      <c r="C2511" s="2">
        <f>COUNTIF([1]!Table1[[#All],[name]],tennisbl21[[#This Row],[winner_name]])</f>
        <v>1</v>
      </c>
      <c r="D2511" s="2">
        <f>COUNTIF([1]!Table1[[#All],[name]],tennisbl21[[#This Row],[loser_name]])</f>
        <v>1</v>
      </c>
      <c r="E2511" s="2" t="s">
        <v>6</v>
      </c>
      <c r="F2511" s="4">
        <v>43687.4375</v>
      </c>
      <c r="G2511" s="2" t="s">
        <v>951</v>
      </c>
      <c r="H2511" s="2" t="s">
        <v>918</v>
      </c>
      <c r="I2511" s="2" t="s">
        <v>963</v>
      </c>
      <c r="J2511" s="2" t="str">
        <f>YEAR(tennisbl21[[#This Row],[date]])&amp;"-"&amp;tennisbl21[[#This Row],[league]]&amp;": "&amp;tennisbl21[[#This Row],[home_team]]&amp;" vs "&amp;tennisbl21[[#This Row],[away_team]]</f>
        <v>2019-German Bundesliga: TC Weinheim 1902 vs Gladbacher HTC</v>
      </c>
    </row>
    <row r="2512" spans="1:10" ht="12.5" customHeight="1" x14ac:dyDescent="0.25">
      <c r="A2512" s="2" t="s">
        <v>291</v>
      </c>
      <c r="B2512" s="2" t="s">
        <v>72</v>
      </c>
      <c r="C2512" s="2">
        <f>COUNTIF([1]!Table1[[#All],[name]],tennisbl21[[#This Row],[winner_name]])</f>
        <v>1</v>
      </c>
      <c r="D2512" s="2">
        <f>COUNTIF([1]!Table1[[#All],[name]],tennisbl21[[#This Row],[loser_name]])</f>
        <v>1</v>
      </c>
      <c r="E2512" s="2" t="s">
        <v>263</v>
      </c>
      <c r="F2512" s="4">
        <v>43687.520833333336</v>
      </c>
      <c r="G2512" s="2" t="s">
        <v>951</v>
      </c>
      <c r="H2512" s="2" t="s">
        <v>918</v>
      </c>
      <c r="I2512" s="2" t="s">
        <v>963</v>
      </c>
      <c r="J2512" s="2" t="str">
        <f>YEAR(tennisbl21[[#This Row],[date]])&amp;"-"&amp;tennisbl21[[#This Row],[league]]&amp;": "&amp;tennisbl21[[#This Row],[home_team]]&amp;" vs "&amp;tennisbl21[[#This Row],[away_team]]</f>
        <v>2019-German Bundesliga: TC Weinheim 1902 vs Gladbacher HTC</v>
      </c>
    </row>
    <row r="2513" spans="1:10" ht="12.5" customHeight="1" x14ac:dyDescent="0.25">
      <c r="A2513" s="2" t="s">
        <v>35</v>
      </c>
      <c r="B2513" s="2" t="s">
        <v>832</v>
      </c>
      <c r="C2513" s="2">
        <f>COUNTIF([1]!Table1[[#All],[name]],tennisbl21[[#This Row],[winner_name]])</f>
        <v>1</v>
      </c>
      <c r="D2513" s="2">
        <f>COUNTIF([1]!Table1[[#All],[name]],tennisbl21[[#This Row],[loser_name]])</f>
        <v>0</v>
      </c>
      <c r="E2513" s="2" t="s">
        <v>1581</v>
      </c>
      <c r="F2513" s="4">
        <v>43687.4375</v>
      </c>
      <c r="G2513" s="2" t="s">
        <v>951</v>
      </c>
      <c r="H2513" s="2" t="s">
        <v>918</v>
      </c>
      <c r="I2513" s="2" t="s">
        <v>963</v>
      </c>
      <c r="J2513" s="2" t="str">
        <f>YEAR(tennisbl21[[#This Row],[date]])&amp;"-"&amp;tennisbl21[[#This Row],[league]]&amp;": "&amp;tennisbl21[[#This Row],[home_team]]&amp;" vs "&amp;tennisbl21[[#This Row],[away_team]]</f>
        <v>2019-German Bundesliga: TC Weinheim 1902 vs Gladbacher HTC</v>
      </c>
    </row>
    <row r="2514" spans="1:10" ht="12.5" customHeight="1" x14ac:dyDescent="0.25">
      <c r="A2514" s="2" t="s">
        <v>66</v>
      </c>
      <c r="B2514" s="2" t="s">
        <v>211</v>
      </c>
      <c r="C2514" s="2">
        <f>COUNTIF([1]!Table1[[#All],[name]],tennisbl21[[#This Row],[winner_name]])</f>
        <v>1</v>
      </c>
      <c r="D2514" s="2">
        <f>COUNTIF([1]!Table1[[#All],[name]],tennisbl21[[#This Row],[loser_name]])</f>
        <v>1</v>
      </c>
      <c r="E2514" s="2" t="s">
        <v>255</v>
      </c>
      <c r="F2514" s="4">
        <v>43687.520833333336</v>
      </c>
      <c r="G2514" s="2" t="s">
        <v>951</v>
      </c>
      <c r="H2514" s="2" t="s">
        <v>918</v>
      </c>
      <c r="I2514" s="2" t="s">
        <v>963</v>
      </c>
      <c r="J2514" s="2" t="str">
        <f>YEAR(tennisbl21[[#This Row],[date]])&amp;"-"&amp;tennisbl21[[#This Row],[league]]&amp;": "&amp;tennisbl21[[#This Row],[home_team]]&amp;" vs "&amp;tennisbl21[[#This Row],[away_team]]</f>
        <v>2019-German Bundesliga: TC Weinheim 1902 vs Gladbacher HTC</v>
      </c>
    </row>
    <row r="2515" spans="1:10" ht="12.5" customHeight="1" x14ac:dyDescent="0.25">
      <c r="A2515" s="2" t="s">
        <v>835</v>
      </c>
      <c r="B2515" s="2" t="s">
        <v>836</v>
      </c>
      <c r="C2515" s="2">
        <f>COUNTIF([1]!Table1[[#All],[name]],tennisbl21[[#This Row],[winner_name]])</f>
        <v>1</v>
      </c>
      <c r="D2515" s="2">
        <f>COUNTIF([1]!Table1[[#All],[name]],tennisbl21[[#This Row],[loser_name]])</f>
        <v>1</v>
      </c>
      <c r="E2515" s="2" t="s">
        <v>275</v>
      </c>
      <c r="F2515" s="4">
        <v>42967.458333333336</v>
      </c>
      <c r="G2515" s="2" t="s">
        <v>951</v>
      </c>
      <c r="H2515" s="2" t="s">
        <v>919</v>
      </c>
      <c r="I2515" s="2" t="s">
        <v>963</v>
      </c>
      <c r="J2515" s="2" t="str">
        <f>YEAR(tennisbl21[[#This Row],[date]])&amp;"-"&amp;tennisbl21[[#This Row],[league]]&amp;": "&amp;tennisbl21[[#This Row],[home_team]]&amp;" vs "&amp;tennisbl21[[#This Row],[away_team]]</f>
        <v>2017-German Bundesliga: TC Weinheim 1902 vs HTC BW Krefeld</v>
      </c>
    </row>
    <row r="2516" spans="1:10" ht="12.5" customHeight="1" x14ac:dyDescent="0.25">
      <c r="A2516" s="2" t="s">
        <v>165</v>
      </c>
      <c r="B2516" s="2" t="s">
        <v>38</v>
      </c>
      <c r="C2516" s="2">
        <f>COUNTIF([1]!Table1[[#All],[name]],tennisbl21[[#This Row],[winner_name]])</f>
        <v>1</v>
      </c>
      <c r="D2516" s="2">
        <f>COUNTIF([1]!Table1[[#All],[name]],tennisbl21[[#This Row],[loser_name]])</f>
        <v>1</v>
      </c>
      <c r="E2516" s="2" t="s">
        <v>276</v>
      </c>
      <c r="F2516" s="4">
        <v>42967.541666666664</v>
      </c>
      <c r="G2516" s="2" t="s">
        <v>951</v>
      </c>
      <c r="H2516" s="2" t="s">
        <v>919</v>
      </c>
      <c r="I2516" s="2" t="s">
        <v>963</v>
      </c>
      <c r="J2516" s="2" t="str">
        <f>YEAR(tennisbl21[[#This Row],[date]])&amp;"-"&amp;tennisbl21[[#This Row],[league]]&amp;": "&amp;tennisbl21[[#This Row],[home_team]]&amp;" vs "&amp;tennisbl21[[#This Row],[away_team]]</f>
        <v>2017-German Bundesliga: TC Weinheim 1902 vs HTC BW Krefeld</v>
      </c>
    </row>
    <row r="2517" spans="1:10" ht="12.5" customHeight="1" x14ac:dyDescent="0.25">
      <c r="A2517" s="2" t="s">
        <v>202</v>
      </c>
      <c r="B2517" s="2" t="s">
        <v>471</v>
      </c>
      <c r="C2517" s="2">
        <f>COUNTIF([1]!Table1[[#All],[name]],tennisbl21[[#This Row],[winner_name]])</f>
        <v>1</v>
      </c>
      <c r="D2517" s="2">
        <f>COUNTIF([1]!Table1[[#All],[name]],tennisbl21[[#This Row],[loser_name]])</f>
        <v>1</v>
      </c>
      <c r="E2517" s="2" t="s">
        <v>1338</v>
      </c>
      <c r="F2517" s="4">
        <v>42967.541666666664</v>
      </c>
      <c r="G2517" s="2" t="s">
        <v>951</v>
      </c>
      <c r="H2517" s="2" t="s">
        <v>919</v>
      </c>
      <c r="I2517" s="2" t="s">
        <v>963</v>
      </c>
      <c r="J2517" s="2" t="str">
        <f>YEAR(tennisbl21[[#This Row],[date]])&amp;"-"&amp;tennisbl21[[#This Row],[league]]&amp;": "&amp;tennisbl21[[#This Row],[home_team]]&amp;" vs "&amp;tennisbl21[[#This Row],[away_team]]</f>
        <v>2017-German Bundesliga: TC Weinheim 1902 vs HTC BW Krefeld</v>
      </c>
    </row>
    <row r="2518" spans="1:10" ht="12.5" customHeight="1" x14ac:dyDescent="0.25">
      <c r="A2518" s="2" t="s">
        <v>46</v>
      </c>
      <c r="B2518" s="2" t="s">
        <v>783</v>
      </c>
      <c r="C2518" s="2">
        <f>COUNTIF([1]!Table1[[#All],[name]],tennisbl21[[#This Row],[winner_name]])</f>
        <v>1</v>
      </c>
      <c r="D2518" s="2">
        <f>COUNTIF([1]!Table1[[#All],[name]],tennisbl21[[#This Row],[loser_name]])</f>
        <v>1</v>
      </c>
      <c r="E2518" s="2" t="s">
        <v>250</v>
      </c>
      <c r="F2518" s="4">
        <v>42967.458333333336</v>
      </c>
      <c r="G2518" s="2" t="s">
        <v>951</v>
      </c>
      <c r="H2518" s="2" t="s">
        <v>919</v>
      </c>
      <c r="I2518" s="2" t="s">
        <v>963</v>
      </c>
      <c r="J2518" s="2" t="str">
        <f>YEAR(tennisbl21[[#This Row],[date]])&amp;"-"&amp;tennisbl21[[#This Row],[league]]&amp;": "&amp;tennisbl21[[#This Row],[home_team]]&amp;" vs "&amp;tennisbl21[[#This Row],[away_team]]</f>
        <v>2017-German Bundesliga: TC Weinheim 1902 vs HTC BW Krefeld</v>
      </c>
    </row>
    <row r="2519" spans="1:10" ht="12.5" customHeight="1" x14ac:dyDescent="0.25">
      <c r="A2519" s="2" t="s">
        <v>753</v>
      </c>
      <c r="B2519" s="2" t="s">
        <v>471</v>
      </c>
      <c r="C2519" s="2">
        <f>COUNTIF([1]!Table1[[#All],[name]],tennisbl21[[#This Row],[winner_name]])</f>
        <v>1</v>
      </c>
      <c r="D2519" s="2">
        <f>COUNTIF([1]!Table1[[#All],[name]],tennisbl21[[#This Row],[loser_name]])</f>
        <v>1</v>
      </c>
      <c r="E2519" s="2" t="s">
        <v>1290</v>
      </c>
      <c r="F2519" s="4">
        <v>43308.541666666664</v>
      </c>
      <c r="G2519" s="2" t="s">
        <v>951</v>
      </c>
      <c r="H2519" s="2" t="s">
        <v>919</v>
      </c>
      <c r="I2519" s="2" t="s">
        <v>963</v>
      </c>
      <c r="J2519" s="2" t="str">
        <f>YEAR(tennisbl21[[#This Row],[date]])&amp;"-"&amp;tennisbl21[[#This Row],[league]]&amp;": "&amp;tennisbl21[[#This Row],[home_team]]&amp;" vs "&amp;tennisbl21[[#This Row],[away_team]]</f>
        <v>2018-German Bundesliga: TC Weinheim 1902 vs HTC BW Krefeld</v>
      </c>
    </row>
    <row r="2520" spans="1:10" ht="12.5" customHeight="1" x14ac:dyDescent="0.25">
      <c r="A2520" s="2" t="s">
        <v>72</v>
      </c>
      <c r="B2520" s="2" t="s">
        <v>288</v>
      </c>
      <c r="C2520" s="2">
        <f>COUNTIF([1]!Table1[[#All],[name]],tennisbl21[[#This Row],[winner_name]])</f>
        <v>1</v>
      </c>
      <c r="D2520" s="2">
        <f>COUNTIF([1]!Table1[[#All],[name]],tennisbl21[[#This Row],[loser_name]])</f>
        <v>1</v>
      </c>
      <c r="E2520" s="2" t="s">
        <v>1582</v>
      </c>
      <c r="F2520" s="4">
        <v>43308.541666666664</v>
      </c>
      <c r="G2520" s="2" t="s">
        <v>951</v>
      </c>
      <c r="H2520" s="2" t="s">
        <v>919</v>
      </c>
      <c r="I2520" s="2" t="s">
        <v>963</v>
      </c>
      <c r="J2520" s="2" t="str">
        <f>YEAR(tennisbl21[[#This Row],[date]])&amp;"-"&amp;tennisbl21[[#This Row],[league]]&amp;": "&amp;tennisbl21[[#This Row],[home_team]]&amp;" vs "&amp;tennisbl21[[#This Row],[away_team]]</f>
        <v>2018-German Bundesliga: TC Weinheim 1902 vs HTC BW Krefeld</v>
      </c>
    </row>
    <row r="2521" spans="1:10" ht="12.5" customHeight="1" x14ac:dyDescent="0.25">
      <c r="A2521" s="2" t="s">
        <v>56</v>
      </c>
      <c r="B2521" s="2" t="s">
        <v>683</v>
      </c>
      <c r="C2521" s="2">
        <f>COUNTIF([1]!Table1[[#All],[name]],tennisbl21[[#This Row],[winner_name]])</f>
        <v>1</v>
      </c>
      <c r="D2521" s="2">
        <f>COUNTIF([1]!Table1[[#All],[name]],tennisbl21[[#This Row],[loser_name]])</f>
        <v>1</v>
      </c>
      <c r="E2521" s="2" t="s">
        <v>247</v>
      </c>
      <c r="F2521" s="4">
        <v>43308.625</v>
      </c>
      <c r="G2521" s="2" t="s">
        <v>951</v>
      </c>
      <c r="H2521" s="2" t="s">
        <v>919</v>
      </c>
      <c r="I2521" s="2" t="s">
        <v>963</v>
      </c>
      <c r="J2521" s="2" t="str">
        <f>YEAR(tennisbl21[[#This Row],[date]])&amp;"-"&amp;tennisbl21[[#This Row],[league]]&amp;": "&amp;tennisbl21[[#This Row],[home_team]]&amp;" vs "&amp;tennisbl21[[#This Row],[away_team]]</f>
        <v>2018-German Bundesliga: TC Weinheim 1902 vs HTC BW Krefeld</v>
      </c>
    </row>
    <row r="2522" spans="1:10" ht="12.5" customHeight="1" x14ac:dyDescent="0.25">
      <c r="A2522" s="2" t="s">
        <v>837</v>
      </c>
      <c r="B2522" s="2" t="s">
        <v>39</v>
      </c>
      <c r="C2522" s="2">
        <f>COUNTIF([1]!Table1[[#All],[name]],tennisbl21[[#This Row],[winner_name]])</f>
        <v>1</v>
      </c>
      <c r="D2522" s="2">
        <f>COUNTIF([1]!Table1[[#All],[name]],tennisbl21[[#This Row],[loser_name]])</f>
        <v>1</v>
      </c>
      <c r="E2522" s="2" t="s">
        <v>4</v>
      </c>
      <c r="F2522" s="4">
        <v>43308.625</v>
      </c>
      <c r="G2522" s="2" t="s">
        <v>951</v>
      </c>
      <c r="H2522" s="2" t="s">
        <v>919</v>
      </c>
      <c r="I2522" s="2" t="s">
        <v>963</v>
      </c>
      <c r="J2522" s="2" t="str">
        <f>YEAR(tennisbl21[[#This Row],[date]])&amp;"-"&amp;tennisbl21[[#This Row],[league]]&amp;": "&amp;tennisbl21[[#This Row],[home_team]]&amp;" vs "&amp;tennisbl21[[#This Row],[away_team]]</f>
        <v>2018-German Bundesliga: TC Weinheim 1902 vs HTC BW Krefeld</v>
      </c>
    </row>
    <row r="2523" spans="1:10" ht="12.5" customHeight="1" x14ac:dyDescent="0.25">
      <c r="A2523" s="2" t="s">
        <v>72</v>
      </c>
      <c r="B2523" s="2" t="s">
        <v>43</v>
      </c>
      <c r="C2523" s="2">
        <f>COUNTIF([1]!Table1[[#All],[name]],tennisbl21[[#This Row],[winner_name]])</f>
        <v>1</v>
      </c>
      <c r="D2523" s="2">
        <f>COUNTIF([1]!Table1[[#All],[name]],tennisbl21[[#This Row],[loser_name]])</f>
        <v>1</v>
      </c>
      <c r="E2523" s="2" t="s">
        <v>351</v>
      </c>
      <c r="F2523" s="4">
        <v>43310.458333333336</v>
      </c>
      <c r="G2523" s="2" t="s">
        <v>951</v>
      </c>
      <c r="H2523" s="2" t="s">
        <v>920</v>
      </c>
      <c r="I2523" s="2" t="s">
        <v>963</v>
      </c>
      <c r="J2523" s="2" t="str">
        <f>YEAR(tennisbl21[[#This Row],[date]])&amp;"-"&amp;tennisbl21[[#This Row],[league]]&amp;": "&amp;tennisbl21[[#This Row],[home_team]]&amp;" vs "&amp;tennisbl21[[#This Row],[away_team]]</f>
        <v>2018-German Bundesliga: TC Weinheim 1902 vs Koelner THC</v>
      </c>
    </row>
    <row r="2524" spans="1:10" ht="12.5" customHeight="1" x14ac:dyDescent="0.25">
      <c r="A2524" s="2" t="s">
        <v>752</v>
      </c>
      <c r="B2524" s="2" t="s">
        <v>683</v>
      </c>
      <c r="C2524" s="2">
        <f>COUNTIF([1]!Table1[[#All],[name]],tennisbl21[[#This Row],[winner_name]])</f>
        <v>1</v>
      </c>
      <c r="D2524" s="2">
        <f>COUNTIF([1]!Table1[[#All],[name]],tennisbl21[[#This Row],[loser_name]])</f>
        <v>1</v>
      </c>
      <c r="E2524" s="2" t="s">
        <v>247</v>
      </c>
      <c r="F2524" s="4">
        <v>43310.541666666664</v>
      </c>
      <c r="G2524" s="2" t="s">
        <v>951</v>
      </c>
      <c r="H2524" s="2" t="s">
        <v>920</v>
      </c>
      <c r="I2524" s="2" t="s">
        <v>963</v>
      </c>
      <c r="J2524" s="2" t="str">
        <f>YEAR(tennisbl21[[#This Row],[date]])&amp;"-"&amp;tennisbl21[[#This Row],[league]]&amp;": "&amp;tennisbl21[[#This Row],[home_team]]&amp;" vs "&amp;tennisbl21[[#This Row],[away_team]]</f>
        <v>2018-German Bundesliga: TC Weinheim 1902 vs Koelner THC</v>
      </c>
    </row>
    <row r="2525" spans="1:10" ht="12.5" customHeight="1" x14ac:dyDescent="0.25">
      <c r="A2525" s="2" t="s">
        <v>104</v>
      </c>
      <c r="B2525" s="2" t="s">
        <v>837</v>
      </c>
      <c r="C2525" s="2">
        <f>COUNTIF([1]!Table1[[#All],[name]],tennisbl21[[#This Row],[winner_name]])</f>
        <v>1</v>
      </c>
      <c r="D2525" s="2">
        <f>COUNTIF([1]!Table1[[#All],[name]],tennisbl21[[#This Row],[loser_name]])</f>
        <v>1</v>
      </c>
      <c r="E2525" s="2" t="s">
        <v>1124</v>
      </c>
      <c r="F2525" s="4">
        <v>43310.541666666664</v>
      </c>
      <c r="G2525" s="2" t="s">
        <v>951</v>
      </c>
      <c r="H2525" s="2" t="s">
        <v>920</v>
      </c>
      <c r="I2525" s="2" t="s">
        <v>963</v>
      </c>
      <c r="J2525" s="2" t="str">
        <f>YEAR(tennisbl21[[#This Row],[date]])&amp;"-"&amp;tennisbl21[[#This Row],[league]]&amp;": "&amp;tennisbl21[[#This Row],[home_team]]&amp;" vs "&amp;tennisbl21[[#This Row],[away_team]]</f>
        <v>2018-German Bundesliga: TC Weinheim 1902 vs Koelner THC</v>
      </c>
    </row>
    <row r="2526" spans="1:10" ht="12.5" customHeight="1" x14ac:dyDescent="0.25">
      <c r="A2526" s="2" t="s">
        <v>42</v>
      </c>
      <c r="B2526" s="2" t="s">
        <v>165</v>
      </c>
      <c r="C2526" s="2">
        <f>COUNTIF([1]!Table1[[#All],[name]],tennisbl21[[#This Row],[winner_name]])</f>
        <v>1</v>
      </c>
      <c r="D2526" s="2">
        <f>COUNTIF([1]!Table1[[#All],[name]],tennisbl21[[#This Row],[loser_name]])</f>
        <v>1</v>
      </c>
      <c r="E2526" s="2" t="s">
        <v>897</v>
      </c>
      <c r="F2526" s="4">
        <v>43310.458333333336</v>
      </c>
      <c r="G2526" s="2" t="s">
        <v>951</v>
      </c>
      <c r="H2526" s="2" t="s">
        <v>920</v>
      </c>
      <c r="I2526" s="2" t="s">
        <v>963</v>
      </c>
      <c r="J2526" s="2" t="str">
        <f>YEAR(tennisbl21[[#This Row],[date]])&amp;"-"&amp;tennisbl21[[#This Row],[league]]&amp;": "&amp;tennisbl21[[#This Row],[home_team]]&amp;" vs "&amp;tennisbl21[[#This Row],[away_team]]</f>
        <v>2018-German Bundesliga: TC Weinheim 1902 vs Koelner THC</v>
      </c>
    </row>
    <row r="2527" spans="1:10" ht="12.5" customHeight="1" x14ac:dyDescent="0.25">
      <c r="A2527" s="2" t="s">
        <v>69</v>
      </c>
      <c r="B2527" s="2" t="s">
        <v>770</v>
      </c>
      <c r="C2527" s="2">
        <f>COUNTIF([1]!Table1[[#All],[name]],tennisbl21[[#This Row],[winner_name]])</f>
        <v>1</v>
      </c>
      <c r="D2527" s="2">
        <f>COUNTIF([1]!Table1[[#All],[name]],tennisbl21[[#This Row],[loser_name]])</f>
        <v>1</v>
      </c>
      <c r="E2527" s="2" t="s">
        <v>341</v>
      </c>
      <c r="F2527" s="4">
        <v>43323.5</v>
      </c>
      <c r="G2527" s="2" t="s">
        <v>951</v>
      </c>
      <c r="H2527" s="2" t="s">
        <v>921</v>
      </c>
      <c r="I2527" s="2" t="s">
        <v>963</v>
      </c>
      <c r="J2527" s="2" t="str">
        <f>YEAR(tennisbl21[[#This Row],[date]])&amp;"-"&amp;tennisbl21[[#This Row],[league]]&amp;": "&amp;tennisbl21[[#This Row],[home_team]]&amp;" vs "&amp;tennisbl21[[#This Row],[away_team]]</f>
        <v>2018-German Bundesliga: TC Weinheim 1902 vs Rochusclub Dusseldorf</v>
      </c>
    </row>
    <row r="2528" spans="1:10" ht="12.5" customHeight="1" x14ac:dyDescent="0.25">
      <c r="A2528" s="2" t="s">
        <v>727</v>
      </c>
      <c r="B2528" s="2" t="s">
        <v>471</v>
      </c>
      <c r="C2528" s="2">
        <f>COUNTIF([1]!Table1[[#All],[name]],tennisbl21[[#This Row],[winner_name]])</f>
        <v>1</v>
      </c>
      <c r="D2528" s="2">
        <f>COUNTIF([1]!Table1[[#All],[name]],tennisbl21[[#This Row],[loser_name]])</f>
        <v>1</v>
      </c>
      <c r="E2528" s="2" t="s">
        <v>1583</v>
      </c>
      <c r="F2528" s="4">
        <v>43323.5</v>
      </c>
      <c r="G2528" s="2" t="s">
        <v>951</v>
      </c>
      <c r="H2528" s="2" t="s">
        <v>921</v>
      </c>
      <c r="I2528" s="2" t="s">
        <v>963</v>
      </c>
      <c r="J2528" s="2" t="str">
        <f>YEAR(tennisbl21[[#This Row],[date]])&amp;"-"&amp;tennisbl21[[#This Row],[league]]&amp;": "&amp;tennisbl21[[#This Row],[home_team]]&amp;" vs "&amp;tennisbl21[[#This Row],[away_team]]</f>
        <v>2018-German Bundesliga: TC Weinheim 1902 vs Rochusclub Dusseldorf</v>
      </c>
    </row>
    <row r="2529" spans="1:10" ht="12.5" customHeight="1" x14ac:dyDescent="0.25">
      <c r="A2529" s="2" t="s">
        <v>74</v>
      </c>
      <c r="B2529" s="2" t="s">
        <v>165</v>
      </c>
      <c r="C2529" s="2">
        <f>COUNTIF([1]!Table1[[#All],[name]],tennisbl21[[#This Row],[winner_name]])</f>
        <v>1</v>
      </c>
      <c r="D2529" s="2">
        <f>COUNTIF([1]!Table1[[#All],[name]],tennisbl21[[#This Row],[loser_name]])</f>
        <v>1</v>
      </c>
      <c r="E2529" s="2" t="s">
        <v>272</v>
      </c>
      <c r="F2529" s="4">
        <v>43323.583333333336</v>
      </c>
      <c r="G2529" s="2" t="s">
        <v>951</v>
      </c>
      <c r="H2529" s="2" t="s">
        <v>921</v>
      </c>
      <c r="I2529" s="2" t="s">
        <v>963</v>
      </c>
      <c r="J2529" s="2" t="str">
        <f>YEAR(tennisbl21[[#This Row],[date]])&amp;"-"&amp;tennisbl21[[#This Row],[league]]&amp;": "&amp;tennisbl21[[#This Row],[home_team]]&amp;" vs "&amp;tennisbl21[[#This Row],[away_team]]</f>
        <v>2018-German Bundesliga: TC Weinheim 1902 vs Rochusclub Dusseldorf</v>
      </c>
    </row>
    <row r="2530" spans="1:10" ht="12.5" customHeight="1" x14ac:dyDescent="0.25">
      <c r="A2530" s="2" t="s">
        <v>131</v>
      </c>
      <c r="B2530" s="2" t="s">
        <v>72</v>
      </c>
      <c r="C2530" s="2">
        <f>COUNTIF([1]!Table1[[#All],[name]],tennisbl21[[#This Row],[winner_name]])</f>
        <v>1</v>
      </c>
      <c r="D2530" s="2">
        <f>COUNTIF([1]!Table1[[#All],[name]],tennisbl21[[#This Row],[loser_name]])</f>
        <v>1</v>
      </c>
      <c r="E2530" s="2" t="s">
        <v>1584</v>
      </c>
      <c r="F2530" s="4">
        <v>43323.583333333336</v>
      </c>
      <c r="G2530" s="2" t="s">
        <v>951</v>
      </c>
      <c r="H2530" s="2" t="s">
        <v>921</v>
      </c>
      <c r="I2530" s="2" t="s">
        <v>963</v>
      </c>
      <c r="J2530" s="2" t="str">
        <f>YEAR(tennisbl21[[#This Row],[date]])&amp;"-"&amp;tennisbl21[[#This Row],[league]]&amp;": "&amp;tennisbl21[[#This Row],[home_team]]&amp;" vs "&amp;tennisbl21[[#This Row],[away_team]]</f>
        <v>2018-German Bundesliga: TC Weinheim 1902 vs Rochusclub Dusseldorf</v>
      </c>
    </row>
    <row r="2531" spans="1:10" ht="12.5" customHeight="1" x14ac:dyDescent="0.25">
      <c r="A2531" s="2" t="s">
        <v>102</v>
      </c>
      <c r="B2531" s="2" t="s">
        <v>72</v>
      </c>
      <c r="C2531" s="2">
        <f>COUNTIF([1]!Table1[[#All],[name]],tennisbl21[[#This Row],[winner_name]])</f>
        <v>1</v>
      </c>
      <c r="D2531" s="2">
        <f>COUNTIF([1]!Table1[[#All],[name]],tennisbl21[[#This Row],[loser_name]])</f>
        <v>1</v>
      </c>
      <c r="E2531" s="2" t="s">
        <v>1178</v>
      </c>
      <c r="F2531" s="4">
        <v>43653.541666666664</v>
      </c>
      <c r="G2531" s="2" t="s">
        <v>951</v>
      </c>
      <c r="H2531" s="2" t="s">
        <v>959</v>
      </c>
      <c r="I2531" s="2" t="s">
        <v>963</v>
      </c>
      <c r="J2531" s="2" t="str">
        <f>YEAR(tennisbl21[[#This Row],[date]])&amp;"-"&amp;tennisbl21[[#This Row],[league]]&amp;": "&amp;tennisbl21[[#This Row],[home_team]]&amp;" vs "&amp;tennisbl21[[#This Row],[away_team]]</f>
        <v>2019-German Bundesliga: TC Weinheim 1902 vs TC BW Aachen</v>
      </c>
    </row>
    <row r="2532" spans="1:10" ht="12.5" customHeight="1" x14ac:dyDescent="0.25">
      <c r="A2532" s="2" t="s">
        <v>22</v>
      </c>
      <c r="B2532" s="2" t="s">
        <v>100</v>
      </c>
      <c r="C2532" s="2">
        <f>COUNTIF([1]!Table1[[#All],[name]],tennisbl21[[#This Row],[winner_name]])</f>
        <v>1</v>
      </c>
      <c r="D2532" s="2">
        <f>COUNTIF([1]!Table1[[#All],[name]],tennisbl21[[#This Row],[loser_name]])</f>
        <v>1</v>
      </c>
      <c r="E2532" s="2" t="s">
        <v>1585</v>
      </c>
      <c r="F2532" s="4">
        <v>43653.458333333336</v>
      </c>
      <c r="G2532" s="2" t="s">
        <v>951</v>
      </c>
      <c r="H2532" s="2" t="s">
        <v>959</v>
      </c>
      <c r="I2532" s="2" t="s">
        <v>963</v>
      </c>
      <c r="J2532" s="2" t="str">
        <f>YEAR(tennisbl21[[#This Row],[date]])&amp;"-"&amp;tennisbl21[[#This Row],[league]]&amp;": "&amp;tennisbl21[[#This Row],[home_team]]&amp;" vs "&amp;tennisbl21[[#This Row],[away_team]]</f>
        <v>2019-German Bundesliga: TC Weinheim 1902 vs TC BW Aachen</v>
      </c>
    </row>
    <row r="2533" spans="1:10" ht="12.5" customHeight="1" x14ac:dyDescent="0.25">
      <c r="A2533" s="2" t="s">
        <v>165</v>
      </c>
      <c r="B2533" s="2" t="s">
        <v>233</v>
      </c>
      <c r="C2533" s="2">
        <f>COUNTIF([1]!Table1[[#All],[name]],tennisbl21[[#This Row],[winner_name]])</f>
        <v>1</v>
      </c>
      <c r="D2533" s="2">
        <f>COUNTIF([1]!Table1[[#All],[name]],tennisbl21[[#This Row],[loser_name]])</f>
        <v>1</v>
      </c>
      <c r="E2533" s="2" t="s">
        <v>898</v>
      </c>
      <c r="F2533" s="4">
        <v>43653.458333333336</v>
      </c>
      <c r="G2533" s="2" t="s">
        <v>951</v>
      </c>
      <c r="H2533" s="2" t="s">
        <v>959</v>
      </c>
      <c r="I2533" s="2" t="s">
        <v>963</v>
      </c>
      <c r="J2533" s="2" t="str">
        <f>YEAR(tennisbl21[[#This Row],[date]])&amp;"-"&amp;tennisbl21[[#This Row],[league]]&amp;": "&amp;tennisbl21[[#This Row],[home_team]]&amp;" vs "&amp;tennisbl21[[#This Row],[away_team]]</f>
        <v>2019-German Bundesliga: TC Weinheim 1902 vs TC BW Aachen</v>
      </c>
    </row>
    <row r="2534" spans="1:10" ht="12.5" customHeight="1" x14ac:dyDescent="0.25">
      <c r="A2534" s="2" t="s">
        <v>837</v>
      </c>
      <c r="B2534" s="2" t="s">
        <v>838</v>
      </c>
      <c r="C2534" s="2">
        <f>COUNTIF([1]!Table1[[#All],[name]],tennisbl21[[#This Row],[winner_name]])</f>
        <v>1</v>
      </c>
      <c r="D2534" s="2">
        <f>COUNTIF([1]!Table1[[#All],[name]],tennisbl21[[#This Row],[loser_name]])</f>
        <v>1</v>
      </c>
      <c r="E2534" s="2" t="s">
        <v>283</v>
      </c>
      <c r="F2534" s="4">
        <v>43653.541666666664</v>
      </c>
      <c r="G2534" s="2" t="s">
        <v>951</v>
      </c>
      <c r="H2534" s="2" t="s">
        <v>959</v>
      </c>
      <c r="I2534" s="2" t="s">
        <v>963</v>
      </c>
      <c r="J2534" s="2" t="str">
        <f>YEAR(tennisbl21[[#This Row],[date]])&amp;"-"&amp;tennisbl21[[#This Row],[league]]&amp;": "&amp;tennisbl21[[#This Row],[home_team]]&amp;" vs "&amp;tennisbl21[[#This Row],[away_team]]</f>
        <v>2019-German Bundesliga: TC Weinheim 1902 vs TC BW Aachen</v>
      </c>
    </row>
    <row r="2535" spans="1:10" ht="12.5" customHeight="1" x14ac:dyDescent="0.25">
      <c r="A2535" s="2" t="s">
        <v>652</v>
      </c>
      <c r="B2535" s="2" t="s">
        <v>471</v>
      </c>
      <c r="C2535" s="2">
        <f>COUNTIF([1]!Table1[[#All],[name]],tennisbl21[[#This Row],[winner_name]])</f>
        <v>1</v>
      </c>
      <c r="D2535" s="2">
        <f>COUNTIF([1]!Table1[[#All],[name]],tennisbl21[[#This Row],[loser_name]])</f>
        <v>1</v>
      </c>
      <c r="E2535" s="2" t="s">
        <v>250</v>
      </c>
      <c r="F2535" s="4">
        <v>42946.541666666664</v>
      </c>
      <c r="G2535" s="2" t="s">
        <v>951</v>
      </c>
      <c r="H2535" s="2" t="s">
        <v>924</v>
      </c>
      <c r="I2535" s="2" t="s">
        <v>963</v>
      </c>
      <c r="J2535" s="2" t="str">
        <f>YEAR(tennisbl21[[#This Row],[date]])&amp;"-"&amp;tennisbl21[[#This Row],[league]]&amp;": "&amp;tennisbl21[[#This Row],[home_team]]&amp;" vs "&amp;tennisbl21[[#This Row],[away_team]]</f>
        <v>2017-German Bundesliga: TC Weinheim 1902 vs TC BW Halle</v>
      </c>
    </row>
    <row r="2536" spans="1:10" ht="12.5" customHeight="1" x14ac:dyDescent="0.25">
      <c r="A2536" s="2" t="s">
        <v>729</v>
      </c>
      <c r="B2536" s="2" t="s">
        <v>832</v>
      </c>
      <c r="C2536" s="2">
        <f>COUNTIF([1]!Table1[[#All],[name]],tennisbl21[[#This Row],[winner_name]])</f>
        <v>1</v>
      </c>
      <c r="D2536" s="2">
        <f>COUNTIF([1]!Table1[[#All],[name]],tennisbl21[[#This Row],[loser_name]])</f>
        <v>0</v>
      </c>
      <c r="E2536" s="2" t="s">
        <v>247</v>
      </c>
      <c r="F2536" s="4">
        <v>42946.458333333336</v>
      </c>
      <c r="G2536" s="2" t="s">
        <v>951</v>
      </c>
      <c r="H2536" s="2" t="s">
        <v>924</v>
      </c>
      <c r="I2536" s="2" t="s">
        <v>963</v>
      </c>
      <c r="J2536" s="2" t="str">
        <f>YEAR(tennisbl21[[#This Row],[date]])&amp;"-"&amp;tennisbl21[[#This Row],[league]]&amp;": "&amp;tennisbl21[[#This Row],[home_team]]&amp;" vs "&amp;tennisbl21[[#This Row],[away_team]]</f>
        <v>2017-German Bundesliga: TC Weinheim 1902 vs TC BW Halle</v>
      </c>
    </row>
    <row r="2537" spans="1:10" ht="12.5" customHeight="1" x14ac:dyDescent="0.25">
      <c r="A2537" s="2" t="s">
        <v>20</v>
      </c>
      <c r="B2537" s="2" t="s">
        <v>835</v>
      </c>
      <c r="C2537" s="2">
        <f>COUNTIF([1]!Table1[[#All],[name]],tennisbl21[[#This Row],[winner_name]])</f>
        <v>1</v>
      </c>
      <c r="D2537" s="2">
        <f>COUNTIF([1]!Table1[[#All],[name]],tennisbl21[[#This Row],[loser_name]])</f>
        <v>1</v>
      </c>
      <c r="E2537" s="2" t="s">
        <v>282</v>
      </c>
      <c r="F2537" s="4">
        <v>42946.458333333336</v>
      </c>
      <c r="G2537" s="2" t="s">
        <v>951</v>
      </c>
      <c r="H2537" s="2" t="s">
        <v>924</v>
      </c>
      <c r="I2537" s="2" t="s">
        <v>963</v>
      </c>
      <c r="J2537" s="2" t="str">
        <f>YEAR(tennisbl21[[#This Row],[date]])&amp;"-"&amp;tennisbl21[[#This Row],[league]]&amp;": "&amp;tennisbl21[[#This Row],[home_team]]&amp;" vs "&amp;tennisbl21[[#This Row],[away_team]]</f>
        <v>2017-German Bundesliga: TC Weinheim 1902 vs TC BW Halle</v>
      </c>
    </row>
    <row r="2538" spans="1:10" ht="12.5" customHeight="1" x14ac:dyDescent="0.25">
      <c r="A2538" s="2" t="s">
        <v>349</v>
      </c>
      <c r="B2538" s="2" t="s">
        <v>72</v>
      </c>
      <c r="C2538" s="2">
        <f>COUNTIF([1]!Table1[[#All],[name]],tennisbl21[[#This Row],[winner_name]])</f>
        <v>1</v>
      </c>
      <c r="D2538" s="2">
        <f>COUNTIF([1]!Table1[[#All],[name]],tennisbl21[[#This Row],[loser_name]])</f>
        <v>1</v>
      </c>
      <c r="E2538" s="2" t="s">
        <v>1586</v>
      </c>
      <c r="F2538" s="4">
        <v>42946.541666666664</v>
      </c>
      <c r="G2538" s="2" t="s">
        <v>951</v>
      </c>
      <c r="H2538" s="2" t="s">
        <v>924</v>
      </c>
      <c r="I2538" s="2" t="s">
        <v>963</v>
      </c>
      <c r="J2538" s="2" t="str">
        <f>YEAR(tennisbl21[[#This Row],[date]])&amp;"-"&amp;tennisbl21[[#This Row],[league]]&amp;": "&amp;tennisbl21[[#This Row],[home_team]]&amp;" vs "&amp;tennisbl21[[#This Row],[away_team]]</f>
        <v>2017-German Bundesliga: TC Weinheim 1902 vs TC BW Halle</v>
      </c>
    </row>
    <row r="2539" spans="1:10" ht="12.5" customHeight="1" x14ac:dyDescent="0.25">
      <c r="A2539" s="2" t="s">
        <v>72</v>
      </c>
      <c r="B2539" s="2" t="s">
        <v>658</v>
      </c>
      <c r="C2539" s="2">
        <f>COUNTIF([1]!Table1[[#All],[name]],tennisbl21[[#This Row],[winner_name]])</f>
        <v>1</v>
      </c>
      <c r="D2539" s="2">
        <f>COUNTIF([1]!Table1[[#All],[name]],tennisbl21[[#This Row],[loser_name]])</f>
        <v>1</v>
      </c>
      <c r="E2539" s="2" t="s">
        <v>1587</v>
      </c>
      <c r="F2539" s="4">
        <v>43294.625</v>
      </c>
      <c r="G2539" s="2" t="s">
        <v>951</v>
      </c>
      <c r="H2539" s="2" t="s">
        <v>925</v>
      </c>
      <c r="I2539" s="2" t="s">
        <v>963</v>
      </c>
      <c r="J2539" s="2" t="str">
        <f>YEAR(tennisbl21[[#This Row],[date]])&amp;"-"&amp;tennisbl21[[#This Row],[league]]&amp;": "&amp;tennisbl21[[#This Row],[home_team]]&amp;" vs "&amp;tennisbl21[[#This Row],[away_team]]</f>
        <v>2018-German Bundesliga: TC Weinheim 1902 vs TC BW Neuss</v>
      </c>
    </row>
    <row r="2540" spans="1:10" ht="12.5" customHeight="1" x14ac:dyDescent="0.25">
      <c r="A2540" s="2" t="s">
        <v>64</v>
      </c>
      <c r="B2540" s="2" t="s">
        <v>232</v>
      </c>
      <c r="C2540" s="2">
        <f>COUNTIF([1]!Table1[[#All],[name]],tennisbl21[[#This Row],[winner_name]])</f>
        <v>1</v>
      </c>
      <c r="D2540" s="2">
        <f>COUNTIF([1]!Table1[[#All],[name]],tennisbl21[[#This Row],[loser_name]])</f>
        <v>1</v>
      </c>
      <c r="E2540" s="2" t="s">
        <v>264</v>
      </c>
      <c r="F2540" s="4">
        <v>43294.541666666664</v>
      </c>
      <c r="G2540" s="2" t="s">
        <v>951</v>
      </c>
      <c r="H2540" s="2" t="s">
        <v>925</v>
      </c>
      <c r="I2540" s="2" t="s">
        <v>963</v>
      </c>
      <c r="J2540" s="2" t="str">
        <f>YEAR(tennisbl21[[#This Row],[date]])&amp;"-"&amp;tennisbl21[[#This Row],[league]]&amp;": "&amp;tennisbl21[[#This Row],[home_team]]&amp;" vs "&amp;tennisbl21[[#This Row],[away_team]]</f>
        <v>2018-German Bundesliga: TC Weinheim 1902 vs TC BW Neuss</v>
      </c>
    </row>
    <row r="2541" spans="1:10" ht="12.5" customHeight="1" x14ac:dyDescent="0.25">
      <c r="A2541" s="2" t="s">
        <v>734</v>
      </c>
      <c r="B2541" s="2" t="s">
        <v>537</v>
      </c>
      <c r="C2541" s="2">
        <f>COUNTIF([1]!Table1[[#All],[name]],tennisbl21[[#This Row],[winner_name]])</f>
        <v>1</v>
      </c>
      <c r="D2541" s="2">
        <f>COUNTIF([1]!Table1[[#All],[name]],tennisbl21[[#This Row],[loser_name]])</f>
        <v>1</v>
      </c>
      <c r="E2541" s="2" t="s">
        <v>260</v>
      </c>
      <c r="F2541" s="4">
        <v>43294.625</v>
      </c>
      <c r="G2541" s="2" t="s">
        <v>951</v>
      </c>
      <c r="H2541" s="2" t="s">
        <v>925</v>
      </c>
      <c r="I2541" s="2" t="s">
        <v>963</v>
      </c>
      <c r="J2541" s="2" t="str">
        <f>YEAR(tennisbl21[[#This Row],[date]])&amp;"-"&amp;tennisbl21[[#This Row],[league]]&amp;": "&amp;tennisbl21[[#This Row],[home_team]]&amp;" vs "&amp;tennisbl21[[#This Row],[away_team]]</f>
        <v>2018-German Bundesliga: TC Weinheim 1902 vs TC BW Neuss</v>
      </c>
    </row>
    <row r="2542" spans="1:10" ht="12.5" customHeight="1" x14ac:dyDescent="0.25">
      <c r="A2542" s="2" t="s">
        <v>839</v>
      </c>
      <c r="B2542" s="2" t="s">
        <v>165</v>
      </c>
      <c r="C2542" s="2">
        <f>COUNTIF([1]!Table1[[#All],[name]],tennisbl21[[#This Row],[winner_name]])</f>
        <v>1</v>
      </c>
      <c r="D2542" s="2">
        <f>COUNTIF([1]!Table1[[#All],[name]],tennisbl21[[#This Row],[loser_name]])</f>
        <v>1</v>
      </c>
      <c r="E2542" s="2" t="s">
        <v>1374</v>
      </c>
      <c r="F2542" s="4">
        <v>43294.541666666664</v>
      </c>
      <c r="G2542" s="2" t="s">
        <v>951</v>
      </c>
      <c r="H2542" s="2" t="s">
        <v>925</v>
      </c>
      <c r="I2542" s="2" t="s">
        <v>963</v>
      </c>
      <c r="J2542" s="2" t="str">
        <f>YEAR(tennisbl21[[#This Row],[date]])&amp;"-"&amp;tennisbl21[[#This Row],[league]]&amp;": "&amp;tennisbl21[[#This Row],[home_team]]&amp;" vs "&amp;tennisbl21[[#This Row],[away_team]]</f>
        <v>2018-German Bundesliga: TC Weinheim 1902 vs TC BW Neuss</v>
      </c>
    </row>
    <row r="2543" spans="1:10" ht="12.5" customHeight="1" x14ac:dyDescent="0.25">
      <c r="A2543" s="2" t="s">
        <v>72</v>
      </c>
      <c r="B2543" s="2" t="s">
        <v>62</v>
      </c>
      <c r="C2543" s="2">
        <f>COUNTIF([1]!Table1[[#All],[name]],tennisbl21[[#This Row],[winner_name]])</f>
        <v>1</v>
      </c>
      <c r="D2543" s="2">
        <f>COUNTIF([1]!Table1[[#All],[name]],tennisbl21[[#This Row],[loser_name]])</f>
        <v>1</v>
      </c>
      <c r="E2543" s="2" t="s">
        <v>6</v>
      </c>
      <c r="F2543" s="4">
        <v>43660.541666666664</v>
      </c>
      <c r="G2543" s="2" t="s">
        <v>951</v>
      </c>
      <c r="H2543" s="2" t="s">
        <v>996</v>
      </c>
      <c r="I2543" s="2" t="s">
        <v>963</v>
      </c>
      <c r="J2543" s="2" t="str">
        <f>YEAR(tennisbl21[[#This Row],[date]])&amp;"-"&amp;tennisbl21[[#This Row],[league]]&amp;": "&amp;tennisbl21[[#This Row],[home_team]]&amp;" vs "&amp;tennisbl21[[#This Row],[away_team]]</f>
        <v>2019-German Bundesliga: TC Weinheim 1902 vs TK Kurhaus Aachen</v>
      </c>
    </row>
    <row r="2544" spans="1:10" ht="12.5" customHeight="1" x14ac:dyDescent="0.25">
      <c r="A2544" s="2" t="s">
        <v>318</v>
      </c>
      <c r="B2544" s="2" t="s">
        <v>66</v>
      </c>
      <c r="C2544" s="2">
        <f>COUNTIF([1]!Table1[[#All],[name]],tennisbl21[[#This Row],[winner_name]])</f>
        <v>1</v>
      </c>
      <c r="D2544" s="2">
        <f>COUNTIF([1]!Table1[[#All],[name]],tennisbl21[[#This Row],[loser_name]])</f>
        <v>1</v>
      </c>
      <c r="E2544" s="2" t="s">
        <v>554</v>
      </c>
      <c r="F2544" s="4">
        <v>43660.458333333336</v>
      </c>
      <c r="G2544" s="2" t="s">
        <v>951</v>
      </c>
      <c r="H2544" s="2" t="s">
        <v>996</v>
      </c>
      <c r="I2544" s="2" t="s">
        <v>963</v>
      </c>
      <c r="J2544" s="2" t="str">
        <f>YEAR(tennisbl21[[#This Row],[date]])&amp;"-"&amp;tennisbl21[[#This Row],[league]]&amp;": "&amp;tennisbl21[[#This Row],[home_team]]&amp;" vs "&amp;tennisbl21[[#This Row],[away_team]]</f>
        <v>2019-German Bundesliga: TC Weinheim 1902 vs TK Kurhaus Aachen</v>
      </c>
    </row>
    <row r="2545" spans="1:10" ht="12.5" customHeight="1" x14ac:dyDescent="0.25">
      <c r="A2545" s="2" t="s">
        <v>22</v>
      </c>
      <c r="B2545" s="2" t="s">
        <v>90</v>
      </c>
      <c r="C2545" s="2">
        <f>COUNTIF([1]!Table1[[#All],[name]],tennisbl21[[#This Row],[winner_name]])</f>
        <v>1</v>
      </c>
      <c r="D2545" s="2">
        <f>COUNTIF([1]!Table1[[#All],[name]],tennisbl21[[#This Row],[loser_name]])</f>
        <v>1</v>
      </c>
      <c r="E2545" s="2" t="s">
        <v>282</v>
      </c>
      <c r="F2545" s="4">
        <v>43660.458333333336</v>
      </c>
      <c r="G2545" s="2" t="s">
        <v>951</v>
      </c>
      <c r="H2545" s="2" t="s">
        <v>996</v>
      </c>
      <c r="I2545" s="2" t="s">
        <v>963</v>
      </c>
      <c r="J2545" s="2" t="str">
        <f>YEAR(tennisbl21[[#This Row],[date]])&amp;"-"&amp;tennisbl21[[#This Row],[league]]&amp;": "&amp;tennisbl21[[#This Row],[home_team]]&amp;" vs "&amp;tennisbl21[[#This Row],[away_team]]</f>
        <v>2019-German Bundesliga: TC Weinheim 1902 vs TK Kurhaus Aachen</v>
      </c>
    </row>
    <row r="2546" spans="1:10" ht="12.5" customHeight="1" x14ac:dyDescent="0.25">
      <c r="A2546" s="2" t="s">
        <v>294</v>
      </c>
      <c r="B2546" s="2" t="s">
        <v>340</v>
      </c>
      <c r="C2546" s="2">
        <f>COUNTIF([1]!Table1[[#All],[name]],tennisbl21[[#This Row],[winner_name]])</f>
        <v>1</v>
      </c>
      <c r="D2546" s="2">
        <f>COUNTIF([1]!Table1[[#All],[name]],tennisbl21[[#This Row],[loser_name]])</f>
        <v>1</v>
      </c>
      <c r="E2546" s="2" t="s">
        <v>1588</v>
      </c>
      <c r="F2546" s="4">
        <v>43660.541666666664</v>
      </c>
      <c r="G2546" s="2" t="s">
        <v>951</v>
      </c>
      <c r="H2546" s="2" t="s">
        <v>996</v>
      </c>
      <c r="I2546" s="2" t="s">
        <v>963</v>
      </c>
      <c r="J2546" s="2" t="str">
        <f>YEAR(tennisbl21[[#This Row],[date]])&amp;"-"&amp;tennisbl21[[#This Row],[league]]&amp;": "&amp;tennisbl21[[#This Row],[home_team]]&amp;" vs "&amp;tennisbl21[[#This Row],[away_team]]</f>
        <v>2019-German Bundesliga: TC Weinheim 1902 vs TK Kurhaus Aachen</v>
      </c>
    </row>
    <row r="2547" spans="1:10" ht="12.5" customHeight="1" x14ac:dyDescent="0.25">
      <c r="A2547" s="2" t="s">
        <v>165</v>
      </c>
      <c r="B2547" s="2" t="s">
        <v>438</v>
      </c>
      <c r="C2547" s="2">
        <f>COUNTIF([1]!Table1[[#All],[name]],tennisbl21[[#This Row],[winner_name]])</f>
        <v>1</v>
      </c>
      <c r="D2547" s="2">
        <f>COUNTIF([1]!Table1[[#All],[name]],tennisbl21[[#This Row],[loser_name]])</f>
        <v>1</v>
      </c>
      <c r="E2547" s="2" t="s">
        <v>6</v>
      </c>
      <c r="F2547" s="4">
        <v>42930.541666666664</v>
      </c>
      <c r="G2547" s="2" t="s">
        <v>951</v>
      </c>
      <c r="H2547" s="2" t="s">
        <v>545</v>
      </c>
      <c r="I2547" s="2" t="s">
        <v>963</v>
      </c>
      <c r="J2547" s="2" t="str">
        <f>YEAR(tennisbl21[[#This Row],[date]])&amp;"-"&amp;tennisbl21[[#This Row],[league]]&amp;": "&amp;tennisbl21[[#This Row],[home_team]]&amp;" vs "&amp;tennisbl21[[#This Row],[away_team]]</f>
        <v>2017-German Bundesliga: TC Weinheim 1902 vs TK BW Aachen</v>
      </c>
    </row>
    <row r="2548" spans="1:10" ht="12.5" customHeight="1" x14ac:dyDescent="0.25">
      <c r="A2548" s="2" t="s">
        <v>734</v>
      </c>
      <c r="B2548" s="2" t="s">
        <v>107</v>
      </c>
      <c r="C2548" s="2">
        <f>COUNTIF([1]!Table1[[#All],[name]],tennisbl21[[#This Row],[winner_name]])</f>
        <v>1</v>
      </c>
      <c r="D2548" s="2">
        <f>COUNTIF([1]!Table1[[#All],[name]],tennisbl21[[#This Row],[loser_name]])</f>
        <v>1</v>
      </c>
      <c r="E2548" s="2" t="s">
        <v>328</v>
      </c>
      <c r="F2548" s="4">
        <v>42930.625</v>
      </c>
      <c r="G2548" s="2" t="s">
        <v>951</v>
      </c>
      <c r="H2548" s="2" t="s">
        <v>545</v>
      </c>
      <c r="I2548" s="2" t="s">
        <v>963</v>
      </c>
      <c r="J2548" s="2" t="str">
        <f>YEAR(tennisbl21[[#This Row],[date]])&amp;"-"&amp;tennisbl21[[#This Row],[league]]&amp;": "&amp;tennisbl21[[#This Row],[home_team]]&amp;" vs "&amp;tennisbl21[[#This Row],[away_team]]</f>
        <v>2017-German Bundesliga: TC Weinheim 1902 vs TK BW Aachen</v>
      </c>
    </row>
    <row r="2549" spans="1:10" ht="12.5" customHeight="1" x14ac:dyDescent="0.25">
      <c r="A2549" s="2" t="s">
        <v>340</v>
      </c>
      <c r="B2549" s="2" t="s">
        <v>233</v>
      </c>
      <c r="C2549" s="2">
        <f>COUNTIF([1]!Table1[[#All],[name]],tennisbl21[[#This Row],[winner_name]])</f>
        <v>1</v>
      </c>
      <c r="D2549" s="2">
        <f>COUNTIF([1]!Table1[[#All],[name]],tennisbl21[[#This Row],[loser_name]])</f>
        <v>1</v>
      </c>
      <c r="E2549" s="2" t="s">
        <v>250</v>
      </c>
      <c r="F2549" s="4">
        <v>42930.625</v>
      </c>
      <c r="G2549" s="2" t="s">
        <v>951</v>
      </c>
      <c r="H2549" s="2" t="s">
        <v>545</v>
      </c>
      <c r="I2549" s="2" t="s">
        <v>963</v>
      </c>
      <c r="J2549" s="2" t="str">
        <f>YEAR(tennisbl21[[#This Row],[date]])&amp;"-"&amp;tennisbl21[[#This Row],[league]]&amp;": "&amp;tennisbl21[[#This Row],[home_team]]&amp;" vs "&amp;tennisbl21[[#This Row],[away_team]]</f>
        <v>2017-German Bundesliga: TC Weinheim 1902 vs TK BW Aachen</v>
      </c>
    </row>
    <row r="2550" spans="1:10" ht="12.5" customHeight="1" x14ac:dyDescent="0.25">
      <c r="A2550" s="2" t="s">
        <v>437</v>
      </c>
      <c r="B2550" s="2" t="s">
        <v>72</v>
      </c>
      <c r="C2550" s="2">
        <f>COUNTIF([1]!Table1[[#All],[name]],tennisbl21[[#This Row],[winner_name]])</f>
        <v>1</v>
      </c>
      <c r="D2550" s="2">
        <f>COUNTIF([1]!Table1[[#All],[name]],tennisbl21[[#This Row],[loser_name]])</f>
        <v>1</v>
      </c>
      <c r="E2550" s="2" t="s">
        <v>1060</v>
      </c>
      <c r="F2550" s="4">
        <v>42930.541666666664</v>
      </c>
      <c r="G2550" s="2" t="s">
        <v>951</v>
      </c>
      <c r="H2550" s="2" t="s">
        <v>545</v>
      </c>
      <c r="I2550" s="2" t="s">
        <v>963</v>
      </c>
      <c r="J2550" s="2" t="str">
        <f>YEAR(tennisbl21[[#This Row],[date]])&amp;"-"&amp;tennisbl21[[#This Row],[league]]&amp;": "&amp;tennisbl21[[#This Row],[home_team]]&amp;" vs "&amp;tennisbl21[[#This Row],[away_team]]</f>
        <v>2017-German Bundesliga: TC Weinheim 1902 vs TK BW Aachen</v>
      </c>
    </row>
    <row r="2551" spans="1:10" ht="12.5" customHeight="1" x14ac:dyDescent="0.25">
      <c r="A2551" s="2" t="s">
        <v>660</v>
      </c>
      <c r="B2551" s="2" t="s">
        <v>165</v>
      </c>
      <c r="C2551" s="2">
        <f>COUNTIF([1]!Table1[[#All],[name]],tennisbl21[[#This Row],[winner_name]])</f>
        <v>1</v>
      </c>
      <c r="D2551" s="2">
        <f>COUNTIF([1]!Table1[[#All],[name]],tennisbl21[[#This Row],[loser_name]])</f>
        <v>1</v>
      </c>
      <c r="E2551" s="2" t="s">
        <v>383</v>
      </c>
      <c r="F2551" s="4">
        <v>43303.458333333336</v>
      </c>
      <c r="G2551" s="2" t="s">
        <v>951</v>
      </c>
      <c r="H2551" s="2" t="s">
        <v>928</v>
      </c>
      <c r="I2551" s="2" t="s">
        <v>963</v>
      </c>
      <c r="J2551" s="2" t="str">
        <f>YEAR(tennisbl21[[#This Row],[date]])&amp;"-"&amp;tennisbl21[[#This Row],[league]]&amp;": "&amp;tennisbl21[[#This Row],[home_team]]&amp;" vs "&amp;tennisbl21[[#This Row],[away_team]]</f>
        <v>2018-German Bundesliga: TC Weinheim 1902 vs TK GW Mannheim</v>
      </c>
    </row>
    <row r="2552" spans="1:10" ht="12.5" customHeight="1" x14ac:dyDescent="0.25">
      <c r="A2552" s="2" t="s">
        <v>52</v>
      </c>
      <c r="B2552" s="2" t="s">
        <v>64</v>
      </c>
      <c r="C2552" s="2">
        <f>COUNTIF([1]!Table1[[#All],[name]],tennisbl21[[#This Row],[winner_name]])</f>
        <v>1</v>
      </c>
      <c r="D2552" s="2">
        <f>COUNTIF([1]!Table1[[#All],[name]],tennisbl21[[#This Row],[loser_name]])</f>
        <v>1</v>
      </c>
      <c r="E2552" s="2" t="s">
        <v>261</v>
      </c>
      <c r="F2552" s="4">
        <v>43303.458333333336</v>
      </c>
      <c r="G2552" s="2" t="s">
        <v>951</v>
      </c>
      <c r="H2552" s="2" t="s">
        <v>928</v>
      </c>
      <c r="I2552" s="2" t="s">
        <v>963</v>
      </c>
      <c r="J2552" s="2" t="str">
        <f>YEAR(tennisbl21[[#This Row],[date]])&amp;"-"&amp;tennisbl21[[#This Row],[league]]&amp;": "&amp;tennisbl21[[#This Row],[home_team]]&amp;" vs "&amp;tennisbl21[[#This Row],[away_team]]</f>
        <v>2018-German Bundesliga: TC Weinheim 1902 vs TK GW Mannheim</v>
      </c>
    </row>
    <row r="2553" spans="1:10" ht="12.5" customHeight="1" x14ac:dyDescent="0.25">
      <c r="A2553" s="2" t="s">
        <v>218</v>
      </c>
      <c r="B2553" s="2" t="s">
        <v>72</v>
      </c>
      <c r="C2553" s="2">
        <f>COUNTIF([1]!Table1[[#All],[name]],tennisbl21[[#This Row],[winner_name]])</f>
        <v>1</v>
      </c>
      <c r="D2553" s="2">
        <f>COUNTIF([1]!Table1[[#All],[name]],tennisbl21[[#This Row],[loser_name]])</f>
        <v>1</v>
      </c>
      <c r="E2553" s="2" t="s">
        <v>863</v>
      </c>
      <c r="F2553" s="4">
        <v>43303.541666666664</v>
      </c>
      <c r="G2553" s="2" t="s">
        <v>951</v>
      </c>
      <c r="H2553" s="2" t="s">
        <v>928</v>
      </c>
      <c r="I2553" s="2" t="s">
        <v>963</v>
      </c>
      <c r="J2553" s="2" t="str">
        <f>YEAR(tennisbl21[[#This Row],[date]])&amp;"-"&amp;tennisbl21[[#This Row],[league]]&amp;": "&amp;tennisbl21[[#This Row],[home_team]]&amp;" vs "&amp;tennisbl21[[#This Row],[away_team]]</f>
        <v>2018-German Bundesliga: TC Weinheim 1902 vs TK GW Mannheim</v>
      </c>
    </row>
    <row r="2554" spans="1:10" ht="12.5" customHeight="1" x14ac:dyDescent="0.25">
      <c r="A2554" s="2" t="s">
        <v>717</v>
      </c>
      <c r="B2554" s="2" t="s">
        <v>734</v>
      </c>
      <c r="C2554" s="2">
        <f>COUNTIF([1]!Table1[[#All],[name]],tennisbl21[[#This Row],[winner_name]])</f>
        <v>1</v>
      </c>
      <c r="D2554" s="2">
        <f>COUNTIF([1]!Table1[[#All],[name]],tennisbl21[[#This Row],[loser_name]])</f>
        <v>1</v>
      </c>
      <c r="E2554" s="2" t="s">
        <v>1087</v>
      </c>
      <c r="F2554" s="4">
        <v>43303.541666666664</v>
      </c>
      <c r="G2554" s="2" t="s">
        <v>951</v>
      </c>
      <c r="H2554" s="2" t="s">
        <v>928</v>
      </c>
      <c r="I2554" s="2" t="s">
        <v>963</v>
      </c>
      <c r="J2554" s="2" t="str">
        <f>YEAR(tennisbl21[[#This Row],[date]])&amp;"-"&amp;tennisbl21[[#This Row],[league]]&amp;": "&amp;tennisbl21[[#This Row],[home_team]]&amp;" vs "&amp;tennisbl21[[#This Row],[away_team]]</f>
        <v>2018-German Bundesliga: TC Weinheim 1902 vs TK GW Mannheim</v>
      </c>
    </row>
    <row r="2555" spans="1:10" ht="12.5" customHeight="1" x14ac:dyDescent="0.25">
      <c r="A2555" s="2" t="s">
        <v>66</v>
      </c>
      <c r="B2555" s="2" t="s">
        <v>26</v>
      </c>
      <c r="C2555" s="2">
        <f>COUNTIF([1]!Table1[[#All],[name]],tennisbl21[[#This Row],[winner_name]])</f>
        <v>1</v>
      </c>
      <c r="D2555" s="2">
        <f>COUNTIF([1]!Table1[[#All],[name]],tennisbl21[[#This Row],[loser_name]])</f>
        <v>1</v>
      </c>
      <c r="E2555" s="2" t="s">
        <v>389</v>
      </c>
      <c r="F2555" s="4">
        <v>43674.541666666664</v>
      </c>
      <c r="G2555" s="2" t="s">
        <v>951</v>
      </c>
      <c r="H2555" s="2" t="s">
        <v>930</v>
      </c>
      <c r="I2555" s="2" t="s">
        <v>963</v>
      </c>
      <c r="J2555" s="2" t="str">
        <f>YEAR(tennisbl21[[#This Row],[date]])&amp;"-"&amp;tennisbl21[[#This Row],[league]]&amp;": "&amp;tennisbl21[[#This Row],[home_team]]&amp;" vs "&amp;tennisbl21[[#This Row],[away_team]]</f>
        <v>2019-German Bundesliga: TC Weinheim 1902 vs TuS Sennelager</v>
      </c>
    </row>
    <row r="2556" spans="1:10" ht="12.5" customHeight="1" x14ac:dyDescent="0.25">
      <c r="A2556" s="2" t="s">
        <v>128</v>
      </c>
      <c r="B2556" s="2" t="s">
        <v>22</v>
      </c>
      <c r="C2556" s="2">
        <f>COUNTIF([1]!Table1[[#All],[name]],tennisbl21[[#This Row],[winner_name]])</f>
        <v>1</v>
      </c>
      <c r="D2556" s="2">
        <f>COUNTIF([1]!Table1[[#All],[name]],tennisbl21[[#This Row],[loser_name]])</f>
        <v>1</v>
      </c>
      <c r="E2556" s="2" t="s">
        <v>1569</v>
      </c>
      <c r="F2556" s="4">
        <v>43674.541666666664</v>
      </c>
      <c r="G2556" s="2" t="s">
        <v>951</v>
      </c>
      <c r="H2556" s="2" t="s">
        <v>930</v>
      </c>
      <c r="I2556" s="2" t="s">
        <v>963</v>
      </c>
      <c r="J2556" s="2" t="str">
        <f>YEAR(tennisbl21[[#This Row],[date]])&amp;"-"&amp;tennisbl21[[#This Row],[league]]&amp;": "&amp;tennisbl21[[#This Row],[home_team]]&amp;" vs "&amp;tennisbl21[[#This Row],[away_team]]</f>
        <v>2019-German Bundesliga: TC Weinheim 1902 vs TuS Sennelager</v>
      </c>
    </row>
    <row r="2557" spans="1:10" ht="12.5" customHeight="1" x14ac:dyDescent="0.25">
      <c r="A2557" s="2" t="s">
        <v>369</v>
      </c>
      <c r="B2557" s="2" t="s">
        <v>64</v>
      </c>
      <c r="C2557" s="2">
        <f>COUNTIF([1]!Table1[[#All],[name]],tennisbl21[[#This Row],[winner_name]])</f>
        <v>1</v>
      </c>
      <c r="D2557" s="2">
        <f>COUNTIF([1]!Table1[[#All],[name]],tennisbl21[[#This Row],[loser_name]])</f>
        <v>1</v>
      </c>
      <c r="E2557" s="2" t="s">
        <v>1466</v>
      </c>
      <c r="F2557" s="4">
        <v>43674.625</v>
      </c>
      <c r="G2557" s="2" t="s">
        <v>951</v>
      </c>
      <c r="H2557" s="2" t="s">
        <v>930</v>
      </c>
      <c r="I2557" s="2" t="s">
        <v>963</v>
      </c>
      <c r="J2557" s="2" t="str">
        <f>YEAR(tennisbl21[[#This Row],[date]])&amp;"-"&amp;tennisbl21[[#This Row],[league]]&amp;": "&amp;tennisbl21[[#This Row],[home_team]]&amp;" vs "&amp;tennisbl21[[#This Row],[away_team]]</f>
        <v>2019-German Bundesliga: TC Weinheim 1902 vs TuS Sennelager</v>
      </c>
    </row>
    <row r="2558" spans="1:10" ht="12.5" customHeight="1" x14ac:dyDescent="0.25">
      <c r="A2558" s="2" t="s">
        <v>95</v>
      </c>
      <c r="B2558" s="2" t="s">
        <v>72</v>
      </c>
      <c r="C2558" s="2">
        <f>COUNTIF([1]!Table1[[#All],[name]],tennisbl21[[#This Row],[winner_name]])</f>
        <v>1</v>
      </c>
      <c r="D2558" s="2">
        <f>COUNTIF([1]!Table1[[#All],[name]],tennisbl21[[#This Row],[loser_name]])</f>
        <v>1</v>
      </c>
      <c r="E2558" s="2" t="s">
        <v>396</v>
      </c>
      <c r="F2558" s="4">
        <v>43674.625</v>
      </c>
      <c r="G2558" s="2" t="s">
        <v>951</v>
      </c>
      <c r="H2558" s="2" t="s">
        <v>930</v>
      </c>
      <c r="I2558" s="2" t="s">
        <v>963</v>
      </c>
      <c r="J2558" s="2" t="str">
        <f>YEAR(tennisbl21[[#This Row],[date]])&amp;"-"&amp;tennisbl21[[#This Row],[league]]&amp;": "&amp;tennisbl21[[#This Row],[home_team]]&amp;" vs "&amp;tennisbl21[[#This Row],[away_team]]</f>
        <v>2019-German Bundesliga: TC Weinheim 1902 vs TuS Sennelager</v>
      </c>
    </row>
    <row r="2559" spans="1:10" ht="12.5" customHeight="1" x14ac:dyDescent="0.25">
      <c r="A2559" s="2" t="s">
        <v>805</v>
      </c>
      <c r="B2559" s="2" t="s">
        <v>617</v>
      </c>
      <c r="C2559" s="2">
        <f>COUNTIF([1]!Table1[[#All],[name]],tennisbl21[[#This Row],[winner_name]])</f>
        <v>1</v>
      </c>
      <c r="D2559" s="2">
        <f>COUNTIF([1]!Table1[[#All],[name]],tennisbl21[[#This Row],[loser_name]])</f>
        <v>1</v>
      </c>
      <c r="E2559" s="2" t="s">
        <v>1219</v>
      </c>
      <c r="F2559" s="4">
        <v>40405.541666666664</v>
      </c>
      <c r="G2559" s="2" t="s">
        <v>996</v>
      </c>
      <c r="H2559" s="2" t="s">
        <v>915</v>
      </c>
      <c r="I2559" s="2" t="s">
        <v>963</v>
      </c>
      <c r="J2559" s="2" t="str">
        <f>YEAR(tennisbl21[[#This Row],[date]])&amp;"-"&amp;tennisbl21[[#This Row],[league]]&amp;": "&amp;tennisbl21[[#This Row],[home_team]]&amp;" vs "&amp;tennisbl21[[#This Row],[away_team]]</f>
        <v>2010-German Bundesliga: TK Kurhaus Aachen vs 1. FC Nuernberg</v>
      </c>
    </row>
    <row r="2560" spans="1:10" ht="12.5" customHeight="1" x14ac:dyDescent="0.25">
      <c r="A2560" s="2" t="s">
        <v>45</v>
      </c>
      <c r="B2560" s="2" t="s">
        <v>538</v>
      </c>
      <c r="C2560" s="2">
        <f>COUNTIF([1]!Table1[[#All],[name]],tennisbl21[[#This Row],[winner_name]])</f>
        <v>1</v>
      </c>
      <c r="D2560" s="2">
        <f>COUNTIF([1]!Table1[[#All],[name]],tennisbl21[[#This Row],[loser_name]])</f>
        <v>1</v>
      </c>
      <c r="E2560" s="2" t="s">
        <v>374</v>
      </c>
      <c r="F2560" s="4">
        <v>40405.458333333336</v>
      </c>
      <c r="G2560" s="2" t="s">
        <v>996</v>
      </c>
      <c r="H2560" s="2" t="s">
        <v>915</v>
      </c>
      <c r="I2560" s="2" t="s">
        <v>963</v>
      </c>
      <c r="J2560" s="2" t="str">
        <f>YEAR(tennisbl21[[#This Row],[date]])&amp;"-"&amp;tennisbl21[[#This Row],[league]]&amp;": "&amp;tennisbl21[[#This Row],[home_team]]&amp;" vs "&amp;tennisbl21[[#This Row],[away_team]]</f>
        <v>2010-German Bundesliga: TK Kurhaus Aachen vs 1. FC Nuernberg</v>
      </c>
    </row>
    <row r="2561" spans="1:10" ht="12.5" customHeight="1" x14ac:dyDescent="0.25">
      <c r="A2561" s="2" t="s">
        <v>107</v>
      </c>
      <c r="B2561" s="2" t="s">
        <v>499</v>
      </c>
      <c r="C2561" s="2">
        <f>COUNTIF([1]!Table1[[#All],[name]],tennisbl21[[#This Row],[winner_name]])</f>
        <v>1</v>
      </c>
      <c r="D2561" s="2">
        <f>COUNTIF([1]!Table1[[#All],[name]],tennisbl21[[#This Row],[loser_name]])</f>
        <v>1</v>
      </c>
      <c r="E2561" s="2" t="s">
        <v>250</v>
      </c>
      <c r="F2561" s="4">
        <v>40405.458333333336</v>
      </c>
      <c r="G2561" s="2" t="s">
        <v>996</v>
      </c>
      <c r="H2561" s="2" t="s">
        <v>915</v>
      </c>
      <c r="I2561" s="2" t="s">
        <v>963</v>
      </c>
      <c r="J2561" s="2" t="str">
        <f>YEAR(tennisbl21[[#This Row],[date]])&amp;"-"&amp;tennisbl21[[#This Row],[league]]&amp;": "&amp;tennisbl21[[#This Row],[home_team]]&amp;" vs "&amp;tennisbl21[[#This Row],[away_team]]</f>
        <v>2010-German Bundesliga: TK Kurhaus Aachen vs 1. FC Nuernberg</v>
      </c>
    </row>
    <row r="2562" spans="1:10" ht="12.5" customHeight="1" x14ac:dyDescent="0.25">
      <c r="A2562" s="2" t="s">
        <v>810</v>
      </c>
      <c r="B2562" s="2" t="s">
        <v>840</v>
      </c>
      <c r="C2562" s="2">
        <f>COUNTIF([1]!Table1[[#All],[name]],tennisbl21[[#This Row],[winner_name]])</f>
        <v>1</v>
      </c>
      <c r="D2562" s="2">
        <f>COUNTIF([1]!Table1[[#All],[name]],tennisbl21[[#This Row],[loser_name]])</f>
        <v>1</v>
      </c>
      <c r="E2562" s="2" t="s">
        <v>337</v>
      </c>
      <c r="F2562" s="4">
        <v>40405.541666666664</v>
      </c>
      <c r="G2562" s="2" t="s">
        <v>996</v>
      </c>
      <c r="H2562" s="2" t="s">
        <v>915</v>
      </c>
      <c r="I2562" s="2" t="s">
        <v>963</v>
      </c>
      <c r="J2562" s="2" t="str">
        <f>YEAR(tennisbl21[[#This Row],[date]])&amp;"-"&amp;tennisbl21[[#This Row],[league]]&amp;": "&amp;tennisbl21[[#This Row],[home_team]]&amp;" vs "&amp;tennisbl21[[#This Row],[away_team]]</f>
        <v>2010-German Bundesliga: TK Kurhaus Aachen vs 1. FC Nuernberg</v>
      </c>
    </row>
    <row r="2563" spans="1:10" ht="12.5" customHeight="1" x14ac:dyDescent="0.25">
      <c r="A2563" s="2" t="s">
        <v>735</v>
      </c>
      <c r="B2563" s="2" t="s">
        <v>499</v>
      </c>
      <c r="C2563" s="2">
        <f>COUNTIF([1]!Table1[[#All],[name]],tennisbl21[[#This Row],[winner_name]])</f>
        <v>1</v>
      </c>
      <c r="D2563" s="2">
        <f>COUNTIF([1]!Table1[[#All],[name]],tennisbl21[[#This Row],[loser_name]])</f>
        <v>1</v>
      </c>
      <c r="E2563" s="2" t="s">
        <v>568</v>
      </c>
      <c r="F2563" s="4">
        <v>41091.458333333336</v>
      </c>
      <c r="G2563" s="2" t="s">
        <v>996</v>
      </c>
      <c r="H2563" s="2" t="s">
        <v>915</v>
      </c>
      <c r="I2563" s="2" t="s">
        <v>963</v>
      </c>
      <c r="J2563" s="2" t="str">
        <f>YEAR(tennisbl21[[#This Row],[date]])&amp;"-"&amp;tennisbl21[[#This Row],[league]]&amp;": "&amp;tennisbl21[[#This Row],[home_team]]&amp;" vs "&amp;tennisbl21[[#This Row],[away_team]]</f>
        <v>2012-German Bundesliga: TK Kurhaus Aachen vs 1. FC Nuernberg</v>
      </c>
    </row>
    <row r="2564" spans="1:10" ht="12.5" customHeight="1" x14ac:dyDescent="0.25">
      <c r="A2564" s="2" t="s">
        <v>659</v>
      </c>
      <c r="B2564" s="2" t="s">
        <v>620</v>
      </c>
      <c r="C2564" s="2">
        <f>COUNTIF([1]!Table1[[#All],[name]],tennisbl21[[#This Row],[winner_name]])</f>
        <v>1</v>
      </c>
      <c r="D2564" s="2">
        <f>COUNTIF([1]!Table1[[#All],[name]],tennisbl21[[#This Row],[loser_name]])</f>
        <v>1</v>
      </c>
      <c r="E2564" s="2" t="s">
        <v>264</v>
      </c>
      <c r="F2564" s="4">
        <v>41091.541666666664</v>
      </c>
      <c r="G2564" s="2" t="s">
        <v>996</v>
      </c>
      <c r="H2564" s="2" t="s">
        <v>915</v>
      </c>
      <c r="I2564" s="2" t="s">
        <v>963</v>
      </c>
      <c r="J2564" s="2" t="str">
        <f>YEAR(tennisbl21[[#This Row],[date]])&amp;"-"&amp;tennisbl21[[#This Row],[league]]&amp;": "&amp;tennisbl21[[#This Row],[home_team]]&amp;" vs "&amp;tennisbl21[[#This Row],[away_team]]</f>
        <v>2012-German Bundesliga: TK Kurhaus Aachen vs 1. FC Nuernberg</v>
      </c>
    </row>
    <row r="2565" spans="1:10" ht="12.5" customHeight="1" x14ac:dyDescent="0.25">
      <c r="A2565" s="2" t="s">
        <v>45</v>
      </c>
      <c r="B2565" s="2" t="s">
        <v>617</v>
      </c>
      <c r="C2565" s="2">
        <f>COUNTIF([1]!Table1[[#All],[name]],tennisbl21[[#This Row],[winner_name]])</f>
        <v>1</v>
      </c>
      <c r="D2565" s="2">
        <f>COUNTIF([1]!Table1[[#All],[name]],tennisbl21[[#This Row],[loser_name]])</f>
        <v>1</v>
      </c>
      <c r="E2565" s="2" t="s">
        <v>263</v>
      </c>
      <c r="F2565" s="4">
        <v>41091.458333333336</v>
      </c>
      <c r="G2565" s="2" t="s">
        <v>996</v>
      </c>
      <c r="H2565" s="2" t="s">
        <v>915</v>
      </c>
      <c r="I2565" s="2" t="s">
        <v>963</v>
      </c>
      <c r="J2565" s="2" t="str">
        <f>YEAR(tennisbl21[[#This Row],[date]])&amp;"-"&amp;tennisbl21[[#This Row],[league]]&amp;": "&amp;tennisbl21[[#This Row],[home_team]]&amp;" vs "&amp;tennisbl21[[#This Row],[away_team]]</f>
        <v>2012-German Bundesliga: TK Kurhaus Aachen vs 1. FC Nuernberg</v>
      </c>
    </row>
    <row r="2566" spans="1:10" ht="12.5" customHeight="1" x14ac:dyDescent="0.25">
      <c r="A2566" s="2" t="s">
        <v>526</v>
      </c>
      <c r="B2566" s="2" t="s">
        <v>538</v>
      </c>
      <c r="C2566" s="2">
        <f>COUNTIF([1]!Table1[[#All],[name]],tennisbl21[[#This Row],[winner_name]])</f>
        <v>1</v>
      </c>
      <c r="D2566" s="2">
        <f>COUNTIF([1]!Table1[[#All],[name]],tennisbl21[[#This Row],[loser_name]])</f>
        <v>1</v>
      </c>
      <c r="E2566" s="2" t="s">
        <v>277</v>
      </c>
      <c r="F2566" s="4">
        <v>41091.541666666664</v>
      </c>
      <c r="G2566" s="2" t="s">
        <v>996</v>
      </c>
      <c r="H2566" s="2" t="s">
        <v>915</v>
      </c>
      <c r="I2566" s="2" t="s">
        <v>963</v>
      </c>
      <c r="J2566" s="2" t="str">
        <f>YEAR(tennisbl21[[#This Row],[date]])&amp;"-"&amp;tennisbl21[[#This Row],[league]]&amp;": "&amp;tennisbl21[[#This Row],[home_team]]&amp;" vs "&amp;tennisbl21[[#This Row],[away_team]]</f>
        <v>2012-German Bundesliga: TK Kurhaus Aachen vs 1. FC Nuernberg</v>
      </c>
    </row>
    <row r="2567" spans="1:10" ht="12.5" customHeight="1" x14ac:dyDescent="0.25">
      <c r="A2567" s="2" t="s">
        <v>735</v>
      </c>
      <c r="B2567" s="2" t="s">
        <v>676</v>
      </c>
      <c r="C2567" s="2">
        <f>COUNTIF([1]!Table1[[#All],[name]],tennisbl21[[#This Row],[winner_name]])</f>
        <v>1</v>
      </c>
      <c r="D2567" s="2">
        <f>COUNTIF([1]!Table1[[#All],[name]],tennisbl21[[#This Row],[loser_name]])</f>
        <v>1</v>
      </c>
      <c r="E2567" s="2" t="s">
        <v>1589</v>
      </c>
      <c r="F2567" s="4">
        <v>41476.458333333336</v>
      </c>
      <c r="G2567" s="2" t="s">
        <v>996</v>
      </c>
      <c r="H2567" s="2" t="s">
        <v>916</v>
      </c>
      <c r="I2567" s="2" t="s">
        <v>963</v>
      </c>
      <c r="J2567" s="2" t="str">
        <f>YEAR(tennisbl21[[#This Row],[date]])&amp;"-"&amp;tennisbl21[[#This Row],[league]]&amp;": "&amp;tennisbl21[[#This Row],[home_team]]&amp;" vs "&amp;tennisbl21[[#This Row],[away_team]]</f>
        <v>2013-German Bundesliga: TK Kurhaus Aachen vs Bremerhavener TV</v>
      </c>
    </row>
    <row r="2568" spans="1:10" ht="12.5" customHeight="1" x14ac:dyDescent="0.25">
      <c r="A2568" s="2" t="s">
        <v>803</v>
      </c>
      <c r="B2568" s="2" t="s">
        <v>680</v>
      </c>
      <c r="C2568" s="2">
        <f>COUNTIF([1]!Table1[[#All],[name]],tennisbl21[[#This Row],[winner_name]])</f>
        <v>1</v>
      </c>
      <c r="D2568" s="2">
        <f>COUNTIF([1]!Table1[[#All],[name]],tennisbl21[[#This Row],[loser_name]])</f>
        <v>1</v>
      </c>
      <c r="E2568" s="2" t="s">
        <v>273</v>
      </c>
      <c r="F2568" s="4">
        <v>41476.541666666664</v>
      </c>
      <c r="G2568" s="2" t="s">
        <v>996</v>
      </c>
      <c r="H2568" s="2" t="s">
        <v>916</v>
      </c>
      <c r="I2568" s="2" t="s">
        <v>963</v>
      </c>
      <c r="J2568" s="2" t="str">
        <f>YEAR(tennisbl21[[#This Row],[date]])&amp;"-"&amp;tennisbl21[[#This Row],[league]]&amp;": "&amp;tennisbl21[[#This Row],[home_team]]&amp;" vs "&amp;tennisbl21[[#This Row],[away_team]]</f>
        <v>2013-German Bundesliga: TK Kurhaus Aachen vs Bremerhavener TV</v>
      </c>
    </row>
    <row r="2569" spans="1:10" ht="12.5" customHeight="1" x14ac:dyDescent="0.25">
      <c r="A2569" s="2" t="s">
        <v>660</v>
      </c>
      <c r="B2569" s="2" t="s">
        <v>474</v>
      </c>
      <c r="C2569" s="2">
        <f>COUNTIF([1]!Table1[[#All],[name]],tennisbl21[[#This Row],[winner_name]])</f>
        <v>1</v>
      </c>
      <c r="D2569" s="2">
        <f>COUNTIF([1]!Table1[[#All],[name]],tennisbl21[[#This Row],[loser_name]])</f>
        <v>1</v>
      </c>
      <c r="E2569" s="2" t="s">
        <v>1590</v>
      </c>
      <c r="F2569" s="4">
        <v>41476.458333333336</v>
      </c>
      <c r="G2569" s="2" t="s">
        <v>996</v>
      </c>
      <c r="H2569" s="2" t="s">
        <v>916</v>
      </c>
      <c r="I2569" s="2" t="s">
        <v>963</v>
      </c>
      <c r="J2569" s="2" t="str">
        <f>YEAR(tennisbl21[[#This Row],[date]])&amp;"-"&amp;tennisbl21[[#This Row],[league]]&amp;": "&amp;tennisbl21[[#This Row],[home_team]]&amp;" vs "&amp;tennisbl21[[#This Row],[away_team]]</f>
        <v>2013-German Bundesliga: TK Kurhaus Aachen vs Bremerhavener TV</v>
      </c>
    </row>
    <row r="2570" spans="1:10" ht="12.5" customHeight="1" x14ac:dyDescent="0.25">
      <c r="A2570" s="2" t="s">
        <v>226</v>
      </c>
      <c r="B2570" s="2" t="s">
        <v>668</v>
      </c>
      <c r="C2570" s="2">
        <f>COUNTIF([1]!Table1[[#All],[name]],tennisbl21[[#This Row],[winner_name]])</f>
        <v>1</v>
      </c>
      <c r="D2570" s="2">
        <f>COUNTIF([1]!Table1[[#All],[name]],tennisbl21[[#This Row],[loser_name]])</f>
        <v>1</v>
      </c>
      <c r="E2570" s="2" t="s">
        <v>264</v>
      </c>
      <c r="F2570" s="4">
        <v>41476.541666666664</v>
      </c>
      <c r="G2570" s="2" t="s">
        <v>996</v>
      </c>
      <c r="H2570" s="2" t="s">
        <v>916</v>
      </c>
      <c r="I2570" s="2" t="s">
        <v>963</v>
      </c>
      <c r="J2570" s="2" t="str">
        <f>YEAR(tennisbl21[[#This Row],[date]])&amp;"-"&amp;tennisbl21[[#This Row],[league]]&amp;": "&amp;tennisbl21[[#This Row],[home_team]]&amp;" vs "&amp;tennisbl21[[#This Row],[away_team]]</f>
        <v>2013-German Bundesliga: TK Kurhaus Aachen vs Bremerhavener TV</v>
      </c>
    </row>
    <row r="2571" spans="1:10" ht="12.5" customHeight="1" x14ac:dyDescent="0.25">
      <c r="A2571" s="2" t="s">
        <v>659</v>
      </c>
      <c r="B2571" s="2" t="s">
        <v>618</v>
      </c>
      <c r="C2571" s="2">
        <f>COUNTIF([1]!Table1[[#All],[name]],tennisbl21[[#This Row],[winner_name]])</f>
        <v>1</v>
      </c>
      <c r="D2571" s="2">
        <f>COUNTIF([1]!Table1[[#All],[name]],tennisbl21[[#This Row],[loser_name]])</f>
        <v>1</v>
      </c>
      <c r="E2571" s="2" t="s">
        <v>258</v>
      </c>
      <c r="F2571" s="4">
        <v>40377.541666666664</v>
      </c>
      <c r="G2571" s="2" t="s">
        <v>996</v>
      </c>
      <c r="H2571" s="2" t="s">
        <v>917</v>
      </c>
      <c r="I2571" s="2" t="s">
        <v>963</v>
      </c>
      <c r="J2571" s="2" t="str">
        <f>YEAR(tennisbl21[[#This Row],[date]])&amp;"-"&amp;tennisbl21[[#This Row],[league]]&amp;": "&amp;tennisbl21[[#This Row],[home_team]]&amp;" vs "&amp;tennisbl21[[#This Row],[away_team]]</f>
        <v>2010-German Bundesliga: TK Kurhaus Aachen vs Erfurter TC RW</v>
      </c>
    </row>
    <row r="2572" spans="1:10" ht="12.5" customHeight="1" x14ac:dyDescent="0.25">
      <c r="A2572" s="2" t="s">
        <v>685</v>
      </c>
      <c r="B2572" s="2" t="s">
        <v>50</v>
      </c>
      <c r="C2572" s="2">
        <f>COUNTIF([1]!Table1[[#All],[name]],tennisbl21[[#This Row],[winner_name]])</f>
        <v>1</v>
      </c>
      <c r="D2572" s="2">
        <f>COUNTIF([1]!Table1[[#All],[name]],tennisbl21[[#This Row],[loser_name]])</f>
        <v>1</v>
      </c>
      <c r="E2572" s="2" t="s">
        <v>282</v>
      </c>
      <c r="F2572" s="4">
        <v>40377.541666666664</v>
      </c>
      <c r="G2572" s="2" t="s">
        <v>996</v>
      </c>
      <c r="H2572" s="2" t="s">
        <v>917</v>
      </c>
      <c r="I2572" s="2" t="s">
        <v>963</v>
      </c>
      <c r="J2572" s="2" t="str">
        <f>YEAR(tennisbl21[[#This Row],[date]])&amp;"-"&amp;tennisbl21[[#This Row],[league]]&amp;": "&amp;tennisbl21[[#This Row],[home_team]]&amp;" vs "&amp;tennisbl21[[#This Row],[away_team]]</f>
        <v>2010-German Bundesliga: TK Kurhaus Aachen vs Erfurter TC RW</v>
      </c>
    </row>
    <row r="2573" spans="1:10" ht="12.5" customHeight="1" x14ac:dyDescent="0.25">
      <c r="A2573" s="2" t="s">
        <v>622</v>
      </c>
      <c r="B2573" s="2" t="s">
        <v>805</v>
      </c>
      <c r="C2573" s="2">
        <f>COUNTIF([1]!Table1[[#All],[name]],tennisbl21[[#This Row],[winner_name]])</f>
        <v>1</v>
      </c>
      <c r="D2573" s="2">
        <f>COUNTIF([1]!Table1[[#All],[name]],tennisbl21[[#This Row],[loser_name]])</f>
        <v>1</v>
      </c>
      <c r="E2573" s="2" t="s">
        <v>6</v>
      </c>
      <c r="F2573" s="4">
        <v>40377.458333333336</v>
      </c>
      <c r="G2573" s="2" t="s">
        <v>996</v>
      </c>
      <c r="H2573" s="2" t="s">
        <v>917</v>
      </c>
      <c r="I2573" s="2" t="s">
        <v>963</v>
      </c>
      <c r="J2573" s="2" t="str">
        <f>YEAR(tennisbl21[[#This Row],[date]])&amp;"-"&amp;tennisbl21[[#This Row],[league]]&amp;": "&amp;tennisbl21[[#This Row],[home_team]]&amp;" vs "&amp;tennisbl21[[#This Row],[away_team]]</f>
        <v>2010-German Bundesliga: TK Kurhaus Aachen vs Erfurter TC RW</v>
      </c>
    </row>
    <row r="2574" spans="1:10" ht="12.5" customHeight="1" x14ac:dyDescent="0.25">
      <c r="A2574" s="2" t="s">
        <v>60</v>
      </c>
      <c r="B2574" s="2" t="s">
        <v>614</v>
      </c>
      <c r="C2574" s="2">
        <f>COUNTIF([1]!Table1[[#All],[name]],tennisbl21[[#This Row],[winner_name]])</f>
        <v>1</v>
      </c>
      <c r="D2574" s="2">
        <f>COUNTIF([1]!Table1[[#All],[name]],tennisbl21[[#This Row],[loser_name]])</f>
        <v>1</v>
      </c>
      <c r="E2574" s="2" t="s">
        <v>246</v>
      </c>
      <c r="F2574" s="4">
        <v>40377.458333333336</v>
      </c>
      <c r="G2574" s="2" t="s">
        <v>996</v>
      </c>
      <c r="H2574" s="2" t="s">
        <v>917</v>
      </c>
      <c r="I2574" s="2" t="s">
        <v>963</v>
      </c>
      <c r="J2574" s="2" t="str">
        <f>YEAR(tennisbl21[[#This Row],[date]])&amp;"-"&amp;tennisbl21[[#This Row],[league]]&amp;": "&amp;tennisbl21[[#This Row],[home_team]]&amp;" vs "&amp;tennisbl21[[#This Row],[away_team]]</f>
        <v>2010-German Bundesliga: TK Kurhaus Aachen vs Erfurter TC RW</v>
      </c>
    </row>
    <row r="2575" spans="1:10" ht="12.5" customHeight="1" x14ac:dyDescent="0.25">
      <c r="A2575" s="2" t="s">
        <v>31</v>
      </c>
      <c r="B2575" s="2" t="s">
        <v>615</v>
      </c>
      <c r="C2575" s="2">
        <f>COUNTIF([1]!Table1[[#All],[name]],tennisbl21[[#This Row],[winner_name]])</f>
        <v>1</v>
      </c>
      <c r="D2575" s="2">
        <f>COUNTIF([1]!Table1[[#All],[name]],tennisbl21[[#This Row],[loser_name]])</f>
        <v>1</v>
      </c>
      <c r="E2575" s="2" t="s">
        <v>283</v>
      </c>
      <c r="F2575" s="4">
        <v>41096.625</v>
      </c>
      <c r="G2575" s="2" t="s">
        <v>996</v>
      </c>
      <c r="H2575" s="2" t="s">
        <v>917</v>
      </c>
      <c r="I2575" s="2" t="s">
        <v>963</v>
      </c>
      <c r="J2575" s="2" t="str">
        <f>YEAR(tennisbl21[[#This Row],[date]])&amp;"-"&amp;tennisbl21[[#This Row],[league]]&amp;": "&amp;tennisbl21[[#This Row],[home_team]]&amp;" vs "&amp;tennisbl21[[#This Row],[away_team]]</f>
        <v>2012-German Bundesliga: TK Kurhaus Aachen vs Erfurter TC RW</v>
      </c>
    </row>
    <row r="2576" spans="1:10" ht="12.5" customHeight="1" x14ac:dyDescent="0.25">
      <c r="A2576" s="2" t="s">
        <v>669</v>
      </c>
      <c r="B2576" s="2" t="s">
        <v>234</v>
      </c>
      <c r="C2576" s="2">
        <f>COUNTIF([1]!Table1[[#All],[name]],tennisbl21[[#This Row],[winner_name]])</f>
        <v>1</v>
      </c>
      <c r="D2576" s="2">
        <f>COUNTIF([1]!Table1[[#All],[name]],tennisbl21[[#This Row],[loser_name]])</f>
        <v>1</v>
      </c>
      <c r="E2576" s="2" t="s">
        <v>435</v>
      </c>
      <c r="F2576" s="4">
        <v>41096.625</v>
      </c>
      <c r="G2576" s="2" t="s">
        <v>996</v>
      </c>
      <c r="H2576" s="2" t="s">
        <v>917</v>
      </c>
      <c r="I2576" s="2" t="s">
        <v>963</v>
      </c>
      <c r="J2576" s="2" t="str">
        <f>YEAR(tennisbl21[[#This Row],[date]])&amp;"-"&amp;tennisbl21[[#This Row],[league]]&amp;": "&amp;tennisbl21[[#This Row],[home_team]]&amp;" vs "&amp;tennisbl21[[#This Row],[away_team]]</f>
        <v>2012-German Bundesliga: TK Kurhaus Aachen vs Erfurter TC RW</v>
      </c>
    </row>
    <row r="2577" spans="1:10" ht="12.5" customHeight="1" x14ac:dyDescent="0.25">
      <c r="A2577" s="2" t="s">
        <v>69</v>
      </c>
      <c r="B2577" s="2" t="s">
        <v>90</v>
      </c>
      <c r="C2577" s="2">
        <f>COUNTIF([1]!Table1[[#All],[name]],tennisbl21[[#This Row],[winner_name]])</f>
        <v>1</v>
      </c>
      <c r="D2577" s="2">
        <f>COUNTIF([1]!Table1[[#All],[name]],tennisbl21[[#This Row],[loser_name]])</f>
        <v>1</v>
      </c>
      <c r="E2577" s="2" t="s">
        <v>6</v>
      </c>
      <c r="F2577" s="4">
        <v>41096.541666666664</v>
      </c>
      <c r="G2577" s="2" t="s">
        <v>996</v>
      </c>
      <c r="H2577" s="2" t="s">
        <v>917</v>
      </c>
      <c r="I2577" s="2" t="s">
        <v>963</v>
      </c>
      <c r="J2577" s="2" t="str">
        <f>YEAR(tennisbl21[[#This Row],[date]])&amp;"-"&amp;tennisbl21[[#This Row],[league]]&amp;": "&amp;tennisbl21[[#This Row],[home_team]]&amp;" vs "&amp;tennisbl21[[#This Row],[away_team]]</f>
        <v>2012-German Bundesliga: TK Kurhaus Aachen vs Erfurter TC RW</v>
      </c>
    </row>
    <row r="2578" spans="1:10" ht="12.5" customHeight="1" x14ac:dyDescent="0.25">
      <c r="A2578" s="2" t="s">
        <v>526</v>
      </c>
      <c r="B2578" s="2" t="s">
        <v>684</v>
      </c>
      <c r="C2578" s="2">
        <f>COUNTIF([1]!Table1[[#All],[name]],tennisbl21[[#This Row],[winner_name]])</f>
        <v>1</v>
      </c>
      <c r="D2578" s="2">
        <f>COUNTIF([1]!Table1[[#All],[name]],tennisbl21[[#This Row],[loser_name]])</f>
        <v>1</v>
      </c>
      <c r="E2578" s="2" t="s">
        <v>351</v>
      </c>
      <c r="F2578" s="4">
        <v>41096.541666666664</v>
      </c>
      <c r="G2578" s="2" t="s">
        <v>996</v>
      </c>
      <c r="H2578" s="2" t="s">
        <v>917</v>
      </c>
      <c r="I2578" s="2" t="s">
        <v>963</v>
      </c>
      <c r="J2578" s="2" t="str">
        <f>YEAR(tennisbl21[[#This Row],[date]])&amp;"-"&amp;tennisbl21[[#This Row],[league]]&amp;": "&amp;tennisbl21[[#This Row],[home_team]]&amp;" vs "&amp;tennisbl21[[#This Row],[away_team]]</f>
        <v>2012-German Bundesliga: TK Kurhaus Aachen vs Erfurter TC RW</v>
      </c>
    </row>
    <row r="2579" spans="1:10" ht="12.5" customHeight="1" x14ac:dyDescent="0.25">
      <c r="A2579" s="2" t="s">
        <v>753</v>
      </c>
      <c r="B2579" s="2" t="s">
        <v>69</v>
      </c>
      <c r="C2579" s="2">
        <f>COUNTIF([1]!Table1[[#All],[name]],tennisbl21[[#This Row],[winner_name]])</f>
        <v>1</v>
      </c>
      <c r="D2579" s="2">
        <f>COUNTIF([1]!Table1[[#All],[name]],tennisbl21[[#This Row],[loser_name]])</f>
        <v>1</v>
      </c>
      <c r="E2579" s="2" t="s">
        <v>4</v>
      </c>
      <c r="F2579" s="4">
        <v>41824.625</v>
      </c>
      <c r="G2579" s="2" t="s">
        <v>996</v>
      </c>
      <c r="H2579" s="2" t="s">
        <v>917</v>
      </c>
      <c r="I2579" s="2" t="s">
        <v>963</v>
      </c>
      <c r="J2579" s="2" t="str">
        <f>YEAR(tennisbl21[[#This Row],[date]])&amp;"-"&amp;tennisbl21[[#This Row],[league]]&amp;": "&amp;tennisbl21[[#This Row],[home_team]]&amp;" vs "&amp;tennisbl21[[#This Row],[away_team]]</f>
        <v>2014-German Bundesliga: TK Kurhaus Aachen vs Erfurter TC RW</v>
      </c>
    </row>
    <row r="2580" spans="1:10" ht="12.5" customHeight="1" x14ac:dyDescent="0.25">
      <c r="A2580" s="2" t="s">
        <v>50</v>
      </c>
      <c r="B2580" s="2" t="s">
        <v>694</v>
      </c>
      <c r="C2580" s="2">
        <f>COUNTIF([1]!Table1[[#All],[name]],tennisbl21[[#This Row],[winner_name]])</f>
        <v>1</v>
      </c>
      <c r="D2580" s="2">
        <f>COUNTIF([1]!Table1[[#All],[name]],tennisbl21[[#This Row],[loser_name]])</f>
        <v>1</v>
      </c>
      <c r="E2580" s="2" t="s">
        <v>263</v>
      </c>
      <c r="F2580" s="4">
        <v>41824.625</v>
      </c>
      <c r="G2580" s="2" t="s">
        <v>996</v>
      </c>
      <c r="H2580" s="2" t="s">
        <v>917</v>
      </c>
      <c r="I2580" s="2" t="s">
        <v>963</v>
      </c>
      <c r="J2580" s="2" t="str">
        <f>YEAR(tennisbl21[[#This Row],[date]])&amp;"-"&amp;tennisbl21[[#This Row],[league]]&amp;": "&amp;tennisbl21[[#This Row],[home_team]]&amp;" vs "&amp;tennisbl21[[#This Row],[away_team]]</f>
        <v>2014-German Bundesliga: TK Kurhaus Aachen vs Erfurter TC RW</v>
      </c>
    </row>
    <row r="2581" spans="1:10" ht="12.5" customHeight="1" x14ac:dyDescent="0.25">
      <c r="A2581" s="2" t="s">
        <v>660</v>
      </c>
      <c r="B2581" s="2" t="s">
        <v>685</v>
      </c>
      <c r="C2581" s="2">
        <f>COUNTIF([1]!Table1[[#All],[name]],tennisbl21[[#This Row],[winner_name]])</f>
        <v>1</v>
      </c>
      <c r="D2581" s="2">
        <f>COUNTIF([1]!Table1[[#All],[name]],tennisbl21[[#This Row],[loser_name]])</f>
        <v>1</v>
      </c>
      <c r="E2581" s="2" t="s">
        <v>250</v>
      </c>
      <c r="F2581" s="4">
        <v>41824.541666666664</v>
      </c>
      <c r="G2581" s="2" t="s">
        <v>996</v>
      </c>
      <c r="H2581" s="2" t="s">
        <v>917</v>
      </c>
      <c r="I2581" s="2" t="s">
        <v>963</v>
      </c>
      <c r="J2581" s="2" t="str">
        <f>YEAR(tennisbl21[[#This Row],[date]])&amp;"-"&amp;tennisbl21[[#This Row],[league]]&amp;": "&amp;tennisbl21[[#This Row],[home_team]]&amp;" vs "&amp;tennisbl21[[#This Row],[away_team]]</f>
        <v>2014-German Bundesliga: TK Kurhaus Aachen vs Erfurter TC RW</v>
      </c>
    </row>
    <row r="2582" spans="1:10" ht="12.5" customHeight="1" x14ac:dyDescent="0.25">
      <c r="A2582" s="2" t="s">
        <v>640</v>
      </c>
      <c r="B2582" s="2" t="s">
        <v>704</v>
      </c>
      <c r="C2582" s="2">
        <f>COUNTIF([1]!Table1[[#All],[name]],tennisbl21[[#This Row],[winner_name]])</f>
        <v>1</v>
      </c>
      <c r="D2582" s="2">
        <f>COUNTIF([1]!Table1[[#All],[name]],tennisbl21[[#This Row],[loser_name]])</f>
        <v>1</v>
      </c>
      <c r="E2582" s="2" t="s">
        <v>1169</v>
      </c>
      <c r="F2582" s="4">
        <v>41824.541666666664</v>
      </c>
      <c r="G2582" s="2" t="s">
        <v>996</v>
      </c>
      <c r="H2582" s="2" t="s">
        <v>917</v>
      </c>
      <c r="I2582" s="2" t="s">
        <v>963</v>
      </c>
      <c r="J2582" s="2" t="str">
        <f>YEAR(tennisbl21[[#This Row],[date]])&amp;"-"&amp;tennisbl21[[#This Row],[league]]&amp;": "&amp;tennisbl21[[#This Row],[home_team]]&amp;" vs "&amp;tennisbl21[[#This Row],[away_team]]</f>
        <v>2014-German Bundesliga: TK Kurhaus Aachen vs Erfurter TC RW</v>
      </c>
    </row>
    <row r="2583" spans="1:10" ht="12.5" customHeight="1" x14ac:dyDescent="0.25">
      <c r="A2583" s="2" t="s">
        <v>31</v>
      </c>
      <c r="B2583" s="2" t="s">
        <v>728</v>
      </c>
      <c r="C2583" s="2">
        <f>COUNTIF([1]!Table1[[#All],[name]],tennisbl21[[#This Row],[winner_name]])</f>
        <v>1</v>
      </c>
      <c r="D2583" s="2">
        <f>COUNTIF([1]!Table1[[#All],[name]],tennisbl21[[#This Row],[loser_name]])</f>
        <v>1</v>
      </c>
      <c r="E2583" s="2" t="s">
        <v>264</v>
      </c>
      <c r="F2583" s="4">
        <v>42197.541666666664</v>
      </c>
      <c r="G2583" s="2" t="s">
        <v>996</v>
      </c>
      <c r="H2583" s="2" t="s">
        <v>918</v>
      </c>
      <c r="I2583" s="2" t="s">
        <v>963</v>
      </c>
      <c r="J2583" s="2" t="str">
        <f>YEAR(tennisbl21[[#This Row],[date]])&amp;"-"&amp;tennisbl21[[#This Row],[league]]&amp;": "&amp;tennisbl21[[#This Row],[home_team]]&amp;" vs "&amp;tennisbl21[[#This Row],[away_team]]</f>
        <v>2015-German Bundesliga: TK Kurhaus Aachen vs Gladbacher HTC</v>
      </c>
    </row>
    <row r="2584" spans="1:10" ht="12.5" customHeight="1" x14ac:dyDescent="0.25">
      <c r="A2584" s="2" t="s">
        <v>50</v>
      </c>
      <c r="B2584" s="2" t="s">
        <v>597</v>
      </c>
      <c r="C2584" s="2">
        <f>COUNTIF([1]!Table1[[#All],[name]],tennisbl21[[#This Row],[winner_name]])</f>
        <v>1</v>
      </c>
      <c r="D2584" s="2">
        <f>COUNTIF([1]!Table1[[#All],[name]],tennisbl21[[#This Row],[loser_name]])</f>
        <v>1</v>
      </c>
      <c r="E2584" s="2" t="s">
        <v>274</v>
      </c>
      <c r="F2584" s="4">
        <v>42197.458333333336</v>
      </c>
      <c r="G2584" s="2" t="s">
        <v>996</v>
      </c>
      <c r="H2584" s="2" t="s">
        <v>918</v>
      </c>
      <c r="I2584" s="2" t="s">
        <v>963</v>
      </c>
      <c r="J2584" s="2" t="str">
        <f>YEAR(tennisbl21[[#This Row],[date]])&amp;"-"&amp;tennisbl21[[#This Row],[league]]&amp;": "&amp;tennisbl21[[#This Row],[home_team]]&amp;" vs "&amp;tennisbl21[[#This Row],[away_team]]</f>
        <v>2015-German Bundesliga: TK Kurhaus Aachen vs Gladbacher HTC</v>
      </c>
    </row>
    <row r="2585" spans="1:10" ht="12.5" customHeight="1" x14ac:dyDescent="0.25">
      <c r="A2585" s="2" t="s">
        <v>60</v>
      </c>
      <c r="B2585" s="2" t="s">
        <v>51</v>
      </c>
      <c r="C2585" s="2">
        <f>COUNTIF([1]!Table1[[#All],[name]],tennisbl21[[#This Row],[winner_name]])</f>
        <v>1</v>
      </c>
      <c r="D2585" s="2">
        <f>COUNTIF([1]!Table1[[#All],[name]],tennisbl21[[#This Row],[loser_name]])</f>
        <v>1</v>
      </c>
      <c r="E2585" s="2" t="s">
        <v>1186</v>
      </c>
      <c r="F2585" s="4">
        <v>42197.541666666664</v>
      </c>
      <c r="G2585" s="2" t="s">
        <v>996</v>
      </c>
      <c r="H2585" s="2" t="s">
        <v>918</v>
      </c>
      <c r="I2585" s="2" t="s">
        <v>963</v>
      </c>
      <c r="J2585" s="2" t="str">
        <f>YEAR(tennisbl21[[#This Row],[date]])&amp;"-"&amp;tennisbl21[[#This Row],[league]]&amp;": "&amp;tennisbl21[[#This Row],[home_team]]&amp;" vs "&amp;tennisbl21[[#This Row],[away_team]]</f>
        <v>2015-German Bundesliga: TK Kurhaus Aachen vs Gladbacher HTC</v>
      </c>
    </row>
    <row r="2586" spans="1:10" ht="12.5" customHeight="1" x14ac:dyDescent="0.25">
      <c r="A2586" s="2" t="s">
        <v>45</v>
      </c>
      <c r="B2586" s="2" t="s">
        <v>212</v>
      </c>
      <c r="C2586" s="2">
        <f>COUNTIF([1]!Table1[[#All],[name]],tennisbl21[[#This Row],[winner_name]])</f>
        <v>1</v>
      </c>
      <c r="D2586" s="2">
        <f>COUNTIF([1]!Table1[[#All],[name]],tennisbl21[[#This Row],[loser_name]])</f>
        <v>1</v>
      </c>
      <c r="E2586" s="2" t="s">
        <v>5</v>
      </c>
      <c r="F2586" s="4">
        <v>42197.458333333336</v>
      </c>
      <c r="G2586" s="2" t="s">
        <v>996</v>
      </c>
      <c r="H2586" s="2" t="s">
        <v>918</v>
      </c>
      <c r="I2586" s="2" t="s">
        <v>963</v>
      </c>
      <c r="J2586" s="2" t="str">
        <f>YEAR(tennisbl21[[#This Row],[date]])&amp;"-"&amp;tennisbl21[[#This Row],[league]]&amp;": "&amp;tennisbl21[[#This Row],[home_team]]&amp;" vs "&amp;tennisbl21[[#This Row],[away_team]]</f>
        <v>2015-German Bundesliga: TK Kurhaus Aachen vs Gladbacher HTC</v>
      </c>
    </row>
    <row r="2587" spans="1:10" ht="12.5" customHeight="1" x14ac:dyDescent="0.25">
      <c r="A2587" s="2" t="s">
        <v>90</v>
      </c>
      <c r="B2587" s="2" t="s">
        <v>189</v>
      </c>
      <c r="C2587" s="2">
        <f>COUNTIF([1]!Table1[[#All],[name]],tennisbl21[[#This Row],[winner_name]])</f>
        <v>1</v>
      </c>
      <c r="D2587" s="2">
        <f>COUNTIF([1]!Table1[[#All],[name]],tennisbl21[[#This Row],[loser_name]])</f>
        <v>1</v>
      </c>
      <c r="E2587" s="2" t="s">
        <v>282</v>
      </c>
      <c r="F2587" s="4">
        <v>42953.541666666664</v>
      </c>
      <c r="G2587" s="2" t="s">
        <v>996</v>
      </c>
      <c r="H2587" s="2" t="s">
        <v>918</v>
      </c>
      <c r="I2587" s="2" t="s">
        <v>963</v>
      </c>
      <c r="J2587" s="2" t="str">
        <f>YEAR(tennisbl21[[#This Row],[date]])&amp;"-"&amp;tennisbl21[[#This Row],[league]]&amp;": "&amp;tennisbl21[[#This Row],[home_team]]&amp;" vs "&amp;tennisbl21[[#This Row],[away_team]]</f>
        <v>2017-German Bundesliga: TK Kurhaus Aachen vs Gladbacher HTC</v>
      </c>
    </row>
    <row r="2588" spans="1:10" ht="12.5" customHeight="1" x14ac:dyDescent="0.25">
      <c r="A2588" s="2" t="s">
        <v>654</v>
      </c>
      <c r="B2588" s="2" t="s">
        <v>18</v>
      </c>
      <c r="C2588" s="2">
        <f>COUNTIF([1]!Table1[[#All],[name]],tennisbl21[[#This Row],[winner_name]])</f>
        <v>1</v>
      </c>
      <c r="D2588" s="2">
        <f>COUNTIF([1]!Table1[[#All],[name]],tennisbl21[[#This Row],[loser_name]])</f>
        <v>1</v>
      </c>
      <c r="E2588" s="2" t="s">
        <v>1167</v>
      </c>
      <c r="F2588" s="4">
        <v>42953.458333333336</v>
      </c>
      <c r="G2588" s="2" t="s">
        <v>996</v>
      </c>
      <c r="H2588" s="2" t="s">
        <v>918</v>
      </c>
      <c r="I2588" s="2" t="s">
        <v>963</v>
      </c>
      <c r="J2588" s="2" t="str">
        <f>YEAR(tennisbl21[[#This Row],[date]])&amp;"-"&amp;tennisbl21[[#This Row],[league]]&amp;": "&amp;tennisbl21[[#This Row],[home_team]]&amp;" vs "&amp;tennisbl21[[#This Row],[away_team]]</f>
        <v>2017-German Bundesliga: TK Kurhaus Aachen vs Gladbacher HTC</v>
      </c>
    </row>
    <row r="2589" spans="1:10" ht="12.5" customHeight="1" x14ac:dyDescent="0.25">
      <c r="A2589" s="2" t="s">
        <v>526</v>
      </c>
      <c r="B2589" s="2" t="s">
        <v>211</v>
      </c>
      <c r="C2589" s="2">
        <f>COUNTIF([1]!Table1[[#All],[name]],tennisbl21[[#This Row],[winner_name]])</f>
        <v>1</v>
      </c>
      <c r="D2589" s="2">
        <f>COUNTIF([1]!Table1[[#All],[name]],tennisbl21[[#This Row],[loser_name]])</f>
        <v>1</v>
      </c>
      <c r="E2589" s="2" t="s">
        <v>435</v>
      </c>
      <c r="F2589" s="4">
        <v>42953.541666666664</v>
      </c>
      <c r="G2589" s="2" t="s">
        <v>996</v>
      </c>
      <c r="H2589" s="2" t="s">
        <v>918</v>
      </c>
      <c r="I2589" s="2" t="s">
        <v>963</v>
      </c>
      <c r="J2589" s="2" t="str">
        <f>YEAR(tennisbl21[[#This Row],[date]])&amp;"-"&amp;tennisbl21[[#This Row],[league]]&amp;": "&amp;tennisbl21[[#This Row],[home_team]]&amp;" vs "&amp;tennisbl21[[#This Row],[away_team]]</f>
        <v>2017-German Bundesliga: TK Kurhaus Aachen vs Gladbacher HTC</v>
      </c>
    </row>
    <row r="2590" spans="1:10" ht="12.5" customHeight="1" x14ac:dyDescent="0.25">
      <c r="A2590" s="2" t="s">
        <v>51</v>
      </c>
      <c r="B2590" s="2" t="s">
        <v>735</v>
      </c>
      <c r="C2590" s="2">
        <f>COUNTIF([1]!Table1[[#All],[name]],tennisbl21[[#This Row],[winner_name]])</f>
        <v>1</v>
      </c>
      <c r="D2590" s="2">
        <f>COUNTIF([1]!Table1[[#All],[name]],tennisbl21[[#This Row],[loser_name]])</f>
        <v>1</v>
      </c>
      <c r="E2590" s="2" t="s">
        <v>281</v>
      </c>
      <c r="F2590" s="4">
        <v>42953.458333333336</v>
      </c>
      <c r="G2590" s="2" t="s">
        <v>996</v>
      </c>
      <c r="H2590" s="2" t="s">
        <v>918</v>
      </c>
      <c r="I2590" s="2" t="s">
        <v>963</v>
      </c>
      <c r="J2590" s="2" t="str">
        <f>YEAR(tennisbl21[[#This Row],[date]])&amp;"-"&amp;tennisbl21[[#This Row],[league]]&amp;": "&amp;tennisbl21[[#This Row],[home_team]]&amp;" vs "&amp;tennisbl21[[#This Row],[away_team]]</f>
        <v>2017-German Bundesliga: TK Kurhaus Aachen vs Gladbacher HTC</v>
      </c>
    </row>
    <row r="2591" spans="1:10" ht="12.5" customHeight="1" x14ac:dyDescent="0.25">
      <c r="A2591" s="2" t="s">
        <v>654</v>
      </c>
      <c r="B2591" s="2" t="s">
        <v>318</v>
      </c>
      <c r="C2591" s="2">
        <f>COUNTIF([1]!Table1[[#All],[name]],tennisbl21[[#This Row],[winner_name]])</f>
        <v>1</v>
      </c>
      <c r="D2591" s="2">
        <f>COUNTIF([1]!Table1[[#All],[name]],tennisbl21[[#This Row],[loser_name]])</f>
        <v>1</v>
      </c>
      <c r="E2591" s="2" t="s">
        <v>253</v>
      </c>
      <c r="F2591" s="4">
        <v>43674.541666666664</v>
      </c>
      <c r="G2591" s="2" t="s">
        <v>996</v>
      </c>
      <c r="H2591" s="2" t="s">
        <v>918</v>
      </c>
      <c r="I2591" s="2" t="s">
        <v>963</v>
      </c>
      <c r="J2591" s="2" t="str">
        <f>YEAR(tennisbl21[[#This Row],[date]])&amp;"-"&amp;tennisbl21[[#This Row],[league]]&amp;": "&amp;tennisbl21[[#This Row],[home_team]]&amp;" vs "&amp;tennisbl21[[#This Row],[away_team]]</f>
        <v>2019-German Bundesliga: TK Kurhaus Aachen vs Gladbacher HTC</v>
      </c>
    </row>
    <row r="2592" spans="1:10" ht="12.5" customHeight="1" x14ac:dyDescent="0.25">
      <c r="A2592" s="2" t="s">
        <v>60</v>
      </c>
      <c r="B2592" s="2" t="s">
        <v>35</v>
      </c>
      <c r="C2592" s="2">
        <f>COUNTIF([1]!Table1[[#All],[name]],tennisbl21[[#This Row],[winner_name]])</f>
        <v>1</v>
      </c>
      <c r="D2592" s="2">
        <f>COUNTIF([1]!Table1[[#All],[name]],tennisbl21[[#This Row],[loser_name]])</f>
        <v>1</v>
      </c>
      <c r="E2592" s="2" t="s">
        <v>1247</v>
      </c>
      <c r="F2592" s="4">
        <v>43674.541666666664</v>
      </c>
      <c r="G2592" s="2" t="s">
        <v>996</v>
      </c>
      <c r="H2592" s="2" t="s">
        <v>918</v>
      </c>
      <c r="I2592" s="2" t="s">
        <v>963</v>
      </c>
      <c r="J2592" s="2" t="str">
        <f>YEAR(tennisbl21[[#This Row],[date]])&amp;"-"&amp;tennisbl21[[#This Row],[league]]&amp;": "&amp;tennisbl21[[#This Row],[home_team]]&amp;" vs "&amp;tennisbl21[[#This Row],[away_team]]</f>
        <v>2019-German Bundesliga: TK Kurhaus Aachen vs Gladbacher HTC</v>
      </c>
    </row>
    <row r="2593" spans="1:10" ht="12.5" customHeight="1" x14ac:dyDescent="0.25">
      <c r="A2593" s="2" t="s">
        <v>78</v>
      </c>
      <c r="B2593" s="2" t="s">
        <v>212</v>
      </c>
      <c r="C2593" s="2">
        <f>COUNTIF([1]!Table1[[#All],[name]],tennisbl21[[#This Row],[winner_name]])</f>
        <v>1</v>
      </c>
      <c r="D2593" s="2">
        <f>COUNTIF([1]!Table1[[#All],[name]],tennisbl21[[#This Row],[loser_name]])</f>
        <v>1</v>
      </c>
      <c r="E2593" s="2" t="s">
        <v>898</v>
      </c>
      <c r="F2593" s="4">
        <v>43674.458333333336</v>
      </c>
      <c r="G2593" s="2" t="s">
        <v>996</v>
      </c>
      <c r="H2593" s="2" t="s">
        <v>918</v>
      </c>
      <c r="I2593" s="2" t="s">
        <v>963</v>
      </c>
      <c r="J2593" s="2" t="str">
        <f>YEAR(tennisbl21[[#This Row],[date]])&amp;"-"&amp;tennisbl21[[#This Row],[league]]&amp;": "&amp;tennisbl21[[#This Row],[home_team]]&amp;" vs "&amp;tennisbl21[[#This Row],[away_team]]</f>
        <v>2019-German Bundesliga: TK Kurhaus Aachen vs Gladbacher HTC</v>
      </c>
    </row>
    <row r="2594" spans="1:10" ht="12.5" customHeight="1" x14ac:dyDescent="0.25">
      <c r="A2594" s="2" t="s">
        <v>833</v>
      </c>
      <c r="B2594" s="2" t="s">
        <v>211</v>
      </c>
      <c r="C2594" s="2">
        <f>COUNTIF([1]!Table1[[#All],[name]],tennisbl21[[#This Row],[winner_name]])</f>
        <v>1</v>
      </c>
      <c r="D2594" s="2">
        <f>COUNTIF([1]!Table1[[#All],[name]],tennisbl21[[#This Row],[loser_name]])</f>
        <v>1</v>
      </c>
      <c r="E2594" s="2" t="s">
        <v>1441</v>
      </c>
      <c r="F2594" s="4">
        <v>43674.458333333336</v>
      </c>
      <c r="G2594" s="2" t="s">
        <v>996</v>
      </c>
      <c r="H2594" s="2" t="s">
        <v>918</v>
      </c>
      <c r="I2594" s="2" t="s">
        <v>963</v>
      </c>
      <c r="J2594" s="2" t="str">
        <f>YEAR(tennisbl21[[#This Row],[date]])&amp;"-"&amp;tennisbl21[[#This Row],[league]]&amp;": "&amp;tennisbl21[[#This Row],[home_team]]&amp;" vs "&amp;tennisbl21[[#This Row],[away_team]]</f>
        <v>2019-German Bundesliga: TK Kurhaus Aachen vs Gladbacher HTC</v>
      </c>
    </row>
    <row r="2595" spans="1:10" ht="12.5" customHeight="1" x14ac:dyDescent="0.25">
      <c r="A2595" s="2" t="s">
        <v>805</v>
      </c>
      <c r="B2595" s="2" t="s">
        <v>632</v>
      </c>
      <c r="C2595" s="2">
        <f>COUNTIF([1]!Table1[[#All],[name]],tennisbl21[[#This Row],[winner_name]])</f>
        <v>1</v>
      </c>
      <c r="D2595" s="2">
        <f>COUNTIF([1]!Table1[[#All],[name]],tennisbl21[[#This Row],[loser_name]])</f>
        <v>1</v>
      </c>
      <c r="E2595" s="2" t="s">
        <v>276</v>
      </c>
      <c r="F2595" s="4">
        <v>40361.541666666664</v>
      </c>
      <c r="G2595" s="2" t="s">
        <v>996</v>
      </c>
      <c r="H2595" s="2" t="s">
        <v>919</v>
      </c>
      <c r="I2595" s="2" t="s">
        <v>963</v>
      </c>
      <c r="J2595" s="2" t="str">
        <f>YEAR(tennisbl21[[#This Row],[date]])&amp;"-"&amp;tennisbl21[[#This Row],[league]]&amp;": "&amp;tennisbl21[[#This Row],[home_team]]&amp;" vs "&amp;tennisbl21[[#This Row],[away_team]]</f>
        <v>2010-German Bundesliga: TK Kurhaus Aachen vs HTC BW Krefeld</v>
      </c>
    </row>
    <row r="2596" spans="1:10" ht="12.5" customHeight="1" x14ac:dyDescent="0.25">
      <c r="A2596" s="2" t="s">
        <v>686</v>
      </c>
      <c r="B2596" s="2" t="s">
        <v>841</v>
      </c>
      <c r="C2596" s="2">
        <f>COUNTIF([1]!Table1[[#All],[name]],tennisbl21[[#This Row],[winner_name]])</f>
        <v>1</v>
      </c>
      <c r="D2596" s="2">
        <f>COUNTIF([1]!Table1[[#All],[name]],tennisbl21[[#This Row],[loser_name]])</f>
        <v>1</v>
      </c>
      <c r="E2596" s="2" t="s">
        <v>274</v>
      </c>
      <c r="F2596" s="4">
        <v>40361.625</v>
      </c>
      <c r="G2596" s="2" t="s">
        <v>996</v>
      </c>
      <c r="H2596" s="2" t="s">
        <v>919</v>
      </c>
      <c r="I2596" s="2" t="s">
        <v>963</v>
      </c>
      <c r="J2596" s="2" t="str">
        <f>YEAR(tennisbl21[[#This Row],[date]])&amp;"-"&amp;tennisbl21[[#This Row],[league]]&amp;": "&amp;tennisbl21[[#This Row],[home_team]]&amp;" vs "&amp;tennisbl21[[#This Row],[away_team]]</f>
        <v>2010-German Bundesliga: TK Kurhaus Aachen vs HTC BW Krefeld</v>
      </c>
    </row>
    <row r="2597" spans="1:10" ht="12.5" customHeight="1" x14ac:dyDescent="0.25">
      <c r="A2597" s="2" t="s">
        <v>659</v>
      </c>
      <c r="B2597" s="2" t="s">
        <v>629</v>
      </c>
      <c r="C2597" s="2">
        <f>COUNTIF([1]!Table1[[#All],[name]],tennisbl21[[#This Row],[winner_name]])</f>
        <v>1</v>
      </c>
      <c r="D2597" s="2">
        <f>COUNTIF([1]!Table1[[#All],[name]],tennisbl21[[#This Row],[loser_name]])</f>
        <v>1</v>
      </c>
      <c r="E2597" s="2" t="s">
        <v>264</v>
      </c>
      <c r="F2597" s="4">
        <v>40361.541666666664</v>
      </c>
      <c r="G2597" s="2" t="s">
        <v>996</v>
      </c>
      <c r="H2597" s="2" t="s">
        <v>919</v>
      </c>
      <c r="I2597" s="2" t="s">
        <v>963</v>
      </c>
      <c r="J2597" s="2" t="str">
        <f>YEAR(tennisbl21[[#This Row],[date]])&amp;"-"&amp;tennisbl21[[#This Row],[league]]&amp;": "&amp;tennisbl21[[#This Row],[home_team]]&amp;" vs "&amp;tennisbl21[[#This Row],[away_team]]</f>
        <v>2010-German Bundesliga: TK Kurhaus Aachen vs HTC BW Krefeld</v>
      </c>
    </row>
    <row r="2598" spans="1:10" ht="12.5" customHeight="1" x14ac:dyDescent="0.25">
      <c r="A2598" s="2" t="s">
        <v>50</v>
      </c>
      <c r="B2598" s="2" t="s">
        <v>842</v>
      </c>
      <c r="C2598" s="2">
        <f>COUNTIF([1]!Table1[[#All],[name]],tennisbl21[[#This Row],[winner_name]])</f>
        <v>1</v>
      </c>
      <c r="D2598" s="2">
        <f>COUNTIF([1]!Table1[[#All],[name]],tennisbl21[[#This Row],[loser_name]])</f>
        <v>1</v>
      </c>
      <c r="E2598" s="2" t="s">
        <v>248</v>
      </c>
      <c r="F2598" s="4">
        <v>40361.625</v>
      </c>
      <c r="G2598" s="2" t="s">
        <v>996</v>
      </c>
      <c r="H2598" s="2" t="s">
        <v>919</v>
      </c>
      <c r="I2598" s="2" t="s">
        <v>963</v>
      </c>
      <c r="J2598" s="2" t="str">
        <f>YEAR(tennisbl21[[#This Row],[date]])&amp;"-"&amp;tennisbl21[[#This Row],[league]]&amp;": "&amp;tennisbl21[[#This Row],[home_team]]&amp;" vs "&amp;tennisbl21[[#This Row],[away_team]]</f>
        <v>2010-German Bundesliga: TK Kurhaus Aachen vs HTC BW Krefeld</v>
      </c>
    </row>
    <row r="2599" spans="1:10" ht="12.5" customHeight="1" x14ac:dyDescent="0.25">
      <c r="A2599" s="2" t="s">
        <v>735</v>
      </c>
      <c r="B2599" s="2" t="s">
        <v>689</v>
      </c>
      <c r="C2599" s="2">
        <f>COUNTIF([1]!Table1[[#All],[name]],tennisbl21[[#This Row],[winner_name]])</f>
        <v>1</v>
      </c>
      <c r="D2599" s="2">
        <f>COUNTIF([1]!Table1[[#All],[name]],tennisbl21[[#This Row],[loser_name]])</f>
        <v>1</v>
      </c>
      <c r="E2599" s="2" t="s">
        <v>1591</v>
      </c>
      <c r="F2599" s="4">
        <v>41110.541666666664</v>
      </c>
      <c r="G2599" s="2" t="s">
        <v>996</v>
      </c>
      <c r="H2599" s="2" t="s">
        <v>919</v>
      </c>
      <c r="I2599" s="2" t="s">
        <v>963</v>
      </c>
      <c r="J2599" s="2" t="str">
        <f>YEAR(tennisbl21[[#This Row],[date]])&amp;"-"&amp;tennisbl21[[#This Row],[league]]&amp;": "&amp;tennisbl21[[#This Row],[home_team]]&amp;" vs "&amp;tennisbl21[[#This Row],[away_team]]</f>
        <v>2012-German Bundesliga: TK Kurhaus Aachen vs HTC BW Krefeld</v>
      </c>
    </row>
    <row r="2600" spans="1:10" ht="12.5" customHeight="1" x14ac:dyDescent="0.25">
      <c r="A2600" s="2" t="s">
        <v>659</v>
      </c>
      <c r="B2600" s="2" t="s">
        <v>634</v>
      </c>
      <c r="C2600" s="2">
        <f>COUNTIF([1]!Table1[[#All],[name]],tennisbl21[[#This Row],[winner_name]])</f>
        <v>1</v>
      </c>
      <c r="D2600" s="2">
        <f>COUNTIF([1]!Table1[[#All],[name]],tennisbl21[[#This Row],[loser_name]])</f>
        <v>1</v>
      </c>
      <c r="E2600" s="2" t="s">
        <v>1569</v>
      </c>
      <c r="F2600" s="4">
        <v>41110.625</v>
      </c>
      <c r="G2600" s="2" t="s">
        <v>996</v>
      </c>
      <c r="H2600" s="2" t="s">
        <v>919</v>
      </c>
      <c r="I2600" s="2" t="s">
        <v>963</v>
      </c>
      <c r="J2600" s="2" t="str">
        <f>YEAR(tennisbl21[[#This Row],[date]])&amp;"-"&amp;tennisbl21[[#This Row],[league]]&amp;": "&amp;tennisbl21[[#This Row],[home_team]]&amp;" vs "&amp;tennisbl21[[#This Row],[away_team]]</f>
        <v>2012-German Bundesliga: TK Kurhaus Aachen vs HTC BW Krefeld</v>
      </c>
    </row>
    <row r="2601" spans="1:10" ht="12.5" customHeight="1" x14ac:dyDescent="0.25">
      <c r="A2601" s="2" t="s">
        <v>11</v>
      </c>
      <c r="B2601" s="2" t="s">
        <v>629</v>
      </c>
      <c r="C2601" s="2">
        <f>COUNTIF([1]!Table1[[#All],[name]],tennisbl21[[#This Row],[winner_name]])</f>
        <v>1</v>
      </c>
      <c r="D2601" s="2">
        <f>COUNTIF([1]!Table1[[#All],[name]],tennisbl21[[#This Row],[loser_name]])</f>
        <v>1</v>
      </c>
      <c r="E2601" s="2" t="s">
        <v>264</v>
      </c>
      <c r="F2601" s="4">
        <v>41110.541666666664</v>
      </c>
      <c r="G2601" s="2" t="s">
        <v>996</v>
      </c>
      <c r="H2601" s="2" t="s">
        <v>919</v>
      </c>
      <c r="I2601" s="2" t="s">
        <v>963</v>
      </c>
      <c r="J2601" s="2" t="str">
        <f>YEAR(tennisbl21[[#This Row],[date]])&amp;"-"&amp;tennisbl21[[#This Row],[league]]&amp;": "&amp;tennisbl21[[#This Row],[home_team]]&amp;" vs "&amp;tennisbl21[[#This Row],[away_team]]</f>
        <v>2012-German Bundesliga: TK Kurhaus Aachen vs HTC BW Krefeld</v>
      </c>
    </row>
    <row r="2602" spans="1:10" ht="12.5" customHeight="1" x14ac:dyDescent="0.25">
      <c r="A2602" s="2" t="s">
        <v>57</v>
      </c>
      <c r="B2602" s="2" t="s">
        <v>234</v>
      </c>
      <c r="C2602" s="2">
        <f>COUNTIF([1]!Table1[[#All],[name]],tennisbl21[[#This Row],[winner_name]])</f>
        <v>1</v>
      </c>
      <c r="D2602" s="2">
        <f>COUNTIF([1]!Table1[[#All],[name]],tennisbl21[[#This Row],[loser_name]])</f>
        <v>1</v>
      </c>
      <c r="E2602" s="2" t="s">
        <v>863</v>
      </c>
      <c r="F2602" s="4">
        <v>41110.625</v>
      </c>
      <c r="G2602" s="2" t="s">
        <v>996</v>
      </c>
      <c r="H2602" s="2" t="s">
        <v>919</v>
      </c>
      <c r="I2602" s="2" t="s">
        <v>963</v>
      </c>
      <c r="J2602" s="2" t="str">
        <f>YEAR(tennisbl21[[#This Row],[date]])&amp;"-"&amp;tennisbl21[[#This Row],[league]]&amp;": "&amp;tennisbl21[[#This Row],[home_team]]&amp;" vs "&amp;tennisbl21[[#This Row],[away_team]]</f>
        <v>2012-German Bundesliga: TK Kurhaus Aachen vs HTC BW Krefeld</v>
      </c>
    </row>
    <row r="2603" spans="1:10" ht="12.5" customHeight="1" x14ac:dyDescent="0.25">
      <c r="A2603" s="2" t="s">
        <v>688</v>
      </c>
      <c r="B2603" s="2" t="s">
        <v>735</v>
      </c>
      <c r="C2603" s="2">
        <f>COUNTIF([1]!Table1[[#All],[name]],tennisbl21[[#This Row],[winner_name]])</f>
        <v>1</v>
      </c>
      <c r="D2603" s="2">
        <f>COUNTIF([1]!Table1[[#All],[name]],tennisbl21[[#This Row],[loser_name]])</f>
        <v>1</v>
      </c>
      <c r="E2603" s="2" t="s">
        <v>1169</v>
      </c>
      <c r="F2603" s="4">
        <v>41838.541666666664</v>
      </c>
      <c r="G2603" s="2" t="s">
        <v>996</v>
      </c>
      <c r="H2603" s="2" t="s">
        <v>919</v>
      </c>
      <c r="I2603" s="2" t="s">
        <v>963</v>
      </c>
      <c r="J2603" s="2" t="str">
        <f>YEAR(tennisbl21[[#This Row],[date]])&amp;"-"&amp;tennisbl21[[#This Row],[league]]&amp;": "&amp;tennisbl21[[#This Row],[home_team]]&amp;" vs "&amp;tennisbl21[[#This Row],[away_team]]</f>
        <v>2014-German Bundesliga: TK Kurhaus Aachen vs HTC BW Krefeld</v>
      </c>
    </row>
    <row r="2604" spans="1:10" ht="12.5" customHeight="1" x14ac:dyDescent="0.25">
      <c r="A2604" s="2" t="s">
        <v>660</v>
      </c>
      <c r="B2604" s="2" t="s">
        <v>655</v>
      </c>
      <c r="C2604" s="2">
        <f>COUNTIF([1]!Table1[[#All],[name]],tennisbl21[[#This Row],[winner_name]])</f>
        <v>1</v>
      </c>
      <c r="D2604" s="2">
        <f>COUNTIF([1]!Table1[[#All],[name]],tennisbl21[[#This Row],[loser_name]])</f>
        <v>1</v>
      </c>
      <c r="E2604" s="2" t="s">
        <v>276</v>
      </c>
      <c r="F2604" s="4">
        <v>41838.541666666664</v>
      </c>
      <c r="G2604" s="2" t="s">
        <v>996</v>
      </c>
      <c r="H2604" s="2" t="s">
        <v>919</v>
      </c>
      <c r="I2604" s="2" t="s">
        <v>963</v>
      </c>
      <c r="J2604" s="2" t="str">
        <f>YEAR(tennisbl21[[#This Row],[date]])&amp;"-"&amp;tennisbl21[[#This Row],[league]]&amp;": "&amp;tennisbl21[[#This Row],[home_team]]&amp;" vs "&amp;tennisbl21[[#This Row],[away_team]]</f>
        <v>2014-German Bundesliga: TK Kurhaus Aachen vs HTC BW Krefeld</v>
      </c>
    </row>
    <row r="2605" spans="1:10" ht="12.5" customHeight="1" x14ac:dyDescent="0.25">
      <c r="A2605" s="2" t="s">
        <v>11</v>
      </c>
      <c r="B2605" s="2" t="s">
        <v>751</v>
      </c>
      <c r="C2605" s="2">
        <f>COUNTIF([1]!Table1[[#All],[name]],tennisbl21[[#This Row],[winner_name]])</f>
        <v>1</v>
      </c>
      <c r="D2605" s="2">
        <f>COUNTIF([1]!Table1[[#All],[name]],tennisbl21[[#This Row],[loser_name]])</f>
        <v>1</v>
      </c>
      <c r="E2605" s="2" t="s">
        <v>263</v>
      </c>
      <c r="F2605" s="4">
        <v>41838.625</v>
      </c>
      <c r="G2605" s="2" t="s">
        <v>996</v>
      </c>
      <c r="H2605" s="2" t="s">
        <v>919</v>
      </c>
      <c r="I2605" s="2" t="s">
        <v>963</v>
      </c>
      <c r="J2605" s="2" t="str">
        <f>YEAR(tennisbl21[[#This Row],[date]])&amp;"-"&amp;tennisbl21[[#This Row],[league]]&amp;": "&amp;tennisbl21[[#This Row],[home_team]]&amp;" vs "&amp;tennisbl21[[#This Row],[away_team]]</f>
        <v>2014-German Bundesliga: TK Kurhaus Aachen vs HTC BW Krefeld</v>
      </c>
    </row>
    <row r="2606" spans="1:10" ht="12.5" customHeight="1" x14ac:dyDescent="0.25">
      <c r="A2606" s="2" t="s">
        <v>720</v>
      </c>
      <c r="B2606" s="2" t="s">
        <v>753</v>
      </c>
      <c r="C2606" s="2">
        <f>COUNTIF([1]!Table1[[#All],[name]],tennisbl21[[#This Row],[winner_name]])</f>
        <v>1</v>
      </c>
      <c r="D2606" s="2">
        <f>COUNTIF([1]!Table1[[#All],[name]],tennisbl21[[#This Row],[loser_name]])</f>
        <v>1</v>
      </c>
      <c r="E2606" s="2" t="s">
        <v>255</v>
      </c>
      <c r="F2606" s="4">
        <v>41838.625</v>
      </c>
      <c r="G2606" s="2" t="s">
        <v>996</v>
      </c>
      <c r="H2606" s="2" t="s">
        <v>919</v>
      </c>
      <c r="I2606" s="2" t="s">
        <v>963</v>
      </c>
      <c r="J2606" s="2" t="str">
        <f>YEAR(tennisbl21[[#This Row],[date]])&amp;"-"&amp;tennisbl21[[#This Row],[league]]&amp;": "&amp;tennisbl21[[#This Row],[home_team]]&amp;" vs "&amp;tennisbl21[[#This Row],[away_team]]</f>
        <v>2014-German Bundesliga: TK Kurhaus Aachen vs HTC BW Krefeld</v>
      </c>
    </row>
    <row r="2607" spans="1:10" ht="12.5" customHeight="1" x14ac:dyDescent="0.25">
      <c r="A2607" s="2" t="s">
        <v>31</v>
      </c>
      <c r="B2607" s="2" t="s">
        <v>39</v>
      </c>
      <c r="C2607" s="2">
        <f>COUNTIF([1]!Table1[[#All],[name]],tennisbl21[[#This Row],[winner_name]])</f>
        <v>1</v>
      </c>
      <c r="D2607" s="2">
        <f>COUNTIF([1]!Table1[[#All],[name]],tennisbl21[[#This Row],[loser_name]])</f>
        <v>1</v>
      </c>
      <c r="E2607" s="2" t="s">
        <v>1273</v>
      </c>
      <c r="F2607" s="4">
        <v>42580.625</v>
      </c>
      <c r="G2607" s="2" t="s">
        <v>996</v>
      </c>
      <c r="H2607" s="2" t="s">
        <v>919</v>
      </c>
      <c r="I2607" s="2" t="s">
        <v>963</v>
      </c>
      <c r="J2607" s="2" t="str">
        <f>YEAR(tennisbl21[[#This Row],[date]])&amp;"-"&amp;tennisbl21[[#This Row],[league]]&amp;": "&amp;tennisbl21[[#This Row],[home_team]]&amp;" vs "&amp;tennisbl21[[#This Row],[away_team]]</f>
        <v>2016-German Bundesliga: TK Kurhaus Aachen vs HTC BW Krefeld</v>
      </c>
    </row>
    <row r="2608" spans="1:10" ht="12.5" customHeight="1" x14ac:dyDescent="0.25">
      <c r="A2608" s="2" t="s">
        <v>11</v>
      </c>
      <c r="B2608" s="2" t="s">
        <v>688</v>
      </c>
      <c r="C2608" s="2">
        <f>COUNTIF([1]!Table1[[#All],[name]],tennisbl21[[#This Row],[winner_name]])</f>
        <v>1</v>
      </c>
      <c r="D2608" s="2">
        <f>COUNTIF([1]!Table1[[#All],[name]],tennisbl21[[#This Row],[loser_name]])</f>
        <v>1</v>
      </c>
      <c r="E2608" s="2" t="s">
        <v>264</v>
      </c>
      <c r="F2608" s="4">
        <v>42580.541666666664</v>
      </c>
      <c r="G2608" s="2" t="s">
        <v>996</v>
      </c>
      <c r="H2608" s="2" t="s">
        <v>919</v>
      </c>
      <c r="I2608" s="2" t="s">
        <v>963</v>
      </c>
      <c r="J2608" s="2" t="str">
        <f>YEAR(tennisbl21[[#This Row],[date]])&amp;"-"&amp;tennisbl21[[#This Row],[league]]&amp;": "&amp;tennisbl21[[#This Row],[home_team]]&amp;" vs "&amp;tennisbl21[[#This Row],[away_team]]</f>
        <v>2016-German Bundesliga: TK Kurhaus Aachen vs HTC BW Krefeld</v>
      </c>
    </row>
    <row r="2609" spans="1:10" ht="12.5" customHeight="1" x14ac:dyDescent="0.25">
      <c r="A2609" s="2" t="s">
        <v>214</v>
      </c>
      <c r="B2609" s="2" t="s">
        <v>288</v>
      </c>
      <c r="C2609" s="2">
        <f>COUNTIF([1]!Table1[[#All],[name]],tennisbl21[[#This Row],[winner_name]])</f>
        <v>1</v>
      </c>
      <c r="D2609" s="2">
        <f>COUNTIF([1]!Table1[[#All],[name]],tennisbl21[[#This Row],[loser_name]])</f>
        <v>1</v>
      </c>
      <c r="E2609" s="2" t="s">
        <v>264</v>
      </c>
      <c r="F2609" s="4">
        <v>42580.541666666664</v>
      </c>
      <c r="G2609" s="2" t="s">
        <v>996</v>
      </c>
      <c r="H2609" s="2" t="s">
        <v>919</v>
      </c>
      <c r="I2609" s="2" t="s">
        <v>963</v>
      </c>
      <c r="J2609" s="2" t="str">
        <f>YEAR(tennisbl21[[#This Row],[date]])&amp;"-"&amp;tennisbl21[[#This Row],[league]]&amp;": "&amp;tennisbl21[[#This Row],[home_team]]&amp;" vs "&amp;tennisbl21[[#This Row],[away_team]]</f>
        <v>2016-German Bundesliga: TK Kurhaus Aachen vs HTC BW Krefeld</v>
      </c>
    </row>
    <row r="2610" spans="1:10" ht="12.5" customHeight="1" x14ac:dyDescent="0.25">
      <c r="A2610" s="2" t="s">
        <v>66</v>
      </c>
      <c r="B2610" s="2" t="s">
        <v>751</v>
      </c>
      <c r="C2610" s="2">
        <f>COUNTIF([1]!Table1[[#All],[name]],tennisbl21[[#This Row],[winner_name]])</f>
        <v>1</v>
      </c>
      <c r="D2610" s="2">
        <f>COUNTIF([1]!Table1[[#All],[name]],tennisbl21[[#This Row],[loser_name]])</f>
        <v>1</v>
      </c>
      <c r="E2610" s="2" t="s">
        <v>258</v>
      </c>
      <c r="F2610" s="4">
        <v>42580.625</v>
      </c>
      <c r="G2610" s="2" t="s">
        <v>996</v>
      </c>
      <c r="H2610" s="2" t="s">
        <v>919</v>
      </c>
      <c r="I2610" s="2" t="s">
        <v>963</v>
      </c>
      <c r="J2610" s="2" t="str">
        <f>YEAR(tennisbl21[[#This Row],[date]])&amp;"-"&amp;tennisbl21[[#This Row],[league]]&amp;": "&amp;tennisbl21[[#This Row],[home_team]]&amp;" vs "&amp;tennisbl21[[#This Row],[away_team]]</f>
        <v>2016-German Bundesliga: TK Kurhaus Aachen vs HTC BW Krefeld</v>
      </c>
    </row>
    <row r="2611" spans="1:10" ht="12.5" customHeight="1" x14ac:dyDescent="0.25">
      <c r="A2611" s="2" t="s">
        <v>288</v>
      </c>
      <c r="B2611" s="2" t="s">
        <v>78</v>
      </c>
      <c r="C2611" s="2">
        <f>COUNTIF([1]!Table1[[#All],[name]],tennisbl21[[#This Row],[winner_name]])</f>
        <v>1</v>
      </c>
      <c r="D2611" s="2">
        <f>COUNTIF([1]!Table1[[#All],[name]],tennisbl21[[#This Row],[loser_name]])</f>
        <v>1</v>
      </c>
      <c r="E2611" s="2" t="s">
        <v>466</v>
      </c>
      <c r="F2611" s="4">
        <v>43294.625</v>
      </c>
      <c r="G2611" s="2" t="s">
        <v>996</v>
      </c>
      <c r="H2611" s="2" t="s">
        <v>919</v>
      </c>
      <c r="I2611" s="2" t="s">
        <v>963</v>
      </c>
      <c r="J2611" s="2" t="str">
        <f>YEAR(tennisbl21[[#This Row],[date]])&amp;"-"&amp;tennisbl21[[#This Row],[league]]&amp;": "&amp;tennisbl21[[#This Row],[home_team]]&amp;" vs "&amp;tennisbl21[[#This Row],[away_team]]</f>
        <v>2018-German Bundesliga: TK Kurhaus Aachen vs HTC BW Krefeld</v>
      </c>
    </row>
    <row r="2612" spans="1:10" ht="12.5" customHeight="1" x14ac:dyDescent="0.25">
      <c r="A2612" s="2" t="s">
        <v>753</v>
      </c>
      <c r="B2612" s="2" t="s">
        <v>803</v>
      </c>
      <c r="C2612" s="2">
        <f>COUNTIF([1]!Table1[[#All],[name]],tennisbl21[[#This Row],[winner_name]])</f>
        <v>1</v>
      </c>
      <c r="D2612" s="2">
        <f>COUNTIF([1]!Table1[[#All],[name]],tennisbl21[[#This Row],[loser_name]])</f>
        <v>1</v>
      </c>
      <c r="E2612" s="2" t="s">
        <v>264</v>
      </c>
      <c r="F2612" s="4">
        <v>43294.541666666664</v>
      </c>
      <c r="G2612" s="2" t="s">
        <v>996</v>
      </c>
      <c r="H2612" s="2" t="s">
        <v>919</v>
      </c>
      <c r="I2612" s="2" t="s">
        <v>963</v>
      </c>
      <c r="J2612" s="2" t="str">
        <f>YEAR(tennisbl21[[#This Row],[date]])&amp;"-"&amp;tennisbl21[[#This Row],[league]]&amp;": "&amp;tennisbl21[[#This Row],[home_team]]&amp;" vs "&amp;tennisbl21[[#This Row],[away_team]]</f>
        <v>2018-German Bundesliga: TK Kurhaus Aachen vs HTC BW Krefeld</v>
      </c>
    </row>
    <row r="2613" spans="1:10" ht="12.5" customHeight="1" x14ac:dyDescent="0.25">
      <c r="A2613" s="2" t="s">
        <v>60</v>
      </c>
      <c r="B2613" s="2" t="s">
        <v>58</v>
      </c>
      <c r="C2613" s="2">
        <f>COUNTIF([1]!Table1[[#All],[name]],tennisbl21[[#This Row],[winner_name]])</f>
        <v>1</v>
      </c>
      <c r="D2613" s="2">
        <f>COUNTIF([1]!Table1[[#All],[name]],tennisbl21[[#This Row],[loser_name]])</f>
        <v>1</v>
      </c>
      <c r="E2613" s="2" t="s">
        <v>265</v>
      </c>
      <c r="F2613" s="4">
        <v>43294.625</v>
      </c>
      <c r="G2613" s="2" t="s">
        <v>996</v>
      </c>
      <c r="H2613" s="2" t="s">
        <v>919</v>
      </c>
      <c r="I2613" s="2" t="s">
        <v>963</v>
      </c>
      <c r="J2613" s="2" t="str">
        <f>YEAR(tennisbl21[[#This Row],[date]])&amp;"-"&amp;tennisbl21[[#This Row],[league]]&amp;": "&amp;tennisbl21[[#This Row],[home_team]]&amp;" vs "&amp;tennisbl21[[#This Row],[away_team]]</f>
        <v>2018-German Bundesliga: TK Kurhaus Aachen vs HTC BW Krefeld</v>
      </c>
    </row>
    <row r="2614" spans="1:10" ht="12.5" customHeight="1" x14ac:dyDescent="0.25">
      <c r="A2614" s="2" t="s">
        <v>737</v>
      </c>
      <c r="B2614" s="2" t="s">
        <v>39</v>
      </c>
      <c r="C2614" s="2">
        <f>COUNTIF([1]!Table1[[#All],[name]],tennisbl21[[#This Row],[winner_name]])</f>
        <v>1</v>
      </c>
      <c r="D2614" s="2">
        <f>COUNTIF([1]!Table1[[#All],[name]],tennisbl21[[#This Row],[loser_name]])</f>
        <v>1</v>
      </c>
      <c r="E2614" s="2" t="s">
        <v>284</v>
      </c>
      <c r="F2614" s="4">
        <v>43294.541666666664</v>
      </c>
      <c r="G2614" s="2" t="s">
        <v>996</v>
      </c>
      <c r="H2614" s="2" t="s">
        <v>919</v>
      </c>
      <c r="I2614" s="2" t="s">
        <v>963</v>
      </c>
      <c r="J2614" s="2" t="str">
        <f>YEAR(tennisbl21[[#This Row],[date]])&amp;"-"&amp;tennisbl21[[#This Row],[league]]&amp;": "&amp;tennisbl21[[#This Row],[home_team]]&amp;" vs "&amp;tennisbl21[[#This Row],[away_team]]</f>
        <v>2018-German Bundesliga: TK Kurhaus Aachen vs HTC BW Krefeld</v>
      </c>
    </row>
    <row r="2615" spans="1:10" ht="12.5" customHeight="1" x14ac:dyDescent="0.25">
      <c r="A2615" s="2" t="s">
        <v>753</v>
      </c>
      <c r="B2615" s="2" t="s">
        <v>777</v>
      </c>
      <c r="C2615" s="2">
        <f>COUNTIF([1]!Table1[[#All],[name]],tennisbl21[[#This Row],[winner_name]])</f>
        <v>1</v>
      </c>
      <c r="D2615" s="2">
        <f>COUNTIF([1]!Table1[[#All],[name]],tennisbl21[[#This Row],[loser_name]])</f>
        <v>1</v>
      </c>
      <c r="E2615" s="2" t="s">
        <v>260</v>
      </c>
      <c r="F2615" s="4">
        <v>42232.458333333336</v>
      </c>
      <c r="G2615" s="2" t="s">
        <v>996</v>
      </c>
      <c r="H2615" s="2" t="s">
        <v>920</v>
      </c>
      <c r="I2615" s="2" t="s">
        <v>963</v>
      </c>
      <c r="J2615" s="2" t="str">
        <f>YEAR(tennisbl21[[#This Row],[date]])&amp;"-"&amp;tennisbl21[[#This Row],[league]]&amp;": "&amp;tennisbl21[[#This Row],[home_team]]&amp;" vs "&amp;tennisbl21[[#This Row],[away_team]]</f>
        <v>2015-German Bundesliga: TK Kurhaus Aachen vs Koelner THC</v>
      </c>
    </row>
    <row r="2616" spans="1:10" ht="12.5" customHeight="1" x14ac:dyDescent="0.25">
      <c r="A2616" s="2" t="s">
        <v>31</v>
      </c>
      <c r="B2616" s="2" t="s">
        <v>43</v>
      </c>
      <c r="C2616" s="2">
        <f>COUNTIF([1]!Table1[[#All],[name]],tennisbl21[[#This Row],[winner_name]])</f>
        <v>1</v>
      </c>
      <c r="D2616" s="2">
        <f>COUNTIF([1]!Table1[[#All],[name]],tennisbl21[[#This Row],[loser_name]])</f>
        <v>1</v>
      </c>
      <c r="E2616" s="2" t="s">
        <v>4</v>
      </c>
      <c r="F2616" s="4">
        <v>42232.541666666664</v>
      </c>
      <c r="G2616" s="2" t="s">
        <v>996</v>
      </c>
      <c r="H2616" s="2" t="s">
        <v>920</v>
      </c>
      <c r="I2616" s="2" t="s">
        <v>963</v>
      </c>
      <c r="J2616" s="2" t="str">
        <f>YEAR(tennisbl21[[#This Row],[date]])&amp;"-"&amp;tennisbl21[[#This Row],[league]]&amp;": "&amp;tennisbl21[[#This Row],[home_team]]&amp;" vs "&amp;tennisbl21[[#This Row],[away_team]]</f>
        <v>2015-German Bundesliga: TK Kurhaus Aachen vs Koelner THC</v>
      </c>
    </row>
    <row r="2617" spans="1:10" ht="12.5" customHeight="1" x14ac:dyDescent="0.25">
      <c r="A2617" s="2" t="s">
        <v>52</v>
      </c>
      <c r="B2617" s="2" t="s">
        <v>394</v>
      </c>
      <c r="C2617" s="2">
        <f>COUNTIF([1]!Table1[[#All],[name]],tennisbl21[[#This Row],[winner_name]])</f>
        <v>1</v>
      </c>
      <c r="D2617" s="2">
        <f>COUNTIF([1]!Table1[[#All],[name]],tennisbl21[[#This Row],[loser_name]])</f>
        <v>1</v>
      </c>
      <c r="E2617" s="2" t="s">
        <v>264</v>
      </c>
      <c r="F2617" s="4">
        <v>42232.458333333336</v>
      </c>
      <c r="G2617" s="2" t="s">
        <v>996</v>
      </c>
      <c r="H2617" s="2" t="s">
        <v>920</v>
      </c>
      <c r="I2617" s="2" t="s">
        <v>963</v>
      </c>
      <c r="J2617" s="2" t="str">
        <f>YEAR(tennisbl21[[#This Row],[date]])&amp;"-"&amp;tennisbl21[[#This Row],[league]]&amp;": "&amp;tennisbl21[[#This Row],[home_team]]&amp;" vs "&amp;tennisbl21[[#This Row],[away_team]]</f>
        <v>2015-German Bundesliga: TK Kurhaus Aachen vs Koelner THC</v>
      </c>
    </row>
    <row r="2618" spans="1:10" ht="12.5" customHeight="1" x14ac:dyDescent="0.25">
      <c r="A2618" s="2" t="s">
        <v>104</v>
      </c>
      <c r="B2618" s="2" t="s">
        <v>11</v>
      </c>
      <c r="C2618" s="2">
        <f>COUNTIF([1]!Table1[[#All],[name]],tennisbl21[[#This Row],[winner_name]])</f>
        <v>1</v>
      </c>
      <c r="D2618" s="2">
        <f>COUNTIF([1]!Table1[[#All],[name]],tennisbl21[[#This Row],[loser_name]])</f>
        <v>1</v>
      </c>
      <c r="E2618" s="2" t="s">
        <v>247</v>
      </c>
      <c r="F2618" s="4">
        <v>42232.541666666664</v>
      </c>
      <c r="G2618" s="2" t="s">
        <v>996</v>
      </c>
      <c r="H2618" s="2" t="s">
        <v>920</v>
      </c>
      <c r="I2618" s="2" t="s">
        <v>963</v>
      </c>
      <c r="J2618" s="2" t="str">
        <f>YEAR(tennisbl21[[#This Row],[date]])&amp;"-"&amp;tennisbl21[[#This Row],[league]]&amp;": "&amp;tennisbl21[[#This Row],[home_team]]&amp;" vs "&amp;tennisbl21[[#This Row],[away_team]]</f>
        <v>2015-German Bundesliga: TK Kurhaus Aachen vs Koelner THC</v>
      </c>
    </row>
    <row r="2619" spans="1:10" ht="12.5" customHeight="1" x14ac:dyDescent="0.25">
      <c r="A2619" s="2" t="s">
        <v>526</v>
      </c>
      <c r="B2619" s="2" t="s">
        <v>777</v>
      </c>
      <c r="C2619" s="2">
        <f>COUNTIF([1]!Table1[[#All],[name]],tennisbl21[[#This Row],[winner_name]])</f>
        <v>1</v>
      </c>
      <c r="D2619" s="2">
        <f>COUNTIF([1]!Table1[[#All],[name]],tennisbl21[[#This Row],[loser_name]])</f>
        <v>1</v>
      </c>
      <c r="E2619" s="2" t="s">
        <v>283</v>
      </c>
      <c r="F2619" s="4">
        <v>42930.541666666664</v>
      </c>
      <c r="G2619" s="2" t="s">
        <v>996</v>
      </c>
      <c r="H2619" s="2" t="s">
        <v>920</v>
      </c>
      <c r="I2619" s="2" t="s">
        <v>963</v>
      </c>
      <c r="J2619" s="2" t="str">
        <f>YEAR(tennisbl21[[#This Row],[date]])&amp;"-"&amp;tennisbl21[[#This Row],[league]]&amp;": "&amp;tennisbl21[[#This Row],[home_team]]&amp;" vs "&amp;tennisbl21[[#This Row],[away_team]]</f>
        <v>2017-German Bundesliga: TK Kurhaus Aachen vs Koelner THC</v>
      </c>
    </row>
    <row r="2620" spans="1:10" ht="12.5" customHeight="1" x14ac:dyDescent="0.25">
      <c r="A2620" s="2" t="s">
        <v>674</v>
      </c>
      <c r="B2620" s="2" t="s">
        <v>43</v>
      </c>
      <c r="C2620" s="2">
        <f>COUNTIF([1]!Table1[[#All],[name]],tennisbl21[[#This Row],[winner_name]])</f>
        <v>1</v>
      </c>
      <c r="D2620" s="2">
        <f>COUNTIF([1]!Table1[[#All],[name]],tennisbl21[[#This Row],[loser_name]])</f>
        <v>1</v>
      </c>
      <c r="E2620" s="2" t="s">
        <v>899</v>
      </c>
      <c r="F2620" s="4">
        <v>42930.625</v>
      </c>
      <c r="G2620" s="2" t="s">
        <v>996</v>
      </c>
      <c r="H2620" s="2" t="s">
        <v>920</v>
      </c>
      <c r="I2620" s="2" t="s">
        <v>963</v>
      </c>
      <c r="J2620" s="2" t="str">
        <f>YEAR(tennisbl21[[#This Row],[date]])&amp;"-"&amp;tennisbl21[[#This Row],[league]]&amp;": "&amp;tennisbl21[[#This Row],[home_team]]&amp;" vs "&amp;tennisbl21[[#This Row],[away_team]]</f>
        <v>2017-German Bundesliga: TK Kurhaus Aachen vs Koelner THC</v>
      </c>
    </row>
    <row r="2621" spans="1:10" ht="12.5" customHeight="1" x14ac:dyDescent="0.25">
      <c r="A2621" s="2" t="s">
        <v>42</v>
      </c>
      <c r="B2621" s="2" t="s">
        <v>338</v>
      </c>
      <c r="C2621" s="2">
        <f>COUNTIF([1]!Table1[[#All],[name]],tennisbl21[[#This Row],[winner_name]])</f>
        <v>1</v>
      </c>
      <c r="D2621" s="2">
        <f>COUNTIF([1]!Table1[[#All],[name]],tennisbl21[[#This Row],[loser_name]])</f>
        <v>1</v>
      </c>
      <c r="E2621" s="2" t="s">
        <v>6</v>
      </c>
      <c r="F2621" s="4">
        <v>42930.541666666664</v>
      </c>
      <c r="G2621" s="2" t="s">
        <v>996</v>
      </c>
      <c r="H2621" s="2" t="s">
        <v>920</v>
      </c>
      <c r="I2621" s="2" t="s">
        <v>963</v>
      </c>
      <c r="J2621" s="2" t="str">
        <f>YEAR(tennisbl21[[#This Row],[date]])&amp;"-"&amp;tennisbl21[[#This Row],[league]]&amp;": "&amp;tennisbl21[[#This Row],[home_team]]&amp;" vs "&amp;tennisbl21[[#This Row],[away_team]]</f>
        <v>2017-German Bundesliga: TK Kurhaus Aachen vs Koelner THC</v>
      </c>
    </row>
    <row r="2622" spans="1:10" ht="12.5" customHeight="1" x14ac:dyDescent="0.25">
      <c r="A2622" s="2" t="s">
        <v>18</v>
      </c>
      <c r="B2622" s="2" t="s">
        <v>724</v>
      </c>
      <c r="C2622" s="2">
        <f>COUNTIF([1]!Table1[[#All],[name]],tennisbl21[[#This Row],[winner_name]])</f>
        <v>1</v>
      </c>
      <c r="D2622" s="2">
        <f>COUNTIF([1]!Table1[[#All],[name]],tennisbl21[[#This Row],[loser_name]])</f>
        <v>1</v>
      </c>
      <c r="E2622" s="2" t="s">
        <v>249</v>
      </c>
      <c r="F2622" s="4">
        <v>42930.625</v>
      </c>
      <c r="G2622" s="2" t="s">
        <v>996</v>
      </c>
      <c r="H2622" s="2" t="s">
        <v>920</v>
      </c>
      <c r="I2622" s="2" t="s">
        <v>963</v>
      </c>
      <c r="J2622" s="2" t="str">
        <f>YEAR(tennisbl21[[#This Row],[date]])&amp;"-"&amp;tennisbl21[[#This Row],[league]]&amp;": "&amp;tennisbl21[[#This Row],[home_team]]&amp;" vs "&amp;tennisbl21[[#This Row],[away_team]]</f>
        <v>2017-German Bundesliga: TK Kurhaus Aachen vs Koelner THC</v>
      </c>
    </row>
    <row r="2623" spans="1:10" ht="12.5" customHeight="1" x14ac:dyDescent="0.25">
      <c r="A2623" s="2" t="s">
        <v>43</v>
      </c>
      <c r="B2623" s="2" t="s">
        <v>61</v>
      </c>
      <c r="C2623" s="2">
        <f>COUNTIF([1]!Table1[[#All],[name]],tennisbl21[[#This Row],[winner_name]])</f>
        <v>1</v>
      </c>
      <c r="D2623" s="2">
        <f>COUNTIF([1]!Table1[[#All],[name]],tennisbl21[[#This Row],[loser_name]])</f>
        <v>1</v>
      </c>
      <c r="E2623" s="2" t="s">
        <v>1592</v>
      </c>
      <c r="F2623" s="4">
        <v>43653.541666666664</v>
      </c>
      <c r="G2623" s="2" t="s">
        <v>996</v>
      </c>
      <c r="H2623" s="2" t="s">
        <v>920</v>
      </c>
      <c r="I2623" s="2" t="s">
        <v>963</v>
      </c>
      <c r="J2623" s="2" t="str">
        <f>YEAR(tennisbl21[[#This Row],[date]])&amp;"-"&amp;tennisbl21[[#This Row],[league]]&amp;": "&amp;tennisbl21[[#This Row],[home_team]]&amp;" vs "&amp;tennisbl21[[#This Row],[away_team]]</f>
        <v>2019-German Bundesliga: TK Kurhaus Aachen vs Koelner THC</v>
      </c>
    </row>
    <row r="2624" spans="1:10" ht="12.5" customHeight="1" x14ac:dyDescent="0.25">
      <c r="A2624" s="2" t="s">
        <v>60</v>
      </c>
      <c r="B2624" s="2" t="s">
        <v>391</v>
      </c>
      <c r="C2624" s="2">
        <f>COUNTIF([1]!Table1[[#All],[name]],tennisbl21[[#This Row],[winner_name]])</f>
        <v>1</v>
      </c>
      <c r="D2624" s="2">
        <f>COUNTIF([1]!Table1[[#All],[name]],tennisbl21[[#This Row],[loser_name]])</f>
        <v>1</v>
      </c>
      <c r="E2624" s="2" t="s">
        <v>900</v>
      </c>
      <c r="F2624" s="4">
        <v>43653.541666666664</v>
      </c>
      <c r="G2624" s="2" t="s">
        <v>996</v>
      </c>
      <c r="H2624" s="2" t="s">
        <v>920</v>
      </c>
      <c r="I2624" s="2" t="s">
        <v>963</v>
      </c>
      <c r="J2624" s="2" t="str">
        <f>YEAR(tennisbl21[[#This Row],[date]])&amp;"-"&amp;tennisbl21[[#This Row],[league]]&amp;": "&amp;tennisbl21[[#This Row],[home_team]]&amp;" vs "&amp;tennisbl21[[#This Row],[away_team]]</f>
        <v>2019-German Bundesliga: TK Kurhaus Aachen vs Koelner THC</v>
      </c>
    </row>
    <row r="2625" spans="1:10" ht="12.5" customHeight="1" x14ac:dyDescent="0.25">
      <c r="A2625" s="2" t="s">
        <v>42</v>
      </c>
      <c r="B2625" s="2" t="s">
        <v>90</v>
      </c>
      <c r="C2625" s="2">
        <f>COUNTIF([1]!Table1[[#All],[name]],tennisbl21[[#This Row],[winner_name]])</f>
        <v>1</v>
      </c>
      <c r="D2625" s="2">
        <f>COUNTIF([1]!Table1[[#All],[name]],tennisbl21[[#This Row],[loser_name]])</f>
        <v>1</v>
      </c>
      <c r="E2625" s="2" t="s">
        <v>1593</v>
      </c>
      <c r="F2625" s="4">
        <v>43653.458333333336</v>
      </c>
      <c r="G2625" s="2" t="s">
        <v>996</v>
      </c>
      <c r="H2625" s="2" t="s">
        <v>920</v>
      </c>
      <c r="I2625" s="2" t="s">
        <v>963</v>
      </c>
      <c r="J2625" s="2" t="str">
        <f>YEAR(tennisbl21[[#This Row],[date]])&amp;"-"&amp;tennisbl21[[#This Row],[league]]&amp;": "&amp;tennisbl21[[#This Row],[home_team]]&amp;" vs "&amp;tennisbl21[[#This Row],[away_team]]</f>
        <v>2019-German Bundesliga: TK Kurhaus Aachen vs Koelner THC</v>
      </c>
    </row>
    <row r="2626" spans="1:10" ht="12.5" customHeight="1" x14ac:dyDescent="0.25">
      <c r="A2626" s="2" t="s">
        <v>833</v>
      </c>
      <c r="B2626" s="2" t="s">
        <v>394</v>
      </c>
      <c r="C2626" s="2">
        <f>COUNTIF([1]!Table1[[#All],[name]],tennisbl21[[#This Row],[winner_name]])</f>
        <v>1</v>
      </c>
      <c r="D2626" s="2">
        <f>COUNTIF([1]!Table1[[#All],[name]],tennisbl21[[#This Row],[loser_name]])</f>
        <v>1</v>
      </c>
      <c r="E2626" s="2" t="s">
        <v>277</v>
      </c>
      <c r="F2626" s="4">
        <v>43653.458333333336</v>
      </c>
      <c r="G2626" s="2" t="s">
        <v>996</v>
      </c>
      <c r="H2626" s="2" t="s">
        <v>920</v>
      </c>
      <c r="I2626" s="2" t="s">
        <v>963</v>
      </c>
      <c r="J2626" s="2" t="str">
        <f>YEAR(tennisbl21[[#This Row],[date]])&amp;"-"&amp;tennisbl21[[#This Row],[league]]&amp;": "&amp;tennisbl21[[#This Row],[home_team]]&amp;" vs "&amp;tennisbl21[[#This Row],[away_team]]</f>
        <v>2019-German Bundesliga: TK Kurhaus Aachen vs Koelner THC</v>
      </c>
    </row>
    <row r="2627" spans="1:10" ht="12.5" customHeight="1" x14ac:dyDescent="0.25">
      <c r="A2627" s="2" t="s">
        <v>31</v>
      </c>
      <c r="B2627" s="2" t="s">
        <v>301</v>
      </c>
      <c r="C2627" s="2">
        <f>COUNTIF([1]!Table1[[#All],[name]],tennisbl21[[#This Row],[winner_name]])</f>
        <v>1</v>
      </c>
      <c r="D2627" s="2">
        <f>COUNTIF([1]!Table1[[#All],[name]],tennisbl21[[#This Row],[loser_name]])</f>
        <v>1</v>
      </c>
      <c r="E2627" s="2" t="s">
        <v>568</v>
      </c>
      <c r="F2627" s="4">
        <v>40755.541666666664</v>
      </c>
      <c r="G2627" s="2" t="s">
        <v>996</v>
      </c>
      <c r="H2627" s="2" t="s">
        <v>921</v>
      </c>
      <c r="I2627" s="2" t="s">
        <v>963</v>
      </c>
      <c r="J2627" s="2" t="str">
        <f>YEAR(tennisbl21[[#This Row],[date]])&amp;"-"&amp;tennisbl21[[#This Row],[league]]&amp;": "&amp;tennisbl21[[#This Row],[home_team]]&amp;" vs "&amp;tennisbl21[[#This Row],[away_team]]</f>
        <v>2011-German Bundesliga: TK Kurhaus Aachen vs Rochusclub Dusseldorf</v>
      </c>
    </row>
    <row r="2628" spans="1:10" ht="12.5" customHeight="1" x14ac:dyDescent="0.25">
      <c r="A2628" s="2" t="s">
        <v>90</v>
      </c>
      <c r="B2628" s="2" t="s">
        <v>660</v>
      </c>
      <c r="C2628" s="2">
        <f>COUNTIF([1]!Table1[[#All],[name]],tennisbl21[[#This Row],[winner_name]])</f>
        <v>1</v>
      </c>
      <c r="D2628" s="2">
        <f>COUNTIF([1]!Table1[[#All],[name]],tennisbl21[[#This Row],[loser_name]])</f>
        <v>1</v>
      </c>
      <c r="E2628" s="2" t="s">
        <v>274</v>
      </c>
      <c r="F2628" s="4">
        <v>40755.541666666664</v>
      </c>
      <c r="G2628" s="2" t="s">
        <v>996</v>
      </c>
      <c r="H2628" s="2" t="s">
        <v>921</v>
      </c>
      <c r="I2628" s="2" t="s">
        <v>963</v>
      </c>
      <c r="J2628" s="2" t="str">
        <f>YEAR(tennisbl21[[#This Row],[date]])&amp;"-"&amp;tennisbl21[[#This Row],[league]]&amp;": "&amp;tennisbl21[[#This Row],[home_team]]&amp;" vs "&amp;tennisbl21[[#This Row],[away_team]]</f>
        <v>2011-German Bundesliga: TK Kurhaus Aachen vs Rochusclub Dusseldorf</v>
      </c>
    </row>
    <row r="2629" spans="1:10" ht="12.5" customHeight="1" x14ac:dyDescent="0.25">
      <c r="A2629" s="2" t="s">
        <v>672</v>
      </c>
      <c r="B2629" s="2" t="s">
        <v>50</v>
      </c>
      <c r="C2629" s="2">
        <f>COUNTIF([1]!Table1[[#All],[name]],tennisbl21[[#This Row],[winner_name]])</f>
        <v>1</v>
      </c>
      <c r="D2629" s="2">
        <f>COUNTIF([1]!Table1[[#All],[name]],tennisbl21[[#This Row],[loser_name]])</f>
        <v>1</v>
      </c>
      <c r="E2629" s="2" t="s">
        <v>1279</v>
      </c>
      <c r="F2629" s="4">
        <v>40755.458333333336</v>
      </c>
      <c r="G2629" s="2" t="s">
        <v>996</v>
      </c>
      <c r="H2629" s="2" t="s">
        <v>921</v>
      </c>
      <c r="I2629" s="2" t="s">
        <v>963</v>
      </c>
      <c r="J2629" s="2" t="str">
        <f>YEAR(tennisbl21[[#This Row],[date]])&amp;"-"&amp;tennisbl21[[#This Row],[league]]&amp;": "&amp;tennisbl21[[#This Row],[home_team]]&amp;" vs "&amp;tennisbl21[[#This Row],[away_team]]</f>
        <v>2011-German Bundesliga: TK Kurhaus Aachen vs Rochusclub Dusseldorf</v>
      </c>
    </row>
    <row r="2630" spans="1:10" ht="12.5" customHeight="1" x14ac:dyDescent="0.25">
      <c r="A2630" s="2" t="s">
        <v>526</v>
      </c>
      <c r="B2630" s="2" t="s">
        <v>638</v>
      </c>
      <c r="C2630" s="2">
        <f>COUNTIF([1]!Table1[[#All],[name]],tennisbl21[[#This Row],[winner_name]])</f>
        <v>1</v>
      </c>
      <c r="D2630" s="2">
        <f>COUNTIF([1]!Table1[[#All],[name]],tennisbl21[[#This Row],[loser_name]])</f>
        <v>1</v>
      </c>
      <c r="E2630" s="2" t="s">
        <v>1594</v>
      </c>
      <c r="F2630" s="4">
        <v>40755.458333333336</v>
      </c>
      <c r="G2630" s="2" t="s">
        <v>996</v>
      </c>
      <c r="H2630" s="2" t="s">
        <v>921</v>
      </c>
      <c r="I2630" s="2" t="s">
        <v>963</v>
      </c>
      <c r="J2630" s="2" t="str">
        <f>YEAR(tennisbl21[[#This Row],[date]])&amp;"-"&amp;tennisbl21[[#This Row],[league]]&amp;": "&amp;tennisbl21[[#This Row],[home_team]]&amp;" vs "&amp;tennisbl21[[#This Row],[away_team]]</f>
        <v>2011-German Bundesliga: TK Kurhaus Aachen vs Rochusclub Dusseldorf</v>
      </c>
    </row>
    <row r="2631" spans="1:10" ht="12.5" customHeight="1" x14ac:dyDescent="0.25">
      <c r="A2631" s="2" t="s">
        <v>659</v>
      </c>
      <c r="B2631" s="2" t="s">
        <v>625</v>
      </c>
      <c r="C2631" s="2">
        <f>COUNTIF([1]!Table1[[#All],[name]],tennisbl21[[#This Row],[winner_name]])</f>
        <v>1</v>
      </c>
      <c r="D2631" s="2">
        <f>COUNTIF([1]!Table1[[#All],[name]],tennisbl21[[#This Row],[loser_name]])</f>
        <v>1</v>
      </c>
      <c r="E2631" s="2" t="s">
        <v>1595</v>
      </c>
      <c r="F2631" s="4">
        <v>41497.541666666664</v>
      </c>
      <c r="G2631" s="2" t="s">
        <v>996</v>
      </c>
      <c r="H2631" s="2" t="s">
        <v>921</v>
      </c>
      <c r="I2631" s="2" t="s">
        <v>963</v>
      </c>
      <c r="J2631" s="2" t="str">
        <f>YEAR(tennisbl21[[#This Row],[date]])&amp;"-"&amp;tennisbl21[[#This Row],[league]]&amp;": "&amp;tennisbl21[[#This Row],[home_team]]&amp;" vs "&amp;tennisbl21[[#This Row],[away_team]]</f>
        <v>2013-German Bundesliga: TK Kurhaus Aachen vs Rochusclub Dusseldorf</v>
      </c>
    </row>
    <row r="2632" spans="1:10" ht="12.5" customHeight="1" x14ac:dyDescent="0.25">
      <c r="A2632" s="2" t="s">
        <v>11</v>
      </c>
      <c r="B2632" s="2" t="s">
        <v>754</v>
      </c>
      <c r="C2632" s="2">
        <f>COUNTIF([1]!Table1[[#All],[name]],tennisbl21[[#This Row],[winner_name]])</f>
        <v>1</v>
      </c>
      <c r="D2632" s="2">
        <f>COUNTIF([1]!Table1[[#All],[name]],tennisbl21[[#This Row],[loser_name]])</f>
        <v>1</v>
      </c>
      <c r="E2632" s="2" t="s">
        <v>256</v>
      </c>
      <c r="F2632" s="4">
        <v>41497.458333333336</v>
      </c>
      <c r="G2632" s="2" t="s">
        <v>996</v>
      </c>
      <c r="H2632" s="2" t="s">
        <v>921</v>
      </c>
      <c r="I2632" s="2" t="s">
        <v>963</v>
      </c>
      <c r="J2632" s="2" t="str">
        <f>YEAR(tennisbl21[[#This Row],[date]])&amp;"-"&amp;tennisbl21[[#This Row],[league]]&amp;": "&amp;tennisbl21[[#This Row],[home_team]]&amp;" vs "&amp;tennisbl21[[#This Row],[away_team]]</f>
        <v>2013-German Bundesliga: TK Kurhaus Aachen vs Rochusclub Dusseldorf</v>
      </c>
    </row>
    <row r="2633" spans="1:10" ht="12.5" customHeight="1" x14ac:dyDescent="0.25">
      <c r="A2633" s="2" t="s">
        <v>695</v>
      </c>
      <c r="B2633" s="2" t="s">
        <v>803</v>
      </c>
      <c r="C2633" s="2">
        <f>COUNTIF([1]!Table1[[#All],[name]],tennisbl21[[#This Row],[winner_name]])</f>
        <v>1</v>
      </c>
      <c r="D2633" s="2">
        <f>COUNTIF([1]!Table1[[#All],[name]],tennisbl21[[#This Row],[loser_name]])</f>
        <v>1</v>
      </c>
      <c r="E2633" s="2" t="s">
        <v>1047</v>
      </c>
      <c r="F2633" s="4">
        <v>41497.541666666664</v>
      </c>
      <c r="G2633" s="2" t="s">
        <v>996</v>
      </c>
      <c r="H2633" s="2" t="s">
        <v>921</v>
      </c>
      <c r="I2633" s="2" t="s">
        <v>963</v>
      </c>
      <c r="J2633" s="2" t="str">
        <f>YEAR(tennisbl21[[#This Row],[date]])&amp;"-"&amp;tennisbl21[[#This Row],[league]]&amp;": "&amp;tennisbl21[[#This Row],[home_team]]&amp;" vs "&amp;tennisbl21[[#This Row],[away_team]]</f>
        <v>2013-German Bundesliga: TK Kurhaus Aachen vs Rochusclub Dusseldorf</v>
      </c>
    </row>
    <row r="2634" spans="1:10" ht="12.5" customHeight="1" x14ac:dyDescent="0.25">
      <c r="A2634" s="2" t="s">
        <v>526</v>
      </c>
      <c r="B2634" s="2" t="s">
        <v>74</v>
      </c>
      <c r="C2634" s="2">
        <f>COUNTIF([1]!Table1[[#All],[name]],tennisbl21[[#This Row],[winner_name]])</f>
        <v>1</v>
      </c>
      <c r="D2634" s="2">
        <f>COUNTIF([1]!Table1[[#All],[name]],tennisbl21[[#This Row],[loser_name]])</f>
        <v>1</v>
      </c>
      <c r="E2634" s="2" t="s">
        <v>3</v>
      </c>
      <c r="F2634" s="4">
        <v>41497.458333333336</v>
      </c>
      <c r="G2634" s="2" t="s">
        <v>996</v>
      </c>
      <c r="H2634" s="2" t="s">
        <v>921</v>
      </c>
      <c r="I2634" s="2" t="s">
        <v>963</v>
      </c>
      <c r="J2634" s="2" t="str">
        <f>YEAR(tennisbl21[[#This Row],[date]])&amp;"-"&amp;tennisbl21[[#This Row],[league]]&amp;": "&amp;tennisbl21[[#This Row],[home_team]]&amp;" vs "&amp;tennisbl21[[#This Row],[away_team]]</f>
        <v>2013-German Bundesliga: TK Kurhaus Aachen vs Rochusclub Dusseldorf</v>
      </c>
    </row>
    <row r="2635" spans="1:10" ht="12.5" customHeight="1" x14ac:dyDescent="0.25">
      <c r="A2635" s="2" t="s">
        <v>215</v>
      </c>
      <c r="B2635" s="2" t="s">
        <v>31</v>
      </c>
      <c r="C2635" s="2">
        <f>COUNTIF([1]!Table1[[#All],[name]],tennisbl21[[#This Row],[winner_name]])</f>
        <v>1</v>
      </c>
      <c r="D2635" s="2">
        <f>COUNTIF([1]!Table1[[#All],[name]],tennisbl21[[#This Row],[loser_name]])</f>
        <v>1</v>
      </c>
      <c r="E2635" s="2" t="s">
        <v>1596</v>
      </c>
      <c r="F2635" s="4">
        <v>42218.458333333336</v>
      </c>
      <c r="G2635" s="2" t="s">
        <v>996</v>
      </c>
      <c r="H2635" s="2" t="s">
        <v>921</v>
      </c>
      <c r="I2635" s="2" t="s">
        <v>963</v>
      </c>
      <c r="J2635" s="2" t="str">
        <f>YEAR(tennisbl21[[#This Row],[date]])&amp;"-"&amp;tennisbl21[[#This Row],[league]]&amp;": "&amp;tennisbl21[[#This Row],[home_team]]&amp;" vs "&amp;tennisbl21[[#This Row],[away_team]]</f>
        <v>2015-German Bundesliga: TK Kurhaus Aachen vs Rochusclub Dusseldorf</v>
      </c>
    </row>
    <row r="2636" spans="1:10" ht="12.5" customHeight="1" x14ac:dyDescent="0.25">
      <c r="A2636" s="2" t="s">
        <v>90</v>
      </c>
      <c r="B2636" s="2" t="s">
        <v>726</v>
      </c>
      <c r="C2636" s="2">
        <f>COUNTIF([1]!Table1[[#All],[name]],tennisbl21[[#This Row],[winner_name]])</f>
        <v>1</v>
      </c>
      <c r="D2636" s="2">
        <f>COUNTIF([1]!Table1[[#All],[name]],tennisbl21[[#This Row],[loser_name]])</f>
        <v>1</v>
      </c>
      <c r="E2636" s="2" t="s">
        <v>246</v>
      </c>
      <c r="F2636" s="4">
        <v>42218.541666666664</v>
      </c>
      <c r="G2636" s="2" t="s">
        <v>996</v>
      </c>
      <c r="H2636" s="2" t="s">
        <v>921</v>
      </c>
      <c r="I2636" s="2" t="s">
        <v>963</v>
      </c>
      <c r="J2636" s="2" t="str">
        <f>YEAR(tennisbl21[[#This Row],[date]])&amp;"-"&amp;tennisbl21[[#This Row],[league]]&amp;": "&amp;tennisbl21[[#This Row],[home_team]]&amp;" vs "&amp;tennisbl21[[#This Row],[away_team]]</f>
        <v>2015-German Bundesliga: TK Kurhaus Aachen vs Rochusclub Dusseldorf</v>
      </c>
    </row>
    <row r="2637" spans="1:10" ht="12.5" customHeight="1" x14ac:dyDescent="0.25">
      <c r="A2637" s="2" t="s">
        <v>60</v>
      </c>
      <c r="B2637" s="2" t="s">
        <v>725</v>
      </c>
      <c r="C2637" s="2">
        <f>COUNTIF([1]!Table1[[#All],[name]],tennisbl21[[#This Row],[winner_name]])</f>
        <v>1</v>
      </c>
      <c r="D2637" s="2">
        <f>COUNTIF([1]!Table1[[#All],[name]],tennisbl21[[#This Row],[loser_name]])</f>
        <v>1</v>
      </c>
      <c r="E2637" s="2" t="s">
        <v>258</v>
      </c>
      <c r="F2637" s="4">
        <v>42218.541666666664</v>
      </c>
      <c r="G2637" s="2" t="s">
        <v>996</v>
      </c>
      <c r="H2637" s="2" t="s">
        <v>921</v>
      </c>
      <c r="I2637" s="2" t="s">
        <v>963</v>
      </c>
      <c r="J2637" s="2" t="str">
        <f>YEAR(tennisbl21[[#This Row],[date]])&amp;"-"&amp;tennisbl21[[#This Row],[league]]&amp;": "&amp;tennisbl21[[#This Row],[home_team]]&amp;" vs "&amp;tennisbl21[[#This Row],[away_team]]</f>
        <v>2015-German Bundesliga: TK Kurhaus Aachen vs Rochusclub Dusseldorf</v>
      </c>
    </row>
    <row r="2638" spans="1:10" ht="12.5" customHeight="1" x14ac:dyDescent="0.25">
      <c r="A2638" s="2" t="s">
        <v>52</v>
      </c>
      <c r="B2638" s="2" t="s">
        <v>691</v>
      </c>
      <c r="C2638" s="2">
        <f>COUNTIF([1]!Table1[[#All],[name]],tennisbl21[[#This Row],[winner_name]])</f>
        <v>1</v>
      </c>
      <c r="D2638" s="2">
        <f>COUNTIF([1]!Table1[[#All],[name]],tennisbl21[[#This Row],[loser_name]])</f>
        <v>1</v>
      </c>
      <c r="E2638" s="2" t="s">
        <v>263</v>
      </c>
      <c r="F2638" s="4">
        <v>42218.458333333336</v>
      </c>
      <c r="G2638" s="2" t="s">
        <v>996</v>
      </c>
      <c r="H2638" s="2" t="s">
        <v>921</v>
      </c>
      <c r="I2638" s="2" t="s">
        <v>963</v>
      </c>
      <c r="J2638" s="2" t="str">
        <f>YEAR(tennisbl21[[#This Row],[date]])&amp;"-"&amp;tennisbl21[[#This Row],[league]]&amp;": "&amp;tennisbl21[[#This Row],[home_team]]&amp;" vs "&amp;tennisbl21[[#This Row],[away_team]]</f>
        <v>2015-German Bundesliga: TK Kurhaus Aachen vs Rochusclub Dusseldorf</v>
      </c>
    </row>
    <row r="2639" spans="1:10" ht="12.5" customHeight="1" x14ac:dyDescent="0.25">
      <c r="A2639" s="2" t="s">
        <v>215</v>
      </c>
      <c r="B2639" s="2" t="s">
        <v>756</v>
      </c>
      <c r="C2639" s="2">
        <f>COUNTIF([1]!Table1[[#All],[name]],tennisbl21[[#This Row],[winner_name]])</f>
        <v>1</v>
      </c>
      <c r="D2639" s="2">
        <f>COUNTIF([1]!Table1[[#All],[name]],tennisbl21[[#This Row],[loser_name]])</f>
        <v>1</v>
      </c>
      <c r="E2639" s="2" t="s">
        <v>277</v>
      </c>
      <c r="F2639" s="4">
        <v>42967.541666666664</v>
      </c>
      <c r="G2639" s="2" t="s">
        <v>996</v>
      </c>
      <c r="H2639" s="2" t="s">
        <v>921</v>
      </c>
      <c r="I2639" s="2" t="s">
        <v>963</v>
      </c>
      <c r="J2639" s="2" t="str">
        <f>YEAR(tennisbl21[[#This Row],[date]])&amp;"-"&amp;tennisbl21[[#This Row],[league]]&amp;": "&amp;tennisbl21[[#This Row],[home_team]]&amp;" vs "&amp;tennisbl21[[#This Row],[away_team]]</f>
        <v>2017-German Bundesliga: TK Kurhaus Aachen vs Rochusclub Dusseldorf</v>
      </c>
    </row>
    <row r="2640" spans="1:10" ht="12.5" customHeight="1" x14ac:dyDescent="0.25">
      <c r="A2640" s="2" t="s">
        <v>11</v>
      </c>
      <c r="B2640" s="2" t="s">
        <v>287</v>
      </c>
      <c r="C2640" s="2">
        <f>COUNTIF([1]!Table1[[#All],[name]],tennisbl21[[#This Row],[winner_name]])</f>
        <v>1</v>
      </c>
      <c r="D2640" s="2">
        <f>COUNTIF([1]!Table1[[#All],[name]],tennisbl21[[#This Row],[loser_name]])</f>
        <v>1</v>
      </c>
      <c r="E2640" s="2" t="s">
        <v>4</v>
      </c>
      <c r="F2640" s="4">
        <v>42967.458333333336</v>
      </c>
      <c r="G2640" s="2" t="s">
        <v>996</v>
      </c>
      <c r="H2640" s="2" t="s">
        <v>921</v>
      </c>
      <c r="I2640" s="2" t="s">
        <v>963</v>
      </c>
      <c r="J2640" s="2" t="str">
        <f>YEAR(tennisbl21[[#This Row],[date]])&amp;"-"&amp;tennisbl21[[#This Row],[league]]&amp;": "&amp;tennisbl21[[#This Row],[home_team]]&amp;" vs "&amp;tennisbl21[[#This Row],[away_team]]</f>
        <v>2017-German Bundesliga: TK Kurhaus Aachen vs Rochusclub Dusseldorf</v>
      </c>
    </row>
    <row r="2641" spans="1:10" ht="12.5" customHeight="1" x14ac:dyDescent="0.25">
      <c r="A2641" s="2" t="s">
        <v>442</v>
      </c>
      <c r="B2641" s="2" t="s">
        <v>735</v>
      </c>
      <c r="C2641" s="2">
        <f>COUNTIF([1]!Table1[[#All],[name]],tennisbl21[[#This Row],[winner_name]])</f>
        <v>1</v>
      </c>
      <c r="D2641" s="2">
        <f>COUNTIF([1]!Table1[[#All],[name]],tennisbl21[[#This Row],[loser_name]])</f>
        <v>1</v>
      </c>
      <c r="E2641" s="2" t="s">
        <v>1597</v>
      </c>
      <c r="F2641" s="4">
        <v>42967.458333333336</v>
      </c>
      <c r="G2641" s="2" t="s">
        <v>996</v>
      </c>
      <c r="H2641" s="2" t="s">
        <v>921</v>
      </c>
      <c r="I2641" s="2" t="s">
        <v>963</v>
      </c>
      <c r="J2641" s="2" t="str">
        <f>YEAR(tennisbl21[[#This Row],[date]])&amp;"-"&amp;tennisbl21[[#This Row],[league]]&amp;": "&amp;tennisbl21[[#This Row],[home_team]]&amp;" vs "&amp;tennisbl21[[#This Row],[away_team]]</f>
        <v>2017-German Bundesliga: TK Kurhaus Aachen vs Rochusclub Dusseldorf</v>
      </c>
    </row>
    <row r="2642" spans="1:10" ht="12.5" customHeight="1" x14ac:dyDescent="0.25">
      <c r="A2642" s="2" t="s">
        <v>74</v>
      </c>
      <c r="B2642" s="2" t="s">
        <v>78</v>
      </c>
      <c r="C2642" s="2">
        <f>COUNTIF([1]!Table1[[#All],[name]],tennisbl21[[#This Row],[winner_name]])</f>
        <v>1</v>
      </c>
      <c r="D2642" s="2">
        <f>COUNTIF([1]!Table1[[#All],[name]],tennisbl21[[#This Row],[loser_name]])</f>
        <v>1</v>
      </c>
      <c r="E2642" s="2" t="s">
        <v>901</v>
      </c>
      <c r="F2642" s="4">
        <v>42967.541666666664</v>
      </c>
      <c r="G2642" s="2" t="s">
        <v>996</v>
      </c>
      <c r="H2642" s="2" t="s">
        <v>921</v>
      </c>
      <c r="I2642" s="2" t="s">
        <v>963</v>
      </c>
      <c r="J2642" s="2" t="str">
        <f>YEAR(tennisbl21[[#This Row],[date]])&amp;"-"&amp;tennisbl21[[#This Row],[league]]&amp;": "&amp;tennisbl21[[#This Row],[home_team]]&amp;" vs "&amp;tennisbl21[[#This Row],[away_team]]</f>
        <v>2017-German Bundesliga: TK Kurhaus Aachen vs Rochusclub Dusseldorf</v>
      </c>
    </row>
    <row r="2643" spans="1:10" ht="12.5" customHeight="1" x14ac:dyDescent="0.25">
      <c r="A2643" s="2" t="s">
        <v>90</v>
      </c>
      <c r="B2643" s="2" t="s">
        <v>69</v>
      </c>
      <c r="C2643" s="2">
        <f>COUNTIF([1]!Table1[[#All],[name]],tennisbl21[[#This Row],[winner_name]])</f>
        <v>1</v>
      </c>
      <c r="D2643" s="2">
        <f>COUNTIF([1]!Table1[[#All],[name]],tennisbl21[[#This Row],[loser_name]])</f>
        <v>1</v>
      </c>
      <c r="E2643" s="2" t="s">
        <v>5</v>
      </c>
      <c r="F2643" s="4">
        <v>43667.458333333336</v>
      </c>
      <c r="G2643" s="2" t="s">
        <v>996</v>
      </c>
      <c r="H2643" s="2" t="s">
        <v>921</v>
      </c>
      <c r="I2643" s="2" t="s">
        <v>963</v>
      </c>
      <c r="J2643" s="2" t="str">
        <f>YEAR(tennisbl21[[#This Row],[date]])&amp;"-"&amp;tennisbl21[[#This Row],[league]]&amp;": "&amp;tennisbl21[[#This Row],[home_team]]&amp;" vs "&amp;tennisbl21[[#This Row],[away_team]]</f>
        <v>2019-German Bundesliga: TK Kurhaus Aachen vs Rochusclub Dusseldorf</v>
      </c>
    </row>
    <row r="2644" spans="1:10" ht="12.5" customHeight="1" x14ac:dyDescent="0.25">
      <c r="A2644" s="2" t="s">
        <v>318</v>
      </c>
      <c r="B2644" s="2" t="s">
        <v>16</v>
      </c>
      <c r="C2644" s="2">
        <f>COUNTIF([1]!Table1[[#All],[name]],tennisbl21[[#This Row],[winner_name]])</f>
        <v>1</v>
      </c>
      <c r="D2644" s="2">
        <f>COUNTIF([1]!Table1[[#All],[name]],tennisbl21[[#This Row],[loser_name]])</f>
        <v>1</v>
      </c>
      <c r="E2644" s="2" t="s">
        <v>389</v>
      </c>
      <c r="F2644" s="4">
        <v>43667.458333333336</v>
      </c>
      <c r="G2644" s="2" t="s">
        <v>996</v>
      </c>
      <c r="H2644" s="2" t="s">
        <v>921</v>
      </c>
      <c r="I2644" s="2" t="s">
        <v>963</v>
      </c>
      <c r="J2644" s="2" t="str">
        <f>YEAR(tennisbl21[[#This Row],[date]])&amp;"-"&amp;tennisbl21[[#This Row],[league]]&amp;": "&amp;tennisbl21[[#This Row],[home_team]]&amp;" vs "&amp;tennisbl21[[#This Row],[away_team]]</f>
        <v>2019-German Bundesliga: TK Kurhaus Aachen vs Rochusclub Dusseldorf</v>
      </c>
    </row>
    <row r="2645" spans="1:10" ht="12.5" customHeight="1" x14ac:dyDescent="0.25">
      <c r="A2645" s="2" t="s">
        <v>294</v>
      </c>
      <c r="B2645" s="2" t="s">
        <v>387</v>
      </c>
      <c r="C2645" s="2">
        <f>COUNTIF([1]!Table1[[#All],[name]],tennisbl21[[#This Row],[winner_name]])</f>
        <v>1</v>
      </c>
      <c r="D2645" s="2">
        <f>COUNTIF([1]!Table1[[#All],[name]],tennisbl21[[#This Row],[loser_name]])</f>
        <v>1</v>
      </c>
      <c r="E2645" s="2" t="s">
        <v>1488</v>
      </c>
      <c r="F2645" s="4">
        <v>43667.541666666664</v>
      </c>
      <c r="G2645" s="2" t="s">
        <v>996</v>
      </c>
      <c r="H2645" s="2" t="s">
        <v>921</v>
      </c>
      <c r="I2645" s="2" t="s">
        <v>963</v>
      </c>
      <c r="J2645" s="2" t="str">
        <f>YEAR(tennisbl21[[#This Row],[date]])&amp;"-"&amp;tennisbl21[[#This Row],[league]]&amp;": "&amp;tennisbl21[[#This Row],[home_team]]&amp;" vs "&amp;tennisbl21[[#This Row],[away_team]]</f>
        <v>2019-German Bundesliga: TK Kurhaus Aachen vs Rochusclub Dusseldorf</v>
      </c>
    </row>
    <row r="2646" spans="1:10" ht="12.5" customHeight="1" x14ac:dyDescent="0.25">
      <c r="A2646" s="2" t="s">
        <v>62</v>
      </c>
      <c r="B2646" s="2" t="s">
        <v>74</v>
      </c>
      <c r="C2646" s="2">
        <f>COUNTIF([1]!Table1[[#All],[name]],tennisbl21[[#This Row],[winner_name]])</f>
        <v>1</v>
      </c>
      <c r="D2646" s="2">
        <f>COUNTIF([1]!Table1[[#All],[name]],tennisbl21[[#This Row],[loser_name]])</f>
        <v>1</v>
      </c>
      <c r="E2646" s="2" t="s">
        <v>4</v>
      </c>
      <c r="F2646" s="4">
        <v>43667.541666666664</v>
      </c>
      <c r="G2646" s="2" t="s">
        <v>996</v>
      </c>
      <c r="H2646" s="2" t="s">
        <v>921</v>
      </c>
      <c r="I2646" s="2" t="s">
        <v>963</v>
      </c>
      <c r="J2646" s="2" t="str">
        <f>YEAR(tennisbl21[[#This Row],[date]])&amp;"-"&amp;tennisbl21[[#This Row],[league]]&amp;": "&amp;tennisbl21[[#This Row],[home_team]]&amp;" vs "&amp;tennisbl21[[#This Row],[away_team]]</f>
        <v>2019-German Bundesliga: TK Kurhaus Aachen vs Rochusclub Dusseldorf</v>
      </c>
    </row>
    <row r="2647" spans="1:10" ht="12.5" customHeight="1" x14ac:dyDescent="0.25">
      <c r="A2647" s="2" t="s">
        <v>735</v>
      </c>
      <c r="B2647" s="2" t="s">
        <v>679</v>
      </c>
      <c r="C2647" s="2">
        <f>COUNTIF([1]!Table1[[#All],[name]],tennisbl21[[#This Row],[winner_name]])</f>
        <v>1</v>
      </c>
      <c r="D2647" s="2">
        <f>COUNTIF([1]!Table1[[#All],[name]],tennisbl21[[#This Row],[loser_name]])</f>
        <v>1</v>
      </c>
      <c r="E2647" s="2" t="s">
        <v>279</v>
      </c>
      <c r="F2647" s="4">
        <v>41462.458333333336</v>
      </c>
      <c r="G2647" s="2" t="s">
        <v>996</v>
      </c>
      <c r="H2647" s="2" t="s">
        <v>922</v>
      </c>
      <c r="I2647" s="2" t="s">
        <v>963</v>
      </c>
      <c r="J2647" s="2" t="str">
        <f>YEAR(tennisbl21[[#This Row],[date]])&amp;"-"&amp;tennisbl21[[#This Row],[league]]&amp;": "&amp;tennisbl21[[#This Row],[home_team]]&amp;" vs "&amp;tennisbl21[[#This Row],[away_team]]</f>
        <v>2013-German Bundesliga: TK Kurhaus Aachen vs SV Wacker Burghausen</v>
      </c>
    </row>
    <row r="2648" spans="1:10" ht="12.5" customHeight="1" x14ac:dyDescent="0.25">
      <c r="A2648" s="2" t="s">
        <v>659</v>
      </c>
      <c r="B2648" s="2" t="s">
        <v>642</v>
      </c>
      <c r="C2648" s="2">
        <f>COUNTIF([1]!Table1[[#All],[name]],tennisbl21[[#This Row],[winner_name]])</f>
        <v>1</v>
      </c>
      <c r="D2648" s="2">
        <f>COUNTIF([1]!Table1[[#All],[name]],tennisbl21[[#This Row],[loser_name]])</f>
        <v>1</v>
      </c>
      <c r="E2648" s="2" t="s">
        <v>6</v>
      </c>
      <c r="F2648" s="4">
        <v>41462.541666666664</v>
      </c>
      <c r="G2648" s="2" t="s">
        <v>996</v>
      </c>
      <c r="H2648" s="2" t="s">
        <v>922</v>
      </c>
      <c r="I2648" s="2" t="s">
        <v>963</v>
      </c>
      <c r="J2648" s="2" t="str">
        <f>YEAR(tennisbl21[[#This Row],[date]])&amp;"-"&amp;tennisbl21[[#This Row],[league]]&amp;": "&amp;tennisbl21[[#This Row],[home_team]]&amp;" vs "&amp;tennisbl21[[#This Row],[away_team]]</f>
        <v>2013-German Bundesliga: TK Kurhaus Aachen vs SV Wacker Burghausen</v>
      </c>
    </row>
    <row r="2649" spans="1:10" ht="12.5" customHeight="1" x14ac:dyDescent="0.25">
      <c r="A2649" s="2" t="s">
        <v>50</v>
      </c>
      <c r="B2649" s="2" t="s">
        <v>756</v>
      </c>
      <c r="C2649" s="2">
        <f>COUNTIF([1]!Table1[[#All],[name]],tennisbl21[[#This Row],[winner_name]])</f>
        <v>1</v>
      </c>
      <c r="D2649" s="2">
        <f>COUNTIF([1]!Table1[[#All],[name]],tennisbl21[[#This Row],[loser_name]])</f>
        <v>1</v>
      </c>
      <c r="E2649" s="2" t="s">
        <v>1598</v>
      </c>
      <c r="F2649" s="4">
        <v>41462.541666666664</v>
      </c>
      <c r="G2649" s="2" t="s">
        <v>996</v>
      </c>
      <c r="H2649" s="2" t="s">
        <v>922</v>
      </c>
      <c r="I2649" s="2" t="s">
        <v>963</v>
      </c>
      <c r="J2649" s="2" t="str">
        <f>YEAR(tennisbl21[[#This Row],[date]])&amp;"-"&amp;tennisbl21[[#This Row],[league]]&amp;": "&amp;tennisbl21[[#This Row],[home_team]]&amp;" vs "&amp;tennisbl21[[#This Row],[away_team]]</f>
        <v>2013-German Bundesliga: TK Kurhaus Aachen vs SV Wacker Burghausen</v>
      </c>
    </row>
    <row r="2650" spans="1:10" ht="12.5" customHeight="1" x14ac:dyDescent="0.25">
      <c r="A2650" s="2" t="s">
        <v>45</v>
      </c>
      <c r="B2650" s="2" t="s">
        <v>20</v>
      </c>
      <c r="C2650" s="2">
        <f>COUNTIF([1]!Table1[[#All],[name]],tennisbl21[[#This Row],[winner_name]])</f>
        <v>1</v>
      </c>
      <c r="D2650" s="2">
        <f>COUNTIF([1]!Table1[[#All],[name]],tennisbl21[[#This Row],[loser_name]])</f>
        <v>1</v>
      </c>
      <c r="E2650" s="2" t="s">
        <v>1599</v>
      </c>
      <c r="F2650" s="4">
        <v>41462.458333333336</v>
      </c>
      <c r="G2650" s="2" t="s">
        <v>996</v>
      </c>
      <c r="H2650" s="2" t="s">
        <v>922</v>
      </c>
      <c r="I2650" s="2" t="s">
        <v>963</v>
      </c>
      <c r="J2650" s="2" t="str">
        <f>YEAR(tennisbl21[[#This Row],[date]])&amp;"-"&amp;tennisbl21[[#This Row],[league]]&amp;": "&amp;tennisbl21[[#This Row],[home_team]]&amp;" vs "&amp;tennisbl21[[#This Row],[away_team]]</f>
        <v>2013-German Bundesliga: TK Kurhaus Aachen vs SV Wacker Burghausen</v>
      </c>
    </row>
    <row r="2651" spans="1:10" ht="12.5" customHeight="1" x14ac:dyDescent="0.25">
      <c r="A2651" s="2" t="s">
        <v>735</v>
      </c>
      <c r="B2651" s="2" t="s">
        <v>647</v>
      </c>
      <c r="C2651" s="2">
        <f>COUNTIF([1]!Table1[[#All],[name]],tennisbl21[[#This Row],[winner_name]])</f>
        <v>1</v>
      </c>
      <c r="D2651" s="2">
        <f>COUNTIF([1]!Table1[[#All],[name]],tennisbl21[[#This Row],[loser_name]])</f>
        <v>1</v>
      </c>
      <c r="E2651" s="2" t="s">
        <v>263</v>
      </c>
      <c r="F2651" s="4">
        <v>40739.541666666664</v>
      </c>
      <c r="G2651" s="2" t="s">
        <v>996</v>
      </c>
      <c r="H2651" s="2" t="s">
        <v>923</v>
      </c>
      <c r="I2651" s="2" t="s">
        <v>963</v>
      </c>
      <c r="J2651" s="2" t="str">
        <f>YEAR(tennisbl21[[#This Row],[date]])&amp;"-"&amp;tennisbl21[[#This Row],[league]]&amp;": "&amp;tennisbl21[[#This Row],[home_team]]&amp;" vs "&amp;tennisbl21[[#This Row],[away_team]]</f>
        <v>2011-German Bundesliga: TK Kurhaus Aachen vs TC Amberg am Schanzl</v>
      </c>
    </row>
    <row r="2652" spans="1:10" ht="12.5" customHeight="1" x14ac:dyDescent="0.25">
      <c r="A2652" s="2" t="s">
        <v>659</v>
      </c>
      <c r="B2652" s="2" t="s">
        <v>648</v>
      </c>
      <c r="C2652" s="2">
        <f>COUNTIF([1]!Table1[[#All],[name]],tennisbl21[[#This Row],[winner_name]])</f>
        <v>1</v>
      </c>
      <c r="D2652" s="2">
        <f>COUNTIF([1]!Table1[[#All],[name]],tennisbl21[[#This Row],[loser_name]])</f>
        <v>1</v>
      </c>
      <c r="E2652" s="2" t="s">
        <v>261</v>
      </c>
      <c r="F2652" s="4">
        <v>40739.625</v>
      </c>
      <c r="G2652" s="2" t="s">
        <v>996</v>
      </c>
      <c r="H2652" s="2" t="s">
        <v>923</v>
      </c>
      <c r="I2652" s="2" t="s">
        <v>963</v>
      </c>
      <c r="J2652" s="2" t="str">
        <f>YEAR(tennisbl21[[#This Row],[date]])&amp;"-"&amp;tennisbl21[[#This Row],[league]]&amp;": "&amp;tennisbl21[[#This Row],[home_team]]&amp;" vs "&amp;tennisbl21[[#This Row],[away_team]]</f>
        <v>2011-German Bundesliga: TK Kurhaus Aachen vs TC Amberg am Schanzl</v>
      </c>
    </row>
    <row r="2653" spans="1:10" ht="12.5" customHeight="1" x14ac:dyDescent="0.25">
      <c r="A2653" s="2" t="s">
        <v>771</v>
      </c>
      <c r="B2653" s="2" t="s">
        <v>698</v>
      </c>
      <c r="C2653" s="2">
        <f>COUNTIF([1]!Table1[[#All],[name]],tennisbl21[[#This Row],[winner_name]])</f>
        <v>1</v>
      </c>
      <c r="D2653" s="2">
        <f>COUNTIF([1]!Table1[[#All],[name]],tennisbl21[[#This Row],[loser_name]])</f>
        <v>1</v>
      </c>
      <c r="E2653" s="2" t="s">
        <v>249</v>
      </c>
      <c r="F2653" s="4">
        <v>40739.541666666664</v>
      </c>
      <c r="G2653" s="2" t="s">
        <v>996</v>
      </c>
      <c r="H2653" s="2" t="s">
        <v>923</v>
      </c>
      <c r="I2653" s="2" t="s">
        <v>963</v>
      </c>
      <c r="J2653" s="2" t="str">
        <f>YEAR(tennisbl21[[#This Row],[date]])&amp;"-"&amp;tennisbl21[[#This Row],[league]]&amp;": "&amp;tennisbl21[[#This Row],[home_team]]&amp;" vs "&amp;tennisbl21[[#This Row],[away_team]]</f>
        <v>2011-German Bundesliga: TK Kurhaus Aachen vs TC Amberg am Schanzl</v>
      </c>
    </row>
    <row r="2654" spans="1:10" ht="12.5" customHeight="1" x14ac:dyDescent="0.25">
      <c r="A2654" s="2" t="s">
        <v>801</v>
      </c>
      <c r="B2654" s="2" t="s">
        <v>646</v>
      </c>
      <c r="C2654" s="2">
        <f>COUNTIF([1]!Table1[[#All],[name]],tennisbl21[[#This Row],[winner_name]])</f>
        <v>1</v>
      </c>
      <c r="D2654" s="2">
        <f>COUNTIF([1]!Table1[[#All],[name]],tennisbl21[[#This Row],[loser_name]])</f>
        <v>1</v>
      </c>
      <c r="E2654" s="2" t="s">
        <v>264</v>
      </c>
      <c r="F2654" s="4">
        <v>40739.625</v>
      </c>
      <c r="G2654" s="2" t="s">
        <v>996</v>
      </c>
      <c r="H2654" s="2" t="s">
        <v>923</v>
      </c>
      <c r="I2654" s="2" t="s">
        <v>963</v>
      </c>
      <c r="J2654" s="2" t="str">
        <f>YEAR(tennisbl21[[#This Row],[date]])&amp;"-"&amp;tennisbl21[[#This Row],[league]]&amp;": "&amp;tennisbl21[[#This Row],[home_team]]&amp;" vs "&amp;tennisbl21[[#This Row],[away_team]]</f>
        <v>2011-German Bundesliga: TK Kurhaus Aachen vs TC Amberg am Schanzl</v>
      </c>
    </row>
    <row r="2655" spans="1:10" ht="12.5" customHeight="1" x14ac:dyDescent="0.25">
      <c r="A2655" s="2" t="s">
        <v>102</v>
      </c>
      <c r="B2655" s="2" t="s">
        <v>91</v>
      </c>
      <c r="C2655" s="2">
        <f>COUNTIF([1]!Table1[[#All],[name]],tennisbl21[[#This Row],[winner_name]])</f>
        <v>1</v>
      </c>
      <c r="D2655" s="2">
        <f>COUNTIF([1]!Table1[[#All],[name]],tennisbl21[[#This Row],[loser_name]])</f>
        <v>1</v>
      </c>
      <c r="E2655" s="2" t="s">
        <v>1600</v>
      </c>
      <c r="F2655" s="4">
        <v>43688.541666666664</v>
      </c>
      <c r="G2655" s="2" t="s">
        <v>996</v>
      </c>
      <c r="H2655" s="2" t="s">
        <v>959</v>
      </c>
      <c r="I2655" s="2" t="s">
        <v>963</v>
      </c>
      <c r="J2655" s="2" t="str">
        <f>YEAR(tennisbl21[[#This Row],[date]])&amp;"-"&amp;tennisbl21[[#This Row],[league]]&amp;": "&amp;tennisbl21[[#This Row],[home_team]]&amp;" vs "&amp;tennisbl21[[#This Row],[away_team]]</f>
        <v>2019-German Bundesliga: TK Kurhaus Aachen vs TC BW Aachen</v>
      </c>
    </row>
    <row r="2656" spans="1:10" ht="12.5" customHeight="1" x14ac:dyDescent="0.25">
      <c r="A2656" s="2" t="s">
        <v>318</v>
      </c>
      <c r="B2656" s="2" t="s">
        <v>103</v>
      </c>
      <c r="C2656" s="2">
        <f>COUNTIF([1]!Table1[[#All],[name]],tennisbl21[[#This Row],[winner_name]])</f>
        <v>1</v>
      </c>
      <c r="D2656" s="2">
        <f>COUNTIF([1]!Table1[[#All],[name]],tennisbl21[[#This Row],[loser_name]])</f>
        <v>1</v>
      </c>
      <c r="E2656" s="2" t="s">
        <v>280</v>
      </c>
      <c r="F2656" s="4">
        <v>43688.458333333336</v>
      </c>
      <c r="G2656" s="2" t="s">
        <v>996</v>
      </c>
      <c r="H2656" s="2" t="s">
        <v>959</v>
      </c>
      <c r="I2656" s="2" t="s">
        <v>963</v>
      </c>
      <c r="J2656" s="2" t="str">
        <f>YEAR(tennisbl21[[#This Row],[date]])&amp;"-"&amp;tennisbl21[[#This Row],[league]]&amp;": "&amp;tennisbl21[[#This Row],[home_team]]&amp;" vs "&amp;tennisbl21[[#This Row],[away_team]]</f>
        <v>2019-German Bundesliga: TK Kurhaus Aachen vs TC BW Aachen</v>
      </c>
    </row>
    <row r="2657" spans="1:10" ht="12.5" customHeight="1" x14ac:dyDescent="0.25">
      <c r="A2657" s="2" t="s">
        <v>765</v>
      </c>
      <c r="B2657" s="2" t="s">
        <v>526</v>
      </c>
      <c r="C2657" s="2">
        <f>COUNTIF([1]!Table1[[#All],[name]],tennisbl21[[#This Row],[winner_name]])</f>
        <v>1</v>
      </c>
      <c r="D2657" s="2">
        <f>COUNTIF([1]!Table1[[#All],[name]],tennisbl21[[#This Row],[loser_name]])</f>
        <v>1</v>
      </c>
      <c r="E2657" s="2" t="s">
        <v>1119</v>
      </c>
      <c r="F2657" s="4">
        <v>43688.541666666664</v>
      </c>
      <c r="G2657" s="2" t="s">
        <v>996</v>
      </c>
      <c r="H2657" s="2" t="s">
        <v>959</v>
      </c>
      <c r="I2657" s="2" t="s">
        <v>963</v>
      </c>
      <c r="J2657" s="2" t="str">
        <f>YEAR(tennisbl21[[#This Row],[date]])&amp;"-"&amp;tennisbl21[[#This Row],[league]]&amp;": "&amp;tennisbl21[[#This Row],[home_team]]&amp;" vs "&amp;tennisbl21[[#This Row],[away_team]]</f>
        <v>2019-German Bundesliga: TK Kurhaus Aachen vs TC BW Aachen</v>
      </c>
    </row>
    <row r="2658" spans="1:10" ht="12.5" customHeight="1" x14ac:dyDescent="0.25">
      <c r="A2658" s="2" t="s">
        <v>62</v>
      </c>
      <c r="B2658" s="2" t="s">
        <v>100</v>
      </c>
      <c r="C2658" s="2">
        <f>COUNTIF([1]!Table1[[#All],[name]],tennisbl21[[#This Row],[winner_name]])</f>
        <v>1</v>
      </c>
      <c r="D2658" s="2">
        <f>COUNTIF([1]!Table1[[#All],[name]],tennisbl21[[#This Row],[loser_name]])</f>
        <v>1</v>
      </c>
      <c r="E2658" s="2" t="s">
        <v>6</v>
      </c>
      <c r="F2658" s="4">
        <v>43688.458333333336</v>
      </c>
      <c r="G2658" s="2" t="s">
        <v>996</v>
      </c>
      <c r="H2658" s="2" t="s">
        <v>959</v>
      </c>
      <c r="I2658" s="2" t="s">
        <v>963</v>
      </c>
      <c r="J2658" s="2" t="str">
        <f>YEAR(tennisbl21[[#This Row],[date]])&amp;"-"&amp;tennisbl21[[#This Row],[league]]&amp;": "&amp;tennisbl21[[#This Row],[home_team]]&amp;" vs "&amp;tennisbl21[[#This Row],[away_team]]</f>
        <v>2019-German Bundesliga: TK Kurhaus Aachen vs TC BW Aachen</v>
      </c>
    </row>
    <row r="2659" spans="1:10" ht="12.5" customHeight="1" x14ac:dyDescent="0.25">
      <c r="A2659" s="2" t="s">
        <v>681</v>
      </c>
      <c r="B2659" s="2" t="s">
        <v>729</v>
      </c>
      <c r="C2659" s="2">
        <f>COUNTIF([1]!Table1[[#All],[name]],tennisbl21[[#This Row],[winner_name]])</f>
        <v>1</v>
      </c>
      <c r="D2659" s="2">
        <f>COUNTIF([1]!Table1[[#All],[name]],tennisbl21[[#This Row],[loser_name]])</f>
        <v>1</v>
      </c>
      <c r="E2659" s="2" t="s">
        <v>1191</v>
      </c>
      <c r="F2659" s="4">
        <v>40398.541666666664</v>
      </c>
      <c r="G2659" s="2" t="s">
        <v>996</v>
      </c>
      <c r="H2659" s="2" t="s">
        <v>924</v>
      </c>
      <c r="I2659" s="2" t="s">
        <v>963</v>
      </c>
      <c r="J2659" s="2" t="str">
        <f>YEAR(tennisbl21[[#This Row],[date]])&amp;"-"&amp;tennisbl21[[#This Row],[league]]&amp;": "&amp;tennisbl21[[#This Row],[home_team]]&amp;" vs "&amp;tennisbl21[[#This Row],[away_team]]</f>
        <v>2010-German Bundesliga: TK Kurhaus Aachen vs TC BW Halle</v>
      </c>
    </row>
    <row r="2660" spans="1:10" ht="12.5" customHeight="1" x14ac:dyDescent="0.25">
      <c r="A2660" s="2" t="s">
        <v>796</v>
      </c>
      <c r="B2660" s="2" t="s">
        <v>31</v>
      </c>
      <c r="C2660" s="2">
        <f>COUNTIF([1]!Table1[[#All],[name]],tennisbl21[[#This Row],[winner_name]])</f>
        <v>1</v>
      </c>
      <c r="D2660" s="2">
        <f>COUNTIF([1]!Table1[[#All],[name]],tennisbl21[[#This Row],[loser_name]])</f>
        <v>1</v>
      </c>
      <c r="E2660" s="2" t="s">
        <v>1601</v>
      </c>
      <c r="F2660" s="4">
        <v>40398.458333333336</v>
      </c>
      <c r="G2660" s="2" t="s">
        <v>996</v>
      </c>
      <c r="H2660" s="2" t="s">
        <v>924</v>
      </c>
      <c r="I2660" s="2" t="s">
        <v>963</v>
      </c>
      <c r="J2660" s="2" t="str">
        <f>YEAR(tennisbl21[[#This Row],[date]])&amp;"-"&amp;tennisbl21[[#This Row],[league]]&amp;": "&amp;tennisbl21[[#This Row],[home_team]]&amp;" vs "&amp;tennisbl21[[#This Row],[away_team]]</f>
        <v>2010-German Bundesliga: TK Kurhaus Aachen vs TC BW Halle</v>
      </c>
    </row>
    <row r="2661" spans="1:10" ht="12.5" customHeight="1" x14ac:dyDescent="0.25">
      <c r="A2661" s="2" t="s">
        <v>818</v>
      </c>
      <c r="B2661" s="2" t="s">
        <v>90</v>
      </c>
      <c r="C2661" s="2">
        <f>COUNTIF([1]!Table1[[#All],[name]],tennisbl21[[#This Row],[winner_name]])</f>
        <v>1</v>
      </c>
      <c r="D2661" s="2">
        <f>COUNTIF([1]!Table1[[#All],[name]],tennisbl21[[#This Row],[loser_name]])</f>
        <v>1</v>
      </c>
      <c r="E2661" s="2" t="s">
        <v>1146</v>
      </c>
      <c r="F2661" s="4">
        <v>40398.458333333336</v>
      </c>
      <c r="G2661" s="2" t="s">
        <v>996</v>
      </c>
      <c r="H2661" s="2" t="s">
        <v>924</v>
      </c>
      <c r="I2661" s="2" t="s">
        <v>963</v>
      </c>
      <c r="J2661" s="2" t="str">
        <f>YEAR(tennisbl21[[#This Row],[date]])&amp;"-"&amp;tennisbl21[[#This Row],[league]]&amp;": "&amp;tennisbl21[[#This Row],[home_team]]&amp;" vs "&amp;tennisbl21[[#This Row],[away_team]]</f>
        <v>2010-German Bundesliga: TK Kurhaus Aachen vs TC BW Halle</v>
      </c>
    </row>
    <row r="2662" spans="1:10" ht="12.5" customHeight="1" x14ac:dyDescent="0.25">
      <c r="A2662" s="2" t="s">
        <v>45</v>
      </c>
      <c r="B2662" s="2" t="s">
        <v>703</v>
      </c>
      <c r="C2662" s="2">
        <f>COUNTIF([1]!Table1[[#All],[name]],tennisbl21[[#This Row],[winner_name]])</f>
        <v>1</v>
      </c>
      <c r="D2662" s="2">
        <f>COUNTIF([1]!Table1[[#All],[name]],tennisbl21[[#This Row],[loser_name]])</f>
        <v>1</v>
      </c>
      <c r="E2662" s="2" t="s">
        <v>4</v>
      </c>
      <c r="F2662" s="4">
        <v>40398.541666666664</v>
      </c>
      <c r="G2662" s="2" t="s">
        <v>996</v>
      </c>
      <c r="H2662" s="2" t="s">
        <v>924</v>
      </c>
      <c r="I2662" s="2" t="s">
        <v>963</v>
      </c>
      <c r="J2662" s="2" t="str">
        <f>YEAR(tennisbl21[[#This Row],[date]])&amp;"-"&amp;tennisbl21[[#This Row],[league]]&amp;": "&amp;tennisbl21[[#This Row],[home_team]]&amp;" vs "&amp;tennisbl21[[#This Row],[away_team]]</f>
        <v>2010-German Bundesliga: TK Kurhaus Aachen vs TC BW Halle</v>
      </c>
    </row>
    <row r="2663" spans="1:10" ht="12.5" customHeight="1" x14ac:dyDescent="0.25">
      <c r="A2663" s="2" t="s">
        <v>681</v>
      </c>
      <c r="B2663" s="2" t="s">
        <v>526</v>
      </c>
      <c r="C2663" s="2">
        <f>COUNTIF([1]!Table1[[#All],[name]],tennisbl21[[#This Row],[winner_name]])</f>
        <v>1</v>
      </c>
      <c r="D2663" s="2">
        <f>COUNTIF([1]!Table1[[#All],[name]],tennisbl21[[#This Row],[loser_name]])</f>
        <v>1</v>
      </c>
      <c r="E2663" s="2" t="s">
        <v>1602</v>
      </c>
      <c r="F2663" s="4">
        <v>41133.541666666664</v>
      </c>
      <c r="G2663" s="2" t="s">
        <v>996</v>
      </c>
      <c r="H2663" s="2" t="s">
        <v>924</v>
      </c>
      <c r="I2663" s="2" t="s">
        <v>963</v>
      </c>
      <c r="J2663" s="2" t="str">
        <f>YEAR(tennisbl21[[#This Row],[date]])&amp;"-"&amp;tennisbl21[[#This Row],[league]]&amp;": "&amp;tennisbl21[[#This Row],[home_team]]&amp;" vs "&amp;tennisbl21[[#This Row],[away_team]]</f>
        <v>2012-German Bundesliga: TK Kurhaus Aachen vs TC BW Halle</v>
      </c>
    </row>
    <row r="2664" spans="1:10" ht="12.5" customHeight="1" x14ac:dyDescent="0.25">
      <c r="A2664" s="2" t="s">
        <v>659</v>
      </c>
      <c r="B2664" s="2" t="s">
        <v>294</v>
      </c>
      <c r="C2664" s="2">
        <f>COUNTIF([1]!Table1[[#All],[name]],tennisbl21[[#This Row],[winner_name]])</f>
        <v>1</v>
      </c>
      <c r="D2664" s="2">
        <f>COUNTIF([1]!Table1[[#All],[name]],tennisbl21[[#This Row],[loser_name]])</f>
        <v>1</v>
      </c>
      <c r="E2664" s="2" t="s">
        <v>253</v>
      </c>
      <c r="F2664" s="4">
        <v>41133.458333333336</v>
      </c>
      <c r="G2664" s="2" t="s">
        <v>996</v>
      </c>
      <c r="H2664" s="2" t="s">
        <v>924</v>
      </c>
      <c r="I2664" s="2" t="s">
        <v>963</v>
      </c>
      <c r="J2664" s="2" t="str">
        <f>YEAR(tennisbl21[[#This Row],[date]])&amp;"-"&amp;tennisbl21[[#This Row],[league]]&amp;": "&amp;tennisbl21[[#This Row],[home_team]]&amp;" vs "&amp;tennisbl21[[#This Row],[away_team]]</f>
        <v>2012-German Bundesliga: TK Kurhaus Aachen vs TC BW Halle</v>
      </c>
    </row>
    <row r="2665" spans="1:10" ht="12.5" customHeight="1" x14ac:dyDescent="0.25">
      <c r="A2665" s="2" t="s">
        <v>654</v>
      </c>
      <c r="B2665" s="2" t="s">
        <v>11</v>
      </c>
      <c r="C2665" s="2">
        <f>COUNTIF([1]!Table1[[#All],[name]],tennisbl21[[#This Row],[winner_name]])</f>
        <v>1</v>
      </c>
      <c r="D2665" s="2">
        <f>COUNTIF([1]!Table1[[#All],[name]],tennisbl21[[#This Row],[loser_name]])</f>
        <v>1</v>
      </c>
      <c r="E2665" s="2" t="s">
        <v>6</v>
      </c>
      <c r="F2665" s="4">
        <v>41133.458333333336</v>
      </c>
      <c r="G2665" s="2" t="s">
        <v>996</v>
      </c>
      <c r="H2665" s="2" t="s">
        <v>924</v>
      </c>
      <c r="I2665" s="2" t="s">
        <v>963</v>
      </c>
      <c r="J2665" s="2" t="str">
        <f>YEAR(tennisbl21[[#This Row],[date]])&amp;"-"&amp;tennisbl21[[#This Row],[league]]&amp;": "&amp;tennisbl21[[#This Row],[home_team]]&amp;" vs "&amp;tennisbl21[[#This Row],[away_team]]</f>
        <v>2012-German Bundesliga: TK Kurhaus Aachen vs TC BW Halle</v>
      </c>
    </row>
    <row r="2666" spans="1:10" ht="12.5" customHeight="1" x14ac:dyDescent="0.25">
      <c r="A2666" s="2" t="s">
        <v>45</v>
      </c>
      <c r="B2666" s="2" t="s">
        <v>56</v>
      </c>
      <c r="C2666" s="2">
        <f>COUNTIF([1]!Table1[[#All],[name]],tennisbl21[[#This Row],[winner_name]])</f>
        <v>1</v>
      </c>
      <c r="D2666" s="2">
        <f>COUNTIF([1]!Table1[[#All],[name]],tennisbl21[[#This Row],[loser_name]])</f>
        <v>1</v>
      </c>
      <c r="E2666" s="2" t="s">
        <v>276</v>
      </c>
      <c r="F2666" s="4">
        <v>41133.541666666664</v>
      </c>
      <c r="G2666" s="2" t="s">
        <v>996</v>
      </c>
      <c r="H2666" s="2" t="s">
        <v>924</v>
      </c>
      <c r="I2666" s="2" t="s">
        <v>963</v>
      </c>
      <c r="J2666" s="2" t="str">
        <f>YEAR(tennisbl21[[#This Row],[date]])&amp;"-"&amp;tennisbl21[[#This Row],[league]]&amp;": "&amp;tennisbl21[[#This Row],[home_team]]&amp;" vs "&amp;tennisbl21[[#This Row],[away_team]]</f>
        <v>2012-German Bundesliga: TK Kurhaus Aachen vs TC BW Halle</v>
      </c>
    </row>
    <row r="2667" spans="1:10" ht="12.5" customHeight="1" x14ac:dyDescent="0.25">
      <c r="A2667" s="2" t="s">
        <v>701</v>
      </c>
      <c r="B2667" s="2" t="s">
        <v>214</v>
      </c>
      <c r="C2667" s="2">
        <f>COUNTIF([1]!Table1[[#All],[name]],tennisbl21[[#This Row],[winner_name]])</f>
        <v>1</v>
      </c>
      <c r="D2667" s="2">
        <f>COUNTIF([1]!Table1[[#All],[name]],tennisbl21[[#This Row],[loser_name]])</f>
        <v>1</v>
      </c>
      <c r="E2667" s="2" t="s">
        <v>1603</v>
      </c>
      <c r="F2667" s="4">
        <v>41854.458333333336</v>
      </c>
      <c r="G2667" s="2" t="s">
        <v>996</v>
      </c>
      <c r="H2667" s="2" t="s">
        <v>924</v>
      </c>
      <c r="I2667" s="2" t="s">
        <v>963</v>
      </c>
      <c r="J2667" s="2" t="str">
        <f>YEAR(tennisbl21[[#This Row],[date]])&amp;"-"&amp;tennisbl21[[#This Row],[league]]&amp;": "&amp;tennisbl21[[#This Row],[home_team]]&amp;" vs "&amp;tennisbl21[[#This Row],[away_team]]</f>
        <v>2014-German Bundesliga: TK Kurhaus Aachen vs TC BW Halle</v>
      </c>
    </row>
    <row r="2668" spans="1:10" ht="12.5" customHeight="1" x14ac:dyDescent="0.25">
      <c r="A2668" s="2" t="s">
        <v>654</v>
      </c>
      <c r="B2668" s="2" t="s">
        <v>843</v>
      </c>
      <c r="C2668" s="2">
        <f>COUNTIF([1]!Table1[[#All],[name]],tennisbl21[[#This Row],[winner_name]])</f>
        <v>1</v>
      </c>
      <c r="D2668" s="2">
        <f>COUNTIF([1]!Table1[[#All],[name]],tennisbl21[[#This Row],[loser_name]])</f>
        <v>1</v>
      </c>
      <c r="E2668" s="2" t="s">
        <v>1443</v>
      </c>
      <c r="F2668" s="4">
        <v>41854.458333333336</v>
      </c>
      <c r="G2668" s="2" t="s">
        <v>996</v>
      </c>
      <c r="H2668" s="2" t="s">
        <v>924</v>
      </c>
      <c r="I2668" s="2" t="s">
        <v>963</v>
      </c>
      <c r="J2668" s="2" t="str">
        <f>YEAR(tennisbl21[[#This Row],[date]])&amp;"-"&amp;tennisbl21[[#This Row],[league]]&amp;": "&amp;tennisbl21[[#This Row],[home_team]]&amp;" vs "&amp;tennisbl21[[#This Row],[away_team]]</f>
        <v>2014-German Bundesliga: TK Kurhaus Aachen vs TC BW Halle</v>
      </c>
    </row>
    <row r="2669" spans="1:10" ht="12.5" customHeight="1" x14ac:dyDescent="0.25">
      <c r="A2669" s="2" t="s">
        <v>36</v>
      </c>
      <c r="B2669" s="2" t="s">
        <v>660</v>
      </c>
      <c r="C2669" s="2">
        <f>COUNTIF([1]!Table1[[#All],[name]],tennisbl21[[#This Row],[winner_name]])</f>
        <v>1</v>
      </c>
      <c r="D2669" s="2">
        <f>COUNTIF([1]!Table1[[#All],[name]],tennisbl21[[#This Row],[loser_name]])</f>
        <v>1</v>
      </c>
      <c r="E2669" s="2" t="s">
        <v>871</v>
      </c>
      <c r="F2669" s="4">
        <v>41854.541666666664</v>
      </c>
      <c r="G2669" s="2" t="s">
        <v>996</v>
      </c>
      <c r="H2669" s="2" t="s">
        <v>924</v>
      </c>
      <c r="I2669" s="2" t="s">
        <v>963</v>
      </c>
      <c r="J2669" s="2" t="str">
        <f>YEAR(tennisbl21[[#This Row],[date]])&amp;"-"&amp;tennisbl21[[#This Row],[league]]&amp;": "&amp;tennisbl21[[#This Row],[home_team]]&amp;" vs "&amp;tennisbl21[[#This Row],[away_team]]</f>
        <v>2014-German Bundesliga: TK Kurhaus Aachen vs TC BW Halle</v>
      </c>
    </row>
    <row r="2670" spans="1:10" ht="12.5" customHeight="1" x14ac:dyDescent="0.25">
      <c r="A2670" s="2" t="s">
        <v>294</v>
      </c>
      <c r="B2670" s="2" t="s">
        <v>11</v>
      </c>
      <c r="C2670" s="2">
        <f>COUNTIF([1]!Table1[[#All],[name]],tennisbl21[[#This Row],[winner_name]])</f>
        <v>1</v>
      </c>
      <c r="D2670" s="2">
        <f>COUNTIF([1]!Table1[[#All],[name]],tennisbl21[[#This Row],[loser_name]])</f>
        <v>1</v>
      </c>
      <c r="E2670" s="2" t="s">
        <v>282</v>
      </c>
      <c r="F2670" s="4">
        <v>41854.541666666664</v>
      </c>
      <c r="G2670" s="2" t="s">
        <v>996</v>
      </c>
      <c r="H2670" s="2" t="s">
        <v>924</v>
      </c>
      <c r="I2670" s="2" t="s">
        <v>963</v>
      </c>
      <c r="J2670" s="2" t="str">
        <f>YEAR(tennisbl21[[#This Row],[date]])&amp;"-"&amp;tennisbl21[[#This Row],[league]]&amp;": "&amp;tennisbl21[[#This Row],[home_team]]&amp;" vs "&amp;tennisbl21[[#This Row],[away_team]]</f>
        <v>2014-German Bundesliga: TK Kurhaus Aachen vs TC BW Halle</v>
      </c>
    </row>
    <row r="2671" spans="1:10" ht="12.5" customHeight="1" x14ac:dyDescent="0.25">
      <c r="A2671" s="2" t="s">
        <v>11</v>
      </c>
      <c r="B2671" s="2" t="s">
        <v>701</v>
      </c>
      <c r="C2671" s="2">
        <f>COUNTIF([1]!Table1[[#All],[name]],tennisbl21[[#This Row],[winner_name]])</f>
        <v>1</v>
      </c>
      <c r="D2671" s="2">
        <f>COUNTIF([1]!Table1[[#All],[name]],tennisbl21[[#This Row],[loser_name]])</f>
        <v>1</v>
      </c>
      <c r="E2671" s="2" t="s">
        <v>6</v>
      </c>
      <c r="F2671" s="4">
        <v>42582.541666666664</v>
      </c>
      <c r="G2671" s="2" t="s">
        <v>996</v>
      </c>
      <c r="H2671" s="2" t="s">
        <v>924</v>
      </c>
      <c r="I2671" s="2" t="s">
        <v>963</v>
      </c>
      <c r="J2671" s="2" t="str">
        <f>YEAR(tennisbl21[[#This Row],[date]])&amp;"-"&amp;tennisbl21[[#This Row],[league]]&amp;": "&amp;tennisbl21[[#This Row],[home_team]]&amp;" vs "&amp;tennisbl21[[#This Row],[away_team]]</f>
        <v>2016-German Bundesliga: TK Kurhaus Aachen vs TC BW Halle</v>
      </c>
    </row>
    <row r="2672" spans="1:10" ht="12.5" customHeight="1" x14ac:dyDescent="0.25">
      <c r="A2672" s="2" t="s">
        <v>318</v>
      </c>
      <c r="B2672" s="2" t="s">
        <v>66</v>
      </c>
      <c r="C2672" s="2">
        <f>COUNTIF([1]!Table1[[#All],[name]],tennisbl21[[#This Row],[winner_name]])</f>
        <v>1</v>
      </c>
      <c r="D2672" s="2">
        <f>COUNTIF([1]!Table1[[#All],[name]],tennisbl21[[#This Row],[loser_name]])</f>
        <v>1</v>
      </c>
      <c r="E2672" s="2" t="s">
        <v>6</v>
      </c>
      <c r="F2672" s="4">
        <v>42582.458333333336</v>
      </c>
      <c r="G2672" s="2" t="s">
        <v>996</v>
      </c>
      <c r="H2672" s="2" t="s">
        <v>924</v>
      </c>
      <c r="I2672" s="2" t="s">
        <v>963</v>
      </c>
      <c r="J2672" s="2" t="str">
        <f>YEAR(tennisbl21[[#This Row],[date]])&amp;"-"&amp;tennisbl21[[#This Row],[league]]&amp;": "&amp;tennisbl21[[#This Row],[home_team]]&amp;" vs "&amp;tennisbl21[[#This Row],[away_team]]</f>
        <v>2016-German Bundesliga: TK Kurhaus Aachen vs TC BW Halle</v>
      </c>
    </row>
    <row r="2673" spans="1:10" ht="12.5" customHeight="1" x14ac:dyDescent="0.25">
      <c r="A2673" s="2" t="s">
        <v>214</v>
      </c>
      <c r="B2673" s="2" t="s">
        <v>765</v>
      </c>
      <c r="C2673" s="2">
        <f>COUNTIF([1]!Table1[[#All],[name]],tennisbl21[[#This Row],[winner_name]])</f>
        <v>1</v>
      </c>
      <c r="D2673" s="2">
        <f>COUNTIF([1]!Table1[[#All],[name]],tennisbl21[[#This Row],[loser_name]])</f>
        <v>1</v>
      </c>
      <c r="E2673" s="2" t="s">
        <v>1133</v>
      </c>
      <c r="F2673" s="4">
        <v>42582.541666666664</v>
      </c>
      <c r="G2673" s="2" t="s">
        <v>996</v>
      </c>
      <c r="H2673" s="2" t="s">
        <v>924</v>
      </c>
      <c r="I2673" s="2" t="s">
        <v>963</v>
      </c>
      <c r="J2673" s="2" t="str">
        <f>YEAR(tennisbl21[[#This Row],[date]])&amp;"-"&amp;tennisbl21[[#This Row],[league]]&amp;": "&amp;tennisbl21[[#This Row],[home_team]]&amp;" vs "&amp;tennisbl21[[#This Row],[away_team]]</f>
        <v>2016-German Bundesliga: TK Kurhaus Aachen vs TC BW Halle</v>
      </c>
    </row>
    <row r="2674" spans="1:10" ht="12.5" customHeight="1" x14ac:dyDescent="0.25">
      <c r="A2674" s="2" t="s">
        <v>294</v>
      </c>
      <c r="B2674" s="2" t="s">
        <v>31</v>
      </c>
      <c r="C2674" s="2">
        <f>COUNTIF([1]!Table1[[#All],[name]],tennisbl21[[#This Row],[winner_name]])</f>
        <v>1</v>
      </c>
      <c r="D2674" s="2">
        <f>COUNTIF([1]!Table1[[#All],[name]],tennisbl21[[#This Row],[loser_name]])</f>
        <v>1</v>
      </c>
      <c r="E2674" s="2" t="s">
        <v>281</v>
      </c>
      <c r="F2674" s="4">
        <v>42582.458333333336</v>
      </c>
      <c r="G2674" s="2" t="s">
        <v>996</v>
      </c>
      <c r="H2674" s="2" t="s">
        <v>924</v>
      </c>
      <c r="I2674" s="2" t="s">
        <v>963</v>
      </c>
      <c r="J2674" s="2" t="str">
        <f>YEAR(tennisbl21[[#This Row],[date]])&amp;"-"&amp;tennisbl21[[#This Row],[league]]&amp;": "&amp;tennisbl21[[#This Row],[home_team]]&amp;" vs "&amp;tennisbl21[[#This Row],[away_team]]</f>
        <v>2016-German Bundesliga: TK Kurhaus Aachen vs TC BW Halle</v>
      </c>
    </row>
    <row r="2675" spans="1:10" ht="12.5" customHeight="1" x14ac:dyDescent="0.25">
      <c r="A2675" s="2" t="s">
        <v>652</v>
      </c>
      <c r="B2675" s="2" t="s">
        <v>61</v>
      </c>
      <c r="C2675" s="2">
        <f>COUNTIF([1]!Table1[[#All],[name]],tennisbl21[[#This Row],[winner_name]])</f>
        <v>1</v>
      </c>
      <c r="D2675" s="2">
        <f>COUNTIF([1]!Table1[[#All],[name]],tennisbl21[[#This Row],[loser_name]])</f>
        <v>1</v>
      </c>
      <c r="E2675" s="2" t="s">
        <v>384</v>
      </c>
      <c r="F2675" s="4">
        <v>43324.541666666664</v>
      </c>
      <c r="G2675" s="2" t="s">
        <v>996</v>
      </c>
      <c r="H2675" s="2" t="s">
        <v>924</v>
      </c>
      <c r="I2675" s="2" t="s">
        <v>963</v>
      </c>
      <c r="J2675" s="2" t="str">
        <f>YEAR(tennisbl21[[#This Row],[date]])&amp;"-"&amp;tennisbl21[[#This Row],[league]]&amp;": "&amp;tennisbl21[[#This Row],[home_team]]&amp;" vs "&amp;tennisbl21[[#This Row],[away_team]]</f>
        <v>2018-German Bundesliga: TK Kurhaus Aachen vs TC BW Halle</v>
      </c>
    </row>
    <row r="2676" spans="1:10" ht="12.5" customHeight="1" x14ac:dyDescent="0.25">
      <c r="A2676" s="2" t="s">
        <v>78</v>
      </c>
      <c r="B2676" s="2" t="s">
        <v>765</v>
      </c>
      <c r="C2676" s="2">
        <f>COUNTIF([1]!Table1[[#All],[name]],tennisbl21[[#This Row],[winner_name]])</f>
        <v>1</v>
      </c>
      <c r="D2676" s="2">
        <f>COUNTIF([1]!Table1[[#All],[name]],tennisbl21[[#This Row],[loser_name]])</f>
        <v>1</v>
      </c>
      <c r="E2676" s="2" t="s">
        <v>902</v>
      </c>
      <c r="F2676" s="4">
        <v>43324.458333333336</v>
      </c>
      <c r="G2676" s="2" t="s">
        <v>996</v>
      </c>
      <c r="H2676" s="2" t="s">
        <v>924</v>
      </c>
      <c r="I2676" s="2" t="s">
        <v>963</v>
      </c>
      <c r="J2676" s="2" t="str">
        <f>YEAR(tennisbl21[[#This Row],[date]])&amp;"-"&amp;tennisbl21[[#This Row],[league]]&amp;": "&amp;tennisbl21[[#This Row],[home_team]]&amp;" vs "&amp;tennisbl21[[#This Row],[away_team]]</f>
        <v>2018-German Bundesliga: TK Kurhaus Aachen vs TC BW Halle</v>
      </c>
    </row>
    <row r="2677" spans="1:10" ht="12.5" customHeight="1" x14ac:dyDescent="0.25">
      <c r="A2677" s="2" t="s">
        <v>20</v>
      </c>
      <c r="B2677" s="2" t="s">
        <v>737</v>
      </c>
      <c r="C2677" s="2">
        <f>COUNTIF([1]!Table1[[#All],[name]],tennisbl21[[#This Row],[winner_name]])</f>
        <v>1</v>
      </c>
      <c r="D2677" s="2">
        <f>COUNTIF([1]!Table1[[#All],[name]],tennisbl21[[#This Row],[loser_name]])</f>
        <v>1</v>
      </c>
      <c r="E2677" s="2" t="s">
        <v>1455</v>
      </c>
      <c r="F2677" s="4">
        <v>43324.541666666664</v>
      </c>
      <c r="G2677" s="2" t="s">
        <v>996</v>
      </c>
      <c r="H2677" s="2" t="s">
        <v>924</v>
      </c>
      <c r="I2677" s="2" t="s">
        <v>963</v>
      </c>
      <c r="J2677" s="2" t="str">
        <f>YEAR(tennisbl21[[#This Row],[date]])&amp;"-"&amp;tennisbl21[[#This Row],[league]]&amp;": "&amp;tennisbl21[[#This Row],[home_team]]&amp;" vs "&amp;tennisbl21[[#This Row],[away_team]]</f>
        <v>2018-German Bundesliga: TK Kurhaus Aachen vs TC BW Halle</v>
      </c>
    </row>
    <row r="2678" spans="1:10" ht="12.5" customHeight="1" x14ac:dyDescent="0.25">
      <c r="A2678" s="2" t="s">
        <v>91</v>
      </c>
      <c r="B2678" s="2" t="s">
        <v>446</v>
      </c>
      <c r="C2678" s="2">
        <f>COUNTIF([1]!Table1[[#All],[name]],tennisbl21[[#This Row],[winner_name]])</f>
        <v>1</v>
      </c>
      <c r="D2678" s="2">
        <f>COUNTIF([1]!Table1[[#All],[name]],tennisbl21[[#This Row],[loser_name]])</f>
        <v>1</v>
      </c>
      <c r="E2678" s="2" t="s">
        <v>1604</v>
      </c>
      <c r="F2678" s="4">
        <v>43324.458333333336</v>
      </c>
      <c r="G2678" s="2" t="s">
        <v>996</v>
      </c>
      <c r="H2678" s="2" t="s">
        <v>924</v>
      </c>
      <c r="I2678" s="2" t="s">
        <v>963</v>
      </c>
      <c r="J2678" s="2" t="str">
        <f>YEAR(tennisbl21[[#This Row],[date]])&amp;"-"&amp;tennisbl21[[#This Row],[league]]&amp;": "&amp;tennisbl21[[#This Row],[home_team]]&amp;" vs "&amp;tennisbl21[[#This Row],[away_team]]</f>
        <v>2018-German Bundesliga: TK Kurhaus Aachen vs TC BW Halle</v>
      </c>
    </row>
    <row r="2679" spans="1:10" ht="12.5" customHeight="1" x14ac:dyDescent="0.25">
      <c r="A2679" s="2" t="s">
        <v>90</v>
      </c>
      <c r="B2679" s="2" t="s">
        <v>345</v>
      </c>
      <c r="C2679" s="2">
        <f>COUNTIF([1]!Table1[[#All],[name]],tennisbl21[[#This Row],[winner_name]])</f>
        <v>1</v>
      </c>
      <c r="D2679" s="2">
        <f>COUNTIF([1]!Table1[[#All],[name]],tennisbl21[[#This Row],[loser_name]])</f>
        <v>1</v>
      </c>
      <c r="E2679" s="2" t="s">
        <v>261</v>
      </c>
      <c r="F2679" s="4">
        <v>40769.541666666664</v>
      </c>
      <c r="G2679" s="2" t="s">
        <v>996</v>
      </c>
      <c r="H2679" s="2" t="s">
        <v>925</v>
      </c>
      <c r="I2679" s="2" t="s">
        <v>963</v>
      </c>
      <c r="J2679" s="2" t="str">
        <f>YEAR(tennisbl21[[#This Row],[date]])&amp;"-"&amp;tennisbl21[[#This Row],[league]]&amp;": "&amp;tennisbl21[[#This Row],[home_team]]&amp;" vs "&amp;tennisbl21[[#This Row],[away_team]]</f>
        <v>2011-German Bundesliga: TK Kurhaus Aachen vs TC BW Neuss</v>
      </c>
    </row>
    <row r="2680" spans="1:10" ht="12.5" customHeight="1" x14ac:dyDescent="0.25">
      <c r="A2680" s="2" t="s">
        <v>801</v>
      </c>
      <c r="B2680" s="2" t="s">
        <v>824</v>
      </c>
      <c r="C2680" s="2">
        <f>COUNTIF([1]!Table1[[#All],[name]],tennisbl21[[#This Row],[winner_name]])</f>
        <v>1</v>
      </c>
      <c r="D2680" s="2">
        <f>COUNTIF([1]!Table1[[#All],[name]],tennisbl21[[#This Row],[loser_name]])</f>
        <v>1</v>
      </c>
      <c r="E2680" s="2" t="s">
        <v>264</v>
      </c>
      <c r="F2680" s="4">
        <v>40769.541666666664</v>
      </c>
      <c r="G2680" s="2" t="s">
        <v>996</v>
      </c>
      <c r="H2680" s="2" t="s">
        <v>925</v>
      </c>
      <c r="I2680" s="2" t="s">
        <v>963</v>
      </c>
      <c r="J2680" s="2" t="str">
        <f>YEAR(tennisbl21[[#This Row],[date]])&amp;"-"&amp;tennisbl21[[#This Row],[league]]&amp;": "&amp;tennisbl21[[#This Row],[home_team]]&amp;" vs "&amp;tennisbl21[[#This Row],[away_team]]</f>
        <v>2011-German Bundesliga: TK Kurhaus Aachen vs TC BW Neuss</v>
      </c>
    </row>
    <row r="2681" spans="1:10" ht="12.5" customHeight="1" x14ac:dyDescent="0.25">
      <c r="A2681" s="2" t="s">
        <v>844</v>
      </c>
      <c r="B2681" s="2" t="s">
        <v>659</v>
      </c>
      <c r="C2681" s="2">
        <f>COUNTIF([1]!Table1[[#All],[name]],tennisbl21[[#This Row],[winner_name]])</f>
        <v>1</v>
      </c>
      <c r="D2681" s="2">
        <f>COUNTIF([1]!Table1[[#All],[name]],tennisbl21[[#This Row],[loser_name]])</f>
        <v>1</v>
      </c>
      <c r="E2681" s="2" t="s">
        <v>1317</v>
      </c>
      <c r="F2681" s="4">
        <v>40769.458333333336</v>
      </c>
      <c r="G2681" s="2" t="s">
        <v>996</v>
      </c>
      <c r="H2681" s="2" t="s">
        <v>925</v>
      </c>
      <c r="I2681" s="2" t="s">
        <v>963</v>
      </c>
      <c r="J2681" s="2" t="str">
        <f>YEAR(tennisbl21[[#This Row],[date]])&amp;"-"&amp;tennisbl21[[#This Row],[league]]&amp;": "&amp;tennisbl21[[#This Row],[home_team]]&amp;" vs "&amp;tennisbl21[[#This Row],[away_team]]</f>
        <v>2011-German Bundesliga: TK Kurhaus Aachen vs TC BW Neuss</v>
      </c>
    </row>
    <row r="2682" spans="1:10" ht="12.5" customHeight="1" x14ac:dyDescent="0.25">
      <c r="A2682" s="2" t="s">
        <v>526</v>
      </c>
      <c r="B2682" s="2" t="s">
        <v>819</v>
      </c>
      <c r="C2682" s="2">
        <f>COUNTIF([1]!Table1[[#All],[name]],tennisbl21[[#This Row],[winner_name]])</f>
        <v>1</v>
      </c>
      <c r="D2682" s="2">
        <f>COUNTIF([1]!Table1[[#All],[name]],tennisbl21[[#This Row],[loser_name]])</f>
        <v>1</v>
      </c>
      <c r="E2682" s="2" t="s">
        <v>280</v>
      </c>
      <c r="F2682" s="4">
        <v>40769.458333333336</v>
      </c>
      <c r="G2682" s="2" t="s">
        <v>996</v>
      </c>
      <c r="H2682" s="2" t="s">
        <v>925</v>
      </c>
      <c r="I2682" s="2" t="s">
        <v>963</v>
      </c>
      <c r="J2682" s="2" t="str">
        <f>YEAR(tennisbl21[[#This Row],[date]])&amp;"-"&amp;tennisbl21[[#This Row],[league]]&amp;": "&amp;tennisbl21[[#This Row],[home_team]]&amp;" vs "&amp;tennisbl21[[#This Row],[away_team]]</f>
        <v>2011-German Bundesliga: TK Kurhaus Aachen vs TC BW Neuss</v>
      </c>
    </row>
    <row r="2683" spans="1:10" ht="12.5" customHeight="1" x14ac:dyDescent="0.25">
      <c r="A2683" s="2" t="s">
        <v>659</v>
      </c>
      <c r="B2683" s="2" t="s">
        <v>706</v>
      </c>
      <c r="C2683" s="2">
        <f>COUNTIF([1]!Table1[[#All],[name]],tennisbl21[[#This Row],[winner_name]])</f>
        <v>1</v>
      </c>
      <c r="D2683" s="2">
        <f>COUNTIF([1]!Table1[[#All],[name]],tennisbl21[[#This Row],[loser_name]])</f>
        <v>1</v>
      </c>
      <c r="E2683" s="2" t="s">
        <v>1449</v>
      </c>
      <c r="F2683" s="4">
        <v>41483.541666666664</v>
      </c>
      <c r="G2683" s="2" t="s">
        <v>996</v>
      </c>
      <c r="H2683" s="2" t="s">
        <v>925</v>
      </c>
      <c r="I2683" s="2" t="s">
        <v>963</v>
      </c>
      <c r="J2683" s="2" t="str">
        <f>YEAR(tennisbl21[[#This Row],[date]])&amp;"-"&amp;tennisbl21[[#This Row],[league]]&amp;": "&amp;tennisbl21[[#This Row],[home_team]]&amp;" vs "&amp;tennisbl21[[#This Row],[away_team]]</f>
        <v>2013-German Bundesliga: TK Kurhaus Aachen vs TC BW Neuss</v>
      </c>
    </row>
    <row r="2684" spans="1:10" ht="12.5" customHeight="1" x14ac:dyDescent="0.25">
      <c r="A2684" s="2" t="s">
        <v>31</v>
      </c>
      <c r="B2684" s="2" t="s">
        <v>297</v>
      </c>
      <c r="C2684" s="2">
        <f>COUNTIF([1]!Table1[[#All],[name]],tennisbl21[[#This Row],[winner_name]])</f>
        <v>1</v>
      </c>
      <c r="D2684" s="2">
        <f>COUNTIF([1]!Table1[[#All],[name]],tennisbl21[[#This Row],[loser_name]])</f>
        <v>1</v>
      </c>
      <c r="E2684" s="2" t="s">
        <v>435</v>
      </c>
      <c r="F2684" s="4">
        <v>41483.541666666664</v>
      </c>
      <c r="G2684" s="2" t="s">
        <v>996</v>
      </c>
      <c r="H2684" s="2" t="s">
        <v>925</v>
      </c>
      <c r="I2684" s="2" t="s">
        <v>963</v>
      </c>
      <c r="J2684" s="2" t="str">
        <f>YEAR(tennisbl21[[#This Row],[date]])&amp;"-"&amp;tennisbl21[[#This Row],[league]]&amp;": "&amp;tennisbl21[[#This Row],[home_team]]&amp;" vs "&amp;tennisbl21[[#This Row],[away_team]]</f>
        <v>2013-German Bundesliga: TK Kurhaus Aachen vs TC BW Neuss</v>
      </c>
    </row>
    <row r="2685" spans="1:10" ht="12.5" customHeight="1" x14ac:dyDescent="0.25">
      <c r="A2685" s="2" t="s">
        <v>660</v>
      </c>
      <c r="B2685" s="2" t="s">
        <v>121</v>
      </c>
      <c r="C2685" s="2">
        <f>COUNTIF([1]!Table1[[#All],[name]],tennisbl21[[#This Row],[winner_name]])</f>
        <v>1</v>
      </c>
      <c r="D2685" s="2">
        <f>COUNTIF([1]!Table1[[#All],[name]],tennisbl21[[#This Row],[loser_name]])</f>
        <v>1</v>
      </c>
      <c r="E2685" s="2" t="s">
        <v>1569</v>
      </c>
      <c r="F2685" s="4">
        <v>41483.458333333336</v>
      </c>
      <c r="G2685" s="2" t="s">
        <v>996</v>
      </c>
      <c r="H2685" s="2" t="s">
        <v>925</v>
      </c>
      <c r="I2685" s="2" t="s">
        <v>963</v>
      </c>
      <c r="J2685" s="2" t="str">
        <f>YEAR(tennisbl21[[#This Row],[date]])&amp;"-"&amp;tennisbl21[[#This Row],[league]]&amp;": "&amp;tennisbl21[[#This Row],[home_team]]&amp;" vs "&amp;tennisbl21[[#This Row],[away_team]]</f>
        <v>2013-German Bundesliga: TK Kurhaus Aachen vs TC BW Neuss</v>
      </c>
    </row>
    <row r="2686" spans="1:10" ht="12.5" customHeight="1" x14ac:dyDescent="0.25">
      <c r="A2686" s="2" t="s">
        <v>526</v>
      </c>
      <c r="B2686" s="2" t="s">
        <v>708</v>
      </c>
      <c r="C2686" s="2">
        <f>COUNTIF([1]!Table1[[#All],[name]],tennisbl21[[#This Row],[winner_name]])</f>
        <v>1</v>
      </c>
      <c r="D2686" s="2">
        <f>COUNTIF([1]!Table1[[#All],[name]],tennisbl21[[#This Row],[loser_name]])</f>
        <v>1</v>
      </c>
      <c r="E2686" s="2" t="s">
        <v>1246</v>
      </c>
      <c r="F2686" s="4">
        <v>41483.458333333336</v>
      </c>
      <c r="G2686" s="2" t="s">
        <v>996</v>
      </c>
      <c r="H2686" s="2" t="s">
        <v>925</v>
      </c>
      <c r="I2686" s="2" t="s">
        <v>963</v>
      </c>
      <c r="J2686" s="2" t="str">
        <f>YEAR(tennisbl21[[#This Row],[date]])&amp;"-"&amp;tennisbl21[[#This Row],[league]]&amp;": "&amp;tennisbl21[[#This Row],[home_team]]&amp;" vs "&amp;tennisbl21[[#This Row],[away_team]]</f>
        <v>2013-German Bundesliga: TK Kurhaus Aachen vs TC BW Neuss</v>
      </c>
    </row>
    <row r="2687" spans="1:10" ht="12.5" customHeight="1" x14ac:dyDescent="0.25">
      <c r="A2687" s="2" t="s">
        <v>658</v>
      </c>
      <c r="B2687" s="2" t="s">
        <v>753</v>
      </c>
      <c r="C2687" s="2">
        <f>COUNTIF([1]!Table1[[#All],[name]],tennisbl21[[#This Row],[winner_name]])</f>
        <v>1</v>
      </c>
      <c r="D2687" s="2">
        <f>COUNTIF([1]!Table1[[#All],[name]],tennisbl21[[#This Row],[loser_name]])</f>
        <v>1</v>
      </c>
      <c r="E2687" s="2" t="s">
        <v>1336</v>
      </c>
      <c r="F2687" s="4">
        <v>41819.541666666664</v>
      </c>
      <c r="G2687" s="2" t="s">
        <v>996</v>
      </c>
      <c r="H2687" s="2" t="s">
        <v>925</v>
      </c>
      <c r="I2687" s="2" t="s">
        <v>963</v>
      </c>
      <c r="J2687" s="2" t="str">
        <f>YEAR(tennisbl21[[#This Row],[date]])&amp;"-"&amp;tennisbl21[[#This Row],[league]]&amp;": "&amp;tennisbl21[[#This Row],[home_team]]&amp;" vs "&amp;tennisbl21[[#This Row],[away_team]]</f>
        <v>2014-German Bundesliga: TK Kurhaus Aachen vs TC BW Neuss</v>
      </c>
    </row>
    <row r="2688" spans="1:10" ht="12.5" customHeight="1" x14ac:dyDescent="0.25">
      <c r="A2688" s="2" t="s">
        <v>11</v>
      </c>
      <c r="B2688" s="2" t="s">
        <v>706</v>
      </c>
      <c r="C2688" s="2">
        <f>COUNTIF([1]!Table1[[#All],[name]],tennisbl21[[#This Row],[winner_name]])</f>
        <v>1</v>
      </c>
      <c r="D2688" s="2">
        <f>COUNTIF([1]!Table1[[#All],[name]],tennisbl21[[#This Row],[loser_name]])</f>
        <v>1</v>
      </c>
      <c r="E2688" s="2" t="s">
        <v>383</v>
      </c>
      <c r="F2688" s="4">
        <v>41819.458333333336</v>
      </c>
      <c r="G2688" s="2" t="s">
        <v>996</v>
      </c>
      <c r="H2688" s="2" t="s">
        <v>925</v>
      </c>
      <c r="I2688" s="2" t="s">
        <v>963</v>
      </c>
      <c r="J2688" s="2" t="str">
        <f>YEAR(tennisbl21[[#This Row],[date]])&amp;"-"&amp;tennisbl21[[#This Row],[league]]&amp;": "&amp;tennisbl21[[#This Row],[home_team]]&amp;" vs "&amp;tennisbl21[[#This Row],[away_team]]</f>
        <v>2014-German Bundesliga: TK Kurhaus Aachen vs TC BW Neuss</v>
      </c>
    </row>
    <row r="2689" spans="1:10" ht="12.5" customHeight="1" x14ac:dyDescent="0.25">
      <c r="A2689" s="2" t="s">
        <v>45</v>
      </c>
      <c r="B2689" s="2" t="s">
        <v>756</v>
      </c>
      <c r="C2689" s="2">
        <f>COUNTIF([1]!Table1[[#All],[name]],tennisbl21[[#This Row],[winner_name]])</f>
        <v>1</v>
      </c>
      <c r="D2689" s="2">
        <f>COUNTIF([1]!Table1[[#All],[name]],tennisbl21[[#This Row],[loser_name]])</f>
        <v>1</v>
      </c>
      <c r="E2689" s="2" t="s">
        <v>6</v>
      </c>
      <c r="F2689" s="4">
        <v>41819.541666666664</v>
      </c>
      <c r="G2689" s="2" t="s">
        <v>996</v>
      </c>
      <c r="H2689" s="2" t="s">
        <v>925</v>
      </c>
      <c r="I2689" s="2" t="s">
        <v>963</v>
      </c>
      <c r="J2689" s="2" t="str">
        <f>YEAR(tennisbl21[[#This Row],[date]])&amp;"-"&amp;tennisbl21[[#This Row],[league]]&amp;": "&amp;tennisbl21[[#This Row],[home_team]]&amp;" vs "&amp;tennisbl21[[#This Row],[away_team]]</f>
        <v>2014-German Bundesliga: TK Kurhaus Aachen vs TC BW Neuss</v>
      </c>
    </row>
    <row r="2690" spans="1:10" ht="12.5" customHeight="1" x14ac:dyDescent="0.25">
      <c r="A2690" s="2" t="s">
        <v>214</v>
      </c>
      <c r="B2690" s="2" t="s">
        <v>20</v>
      </c>
      <c r="C2690" s="2">
        <f>COUNTIF([1]!Table1[[#All],[name]],tennisbl21[[#This Row],[winner_name]])</f>
        <v>1</v>
      </c>
      <c r="D2690" s="2">
        <f>COUNTIF([1]!Table1[[#All],[name]],tennisbl21[[#This Row],[loser_name]])</f>
        <v>1</v>
      </c>
      <c r="E2690" s="2" t="s">
        <v>265</v>
      </c>
      <c r="F2690" s="4">
        <v>41819.458333333336</v>
      </c>
      <c r="G2690" s="2" t="s">
        <v>996</v>
      </c>
      <c r="H2690" s="2" t="s">
        <v>925</v>
      </c>
      <c r="I2690" s="2" t="s">
        <v>963</v>
      </c>
      <c r="J2690" s="2" t="str">
        <f>YEAR(tennisbl21[[#This Row],[date]])&amp;"-"&amp;tennisbl21[[#This Row],[league]]&amp;": "&amp;tennisbl21[[#This Row],[home_team]]&amp;" vs "&amp;tennisbl21[[#This Row],[away_team]]</f>
        <v>2014-German Bundesliga: TK Kurhaus Aachen vs TC BW Neuss</v>
      </c>
    </row>
    <row r="2691" spans="1:10" ht="12.5" customHeight="1" x14ac:dyDescent="0.25">
      <c r="A2691" s="2" t="s">
        <v>90</v>
      </c>
      <c r="B2691" s="2" t="s">
        <v>287</v>
      </c>
      <c r="C2691" s="2">
        <f>COUNTIF([1]!Table1[[#All],[name]],tennisbl21[[#This Row],[winner_name]])</f>
        <v>1</v>
      </c>
      <c r="D2691" s="2">
        <f>COUNTIF([1]!Table1[[#All],[name]],tennisbl21[[#This Row],[loser_name]])</f>
        <v>1</v>
      </c>
      <c r="E2691" s="2" t="s">
        <v>264</v>
      </c>
      <c r="F2691" s="4">
        <v>42211.458333333336</v>
      </c>
      <c r="G2691" s="2" t="s">
        <v>996</v>
      </c>
      <c r="H2691" s="2" t="s">
        <v>925</v>
      </c>
      <c r="I2691" s="2" t="s">
        <v>963</v>
      </c>
      <c r="J2691" s="2" t="str">
        <f>YEAR(tennisbl21[[#This Row],[date]])&amp;"-"&amp;tennisbl21[[#This Row],[league]]&amp;": "&amp;tennisbl21[[#This Row],[home_team]]&amp;" vs "&amp;tennisbl21[[#This Row],[away_team]]</f>
        <v>2015-German Bundesliga: TK Kurhaus Aachen vs TC BW Neuss</v>
      </c>
    </row>
    <row r="2692" spans="1:10" ht="12.5" customHeight="1" x14ac:dyDescent="0.25">
      <c r="A2692" s="2" t="s">
        <v>803</v>
      </c>
      <c r="B2692" s="2" t="s">
        <v>706</v>
      </c>
      <c r="C2692" s="2">
        <f>COUNTIF([1]!Table1[[#All],[name]],tennisbl21[[#This Row],[winner_name]])</f>
        <v>1</v>
      </c>
      <c r="D2692" s="2">
        <f>COUNTIF([1]!Table1[[#All],[name]],tennisbl21[[#This Row],[loser_name]])</f>
        <v>1</v>
      </c>
      <c r="E2692" s="2" t="s">
        <v>1357</v>
      </c>
      <c r="F2692" s="4">
        <v>42211.458333333336</v>
      </c>
      <c r="G2692" s="2" t="s">
        <v>996</v>
      </c>
      <c r="H2692" s="2" t="s">
        <v>925</v>
      </c>
      <c r="I2692" s="2" t="s">
        <v>963</v>
      </c>
      <c r="J2692" s="2" t="str">
        <f>YEAR(tennisbl21[[#This Row],[date]])&amp;"-"&amp;tennisbl21[[#This Row],[league]]&amp;": "&amp;tennisbl21[[#This Row],[home_team]]&amp;" vs "&amp;tennisbl21[[#This Row],[away_team]]</f>
        <v>2015-German Bundesliga: TK Kurhaus Aachen vs TC BW Neuss</v>
      </c>
    </row>
    <row r="2693" spans="1:10" ht="12.5" customHeight="1" x14ac:dyDescent="0.25">
      <c r="A2693" s="2" t="s">
        <v>45</v>
      </c>
      <c r="B2693" s="2" t="s">
        <v>707</v>
      </c>
      <c r="C2693" s="2">
        <f>COUNTIF([1]!Table1[[#All],[name]],tennisbl21[[#This Row],[winner_name]])</f>
        <v>1</v>
      </c>
      <c r="D2693" s="2">
        <f>COUNTIF([1]!Table1[[#All],[name]],tennisbl21[[#This Row],[loser_name]])</f>
        <v>1</v>
      </c>
      <c r="E2693" s="2" t="s">
        <v>1445</v>
      </c>
      <c r="F2693" s="4">
        <v>42211.541666666664</v>
      </c>
      <c r="G2693" s="2" t="s">
        <v>996</v>
      </c>
      <c r="H2693" s="2" t="s">
        <v>925</v>
      </c>
      <c r="I2693" s="2" t="s">
        <v>963</v>
      </c>
      <c r="J2693" s="2" t="str">
        <f>YEAR(tennisbl21[[#This Row],[date]])&amp;"-"&amp;tennisbl21[[#This Row],[league]]&amp;": "&amp;tennisbl21[[#This Row],[home_team]]&amp;" vs "&amp;tennisbl21[[#This Row],[away_team]]</f>
        <v>2015-German Bundesliga: TK Kurhaus Aachen vs TC BW Neuss</v>
      </c>
    </row>
    <row r="2694" spans="1:10" ht="12.5" customHeight="1" x14ac:dyDescent="0.25">
      <c r="A2694" s="2" t="s">
        <v>214</v>
      </c>
      <c r="B2694" s="2" t="s">
        <v>64</v>
      </c>
      <c r="C2694" s="2">
        <f>COUNTIF([1]!Table1[[#All],[name]],tennisbl21[[#This Row],[winner_name]])</f>
        <v>1</v>
      </c>
      <c r="D2694" s="2">
        <f>COUNTIF([1]!Table1[[#All],[name]],tennisbl21[[#This Row],[loser_name]])</f>
        <v>1</v>
      </c>
      <c r="E2694" s="2" t="s">
        <v>273</v>
      </c>
      <c r="F2694" s="4">
        <v>42211.541666666664</v>
      </c>
      <c r="G2694" s="2" t="s">
        <v>996</v>
      </c>
      <c r="H2694" s="2" t="s">
        <v>925</v>
      </c>
      <c r="I2694" s="2" t="s">
        <v>963</v>
      </c>
      <c r="J2694" s="2" t="str">
        <f>YEAR(tennisbl21[[#This Row],[date]])&amp;"-"&amp;tennisbl21[[#This Row],[league]]&amp;": "&amp;tennisbl21[[#This Row],[home_team]]&amp;" vs "&amp;tennisbl21[[#This Row],[away_team]]</f>
        <v>2015-German Bundesliga: TK Kurhaus Aachen vs TC BW Neuss</v>
      </c>
    </row>
    <row r="2695" spans="1:10" ht="12.5" customHeight="1" x14ac:dyDescent="0.25">
      <c r="A2695" s="2" t="s">
        <v>730</v>
      </c>
      <c r="B2695" s="2" t="s">
        <v>91</v>
      </c>
      <c r="C2695" s="2">
        <f>COUNTIF([1]!Table1[[#All],[name]],tennisbl21[[#This Row],[winner_name]])</f>
        <v>1</v>
      </c>
      <c r="D2695" s="2">
        <f>COUNTIF([1]!Table1[[#All],[name]],tennisbl21[[#This Row],[loser_name]])</f>
        <v>1</v>
      </c>
      <c r="E2695" s="2" t="s">
        <v>6</v>
      </c>
      <c r="F2695" s="4">
        <v>43308.625</v>
      </c>
      <c r="G2695" s="2" t="s">
        <v>996</v>
      </c>
      <c r="H2695" s="2" t="s">
        <v>925</v>
      </c>
      <c r="I2695" s="2" t="s">
        <v>963</v>
      </c>
      <c r="J2695" s="2" t="str">
        <f>YEAR(tennisbl21[[#This Row],[date]])&amp;"-"&amp;tennisbl21[[#This Row],[league]]&amp;": "&amp;tennisbl21[[#This Row],[home_team]]&amp;" vs "&amp;tennisbl21[[#This Row],[away_team]]</f>
        <v>2018-German Bundesliga: TK Kurhaus Aachen vs TC BW Neuss</v>
      </c>
    </row>
    <row r="2696" spans="1:10" ht="12.5" customHeight="1" x14ac:dyDescent="0.25">
      <c r="A2696" s="2" t="s">
        <v>537</v>
      </c>
      <c r="B2696" s="2" t="s">
        <v>737</v>
      </c>
      <c r="C2696" s="2">
        <f>COUNTIF([1]!Table1[[#All],[name]],tennisbl21[[#This Row],[winner_name]])</f>
        <v>1</v>
      </c>
      <c r="D2696" s="2">
        <f>COUNTIF([1]!Table1[[#All],[name]],tennisbl21[[#This Row],[loser_name]])</f>
        <v>1</v>
      </c>
      <c r="E2696" s="2" t="s">
        <v>1368</v>
      </c>
      <c r="F2696" s="4">
        <v>43308.541666666664</v>
      </c>
      <c r="G2696" s="2" t="s">
        <v>996</v>
      </c>
      <c r="H2696" s="2" t="s">
        <v>925</v>
      </c>
      <c r="I2696" s="2" t="s">
        <v>963</v>
      </c>
      <c r="J2696" s="2" t="str">
        <f>YEAR(tennisbl21[[#This Row],[date]])&amp;"-"&amp;tennisbl21[[#This Row],[league]]&amp;": "&amp;tennisbl21[[#This Row],[home_team]]&amp;" vs "&amp;tennisbl21[[#This Row],[away_team]]</f>
        <v>2018-German Bundesliga: TK Kurhaus Aachen vs TC BW Neuss</v>
      </c>
    </row>
    <row r="2697" spans="1:10" ht="12.5" customHeight="1" x14ac:dyDescent="0.25">
      <c r="A2697" s="2" t="s">
        <v>429</v>
      </c>
      <c r="B2697" s="2" t="s">
        <v>803</v>
      </c>
      <c r="C2697" s="2">
        <f>COUNTIF([1]!Table1[[#All],[name]],tennisbl21[[#This Row],[winner_name]])</f>
        <v>1</v>
      </c>
      <c r="D2697" s="2">
        <f>COUNTIF([1]!Table1[[#All],[name]],tennisbl21[[#This Row],[loser_name]])</f>
        <v>1</v>
      </c>
      <c r="E2697" s="2" t="s">
        <v>260</v>
      </c>
      <c r="F2697" s="4">
        <v>43308.541666666664</v>
      </c>
      <c r="G2697" s="2" t="s">
        <v>996</v>
      </c>
      <c r="H2697" s="2" t="s">
        <v>925</v>
      </c>
      <c r="I2697" s="2" t="s">
        <v>963</v>
      </c>
      <c r="J2697" s="2" t="str">
        <f>YEAR(tennisbl21[[#This Row],[date]])&amp;"-"&amp;tennisbl21[[#This Row],[league]]&amp;": "&amp;tennisbl21[[#This Row],[home_team]]&amp;" vs "&amp;tennisbl21[[#This Row],[away_team]]</f>
        <v>2018-German Bundesliga: TK Kurhaus Aachen vs TC BW Neuss</v>
      </c>
    </row>
    <row r="2698" spans="1:10" ht="12.5" customHeight="1" x14ac:dyDescent="0.25">
      <c r="A2698" s="2" t="s">
        <v>224</v>
      </c>
      <c r="B2698" s="2" t="s">
        <v>78</v>
      </c>
      <c r="C2698" s="2">
        <f>COUNTIF([1]!Table1[[#All],[name]],tennisbl21[[#This Row],[winner_name]])</f>
        <v>1</v>
      </c>
      <c r="D2698" s="2">
        <f>COUNTIF([1]!Table1[[#All],[name]],tennisbl21[[#This Row],[loser_name]])</f>
        <v>1</v>
      </c>
      <c r="E2698" s="2" t="s">
        <v>436</v>
      </c>
      <c r="F2698" s="4">
        <v>43308.625</v>
      </c>
      <c r="G2698" s="2" t="s">
        <v>996</v>
      </c>
      <c r="H2698" s="2" t="s">
        <v>925</v>
      </c>
      <c r="I2698" s="2" t="s">
        <v>963</v>
      </c>
      <c r="J2698" s="2" t="str">
        <f>YEAR(tennisbl21[[#This Row],[date]])&amp;"-"&amp;tennisbl21[[#This Row],[league]]&amp;": "&amp;tennisbl21[[#This Row],[home_team]]&amp;" vs "&amp;tennisbl21[[#This Row],[away_team]]</f>
        <v>2018-German Bundesliga: TK Kurhaus Aachen vs TC BW Neuss</v>
      </c>
    </row>
    <row r="2699" spans="1:10" ht="12.5" customHeight="1" x14ac:dyDescent="0.25">
      <c r="A2699" s="2" t="s">
        <v>11</v>
      </c>
      <c r="B2699" s="2" t="s">
        <v>733</v>
      </c>
      <c r="C2699" s="2">
        <f>COUNTIF([1]!Table1[[#All],[name]],tennisbl21[[#This Row],[winner_name]])</f>
        <v>1</v>
      </c>
      <c r="D2699" s="2">
        <f>COUNTIF([1]!Table1[[#All],[name]],tennisbl21[[#This Row],[loser_name]])</f>
        <v>1</v>
      </c>
      <c r="E2699" s="2" t="s">
        <v>1605</v>
      </c>
      <c r="F2699" s="4">
        <v>42554.541666666664</v>
      </c>
      <c r="G2699" s="2" t="s">
        <v>996</v>
      </c>
      <c r="H2699" s="2" t="s">
        <v>926</v>
      </c>
      <c r="I2699" s="2" t="s">
        <v>963</v>
      </c>
      <c r="J2699" s="2" t="str">
        <f>YEAR(tennisbl21[[#This Row],[date]])&amp;"-"&amp;tennisbl21[[#This Row],[league]]&amp;": "&amp;tennisbl21[[#This Row],[home_team]]&amp;" vs "&amp;tennisbl21[[#This Row],[away_team]]</f>
        <v>2016-German Bundesliga: TK Kurhaus Aachen vs TC Bruckmuehl Feldkirchen</v>
      </c>
    </row>
    <row r="2700" spans="1:10" ht="12.5" customHeight="1" x14ac:dyDescent="0.25">
      <c r="A2700" s="2" t="s">
        <v>214</v>
      </c>
      <c r="B2700" s="2" t="s">
        <v>130</v>
      </c>
      <c r="C2700" s="2">
        <f>COUNTIF([1]!Table1[[#All],[name]],tennisbl21[[#This Row],[winner_name]])</f>
        <v>1</v>
      </c>
      <c r="D2700" s="2">
        <f>COUNTIF([1]!Table1[[#All],[name]],tennisbl21[[#This Row],[loser_name]])</f>
        <v>1</v>
      </c>
      <c r="E2700" s="2" t="s">
        <v>284</v>
      </c>
      <c r="F2700" s="4">
        <v>42554.541666666664</v>
      </c>
      <c r="G2700" s="2" t="s">
        <v>996</v>
      </c>
      <c r="H2700" s="2" t="s">
        <v>926</v>
      </c>
      <c r="I2700" s="2" t="s">
        <v>963</v>
      </c>
      <c r="J2700" s="2" t="str">
        <f>YEAR(tennisbl21[[#This Row],[date]])&amp;"-"&amp;tennisbl21[[#This Row],[league]]&amp;": "&amp;tennisbl21[[#This Row],[home_team]]&amp;" vs "&amp;tennisbl21[[#This Row],[away_team]]</f>
        <v>2016-German Bundesliga: TK Kurhaus Aachen vs TC Bruckmuehl Feldkirchen</v>
      </c>
    </row>
    <row r="2701" spans="1:10" ht="12.5" customHeight="1" x14ac:dyDescent="0.25">
      <c r="A2701" s="2" t="s">
        <v>338</v>
      </c>
      <c r="B2701" s="2" t="s">
        <v>732</v>
      </c>
      <c r="C2701" s="2">
        <f>COUNTIF([1]!Table1[[#All],[name]],tennisbl21[[#This Row],[winner_name]])</f>
        <v>1</v>
      </c>
      <c r="D2701" s="2">
        <f>COUNTIF([1]!Table1[[#All],[name]],tennisbl21[[#This Row],[loser_name]])</f>
        <v>1</v>
      </c>
      <c r="E2701" s="2" t="s">
        <v>274</v>
      </c>
      <c r="F2701" s="4">
        <v>42554.458333333336</v>
      </c>
      <c r="G2701" s="2" t="s">
        <v>996</v>
      </c>
      <c r="H2701" s="2" t="s">
        <v>926</v>
      </c>
      <c r="I2701" s="2" t="s">
        <v>963</v>
      </c>
      <c r="J2701" s="2" t="str">
        <f>YEAR(tennisbl21[[#This Row],[date]])&amp;"-"&amp;tennisbl21[[#This Row],[league]]&amp;": "&amp;tennisbl21[[#This Row],[home_team]]&amp;" vs "&amp;tennisbl21[[#This Row],[away_team]]</f>
        <v>2016-German Bundesliga: TK Kurhaus Aachen vs TC Bruckmuehl Feldkirchen</v>
      </c>
    </row>
    <row r="2702" spans="1:10" ht="12.5" customHeight="1" x14ac:dyDescent="0.25">
      <c r="A2702" s="2" t="s">
        <v>340</v>
      </c>
      <c r="B2702" s="2" t="s">
        <v>731</v>
      </c>
      <c r="C2702" s="2">
        <f>COUNTIF([1]!Table1[[#All],[name]],tennisbl21[[#This Row],[winner_name]])</f>
        <v>1</v>
      </c>
      <c r="D2702" s="2">
        <f>COUNTIF([1]!Table1[[#All],[name]],tennisbl21[[#This Row],[loser_name]])</f>
        <v>1</v>
      </c>
      <c r="E2702" s="2" t="s">
        <v>1593</v>
      </c>
      <c r="F2702" s="4">
        <v>42554.458333333336</v>
      </c>
      <c r="G2702" s="2" t="s">
        <v>996</v>
      </c>
      <c r="H2702" s="2" t="s">
        <v>926</v>
      </c>
      <c r="I2702" s="2" t="s">
        <v>963</v>
      </c>
      <c r="J2702" s="2" t="str">
        <f>YEAR(tennisbl21[[#This Row],[date]])&amp;"-"&amp;tennisbl21[[#This Row],[league]]&amp;": "&amp;tennisbl21[[#This Row],[home_team]]&amp;" vs "&amp;tennisbl21[[#This Row],[away_team]]</f>
        <v>2016-German Bundesliga: TK Kurhaus Aachen vs TC Bruckmuehl Feldkirchen</v>
      </c>
    </row>
    <row r="2703" spans="1:10" ht="12.5" customHeight="1" x14ac:dyDescent="0.25">
      <c r="A2703" s="2" t="s">
        <v>11</v>
      </c>
      <c r="B2703" s="2" t="s">
        <v>783</v>
      </c>
      <c r="C2703" s="2">
        <f>COUNTIF([1]!Table1[[#All],[name]],tennisbl21[[#This Row],[winner_name]])</f>
        <v>1</v>
      </c>
      <c r="D2703" s="2">
        <f>COUNTIF([1]!Table1[[#All],[name]],tennisbl21[[#This Row],[loser_name]])</f>
        <v>1</v>
      </c>
      <c r="E2703" s="2" t="s">
        <v>1533</v>
      </c>
      <c r="F2703" s="4">
        <v>42944.625</v>
      </c>
      <c r="G2703" s="2" t="s">
        <v>996</v>
      </c>
      <c r="H2703" s="2" t="s">
        <v>951</v>
      </c>
      <c r="I2703" s="2" t="s">
        <v>963</v>
      </c>
      <c r="J2703" s="2" t="str">
        <f>YEAR(tennisbl21[[#This Row],[date]])&amp;"-"&amp;tennisbl21[[#This Row],[league]]&amp;": "&amp;tennisbl21[[#This Row],[home_team]]&amp;" vs "&amp;tennisbl21[[#This Row],[away_team]]</f>
        <v>2017-German Bundesliga: TK Kurhaus Aachen vs TC Weinheim 1902</v>
      </c>
    </row>
    <row r="2704" spans="1:10" ht="12.5" customHeight="1" x14ac:dyDescent="0.25">
      <c r="A2704" s="2" t="s">
        <v>471</v>
      </c>
      <c r="B2704" s="2" t="s">
        <v>735</v>
      </c>
      <c r="C2704" s="2">
        <f>COUNTIF([1]!Table1[[#All],[name]],tennisbl21[[#This Row],[winner_name]])</f>
        <v>1</v>
      </c>
      <c r="D2704" s="2">
        <f>COUNTIF([1]!Table1[[#All],[name]],tennisbl21[[#This Row],[loser_name]])</f>
        <v>1</v>
      </c>
      <c r="E2704" s="2" t="s">
        <v>277</v>
      </c>
      <c r="F2704" s="4">
        <v>42944.541666666664</v>
      </c>
      <c r="G2704" s="2" t="s">
        <v>996</v>
      </c>
      <c r="H2704" s="2" t="s">
        <v>951</v>
      </c>
      <c r="I2704" s="2" t="s">
        <v>963</v>
      </c>
      <c r="J2704" s="2" t="str">
        <f>YEAR(tennisbl21[[#This Row],[date]])&amp;"-"&amp;tennisbl21[[#This Row],[league]]&amp;": "&amp;tennisbl21[[#This Row],[home_team]]&amp;" vs "&amp;tennisbl21[[#This Row],[away_team]]</f>
        <v>2017-German Bundesliga: TK Kurhaus Aachen vs TC Weinheim 1902</v>
      </c>
    </row>
    <row r="2705" spans="1:10" ht="12.5" customHeight="1" x14ac:dyDescent="0.25">
      <c r="A2705" s="2" t="s">
        <v>832</v>
      </c>
      <c r="B2705" s="2" t="s">
        <v>78</v>
      </c>
      <c r="C2705" s="2">
        <f>COUNTIF([1]!Table1[[#All],[name]],tennisbl21[[#This Row],[winner_name]])</f>
        <v>0</v>
      </c>
      <c r="D2705" s="2">
        <f>COUNTIF([1]!Table1[[#All],[name]],tennisbl21[[#This Row],[loser_name]])</f>
        <v>1</v>
      </c>
      <c r="E2705" s="2" t="s">
        <v>265</v>
      </c>
      <c r="F2705" s="4">
        <v>42944.541666666664</v>
      </c>
      <c r="G2705" s="2" t="s">
        <v>996</v>
      </c>
      <c r="H2705" s="2" t="s">
        <v>951</v>
      </c>
      <c r="I2705" s="2" t="s">
        <v>963</v>
      </c>
      <c r="J2705" s="2" t="str">
        <f>YEAR(tennisbl21[[#This Row],[date]])&amp;"-"&amp;tennisbl21[[#This Row],[league]]&amp;": "&amp;tennisbl21[[#This Row],[home_team]]&amp;" vs "&amp;tennisbl21[[#This Row],[away_team]]</f>
        <v>2017-German Bundesliga: TK Kurhaus Aachen vs TC Weinheim 1902</v>
      </c>
    </row>
    <row r="2706" spans="1:10" ht="12.5" customHeight="1" x14ac:dyDescent="0.25">
      <c r="A2706" s="2" t="s">
        <v>526</v>
      </c>
      <c r="B2706" s="2" t="s">
        <v>72</v>
      </c>
      <c r="C2706" s="2">
        <f>COUNTIF([1]!Table1[[#All],[name]],tennisbl21[[#This Row],[winner_name]])</f>
        <v>1</v>
      </c>
      <c r="D2706" s="2">
        <f>COUNTIF([1]!Table1[[#All],[name]],tennisbl21[[#This Row],[loser_name]])</f>
        <v>1</v>
      </c>
      <c r="E2706" s="2" t="s">
        <v>1421</v>
      </c>
      <c r="F2706" s="4">
        <v>42944.625</v>
      </c>
      <c r="G2706" s="2" t="s">
        <v>996</v>
      </c>
      <c r="H2706" s="2" t="s">
        <v>951</v>
      </c>
      <c r="I2706" s="2" t="s">
        <v>963</v>
      </c>
      <c r="J2706" s="2" t="str">
        <f>YEAR(tennisbl21[[#This Row],[date]])&amp;"-"&amp;tennisbl21[[#This Row],[league]]&amp;": "&amp;tennisbl21[[#This Row],[home_team]]&amp;" vs "&amp;tennisbl21[[#This Row],[away_team]]</f>
        <v>2017-German Bundesliga: TK Kurhaus Aachen vs TC Weinheim 1902</v>
      </c>
    </row>
    <row r="2707" spans="1:10" ht="12.5" customHeight="1" x14ac:dyDescent="0.25">
      <c r="A2707" s="2" t="s">
        <v>72</v>
      </c>
      <c r="B2707" s="2" t="s">
        <v>61</v>
      </c>
      <c r="C2707" s="2">
        <f>COUNTIF([1]!Table1[[#All],[name]],tennisbl21[[#This Row],[winner_name]])</f>
        <v>1</v>
      </c>
      <c r="D2707" s="2">
        <f>COUNTIF([1]!Table1[[#All],[name]],tennisbl21[[#This Row],[loser_name]])</f>
        <v>1</v>
      </c>
      <c r="E2707" s="2" t="s">
        <v>1046</v>
      </c>
      <c r="F2707" s="4">
        <v>43289.541666666664</v>
      </c>
      <c r="G2707" s="2" t="s">
        <v>996</v>
      </c>
      <c r="H2707" s="2" t="s">
        <v>951</v>
      </c>
      <c r="I2707" s="2" t="s">
        <v>963</v>
      </c>
      <c r="J2707" s="2" t="str">
        <f>YEAR(tennisbl21[[#This Row],[date]])&amp;"-"&amp;tennisbl21[[#This Row],[league]]&amp;": "&amp;tennisbl21[[#This Row],[home_team]]&amp;" vs "&amp;tennisbl21[[#This Row],[away_team]]</f>
        <v>2018-German Bundesliga: TK Kurhaus Aachen vs TC Weinheim 1902</v>
      </c>
    </row>
    <row r="2708" spans="1:10" ht="12.5" customHeight="1" x14ac:dyDescent="0.25">
      <c r="A2708" s="2" t="s">
        <v>60</v>
      </c>
      <c r="B2708" s="2" t="s">
        <v>734</v>
      </c>
      <c r="C2708" s="2">
        <f>COUNTIF([1]!Table1[[#All],[name]],tennisbl21[[#This Row],[winner_name]])</f>
        <v>1</v>
      </c>
      <c r="D2708" s="2">
        <f>COUNTIF([1]!Table1[[#All],[name]],tennisbl21[[#This Row],[loser_name]])</f>
        <v>1</v>
      </c>
      <c r="E2708" s="2" t="s">
        <v>250</v>
      </c>
      <c r="F2708" s="4">
        <v>43289.541666666664</v>
      </c>
      <c r="G2708" s="2" t="s">
        <v>996</v>
      </c>
      <c r="H2708" s="2" t="s">
        <v>951</v>
      </c>
      <c r="I2708" s="2" t="s">
        <v>963</v>
      </c>
      <c r="J2708" s="2" t="str">
        <f>YEAR(tennisbl21[[#This Row],[date]])&amp;"-"&amp;tennisbl21[[#This Row],[league]]&amp;": "&amp;tennisbl21[[#This Row],[home_team]]&amp;" vs "&amp;tennisbl21[[#This Row],[away_team]]</f>
        <v>2018-German Bundesliga: TK Kurhaus Aachen vs TC Weinheim 1902</v>
      </c>
    </row>
    <row r="2709" spans="1:10" ht="12.5" customHeight="1" x14ac:dyDescent="0.25">
      <c r="A2709" s="2" t="s">
        <v>165</v>
      </c>
      <c r="B2709" s="2" t="s">
        <v>737</v>
      </c>
      <c r="C2709" s="2">
        <f>COUNTIF([1]!Table1[[#All],[name]],tennisbl21[[#This Row],[winner_name]])</f>
        <v>1</v>
      </c>
      <c r="D2709" s="2">
        <f>COUNTIF([1]!Table1[[#All],[name]],tennisbl21[[#This Row],[loser_name]])</f>
        <v>1</v>
      </c>
      <c r="E2709" s="2" t="s">
        <v>1606</v>
      </c>
      <c r="F2709" s="4">
        <v>43289.458333333336</v>
      </c>
      <c r="G2709" s="2" t="s">
        <v>996</v>
      </c>
      <c r="H2709" s="2" t="s">
        <v>951</v>
      </c>
      <c r="I2709" s="2" t="s">
        <v>963</v>
      </c>
      <c r="J2709" s="2" t="str">
        <f>YEAR(tennisbl21[[#This Row],[date]])&amp;"-"&amp;tennisbl21[[#This Row],[league]]&amp;": "&amp;tennisbl21[[#This Row],[home_team]]&amp;" vs "&amp;tennisbl21[[#This Row],[away_team]]</f>
        <v>2018-German Bundesliga: TK Kurhaus Aachen vs TC Weinheim 1902</v>
      </c>
    </row>
    <row r="2710" spans="1:10" ht="12.5" customHeight="1" x14ac:dyDescent="0.25">
      <c r="A2710" s="2" t="s">
        <v>340</v>
      </c>
      <c r="B2710" s="2" t="s">
        <v>773</v>
      </c>
      <c r="C2710" s="2">
        <f>COUNTIF([1]!Table1[[#All],[name]],tennisbl21[[#This Row],[winner_name]])</f>
        <v>1</v>
      </c>
      <c r="D2710" s="2">
        <f>COUNTIF([1]!Table1[[#All],[name]],tennisbl21[[#This Row],[loser_name]])</f>
        <v>1</v>
      </c>
      <c r="E2710" s="2" t="s">
        <v>1091</v>
      </c>
      <c r="F2710" s="4">
        <v>43289.458333333336</v>
      </c>
      <c r="G2710" s="2" t="s">
        <v>996</v>
      </c>
      <c r="H2710" s="2" t="s">
        <v>951</v>
      </c>
      <c r="I2710" s="2" t="s">
        <v>963</v>
      </c>
      <c r="J2710" s="2" t="str">
        <f>YEAR(tennisbl21[[#This Row],[date]])&amp;"-"&amp;tennisbl21[[#This Row],[league]]&amp;": "&amp;tennisbl21[[#This Row],[home_team]]&amp;" vs "&amp;tennisbl21[[#This Row],[away_team]]</f>
        <v>2018-German Bundesliga: TK Kurhaus Aachen vs TC Weinheim 1902</v>
      </c>
    </row>
    <row r="2711" spans="1:10" ht="12.5" customHeight="1" x14ac:dyDescent="0.25">
      <c r="A2711" s="2" t="s">
        <v>31</v>
      </c>
      <c r="B2711" s="2" t="s">
        <v>107</v>
      </c>
      <c r="C2711" s="2">
        <f>COUNTIF([1]!Table1[[#All],[name]],tennisbl21[[#This Row],[winner_name]])</f>
        <v>1</v>
      </c>
      <c r="D2711" s="2">
        <f>COUNTIF([1]!Table1[[#All],[name]],tennisbl21[[#This Row],[loser_name]])</f>
        <v>1</v>
      </c>
      <c r="E2711" s="2" t="s">
        <v>277</v>
      </c>
      <c r="F2711" s="4">
        <v>42559.541666666664</v>
      </c>
      <c r="G2711" s="2" t="s">
        <v>996</v>
      </c>
      <c r="H2711" s="2" t="s">
        <v>545</v>
      </c>
      <c r="I2711" s="2" t="s">
        <v>963</v>
      </c>
      <c r="J2711" s="2" t="str">
        <f>YEAR(tennisbl21[[#This Row],[date]])&amp;"-"&amp;tennisbl21[[#This Row],[league]]&amp;": "&amp;tennisbl21[[#This Row],[home_team]]&amp;" vs "&amp;tennisbl21[[#This Row],[away_team]]</f>
        <v>2016-German Bundesliga: TK Kurhaus Aachen vs TK BW Aachen</v>
      </c>
    </row>
    <row r="2712" spans="1:10" ht="12.5" customHeight="1" x14ac:dyDescent="0.25">
      <c r="A2712" s="2" t="s">
        <v>60</v>
      </c>
      <c r="B2712" s="2" t="s">
        <v>695</v>
      </c>
      <c r="C2712" s="2">
        <f>COUNTIF([1]!Table1[[#All],[name]],tennisbl21[[#This Row],[winner_name]])</f>
        <v>1</v>
      </c>
      <c r="D2712" s="2">
        <f>COUNTIF([1]!Table1[[#All],[name]],tennisbl21[[#This Row],[loser_name]])</f>
        <v>1</v>
      </c>
      <c r="E2712" s="2" t="s">
        <v>265</v>
      </c>
      <c r="F2712" s="4">
        <v>42559.625</v>
      </c>
      <c r="G2712" s="2" t="s">
        <v>996</v>
      </c>
      <c r="H2712" s="2" t="s">
        <v>545</v>
      </c>
      <c r="I2712" s="2" t="s">
        <v>963</v>
      </c>
      <c r="J2712" s="2" t="str">
        <f>YEAR(tennisbl21[[#This Row],[date]])&amp;"-"&amp;tennisbl21[[#This Row],[league]]&amp;": "&amp;tennisbl21[[#This Row],[home_team]]&amp;" vs "&amp;tennisbl21[[#This Row],[away_team]]</f>
        <v>2016-German Bundesliga: TK Kurhaus Aachen vs TK BW Aachen</v>
      </c>
    </row>
    <row r="2713" spans="1:10" ht="12.5" customHeight="1" x14ac:dyDescent="0.25">
      <c r="A2713" s="2" t="s">
        <v>338</v>
      </c>
      <c r="B2713" s="2" t="s">
        <v>102</v>
      </c>
      <c r="C2713" s="2">
        <f>COUNTIF([1]!Table1[[#All],[name]],tennisbl21[[#This Row],[winner_name]])</f>
        <v>1</v>
      </c>
      <c r="D2713" s="2">
        <f>COUNTIF([1]!Table1[[#All],[name]],tennisbl21[[#This Row],[loser_name]])</f>
        <v>1</v>
      </c>
      <c r="E2713" s="2" t="s">
        <v>275</v>
      </c>
      <c r="F2713" s="4">
        <v>42559.625</v>
      </c>
      <c r="G2713" s="2" t="s">
        <v>996</v>
      </c>
      <c r="H2713" s="2" t="s">
        <v>545</v>
      </c>
      <c r="I2713" s="2" t="s">
        <v>963</v>
      </c>
      <c r="J2713" s="2" t="str">
        <f>YEAR(tennisbl21[[#This Row],[date]])&amp;"-"&amp;tennisbl21[[#This Row],[league]]&amp;": "&amp;tennisbl21[[#This Row],[home_team]]&amp;" vs "&amp;tennisbl21[[#This Row],[away_team]]</f>
        <v>2016-German Bundesliga: TK Kurhaus Aachen vs TK BW Aachen</v>
      </c>
    </row>
    <row r="2714" spans="1:10" ht="12.5" customHeight="1" x14ac:dyDescent="0.25">
      <c r="A2714" s="2" t="s">
        <v>233</v>
      </c>
      <c r="B2714" s="2" t="s">
        <v>78</v>
      </c>
      <c r="C2714" s="2">
        <f>COUNTIF([1]!Table1[[#All],[name]],tennisbl21[[#This Row],[winner_name]])</f>
        <v>1</v>
      </c>
      <c r="D2714" s="2">
        <f>COUNTIF([1]!Table1[[#All],[name]],tennisbl21[[#This Row],[loser_name]])</f>
        <v>1</v>
      </c>
      <c r="E2714" s="2" t="s">
        <v>436</v>
      </c>
      <c r="F2714" s="4">
        <v>42559.541666666664</v>
      </c>
      <c r="G2714" s="2" t="s">
        <v>996</v>
      </c>
      <c r="H2714" s="2" t="s">
        <v>545</v>
      </c>
      <c r="I2714" s="2" t="s">
        <v>963</v>
      </c>
      <c r="J2714" s="2" t="str">
        <f>YEAR(tennisbl21[[#This Row],[date]])&amp;"-"&amp;tennisbl21[[#This Row],[league]]&amp;": "&amp;tennisbl21[[#This Row],[home_team]]&amp;" vs "&amp;tennisbl21[[#This Row],[away_team]]</f>
        <v>2016-German Bundesliga: TK Kurhaus Aachen vs TK BW Aachen</v>
      </c>
    </row>
    <row r="2715" spans="1:10" ht="12.5" customHeight="1" x14ac:dyDescent="0.25">
      <c r="A2715" s="2" t="s">
        <v>661</v>
      </c>
      <c r="B2715" s="2" t="s">
        <v>803</v>
      </c>
      <c r="C2715" s="2">
        <f>COUNTIF([1]!Table1[[#All],[name]],tennisbl21[[#This Row],[winner_name]])</f>
        <v>1</v>
      </c>
      <c r="D2715" s="2">
        <f>COUNTIF([1]!Table1[[#All],[name]],tennisbl21[[#This Row],[loser_name]])</f>
        <v>1</v>
      </c>
      <c r="E2715" s="2" t="s">
        <v>361</v>
      </c>
      <c r="F2715" s="4">
        <v>40382.625</v>
      </c>
      <c r="G2715" s="2" t="s">
        <v>996</v>
      </c>
      <c r="H2715" s="2" t="s">
        <v>928</v>
      </c>
      <c r="I2715" s="2" t="s">
        <v>963</v>
      </c>
      <c r="J2715" s="2" t="str">
        <f>YEAR(tennisbl21[[#This Row],[date]])&amp;"-"&amp;tennisbl21[[#This Row],[league]]&amp;": "&amp;tennisbl21[[#This Row],[home_team]]&amp;" vs "&amp;tennisbl21[[#This Row],[away_team]]</f>
        <v>2010-German Bundesliga: TK Kurhaus Aachen vs TK GW Mannheim</v>
      </c>
    </row>
    <row r="2716" spans="1:10" ht="12.5" customHeight="1" x14ac:dyDescent="0.25">
      <c r="A2716" s="2" t="s">
        <v>659</v>
      </c>
      <c r="B2716" s="2" t="s">
        <v>662</v>
      </c>
      <c r="C2716" s="2">
        <f>COUNTIF([1]!Table1[[#All],[name]],tennisbl21[[#This Row],[winner_name]])</f>
        <v>1</v>
      </c>
      <c r="D2716" s="2">
        <f>COUNTIF([1]!Table1[[#All],[name]],tennisbl21[[#This Row],[loser_name]])</f>
        <v>1</v>
      </c>
      <c r="E2716" s="2" t="s">
        <v>1213</v>
      </c>
      <c r="F2716" s="4">
        <v>40382.625</v>
      </c>
      <c r="G2716" s="2" t="s">
        <v>996</v>
      </c>
      <c r="H2716" s="2" t="s">
        <v>928</v>
      </c>
      <c r="I2716" s="2" t="s">
        <v>963</v>
      </c>
      <c r="J2716" s="2" t="str">
        <f>YEAR(tennisbl21[[#This Row],[date]])&amp;"-"&amp;tennisbl21[[#This Row],[league]]&amp;": "&amp;tennisbl21[[#This Row],[home_team]]&amp;" vs "&amp;tennisbl21[[#This Row],[away_team]]</f>
        <v>2010-German Bundesliga: TK Kurhaus Aachen vs TK GW Mannheim</v>
      </c>
    </row>
    <row r="2717" spans="1:10" ht="12.5" customHeight="1" x14ac:dyDescent="0.25">
      <c r="A2717" s="2" t="s">
        <v>663</v>
      </c>
      <c r="B2717" s="2" t="s">
        <v>60</v>
      </c>
      <c r="C2717" s="2">
        <f>COUNTIF([1]!Table1[[#All],[name]],tennisbl21[[#This Row],[winner_name]])</f>
        <v>1</v>
      </c>
      <c r="D2717" s="2">
        <f>COUNTIF([1]!Table1[[#All],[name]],tennisbl21[[#This Row],[loser_name]])</f>
        <v>1</v>
      </c>
      <c r="E2717" s="2" t="s">
        <v>264</v>
      </c>
      <c r="F2717" s="4">
        <v>40382.541666666664</v>
      </c>
      <c r="G2717" s="2" t="s">
        <v>996</v>
      </c>
      <c r="H2717" s="2" t="s">
        <v>928</v>
      </c>
      <c r="I2717" s="2" t="s">
        <v>963</v>
      </c>
      <c r="J2717" s="2" t="str">
        <f>YEAR(tennisbl21[[#This Row],[date]])&amp;"-"&amp;tennisbl21[[#This Row],[league]]&amp;": "&amp;tennisbl21[[#This Row],[home_team]]&amp;" vs "&amp;tennisbl21[[#This Row],[away_team]]</f>
        <v>2010-German Bundesliga: TK Kurhaus Aachen vs TK GW Mannheim</v>
      </c>
    </row>
    <row r="2718" spans="1:10" ht="12.5" customHeight="1" x14ac:dyDescent="0.25">
      <c r="A2718" s="2" t="s">
        <v>45</v>
      </c>
      <c r="B2718" s="2" t="s">
        <v>665</v>
      </c>
      <c r="C2718" s="2">
        <f>COUNTIF([1]!Table1[[#All],[name]],tennisbl21[[#This Row],[winner_name]])</f>
        <v>1</v>
      </c>
      <c r="D2718" s="2">
        <f>COUNTIF([1]!Table1[[#All],[name]],tennisbl21[[#This Row],[loser_name]])</f>
        <v>1</v>
      </c>
      <c r="E2718" s="2" t="s">
        <v>263</v>
      </c>
      <c r="F2718" s="4">
        <v>40382.541666666664</v>
      </c>
      <c r="G2718" s="2" t="s">
        <v>996</v>
      </c>
      <c r="H2718" s="2" t="s">
        <v>928</v>
      </c>
      <c r="I2718" s="2" t="s">
        <v>963</v>
      </c>
      <c r="J2718" s="2" t="str">
        <f>YEAR(tennisbl21[[#This Row],[date]])&amp;"-"&amp;tennisbl21[[#This Row],[league]]&amp;": "&amp;tennisbl21[[#This Row],[home_team]]&amp;" vs "&amp;tennisbl21[[#This Row],[away_team]]</f>
        <v>2010-German Bundesliga: TK Kurhaus Aachen vs TK GW Mannheim</v>
      </c>
    </row>
    <row r="2719" spans="1:10" ht="12.5" customHeight="1" x14ac:dyDescent="0.25">
      <c r="A2719" s="2" t="s">
        <v>662</v>
      </c>
      <c r="B2719" s="2" t="s">
        <v>735</v>
      </c>
      <c r="C2719" s="2">
        <f>COUNTIF([1]!Table1[[#All],[name]],tennisbl21[[#This Row],[winner_name]])</f>
        <v>1</v>
      </c>
      <c r="D2719" s="2">
        <f>COUNTIF([1]!Table1[[#All],[name]],tennisbl21[[#This Row],[loser_name]])</f>
        <v>1</v>
      </c>
      <c r="E2719" s="2" t="s">
        <v>1167</v>
      </c>
      <c r="F2719" s="4">
        <v>41112.458333333336</v>
      </c>
      <c r="G2719" s="2" t="s">
        <v>996</v>
      </c>
      <c r="H2719" s="2" t="s">
        <v>928</v>
      </c>
      <c r="I2719" s="2" t="s">
        <v>963</v>
      </c>
      <c r="J2719" s="2" t="str">
        <f>YEAR(tennisbl21[[#This Row],[date]])&amp;"-"&amp;tennisbl21[[#This Row],[league]]&amp;": "&amp;tennisbl21[[#This Row],[home_team]]&amp;" vs "&amp;tennisbl21[[#This Row],[away_team]]</f>
        <v>2012-German Bundesliga: TK Kurhaus Aachen vs TK GW Mannheim</v>
      </c>
    </row>
    <row r="2720" spans="1:10" ht="12.5" customHeight="1" x14ac:dyDescent="0.25">
      <c r="A2720" s="2" t="s">
        <v>659</v>
      </c>
      <c r="B2720" s="2" t="s">
        <v>663</v>
      </c>
      <c r="C2720" s="2">
        <f>COUNTIF([1]!Table1[[#All],[name]],tennisbl21[[#This Row],[winner_name]])</f>
        <v>1</v>
      </c>
      <c r="D2720" s="2">
        <f>COUNTIF([1]!Table1[[#All],[name]],tennisbl21[[#This Row],[loser_name]])</f>
        <v>1</v>
      </c>
      <c r="E2720" s="2" t="s">
        <v>261</v>
      </c>
      <c r="F2720" s="4">
        <v>41112.541666666664</v>
      </c>
      <c r="G2720" s="2" t="s">
        <v>996</v>
      </c>
      <c r="H2720" s="2" t="s">
        <v>928</v>
      </c>
      <c r="I2720" s="2" t="s">
        <v>963</v>
      </c>
      <c r="J2720" s="2" t="str">
        <f>YEAR(tennisbl21[[#This Row],[date]])&amp;"-"&amp;tennisbl21[[#This Row],[league]]&amp;": "&amp;tennisbl21[[#This Row],[home_team]]&amp;" vs "&amp;tennisbl21[[#This Row],[away_team]]</f>
        <v>2012-German Bundesliga: TK Kurhaus Aachen vs TK GW Mannheim</v>
      </c>
    </row>
    <row r="2721" spans="1:10" ht="12.5" customHeight="1" x14ac:dyDescent="0.25">
      <c r="A2721" s="2" t="s">
        <v>234</v>
      </c>
      <c r="B2721" s="2" t="s">
        <v>683</v>
      </c>
      <c r="C2721" s="2">
        <f>COUNTIF([1]!Table1[[#All],[name]],tennisbl21[[#This Row],[winner_name]])</f>
        <v>1</v>
      </c>
      <c r="D2721" s="2">
        <f>COUNTIF([1]!Table1[[#All],[name]],tennisbl21[[#This Row],[loser_name]])</f>
        <v>1</v>
      </c>
      <c r="E2721" s="2" t="s">
        <v>1607</v>
      </c>
      <c r="F2721" s="4">
        <v>41112.541666666664</v>
      </c>
      <c r="G2721" s="2" t="s">
        <v>996</v>
      </c>
      <c r="H2721" s="2" t="s">
        <v>928</v>
      </c>
      <c r="I2721" s="2" t="s">
        <v>963</v>
      </c>
      <c r="J2721" s="2" t="str">
        <f>YEAR(tennisbl21[[#This Row],[date]])&amp;"-"&amp;tennisbl21[[#This Row],[league]]&amp;": "&amp;tennisbl21[[#This Row],[home_team]]&amp;" vs "&amp;tennisbl21[[#This Row],[away_team]]</f>
        <v>2012-German Bundesliga: TK Kurhaus Aachen vs TK GW Mannheim</v>
      </c>
    </row>
    <row r="2722" spans="1:10" ht="12.5" customHeight="1" x14ac:dyDescent="0.25">
      <c r="A2722" s="2" t="s">
        <v>11</v>
      </c>
      <c r="B2722" s="2" t="s">
        <v>666</v>
      </c>
      <c r="C2722" s="2">
        <f>COUNTIF([1]!Table1[[#All],[name]],tennisbl21[[#This Row],[winner_name]])</f>
        <v>1</v>
      </c>
      <c r="D2722" s="2">
        <f>COUNTIF([1]!Table1[[#All],[name]],tennisbl21[[#This Row],[loser_name]])</f>
        <v>1</v>
      </c>
      <c r="E2722" s="2" t="s">
        <v>1608</v>
      </c>
      <c r="F2722" s="4">
        <v>41112.458333333336</v>
      </c>
      <c r="G2722" s="2" t="s">
        <v>996</v>
      </c>
      <c r="H2722" s="2" t="s">
        <v>928</v>
      </c>
      <c r="I2722" s="2" t="s">
        <v>963</v>
      </c>
      <c r="J2722" s="2" t="str">
        <f>YEAR(tennisbl21[[#This Row],[date]])&amp;"-"&amp;tennisbl21[[#This Row],[league]]&amp;": "&amp;tennisbl21[[#This Row],[home_team]]&amp;" vs "&amp;tennisbl21[[#This Row],[away_team]]</f>
        <v>2012-German Bundesliga: TK Kurhaus Aachen vs TK GW Mannheim</v>
      </c>
    </row>
    <row r="2723" spans="1:10" ht="12.5" customHeight="1" x14ac:dyDescent="0.25">
      <c r="A2723" s="2" t="s">
        <v>803</v>
      </c>
      <c r="B2723" s="2" t="s">
        <v>375</v>
      </c>
      <c r="C2723" s="2">
        <f>COUNTIF([1]!Table1[[#All],[name]],tennisbl21[[#This Row],[winner_name]])</f>
        <v>1</v>
      </c>
      <c r="D2723" s="2">
        <f>COUNTIF([1]!Table1[[#All],[name]],tennisbl21[[#This Row],[loser_name]])</f>
        <v>1</v>
      </c>
      <c r="E2723" s="2" t="s">
        <v>496</v>
      </c>
      <c r="F2723" s="4">
        <v>41861.541666666664</v>
      </c>
      <c r="G2723" s="2" t="s">
        <v>996</v>
      </c>
      <c r="H2723" s="2" t="s">
        <v>928</v>
      </c>
      <c r="I2723" s="2" t="s">
        <v>963</v>
      </c>
      <c r="J2723" s="2" t="str">
        <f>YEAR(tennisbl21[[#This Row],[date]])&amp;"-"&amp;tennisbl21[[#This Row],[league]]&amp;": "&amp;tennisbl21[[#This Row],[home_team]]&amp;" vs "&amp;tennisbl21[[#This Row],[away_team]]</f>
        <v>2014-German Bundesliga: TK Kurhaus Aachen vs TK GW Mannheim</v>
      </c>
    </row>
    <row r="2724" spans="1:10" ht="12.5" customHeight="1" x14ac:dyDescent="0.25">
      <c r="A2724" s="2" t="s">
        <v>660</v>
      </c>
      <c r="B2724" s="2" t="s">
        <v>218</v>
      </c>
      <c r="C2724" s="2">
        <f>COUNTIF([1]!Table1[[#All],[name]],tennisbl21[[#This Row],[winner_name]])</f>
        <v>1</v>
      </c>
      <c r="D2724" s="2">
        <f>COUNTIF([1]!Table1[[#All],[name]],tennisbl21[[#This Row],[loser_name]])</f>
        <v>1</v>
      </c>
      <c r="E2724" s="2" t="s">
        <v>1510</v>
      </c>
      <c r="F2724" s="4">
        <v>41861.541666666664</v>
      </c>
      <c r="G2724" s="2" t="s">
        <v>996</v>
      </c>
      <c r="H2724" s="2" t="s">
        <v>928</v>
      </c>
      <c r="I2724" s="2" t="s">
        <v>963</v>
      </c>
      <c r="J2724" s="2" t="str">
        <f>YEAR(tennisbl21[[#This Row],[date]])&amp;"-"&amp;tennisbl21[[#This Row],[league]]&amp;": "&amp;tennisbl21[[#This Row],[home_team]]&amp;" vs "&amp;tennisbl21[[#This Row],[away_team]]</f>
        <v>2014-German Bundesliga: TK Kurhaus Aachen vs TK GW Mannheim</v>
      </c>
    </row>
    <row r="2725" spans="1:10" ht="12.5" customHeight="1" x14ac:dyDescent="0.25">
      <c r="A2725" s="2" t="s">
        <v>11</v>
      </c>
      <c r="B2725" s="2" t="s">
        <v>845</v>
      </c>
      <c r="C2725" s="2">
        <f>COUNTIF([1]!Table1[[#All],[name]],tennisbl21[[#This Row],[winner_name]])</f>
        <v>1</v>
      </c>
      <c r="D2725" s="2">
        <f>COUNTIF([1]!Table1[[#All],[name]],tennisbl21[[#This Row],[loser_name]])</f>
        <v>1</v>
      </c>
      <c r="E2725" s="2" t="s">
        <v>255</v>
      </c>
      <c r="F2725" s="4">
        <v>41861.458333333336</v>
      </c>
      <c r="G2725" s="2" t="s">
        <v>996</v>
      </c>
      <c r="H2725" s="2" t="s">
        <v>928</v>
      </c>
      <c r="I2725" s="2" t="s">
        <v>963</v>
      </c>
      <c r="J2725" s="2" t="str">
        <f>YEAR(tennisbl21[[#This Row],[date]])&amp;"-"&amp;tennisbl21[[#This Row],[league]]&amp;": "&amp;tennisbl21[[#This Row],[home_team]]&amp;" vs "&amp;tennisbl21[[#This Row],[away_team]]</f>
        <v>2014-German Bundesliga: TK Kurhaus Aachen vs TK GW Mannheim</v>
      </c>
    </row>
    <row r="2726" spans="1:10" ht="12.5" customHeight="1" x14ac:dyDescent="0.25">
      <c r="A2726" s="2" t="s">
        <v>214</v>
      </c>
      <c r="B2726" s="2" t="s">
        <v>661</v>
      </c>
      <c r="C2726" s="2">
        <f>COUNTIF([1]!Table1[[#All],[name]],tennisbl21[[#This Row],[winner_name]])</f>
        <v>1</v>
      </c>
      <c r="D2726" s="2">
        <f>COUNTIF([1]!Table1[[#All],[name]],tennisbl21[[#This Row],[loser_name]])</f>
        <v>1</v>
      </c>
      <c r="E2726" s="2" t="s">
        <v>273</v>
      </c>
      <c r="F2726" s="4">
        <v>41861.458333333336</v>
      </c>
      <c r="G2726" s="2" t="s">
        <v>996</v>
      </c>
      <c r="H2726" s="2" t="s">
        <v>928</v>
      </c>
      <c r="I2726" s="2" t="s">
        <v>963</v>
      </c>
      <c r="J2726" s="2" t="str">
        <f>YEAR(tennisbl21[[#This Row],[date]])&amp;"-"&amp;tennisbl21[[#This Row],[league]]&amp;": "&amp;tennisbl21[[#This Row],[home_team]]&amp;" vs "&amp;tennisbl21[[#This Row],[away_team]]</f>
        <v>2014-German Bundesliga: TK Kurhaus Aachen vs TK GW Mannheim</v>
      </c>
    </row>
    <row r="2727" spans="1:10" ht="12.5" customHeight="1" x14ac:dyDescent="0.25">
      <c r="A2727" s="2" t="s">
        <v>661</v>
      </c>
      <c r="B2727" s="2" t="s">
        <v>340</v>
      </c>
      <c r="C2727" s="2">
        <f>COUNTIF([1]!Table1[[#All],[name]],tennisbl21[[#This Row],[winner_name]])</f>
        <v>1</v>
      </c>
      <c r="D2727" s="2">
        <f>COUNTIF([1]!Table1[[#All],[name]],tennisbl21[[#This Row],[loser_name]])</f>
        <v>1</v>
      </c>
      <c r="E2727" s="2" t="s">
        <v>871</v>
      </c>
      <c r="F2727" s="4">
        <v>42568.458333333336</v>
      </c>
      <c r="G2727" s="2" t="s">
        <v>996</v>
      </c>
      <c r="H2727" s="2" t="s">
        <v>928</v>
      </c>
      <c r="I2727" s="2" t="s">
        <v>963</v>
      </c>
      <c r="J2727" s="2" t="str">
        <f>YEAR(tennisbl21[[#This Row],[date]])&amp;"-"&amp;tennisbl21[[#This Row],[league]]&amp;": "&amp;tennisbl21[[#This Row],[home_team]]&amp;" vs "&amp;tennisbl21[[#This Row],[away_team]]</f>
        <v>2016-German Bundesliga: TK Kurhaus Aachen vs TK GW Mannheim</v>
      </c>
    </row>
    <row r="2728" spans="1:10" ht="12.5" customHeight="1" x14ac:dyDescent="0.25">
      <c r="A2728" s="2" t="s">
        <v>660</v>
      </c>
      <c r="B2728" s="2" t="s">
        <v>18</v>
      </c>
      <c r="C2728" s="2">
        <f>COUNTIF([1]!Table1[[#All],[name]],tennisbl21[[#This Row],[winner_name]])</f>
        <v>1</v>
      </c>
      <c r="D2728" s="2">
        <f>COUNTIF([1]!Table1[[#All],[name]],tennisbl21[[#This Row],[loser_name]])</f>
        <v>1</v>
      </c>
      <c r="E2728" s="2" t="s">
        <v>6</v>
      </c>
      <c r="F2728" s="4">
        <v>42568.541666666664</v>
      </c>
      <c r="G2728" s="2" t="s">
        <v>996</v>
      </c>
      <c r="H2728" s="2" t="s">
        <v>928</v>
      </c>
      <c r="I2728" s="2" t="s">
        <v>963</v>
      </c>
      <c r="J2728" s="2" t="str">
        <f>YEAR(tennisbl21[[#This Row],[date]])&amp;"-"&amp;tennisbl21[[#This Row],[league]]&amp;": "&amp;tennisbl21[[#This Row],[home_team]]&amp;" vs "&amp;tennisbl21[[#This Row],[away_team]]</f>
        <v>2016-German Bundesliga: TK Kurhaus Aachen vs TK GW Mannheim</v>
      </c>
    </row>
    <row r="2729" spans="1:10" ht="12.5" customHeight="1" x14ac:dyDescent="0.25">
      <c r="A2729" s="2" t="s">
        <v>48</v>
      </c>
      <c r="B2729" s="2" t="s">
        <v>11</v>
      </c>
      <c r="C2729" s="2">
        <f>COUNTIF([1]!Table1[[#All],[name]],tennisbl21[[#This Row],[winner_name]])</f>
        <v>1</v>
      </c>
      <c r="D2729" s="2">
        <f>COUNTIF([1]!Table1[[#All],[name]],tennisbl21[[#This Row],[loser_name]])</f>
        <v>1</v>
      </c>
      <c r="E2729" s="2" t="s">
        <v>870</v>
      </c>
      <c r="F2729" s="4">
        <v>42568.541666666664</v>
      </c>
      <c r="G2729" s="2" t="s">
        <v>996</v>
      </c>
      <c r="H2729" s="2" t="s">
        <v>928</v>
      </c>
      <c r="I2729" s="2" t="s">
        <v>963</v>
      </c>
      <c r="J2729" s="2" t="str">
        <f>YEAR(tennisbl21[[#This Row],[date]])&amp;"-"&amp;tennisbl21[[#This Row],[league]]&amp;": "&amp;tennisbl21[[#This Row],[home_team]]&amp;" vs "&amp;tennisbl21[[#This Row],[away_team]]</f>
        <v>2016-German Bundesliga: TK Kurhaus Aachen vs TK GW Mannheim</v>
      </c>
    </row>
    <row r="2730" spans="1:10" ht="12.5" customHeight="1" x14ac:dyDescent="0.25">
      <c r="A2730" s="2" t="s">
        <v>49</v>
      </c>
      <c r="B2730" s="2" t="s">
        <v>78</v>
      </c>
      <c r="C2730" s="2">
        <f>COUNTIF([1]!Table1[[#All],[name]],tennisbl21[[#This Row],[winner_name]])</f>
        <v>1</v>
      </c>
      <c r="D2730" s="2">
        <f>COUNTIF([1]!Table1[[#All],[name]],tennisbl21[[#This Row],[loser_name]])</f>
        <v>1</v>
      </c>
      <c r="E2730" s="2" t="s">
        <v>1609</v>
      </c>
      <c r="F2730" s="4">
        <v>42568.458333333336</v>
      </c>
      <c r="G2730" s="2" t="s">
        <v>996</v>
      </c>
      <c r="H2730" s="2" t="s">
        <v>928</v>
      </c>
      <c r="I2730" s="2" t="s">
        <v>963</v>
      </c>
      <c r="J2730" s="2" t="str">
        <f>YEAR(tennisbl21[[#This Row],[date]])&amp;"-"&amp;tennisbl21[[#This Row],[league]]&amp;": "&amp;tennisbl21[[#This Row],[home_team]]&amp;" vs "&amp;tennisbl21[[#This Row],[away_team]]</f>
        <v>2016-German Bundesliga: TK Kurhaus Aachen vs TK GW Mannheim</v>
      </c>
    </row>
    <row r="2731" spans="1:10" ht="12.5" customHeight="1" x14ac:dyDescent="0.25">
      <c r="A2731" s="2" t="s">
        <v>660</v>
      </c>
      <c r="B2731" s="2" t="s">
        <v>803</v>
      </c>
      <c r="C2731" s="2">
        <f>COUNTIF([1]!Table1[[#All],[name]],tennisbl21[[#This Row],[winner_name]])</f>
        <v>1</v>
      </c>
      <c r="D2731" s="2">
        <f>COUNTIF([1]!Table1[[#All],[name]],tennisbl21[[#This Row],[loser_name]])</f>
        <v>1</v>
      </c>
      <c r="E2731" s="2" t="s">
        <v>1610</v>
      </c>
      <c r="F2731" s="4">
        <v>43310.458333333336</v>
      </c>
      <c r="G2731" s="2" t="s">
        <v>996</v>
      </c>
      <c r="H2731" s="2" t="s">
        <v>928</v>
      </c>
      <c r="I2731" s="2" t="s">
        <v>963</v>
      </c>
      <c r="J2731" s="2" t="str">
        <f>YEAR(tennisbl21[[#This Row],[date]])&amp;"-"&amp;tennisbl21[[#This Row],[league]]&amp;": "&amp;tennisbl21[[#This Row],[home_team]]&amp;" vs "&amp;tennisbl21[[#This Row],[away_team]]</f>
        <v>2018-German Bundesliga: TK Kurhaus Aachen vs TK GW Mannheim</v>
      </c>
    </row>
    <row r="2732" spans="1:10" ht="12.5" customHeight="1" x14ac:dyDescent="0.25">
      <c r="A2732" s="2" t="s">
        <v>48</v>
      </c>
      <c r="B2732" s="2" t="s">
        <v>737</v>
      </c>
      <c r="C2732" s="2">
        <f>COUNTIF([1]!Table1[[#All],[name]],tennisbl21[[#This Row],[winner_name]])</f>
        <v>1</v>
      </c>
      <c r="D2732" s="2">
        <f>COUNTIF([1]!Table1[[#All],[name]],tennisbl21[[#This Row],[loser_name]])</f>
        <v>1</v>
      </c>
      <c r="E2732" s="2" t="s">
        <v>1338</v>
      </c>
      <c r="F2732" s="4">
        <v>43310.458333333336</v>
      </c>
      <c r="G2732" s="2" t="s">
        <v>996</v>
      </c>
      <c r="H2732" s="2" t="s">
        <v>928</v>
      </c>
      <c r="I2732" s="2" t="s">
        <v>963</v>
      </c>
      <c r="J2732" s="2" t="str">
        <f>YEAR(tennisbl21[[#This Row],[date]])&amp;"-"&amp;tennisbl21[[#This Row],[league]]&amp;": "&amp;tennisbl21[[#This Row],[home_team]]&amp;" vs "&amp;tennisbl21[[#This Row],[away_team]]</f>
        <v>2018-German Bundesliga: TK Kurhaus Aachen vs TK GW Mannheim</v>
      </c>
    </row>
    <row r="2733" spans="1:10" ht="12.5" customHeight="1" x14ac:dyDescent="0.25">
      <c r="A2733" s="2" t="s">
        <v>45</v>
      </c>
      <c r="B2733" s="2" t="s">
        <v>78</v>
      </c>
      <c r="C2733" s="2">
        <f>COUNTIF([1]!Table1[[#All],[name]],tennisbl21[[#This Row],[winner_name]])</f>
        <v>1</v>
      </c>
      <c r="D2733" s="2">
        <f>COUNTIF([1]!Table1[[#All],[name]],tennisbl21[[#This Row],[loser_name]])</f>
        <v>1</v>
      </c>
      <c r="E2733" s="2" t="s">
        <v>1611</v>
      </c>
      <c r="F2733" s="4">
        <v>43310.541666666664</v>
      </c>
      <c r="G2733" s="2" t="s">
        <v>996</v>
      </c>
      <c r="H2733" s="2" t="s">
        <v>928</v>
      </c>
      <c r="I2733" s="2" t="s">
        <v>963</v>
      </c>
      <c r="J2733" s="2" t="str">
        <f>YEAR(tennisbl21[[#This Row],[date]])&amp;"-"&amp;tennisbl21[[#This Row],[league]]&amp;": "&amp;tennisbl21[[#This Row],[home_team]]&amp;" vs "&amp;tennisbl21[[#This Row],[away_team]]</f>
        <v>2018-German Bundesliga: TK Kurhaus Aachen vs TK GW Mannheim</v>
      </c>
    </row>
    <row r="2734" spans="1:10" ht="12.5" customHeight="1" x14ac:dyDescent="0.25">
      <c r="A2734" s="2" t="s">
        <v>52</v>
      </c>
      <c r="B2734" s="2" t="s">
        <v>91</v>
      </c>
      <c r="C2734" s="2">
        <f>COUNTIF([1]!Table1[[#All],[name]],tennisbl21[[#This Row],[winner_name]])</f>
        <v>1</v>
      </c>
      <c r="D2734" s="2">
        <f>COUNTIF([1]!Table1[[#All],[name]],tennisbl21[[#This Row],[loser_name]])</f>
        <v>1</v>
      </c>
      <c r="E2734" s="2" t="s">
        <v>1349</v>
      </c>
      <c r="F2734" s="4">
        <v>43310.541666666664</v>
      </c>
      <c r="G2734" s="2" t="s">
        <v>996</v>
      </c>
      <c r="H2734" s="2" t="s">
        <v>928</v>
      </c>
      <c r="I2734" s="2" t="s">
        <v>963</v>
      </c>
      <c r="J2734" s="2" t="str">
        <f>YEAR(tennisbl21[[#This Row],[date]])&amp;"-"&amp;tennisbl21[[#This Row],[league]]&amp;": "&amp;tennisbl21[[#This Row],[home_team]]&amp;" vs "&amp;tennisbl21[[#This Row],[away_team]]</f>
        <v>2018-German Bundesliga: TK Kurhaus Aachen vs TK GW Mannheim</v>
      </c>
    </row>
    <row r="2735" spans="1:10" ht="12.5" customHeight="1" x14ac:dyDescent="0.25">
      <c r="A2735" s="2" t="s">
        <v>735</v>
      </c>
      <c r="B2735" s="2" t="s">
        <v>846</v>
      </c>
      <c r="C2735" s="2">
        <f>COUNTIF([1]!Table1[[#All],[name]],tennisbl21[[#This Row],[winner_name]])</f>
        <v>1</v>
      </c>
      <c r="D2735" s="2">
        <f>COUNTIF([1]!Table1[[#All],[name]],tennisbl21[[#This Row],[loser_name]])</f>
        <v>1</v>
      </c>
      <c r="E2735" s="2" t="s">
        <v>277</v>
      </c>
      <c r="F2735" s="4">
        <v>41833.458333333336</v>
      </c>
      <c r="G2735" s="2" t="s">
        <v>996</v>
      </c>
      <c r="H2735" s="2" t="s">
        <v>929</v>
      </c>
      <c r="I2735" s="2" t="s">
        <v>963</v>
      </c>
      <c r="J2735" s="2" t="str">
        <f>YEAR(tennisbl21[[#This Row],[date]])&amp;"-"&amp;tennisbl21[[#This Row],[league]]&amp;": "&amp;tennisbl21[[#This Row],[home_team]]&amp;" vs "&amp;tennisbl21[[#This Row],[away_team]]</f>
        <v>2014-German Bundesliga: TK Kurhaus Aachen vs TV Reutlingen</v>
      </c>
    </row>
    <row r="2736" spans="1:10" ht="12.5" customHeight="1" x14ac:dyDescent="0.25">
      <c r="A2736" s="2" t="s">
        <v>742</v>
      </c>
      <c r="B2736" s="2" t="s">
        <v>45</v>
      </c>
      <c r="C2736" s="2">
        <f>COUNTIF([1]!Table1[[#All],[name]],tennisbl21[[#This Row],[winner_name]])</f>
        <v>1</v>
      </c>
      <c r="D2736" s="2">
        <f>COUNTIF([1]!Table1[[#All],[name]],tennisbl21[[#This Row],[loser_name]])</f>
        <v>1</v>
      </c>
      <c r="E2736" s="2" t="s">
        <v>265</v>
      </c>
      <c r="F2736" s="4">
        <v>41833.541666666664</v>
      </c>
      <c r="G2736" s="2" t="s">
        <v>996</v>
      </c>
      <c r="H2736" s="2" t="s">
        <v>929</v>
      </c>
      <c r="I2736" s="2" t="s">
        <v>963</v>
      </c>
      <c r="J2736" s="2" t="str">
        <f>YEAR(tennisbl21[[#This Row],[date]])&amp;"-"&amp;tennisbl21[[#This Row],[league]]&amp;": "&amp;tennisbl21[[#This Row],[home_team]]&amp;" vs "&amp;tennisbl21[[#This Row],[away_team]]</f>
        <v>2014-German Bundesliga: TK Kurhaus Aachen vs TV Reutlingen</v>
      </c>
    </row>
    <row r="2737" spans="1:10" ht="12.5" customHeight="1" x14ac:dyDescent="0.25">
      <c r="A2737" s="2" t="s">
        <v>803</v>
      </c>
      <c r="B2737" s="2" t="s">
        <v>745</v>
      </c>
      <c r="C2737" s="2">
        <f>COUNTIF([1]!Table1[[#All],[name]],tennisbl21[[#This Row],[winner_name]])</f>
        <v>1</v>
      </c>
      <c r="D2737" s="2">
        <f>COUNTIF([1]!Table1[[#All],[name]],tennisbl21[[#This Row],[loser_name]])</f>
        <v>1</v>
      </c>
      <c r="E2737" s="2" t="s">
        <v>448</v>
      </c>
      <c r="F2737" s="4">
        <v>41833.458333333336</v>
      </c>
      <c r="G2737" s="2" t="s">
        <v>996</v>
      </c>
      <c r="H2737" s="2" t="s">
        <v>929</v>
      </c>
      <c r="I2737" s="2" t="s">
        <v>963</v>
      </c>
      <c r="J2737" s="2" t="str">
        <f>YEAR(tennisbl21[[#This Row],[date]])&amp;"-"&amp;tennisbl21[[#This Row],[league]]&amp;": "&amp;tennisbl21[[#This Row],[home_team]]&amp;" vs "&amp;tennisbl21[[#This Row],[away_team]]</f>
        <v>2014-German Bundesliga: TK Kurhaus Aachen vs TV Reutlingen</v>
      </c>
    </row>
    <row r="2738" spans="1:10" ht="12.5" customHeight="1" x14ac:dyDescent="0.25">
      <c r="A2738" s="2" t="s">
        <v>11</v>
      </c>
      <c r="B2738" s="2" t="s">
        <v>830</v>
      </c>
      <c r="C2738" s="2">
        <f>COUNTIF([1]!Table1[[#All],[name]],tennisbl21[[#This Row],[winner_name]])</f>
        <v>1</v>
      </c>
      <c r="D2738" s="2">
        <f>COUNTIF([1]!Table1[[#All],[name]],tennisbl21[[#This Row],[loser_name]])</f>
        <v>1</v>
      </c>
      <c r="E2738" s="2" t="s">
        <v>265</v>
      </c>
      <c r="F2738" s="4">
        <v>41833.541666666664</v>
      </c>
      <c r="G2738" s="2" t="s">
        <v>996</v>
      </c>
      <c r="H2738" s="2" t="s">
        <v>929</v>
      </c>
      <c r="I2738" s="2" t="s">
        <v>963</v>
      </c>
      <c r="J2738" s="2" t="str">
        <f>YEAR(tennisbl21[[#This Row],[date]])&amp;"-"&amp;tennisbl21[[#This Row],[league]]&amp;": "&amp;tennisbl21[[#This Row],[home_team]]&amp;" vs "&amp;tennisbl21[[#This Row],[away_team]]</f>
        <v>2014-German Bundesliga: TK Kurhaus Aachen vs TV Reutlingen</v>
      </c>
    </row>
    <row r="2739" spans="1:10" ht="12.5" customHeight="1" x14ac:dyDescent="0.25">
      <c r="A2739" s="2" t="s">
        <v>291</v>
      </c>
      <c r="B2739" s="2" t="s">
        <v>66</v>
      </c>
      <c r="C2739" s="2">
        <f>COUNTIF([1]!Table1[[#All],[name]],tennisbl21[[#This Row],[winner_name]])</f>
        <v>1</v>
      </c>
      <c r="D2739" s="2">
        <f>COUNTIF([1]!Table1[[#All],[name]],tennisbl21[[#This Row],[loser_name]])</f>
        <v>1</v>
      </c>
      <c r="E2739" s="2" t="s">
        <v>435</v>
      </c>
      <c r="F2739" s="4">
        <v>42946.541666666664</v>
      </c>
      <c r="G2739" s="2" t="s">
        <v>545</v>
      </c>
      <c r="H2739" s="2" t="s">
        <v>918</v>
      </c>
      <c r="I2739" s="2" t="s">
        <v>963</v>
      </c>
      <c r="J2739" s="2" t="str">
        <f>YEAR(tennisbl21[[#This Row],[date]])&amp;"-"&amp;tennisbl21[[#This Row],[league]]&amp;": "&amp;tennisbl21[[#This Row],[home_team]]&amp;" vs "&amp;tennisbl21[[#This Row],[away_team]]</f>
        <v>2017-German Bundesliga: TK BW Aachen vs Gladbacher HTC</v>
      </c>
    </row>
    <row r="2740" spans="1:10" ht="12.5" customHeight="1" x14ac:dyDescent="0.25">
      <c r="A2740" s="2" t="s">
        <v>211</v>
      </c>
      <c r="B2740" s="2" t="s">
        <v>102</v>
      </c>
      <c r="C2740" s="2">
        <f>COUNTIF([1]!Table1[[#All],[name]],tennisbl21[[#This Row],[winner_name]])</f>
        <v>1</v>
      </c>
      <c r="D2740" s="2">
        <f>COUNTIF([1]!Table1[[#All],[name]],tennisbl21[[#This Row],[loser_name]])</f>
        <v>1</v>
      </c>
      <c r="E2740" s="2" t="s">
        <v>247</v>
      </c>
      <c r="F2740" s="4">
        <v>42946.541666666664</v>
      </c>
      <c r="G2740" s="2" t="s">
        <v>545</v>
      </c>
      <c r="H2740" s="2" t="s">
        <v>918</v>
      </c>
      <c r="I2740" s="2" t="s">
        <v>963</v>
      </c>
      <c r="J2740" s="2" t="str">
        <f>YEAR(tennisbl21[[#This Row],[date]])&amp;"-"&amp;tennisbl21[[#This Row],[league]]&amp;": "&amp;tennisbl21[[#This Row],[home_team]]&amp;" vs "&amp;tennisbl21[[#This Row],[away_team]]</f>
        <v>2017-German Bundesliga: TK BW Aachen vs Gladbacher HTC</v>
      </c>
    </row>
    <row r="2741" spans="1:10" ht="12.5" customHeight="1" x14ac:dyDescent="0.25">
      <c r="A2741" s="2" t="s">
        <v>723</v>
      </c>
      <c r="B2741" s="2" t="s">
        <v>739</v>
      </c>
      <c r="C2741" s="2">
        <f>COUNTIF([1]!Table1[[#All],[name]],tennisbl21[[#This Row],[winner_name]])</f>
        <v>1</v>
      </c>
      <c r="D2741" s="2">
        <f>COUNTIF([1]!Table1[[#All],[name]],tennisbl21[[#This Row],[loser_name]])</f>
        <v>1</v>
      </c>
      <c r="E2741" s="2" t="s">
        <v>1150</v>
      </c>
      <c r="F2741" s="4">
        <v>42946.458333333336</v>
      </c>
      <c r="G2741" s="2" t="s">
        <v>545</v>
      </c>
      <c r="H2741" s="2" t="s">
        <v>918</v>
      </c>
      <c r="I2741" s="2" t="s">
        <v>963</v>
      </c>
      <c r="J2741" s="2" t="str">
        <f>YEAR(tennisbl21[[#This Row],[date]])&amp;"-"&amp;tennisbl21[[#This Row],[league]]&amp;": "&amp;tennisbl21[[#This Row],[home_team]]&amp;" vs "&amp;tennisbl21[[#This Row],[away_team]]</f>
        <v>2017-German Bundesliga: TK BW Aachen vs Gladbacher HTC</v>
      </c>
    </row>
    <row r="2742" spans="1:10" ht="12.5" customHeight="1" x14ac:dyDescent="0.25">
      <c r="A2742" s="2" t="s">
        <v>233</v>
      </c>
      <c r="B2742" s="2" t="s">
        <v>654</v>
      </c>
      <c r="C2742" s="2">
        <f>COUNTIF([1]!Table1[[#All],[name]],tennisbl21[[#This Row],[winner_name]])</f>
        <v>1</v>
      </c>
      <c r="D2742" s="2">
        <f>COUNTIF([1]!Table1[[#All],[name]],tennisbl21[[#This Row],[loser_name]])</f>
        <v>1</v>
      </c>
      <c r="E2742" s="2" t="s">
        <v>1135</v>
      </c>
      <c r="F2742" s="4">
        <v>42946.458333333336</v>
      </c>
      <c r="G2742" s="2" t="s">
        <v>545</v>
      </c>
      <c r="H2742" s="2" t="s">
        <v>918</v>
      </c>
      <c r="I2742" s="2" t="s">
        <v>963</v>
      </c>
      <c r="J2742" s="2" t="str">
        <f>YEAR(tennisbl21[[#This Row],[date]])&amp;"-"&amp;tennisbl21[[#This Row],[league]]&amp;": "&amp;tennisbl21[[#This Row],[home_team]]&amp;" vs "&amp;tennisbl21[[#This Row],[away_team]]</f>
        <v>2017-German Bundesliga: TK BW Aachen vs Gladbacher HTC</v>
      </c>
    </row>
    <row r="2743" spans="1:10" ht="12.5" customHeight="1" x14ac:dyDescent="0.25">
      <c r="A2743" s="2" t="s">
        <v>681</v>
      </c>
      <c r="B2743" s="2" t="s">
        <v>806</v>
      </c>
      <c r="C2743" s="2">
        <f>COUNTIF([1]!Table1[[#All],[name]],tennisbl21[[#This Row],[winner_name]])</f>
        <v>1</v>
      </c>
      <c r="D2743" s="2">
        <f>COUNTIF([1]!Table1[[#All],[name]],tennisbl21[[#This Row],[loser_name]])</f>
        <v>1</v>
      </c>
      <c r="E2743" s="2" t="s">
        <v>283</v>
      </c>
      <c r="F2743" s="4">
        <v>42568.458333333336</v>
      </c>
      <c r="G2743" s="2" t="s">
        <v>545</v>
      </c>
      <c r="H2743" s="2" t="s">
        <v>919</v>
      </c>
      <c r="I2743" s="2" t="s">
        <v>963</v>
      </c>
      <c r="J2743" s="2" t="str">
        <f>YEAR(tennisbl21[[#This Row],[date]])&amp;"-"&amp;tennisbl21[[#This Row],[league]]&amp;": "&amp;tennisbl21[[#This Row],[home_team]]&amp;" vs "&amp;tennisbl21[[#This Row],[away_team]]</f>
        <v>2016-German Bundesliga: TK BW Aachen vs HTC BW Krefeld</v>
      </c>
    </row>
    <row r="2744" spans="1:10" ht="12.5" customHeight="1" x14ac:dyDescent="0.25">
      <c r="A2744" s="2" t="s">
        <v>72</v>
      </c>
      <c r="B2744" s="2" t="s">
        <v>739</v>
      </c>
      <c r="C2744" s="2">
        <f>COUNTIF([1]!Table1[[#All],[name]],tennisbl21[[#This Row],[winner_name]])</f>
        <v>1</v>
      </c>
      <c r="D2744" s="2">
        <f>COUNTIF([1]!Table1[[#All],[name]],tennisbl21[[#This Row],[loser_name]])</f>
        <v>1</v>
      </c>
      <c r="E2744" s="2" t="s">
        <v>341</v>
      </c>
      <c r="F2744" s="4">
        <v>42568.458333333336</v>
      </c>
      <c r="G2744" s="2" t="s">
        <v>545</v>
      </c>
      <c r="H2744" s="2" t="s">
        <v>919</v>
      </c>
      <c r="I2744" s="2" t="s">
        <v>963</v>
      </c>
      <c r="J2744" s="2" t="str">
        <f>YEAR(tennisbl21[[#This Row],[date]])&amp;"-"&amp;tennisbl21[[#This Row],[league]]&amp;": "&amp;tennisbl21[[#This Row],[home_team]]&amp;" vs "&amp;tennisbl21[[#This Row],[away_team]]</f>
        <v>2016-German Bundesliga: TK BW Aachen vs HTC BW Krefeld</v>
      </c>
    </row>
    <row r="2745" spans="1:10" ht="12.5" customHeight="1" x14ac:dyDescent="0.25">
      <c r="A2745" s="2" t="s">
        <v>438</v>
      </c>
      <c r="B2745" s="2" t="s">
        <v>536</v>
      </c>
      <c r="C2745" s="2">
        <f>COUNTIF([1]!Table1[[#All],[name]],tennisbl21[[#This Row],[winner_name]])</f>
        <v>1</v>
      </c>
      <c r="D2745" s="2">
        <f>COUNTIF([1]!Table1[[#All],[name]],tennisbl21[[#This Row],[loser_name]])</f>
        <v>1</v>
      </c>
      <c r="E2745" s="2" t="s">
        <v>1612</v>
      </c>
      <c r="F2745" s="4">
        <v>42568.541666666664</v>
      </c>
      <c r="G2745" s="2" t="s">
        <v>545</v>
      </c>
      <c r="H2745" s="2" t="s">
        <v>919</v>
      </c>
      <c r="I2745" s="2" t="s">
        <v>963</v>
      </c>
      <c r="J2745" s="2" t="str">
        <f>YEAR(tennisbl21[[#This Row],[date]])&amp;"-"&amp;tennisbl21[[#This Row],[league]]&amp;": "&amp;tennisbl21[[#This Row],[home_team]]&amp;" vs "&amp;tennisbl21[[#This Row],[away_team]]</f>
        <v>2016-German Bundesliga: TK BW Aachen vs HTC BW Krefeld</v>
      </c>
    </row>
    <row r="2746" spans="1:10" ht="12.5" customHeight="1" x14ac:dyDescent="0.25">
      <c r="A2746" s="2" t="s">
        <v>682</v>
      </c>
      <c r="B2746" s="2" t="s">
        <v>822</v>
      </c>
      <c r="C2746" s="2">
        <f>COUNTIF([1]!Table1[[#All],[name]],tennisbl21[[#This Row],[winner_name]])</f>
        <v>1</v>
      </c>
      <c r="D2746" s="2">
        <f>COUNTIF([1]!Table1[[#All],[name]],tennisbl21[[#This Row],[loser_name]])</f>
        <v>1</v>
      </c>
      <c r="E2746" s="2" t="s">
        <v>255</v>
      </c>
      <c r="F2746" s="4">
        <v>42568.541666666664</v>
      </c>
      <c r="G2746" s="2" t="s">
        <v>545</v>
      </c>
      <c r="H2746" s="2" t="s">
        <v>919</v>
      </c>
      <c r="I2746" s="2" t="s">
        <v>963</v>
      </c>
      <c r="J2746" s="2" t="str">
        <f>YEAR(tennisbl21[[#This Row],[date]])&amp;"-"&amp;tennisbl21[[#This Row],[league]]&amp;": "&amp;tennisbl21[[#This Row],[home_team]]&amp;" vs "&amp;tennisbl21[[#This Row],[away_team]]</f>
        <v>2016-German Bundesliga: TK BW Aachen vs HTC BW Krefeld</v>
      </c>
    </row>
    <row r="2747" spans="1:10" ht="12.5" customHeight="1" x14ac:dyDescent="0.25">
      <c r="A2747" s="2" t="s">
        <v>446</v>
      </c>
      <c r="B2747" s="2" t="s">
        <v>729</v>
      </c>
      <c r="C2747" s="2">
        <f>COUNTIF([1]!Table1[[#All],[name]],tennisbl21[[#This Row],[winner_name]])</f>
        <v>1</v>
      </c>
      <c r="D2747" s="2">
        <f>COUNTIF([1]!Table1[[#All],[name]],tennisbl21[[#This Row],[loser_name]])</f>
        <v>1</v>
      </c>
      <c r="E2747" s="2" t="s">
        <v>396</v>
      </c>
      <c r="F2747" s="4">
        <v>43681.458333333336</v>
      </c>
      <c r="G2747" s="2" t="s">
        <v>545</v>
      </c>
      <c r="H2747" s="2" t="s">
        <v>919</v>
      </c>
      <c r="I2747" s="2" t="s">
        <v>963</v>
      </c>
      <c r="J2747" s="2" t="str">
        <f>YEAR(tennisbl21[[#This Row],[date]])&amp;"-"&amp;tennisbl21[[#This Row],[league]]&amp;": "&amp;tennisbl21[[#This Row],[home_team]]&amp;" vs "&amp;tennisbl21[[#This Row],[away_team]]</f>
        <v>2019-German Bundesliga: TK BW Aachen vs HTC BW Krefeld</v>
      </c>
    </row>
    <row r="2748" spans="1:10" ht="12.5" customHeight="1" x14ac:dyDescent="0.25">
      <c r="A2748" s="2" t="s">
        <v>21</v>
      </c>
      <c r="B2748" s="2" t="s">
        <v>438</v>
      </c>
      <c r="C2748" s="2">
        <f>COUNTIF([1]!Table1[[#All],[name]],tennisbl21[[#This Row],[winner_name]])</f>
        <v>1</v>
      </c>
      <c r="D2748" s="2">
        <f>COUNTIF([1]!Table1[[#All],[name]],tennisbl21[[#This Row],[loser_name]])</f>
        <v>1</v>
      </c>
      <c r="E2748" s="2" t="s">
        <v>264</v>
      </c>
      <c r="F2748" s="4">
        <v>43681.458333333336</v>
      </c>
      <c r="G2748" s="2" t="s">
        <v>545</v>
      </c>
      <c r="H2748" s="2" t="s">
        <v>919</v>
      </c>
      <c r="I2748" s="2" t="s">
        <v>963</v>
      </c>
      <c r="J2748" s="2" t="str">
        <f>YEAR(tennisbl21[[#This Row],[date]])&amp;"-"&amp;tennisbl21[[#This Row],[league]]&amp;": "&amp;tennisbl21[[#This Row],[home_team]]&amp;" vs "&amp;tennisbl21[[#This Row],[away_team]]</f>
        <v>2019-German Bundesliga: TK BW Aachen vs HTC BW Krefeld</v>
      </c>
    </row>
    <row r="2749" spans="1:10" ht="12.5" customHeight="1" x14ac:dyDescent="0.25">
      <c r="A2749" s="2" t="s">
        <v>38</v>
      </c>
      <c r="B2749" s="2" t="s">
        <v>102</v>
      </c>
      <c r="C2749" s="2">
        <f>COUNTIF([1]!Table1[[#All],[name]],tennisbl21[[#This Row],[winner_name]])</f>
        <v>1</v>
      </c>
      <c r="D2749" s="2">
        <f>COUNTIF([1]!Table1[[#All],[name]],tennisbl21[[#This Row],[loser_name]])</f>
        <v>1</v>
      </c>
      <c r="E2749" s="2" t="s">
        <v>255</v>
      </c>
      <c r="F2749" s="4">
        <v>43681.541666666664</v>
      </c>
      <c r="G2749" s="2" t="s">
        <v>545</v>
      </c>
      <c r="H2749" s="2" t="s">
        <v>919</v>
      </c>
      <c r="I2749" s="2" t="s">
        <v>963</v>
      </c>
      <c r="J2749" s="2" t="str">
        <f>YEAR(tennisbl21[[#This Row],[date]])&amp;"-"&amp;tennisbl21[[#This Row],[league]]&amp;": "&amp;tennisbl21[[#This Row],[home_team]]&amp;" vs "&amp;tennisbl21[[#This Row],[away_team]]</f>
        <v>2019-German Bundesliga: TK BW Aachen vs HTC BW Krefeld</v>
      </c>
    </row>
    <row r="2750" spans="1:10" ht="12.5" customHeight="1" x14ac:dyDescent="0.25">
      <c r="A2750" s="2" t="s">
        <v>67</v>
      </c>
      <c r="B2750" s="2" t="s">
        <v>39</v>
      </c>
      <c r="C2750" s="2">
        <f>COUNTIF([1]!Table1[[#All],[name]],tennisbl21[[#This Row],[winner_name]])</f>
        <v>1</v>
      </c>
      <c r="D2750" s="2">
        <f>COUNTIF([1]!Table1[[#All],[name]],tennisbl21[[#This Row],[loser_name]])</f>
        <v>1</v>
      </c>
      <c r="E2750" s="2" t="s">
        <v>524</v>
      </c>
      <c r="F2750" s="4">
        <v>43681.541666666664</v>
      </c>
      <c r="G2750" s="2" t="s">
        <v>545</v>
      </c>
      <c r="H2750" s="2" t="s">
        <v>919</v>
      </c>
      <c r="I2750" s="2" t="s">
        <v>963</v>
      </c>
      <c r="J2750" s="2" t="str">
        <f>YEAR(tennisbl21[[#This Row],[date]])&amp;"-"&amp;tennisbl21[[#This Row],[league]]&amp;": "&amp;tennisbl21[[#This Row],[home_team]]&amp;" vs "&amp;tennisbl21[[#This Row],[away_team]]</f>
        <v>2019-German Bundesliga: TK BW Aachen vs HTC BW Krefeld</v>
      </c>
    </row>
    <row r="2751" spans="1:10" ht="12.5" customHeight="1" x14ac:dyDescent="0.25">
      <c r="A2751" s="2" t="s">
        <v>694</v>
      </c>
      <c r="B2751" s="2" t="s">
        <v>233</v>
      </c>
      <c r="C2751" s="2">
        <f>COUNTIF([1]!Table1[[#All],[name]],tennisbl21[[#This Row],[winner_name]])</f>
        <v>1</v>
      </c>
      <c r="D2751" s="2">
        <f>COUNTIF([1]!Table1[[#All],[name]],tennisbl21[[#This Row],[loser_name]])</f>
        <v>1</v>
      </c>
      <c r="E2751" s="2" t="s">
        <v>361</v>
      </c>
      <c r="F2751" s="4">
        <v>42960.541666666664</v>
      </c>
      <c r="G2751" s="2" t="s">
        <v>545</v>
      </c>
      <c r="H2751" s="2" t="s">
        <v>920</v>
      </c>
      <c r="I2751" s="2" t="s">
        <v>963</v>
      </c>
      <c r="J2751" s="2" t="str">
        <f>YEAR(tennisbl21[[#This Row],[date]])&amp;"-"&amp;tennisbl21[[#This Row],[league]]&amp;": "&amp;tennisbl21[[#This Row],[home_team]]&amp;" vs "&amp;tennisbl21[[#This Row],[away_team]]</f>
        <v>2017-German Bundesliga: TK BW Aachen vs Koelner THC</v>
      </c>
    </row>
    <row r="2752" spans="1:10" ht="12.5" customHeight="1" x14ac:dyDescent="0.25">
      <c r="A2752" s="2" t="s">
        <v>102</v>
      </c>
      <c r="B2752" s="2" t="s">
        <v>43</v>
      </c>
      <c r="C2752" s="2">
        <f>COUNTIF([1]!Table1[[#All],[name]],tennisbl21[[#This Row],[winner_name]])</f>
        <v>1</v>
      </c>
      <c r="D2752" s="2">
        <f>COUNTIF([1]!Table1[[#All],[name]],tennisbl21[[#This Row],[loser_name]])</f>
        <v>1</v>
      </c>
      <c r="E2752" s="2" t="s">
        <v>5</v>
      </c>
      <c r="F2752" s="4">
        <v>42960.458333333336</v>
      </c>
      <c r="G2752" s="2" t="s">
        <v>545</v>
      </c>
      <c r="H2752" s="2" t="s">
        <v>920</v>
      </c>
      <c r="I2752" s="2" t="s">
        <v>963</v>
      </c>
      <c r="J2752" s="2" t="str">
        <f>YEAR(tennisbl21[[#This Row],[date]])&amp;"-"&amp;tennisbl21[[#This Row],[league]]&amp;": "&amp;tennisbl21[[#This Row],[home_team]]&amp;" vs "&amp;tennisbl21[[#This Row],[away_team]]</f>
        <v>2017-German Bundesliga: TK BW Aachen vs Koelner THC</v>
      </c>
    </row>
    <row r="2753" spans="1:10" ht="12.5" customHeight="1" x14ac:dyDescent="0.25">
      <c r="A2753" s="2" t="s">
        <v>724</v>
      </c>
      <c r="B2753" s="2" t="s">
        <v>739</v>
      </c>
      <c r="C2753" s="2">
        <f>COUNTIF([1]!Table1[[#All],[name]],tennisbl21[[#This Row],[winner_name]])</f>
        <v>1</v>
      </c>
      <c r="D2753" s="2">
        <f>COUNTIF([1]!Table1[[#All],[name]],tennisbl21[[#This Row],[loser_name]])</f>
        <v>1</v>
      </c>
      <c r="E2753" s="2" t="s">
        <v>250</v>
      </c>
      <c r="F2753" s="4">
        <v>42960.458333333336</v>
      </c>
      <c r="G2753" s="2" t="s">
        <v>545</v>
      </c>
      <c r="H2753" s="2" t="s">
        <v>920</v>
      </c>
      <c r="I2753" s="2" t="s">
        <v>963</v>
      </c>
      <c r="J2753" s="2" t="str">
        <f>YEAR(tennisbl21[[#This Row],[date]])&amp;"-"&amp;tennisbl21[[#This Row],[league]]&amp;": "&amp;tennisbl21[[#This Row],[home_team]]&amp;" vs "&amp;tennisbl21[[#This Row],[away_team]]</f>
        <v>2017-German Bundesliga: TK BW Aachen vs Koelner THC</v>
      </c>
    </row>
    <row r="2754" spans="1:10" ht="12.5" customHeight="1" x14ac:dyDescent="0.25">
      <c r="A2754" s="2" t="s">
        <v>104</v>
      </c>
      <c r="B2754" s="2" t="s">
        <v>438</v>
      </c>
      <c r="C2754" s="2">
        <f>COUNTIF([1]!Table1[[#All],[name]],tennisbl21[[#This Row],[winner_name]])</f>
        <v>1</v>
      </c>
      <c r="D2754" s="2">
        <f>COUNTIF([1]!Table1[[#All],[name]],tennisbl21[[#This Row],[loser_name]])</f>
        <v>1</v>
      </c>
      <c r="E2754" s="2" t="s">
        <v>247</v>
      </c>
      <c r="F2754" s="4">
        <v>42960.541666666664</v>
      </c>
      <c r="G2754" s="2" t="s">
        <v>545</v>
      </c>
      <c r="H2754" s="2" t="s">
        <v>920</v>
      </c>
      <c r="I2754" s="2" t="s">
        <v>963</v>
      </c>
      <c r="J2754" s="2" t="str">
        <f>YEAR(tennisbl21[[#This Row],[date]])&amp;"-"&amp;tennisbl21[[#This Row],[league]]&amp;": "&amp;tennisbl21[[#This Row],[home_team]]&amp;" vs "&amp;tennisbl21[[#This Row],[away_team]]</f>
        <v>2017-German Bundesliga: TK BW Aachen vs Koelner THC</v>
      </c>
    </row>
    <row r="2755" spans="1:10" ht="12.5" customHeight="1" x14ac:dyDescent="0.25">
      <c r="A2755" s="2" t="s">
        <v>752</v>
      </c>
      <c r="B2755" s="2" t="s">
        <v>100</v>
      </c>
      <c r="C2755" s="2">
        <f>COUNTIF([1]!Table1[[#All],[name]],tennisbl21[[#This Row],[winner_name]])</f>
        <v>1</v>
      </c>
      <c r="D2755" s="2">
        <f>COUNTIF([1]!Table1[[#All],[name]],tennisbl21[[#This Row],[loser_name]])</f>
        <v>1</v>
      </c>
      <c r="E2755" s="2" t="s">
        <v>878</v>
      </c>
      <c r="F2755" s="4">
        <v>43667.541666666664</v>
      </c>
      <c r="G2755" s="2" t="s">
        <v>545</v>
      </c>
      <c r="H2755" s="2" t="s">
        <v>920</v>
      </c>
      <c r="I2755" s="2" t="s">
        <v>963</v>
      </c>
      <c r="J2755" s="2" t="str">
        <f>YEAR(tennisbl21[[#This Row],[date]])&amp;"-"&amp;tennisbl21[[#This Row],[league]]&amp;": "&amp;tennisbl21[[#This Row],[home_team]]&amp;" vs "&amp;tennisbl21[[#This Row],[away_team]]</f>
        <v>2019-German Bundesliga: TK BW Aachen vs Koelner THC</v>
      </c>
    </row>
    <row r="2756" spans="1:10" ht="12.5" customHeight="1" x14ac:dyDescent="0.25">
      <c r="A2756" s="2" t="s">
        <v>391</v>
      </c>
      <c r="B2756" s="2" t="s">
        <v>446</v>
      </c>
      <c r="C2756" s="2">
        <f>COUNTIF([1]!Table1[[#All],[name]],tennisbl21[[#This Row],[winner_name]])</f>
        <v>1</v>
      </c>
      <c r="D2756" s="2">
        <f>COUNTIF([1]!Table1[[#All],[name]],tennisbl21[[#This Row],[loser_name]])</f>
        <v>1</v>
      </c>
      <c r="E2756" s="2" t="s">
        <v>277</v>
      </c>
      <c r="F2756" s="4">
        <v>43667.458333333336</v>
      </c>
      <c r="G2756" s="2" t="s">
        <v>545</v>
      </c>
      <c r="H2756" s="2" t="s">
        <v>920</v>
      </c>
      <c r="I2756" s="2" t="s">
        <v>963</v>
      </c>
      <c r="J2756" s="2" t="str">
        <f>YEAR(tennisbl21[[#This Row],[date]])&amp;"-"&amp;tennisbl21[[#This Row],[league]]&amp;": "&amp;tennisbl21[[#This Row],[home_team]]&amp;" vs "&amp;tennisbl21[[#This Row],[away_team]]</f>
        <v>2019-German Bundesliga: TK BW Aachen vs Koelner THC</v>
      </c>
    </row>
    <row r="2757" spans="1:10" ht="12.5" customHeight="1" x14ac:dyDescent="0.25">
      <c r="A2757" s="2" t="s">
        <v>44</v>
      </c>
      <c r="B2757" s="2" t="s">
        <v>102</v>
      </c>
      <c r="C2757" s="2">
        <f>COUNTIF([1]!Table1[[#All],[name]],tennisbl21[[#This Row],[winner_name]])</f>
        <v>1</v>
      </c>
      <c r="D2757" s="2">
        <f>COUNTIF([1]!Table1[[#All],[name]],tennisbl21[[#This Row],[loser_name]])</f>
        <v>1</v>
      </c>
      <c r="E2757" s="2" t="s">
        <v>250</v>
      </c>
      <c r="F2757" s="4">
        <v>43667.458333333336</v>
      </c>
      <c r="G2757" s="2" t="s">
        <v>545</v>
      </c>
      <c r="H2757" s="2" t="s">
        <v>920</v>
      </c>
      <c r="I2757" s="2" t="s">
        <v>963</v>
      </c>
      <c r="J2757" s="2" t="str">
        <f>YEAR(tennisbl21[[#This Row],[date]])&amp;"-"&amp;tennisbl21[[#This Row],[league]]&amp;": "&amp;tennisbl21[[#This Row],[home_team]]&amp;" vs "&amp;tennisbl21[[#This Row],[away_team]]</f>
        <v>2019-German Bundesliga: TK BW Aachen vs Koelner THC</v>
      </c>
    </row>
    <row r="2758" spans="1:10" ht="12.5" customHeight="1" x14ac:dyDescent="0.25">
      <c r="A2758" s="2" t="s">
        <v>67</v>
      </c>
      <c r="B2758" s="2" t="s">
        <v>221</v>
      </c>
      <c r="C2758" s="2">
        <f>COUNTIF([1]!Table1[[#All],[name]],tennisbl21[[#This Row],[winner_name]])</f>
        <v>1</v>
      </c>
      <c r="D2758" s="2">
        <f>COUNTIF([1]!Table1[[#All],[name]],tennisbl21[[#This Row],[loser_name]])</f>
        <v>1</v>
      </c>
      <c r="E2758" s="2" t="s">
        <v>253</v>
      </c>
      <c r="F2758" s="4">
        <v>43667.541666666664</v>
      </c>
      <c r="G2758" s="2" t="s">
        <v>545</v>
      </c>
      <c r="H2758" s="2" t="s">
        <v>920</v>
      </c>
      <c r="I2758" s="2" t="s">
        <v>963</v>
      </c>
      <c r="J2758" s="2" t="str">
        <f>YEAR(tennisbl21[[#This Row],[date]])&amp;"-"&amp;tennisbl21[[#This Row],[league]]&amp;": "&amp;tennisbl21[[#This Row],[home_team]]&amp;" vs "&amp;tennisbl21[[#This Row],[away_team]]</f>
        <v>2019-German Bundesliga: TK BW Aachen vs Koelner THC</v>
      </c>
    </row>
    <row r="2759" spans="1:10" ht="12.5" customHeight="1" x14ac:dyDescent="0.25">
      <c r="A2759" s="2" t="s">
        <v>215</v>
      </c>
      <c r="B2759" s="2" t="s">
        <v>806</v>
      </c>
      <c r="C2759" s="2">
        <f>COUNTIF([1]!Table1[[#All],[name]],tennisbl21[[#This Row],[winner_name]])</f>
        <v>1</v>
      </c>
      <c r="D2759" s="2">
        <f>COUNTIF([1]!Table1[[#All],[name]],tennisbl21[[#This Row],[loser_name]])</f>
        <v>1</v>
      </c>
      <c r="E2759" s="2" t="s">
        <v>276</v>
      </c>
      <c r="F2759" s="4">
        <v>42596.458333333336</v>
      </c>
      <c r="G2759" s="2" t="s">
        <v>545</v>
      </c>
      <c r="H2759" s="2" t="s">
        <v>921</v>
      </c>
      <c r="I2759" s="2" t="s">
        <v>963</v>
      </c>
      <c r="J2759" s="2" t="str">
        <f>YEAR(tennisbl21[[#This Row],[date]])&amp;"-"&amp;tennisbl21[[#This Row],[league]]&amp;": "&amp;tennisbl21[[#This Row],[home_team]]&amp;" vs "&amp;tennisbl21[[#This Row],[away_team]]</f>
        <v>2016-German Bundesliga: TK BW Aachen vs Rochusclub Dusseldorf</v>
      </c>
    </row>
    <row r="2760" spans="1:10" ht="12.5" customHeight="1" x14ac:dyDescent="0.25">
      <c r="A2760" s="2" t="s">
        <v>739</v>
      </c>
      <c r="B2760" s="2" t="s">
        <v>131</v>
      </c>
      <c r="C2760" s="2">
        <f>COUNTIF([1]!Table1[[#All],[name]],tennisbl21[[#This Row],[winner_name]])</f>
        <v>1</v>
      </c>
      <c r="D2760" s="2">
        <f>COUNTIF([1]!Table1[[#All],[name]],tennisbl21[[#This Row],[loser_name]])</f>
        <v>1</v>
      </c>
      <c r="E2760" s="2" t="s">
        <v>1209</v>
      </c>
      <c r="F2760" s="4">
        <v>42596.541666666664</v>
      </c>
      <c r="G2760" s="2" t="s">
        <v>545</v>
      </c>
      <c r="H2760" s="2" t="s">
        <v>921</v>
      </c>
      <c r="I2760" s="2" t="s">
        <v>963</v>
      </c>
      <c r="J2760" s="2" t="str">
        <f>YEAR(tennisbl21[[#This Row],[date]])&amp;"-"&amp;tennisbl21[[#This Row],[league]]&amp;": "&amp;tennisbl21[[#This Row],[home_team]]&amp;" vs "&amp;tennisbl21[[#This Row],[away_team]]</f>
        <v>2016-German Bundesliga: TK BW Aachen vs Rochusclub Dusseldorf</v>
      </c>
    </row>
    <row r="2761" spans="1:10" ht="12.5" customHeight="1" x14ac:dyDescent="0.25">
      <c r="A2761" s="2" t="s">
        <v>437</v>
      </c>
      <c r="B2761" s="2" t="s">
        <v>74</v>
      </c>
      <c r="C2761" s="2">
        <f>COUNTIF([1]!Table1[[#All],[name]],tennisbl21[[#This Row],[winner_name]])</f>
        <v>1</v>
      </c>
      <c r="D2761" s="2">
        <f>COUNTIF([1]!Table1[[#All],[name]],tennisbl21[[#This Row],[loser_name]])</f>
        <v>1</v>
      </c>
      <c r="E2761" s="2" t="s">
        <v>277</v>
      </c>
      <c r="F2761" s="4">
        <v>42596.541666666664</v>
      </c>
      <c r="G2761" s="2" t="s">
        <v>545</v>
      </c>
      <c r="H2761" s="2" t="s">
        <v>921</v>
      </c>
      <c r="I2761" s="2" t="s">
        <v>963</v>
      </c>
      <c r="J2761" s="2" t="str">
        <f>YEAR(tennisbl21[[#This Row],[date]])&amp;"-"&amp;tennisbl21[[#This Row],[league]]&amp;": "&amp;tennisbl21[[#This Row],[home_team]]&amp;" vs "&amp;tennisbl21[[#This Row],[away_team]]</f>
        <v>2016-German Bundesliga: TK BW Aachen vs Rochusclub Dusseldorf</v>
      </c>
    </row>
    <row r="2762" spans="1:10" ht="12.5" customHeight="1" x14ac:dyDescent="0.25">
      <c r="A2762" s="2" t="s">
        <v>316</v>
      </c>
      <c r="B2762" s="2" t="s">
        <v>233</v>
      </c>
      <c r="C2762" s="2">
        <f>COUNTIF([1]!Table1[[#All],[name]],tennisbl21[[#This Row],[winner_name]])</f>
        <v>1</v>
      </c>
      <c r="D2762" s="2">
        <f>COUNTIF([1]!Table1[[#All],[name]],tennisbl21[[#This Row],[loser_name]])</f>
        <v>1</v>
      </c>
      <c r="E2762" s="2" t="s">
        <v>1613</v>
      </c>
      <c r="F2762" s="4">
        <v>42596.458333333336</v>
      </c>
      <c r="G2762" s="2" t="s">
        <v>545</v>
      </c>
      <c r="H2762" s="2" t="s">
        <v>921</v>
      </c>
      <c r="I2762" s="2" t="s">
        <v>963</v>
      </c>
      <c r="J2762" s="2" t="str">
        <f>YEAR(tennisbl21[[#This Row],[date]])&amp;"-"&amp;tennisbl21[[#This Row],[league]]&amp;": "&amp;tennisbl21[[#This Row],[home_team]]&amp;" vs "&amp;tennisbl21[[#This Row],[away_team]]</f>
        <v>2016-German Bundesliga: TK BW Aachen vs Rochusclub Dusseldorf</v>
      </c>
    </row>
    <row r="2763" spans="1:10" ht="12.5" customHeight="1" x14ac:dyDescent="0.25">
      <c r="A2763" s="2" t="s">
        <v>36</v>
      </c>
      <c r="B2763" s="2" t="s">
        <v>107</v>
      </c>
      <c r="C2763" s="2">
        <f>COUNTIF([1]!Table1[[#All],[name]],tennisbl21[[#This Row],[winner_name]])</f>
        <v>1</v>
      </c>
      <c r="D2763" s="2">
        <f>COUNTIF([1]!Table1[[#All],[name]],tennisbl21[[#This Row],[loser_name]])</f>
        <v>1</v>
      </c>
      <c r="E2763" s="2" t="s">
        <v>341</v>
      </c>
      <c r="F2763" s="4">
        <v>42932.541666666664</v>
      </c>
      <c r="G2763" s="2" t="s">
        <v>545</v>
      </c>
      <c r="H2763" s="2" t="s">
        <v>924</v>
      </c>
      <c r="I2763" s="2" t="s">
        <v>963</v>
      </c>
      <c r="J2763" s="2" t="str">
        <f>YEAR(tennisbl21[[#This Row],[date]])&amp;"-"&amp;tennisbl21[[#This Row],[league]]&amp;": "&amp;tennisbl21[[#This Row],[home_team]]&amp;" vs "&amp;tennisbl21[[#This Row],[away_team]]</f>
        <v>2017-German Bundesliga: TK BW Aachen vs TC BW Halle</v>
      </c>
    </row>
    <row r="2764" spans="1:10" ht="12.5" customHeight="1" x14ac:dyDescent="0.25">
      <c r="A2764" s="2" t="s">
        <v>102</v>
      </c>
      <c r="B2764" s="2" t="s">
        <v>446</v>
      </c>
      <c r="C2764" s="2">
        <f>COUNTIF([1]!Table1[[#All],[name]],tennisbl21[[#This Row],[winner_name]])</f>
        <v>1</v>
      </c>
      <c r="D2764" s="2">
        <f>COUNTIF([1]!Table1[[#All],[name]],tennisbl21[[#This Row],[loser_name]])</f>
        <v>1</v>
      </c>
      <c r="E2764" s="2" t="s">
        <v>1614</v>
      </c>
      <c r="F2764" s="4">
        <v>42932.458333333336</v>
      </c>
      <c r="G2764" s="2" t="s">
        <v>545</v>
      </c>
      <c r="H2764" s="2" t="s">
        <v>924</v>
      </c>
      <c r="I2764" s="2" t="s">
        <v>963</v>
      </c>
      <c r="J2764" s="2" t="str">
        <f>YEAR(tennisbl21[[#This Row],[date]])&amp;"-"&amp;tennisbl21[[#This Row],[league]]&amp;": "&amp;tennisbl21[[#This Row],[home_team]]&amp;" vs "&amp;tennisbl21[[#This Row],[away_team]]</f>
        <v>2017-German Bundesliga: TK BW Aachen vs TC BW Halle</v>
      </c>
    </row>
    <row r="2765" spans="1:10" ht="12.5" customHeight="1" x14ac:dyDescent="0.25">
      <c r="A2765" s="2" t="s">
        <v>318</v>
      </c>
      <c r="B2765" s="2" t="s">
        <v>233</v>
      </c>
      <c r="C2765" s="2">
        <f>COUNTIF([1]!Table1[[#All],[name]],tennisbl21[[#This Row],[winner_name]])</f>
        <v>1</v>
      </c>
      <c r="D2765" s="2">
        <f>COUNTIF([1]!Table1[[#All],[name]],tennisbl21[[#This Row],[loser_name]])</f>
        <v>1</v>
      </c>
      <c r="E2765" s="2" t="s">
        <v>261</v>
      </c>
      <c r="F2765" s="4">
        <v>42932.541666666664</v>
      </c>
      <c r="G2765" s="2" t="s">
        <v>545</v>
      </c>
      <c r="H2765" s="2" t="s">
        <v>924</v>
      </c>
      <c r="I2765" s="2" t="s">
        <v>963</v>
      </c>
      <c r="J2765" s="2" t="str">
        <f>YEAR(tennisbl21[[#This Row],[date]])&amp;"-"&amp;tennisbl21[[#This Row],[league]]&amp;": "&amp;tennisbl21[[#This Row],[home_team]]&amp;" vs "&amp;tennisbl21[[#This Row],[away_team]]</f>
        <v>2017-German Bundesliga: TK BW Aachen vs TC BW Halle</v>
      </c>
    </row>
    <row r="2766" spans="1:10" ht="12.5" customHeight="1" x14ac:dyDescent="0.25">
      <c r="A2766" s="2" t="s">
        <v>437</v>
      </c>
      <c r="B2766" s="2" t="s">
        <v>294</v>
      </c>
      <c r="C2766" s="2">
        <f>COUNTIF([1]!Table1[[#All],[name]],tennisbl21[[#This Row],[winner_name]])</f>
        <v>1</v>
      </c>
      <c r="D2766" s="2">
        <f>COUNTIF([1]!Table1[[#All],[name]],tennisbl21[[#This Row],[loser_name]])</f>
        <v>1</v>
      </c>
      <c r="E2766" s="2" t="s">
        <v>1143</v>
      </c>
      <c r="F2766" s="4">
        <v>42932.458333333336</v>
      </c>
      <c r="G2766" s="2" t="s">
        <v>545</v>
      </c>
      <c r="H2766" s="2" t="s">
        <v>924</v>
      </c>
      <c r="I2766" s="2" t="s">
        <v>963</v>
      </c>
      <c r="J2766" s="2" t="str">
        <f>YEAR(tennisbl21[[#This Row],[date]])&amp;"-"&amp;tennisbl21[[#This Row],[league]]&amp;": "&amp;tennisbl21[[#This Row],[home_team]]&amp;" vs "&amp;tennisbl21[[#This Row],[away_team]]</f>
        <v>2017-German Bundesliga: TK BW Aachen vs TC BW Halle</v>
      </c>
    </row>
    <row r="2767" spans="1:10" ht="12.5" customHeight="1" x14ac:dyDescent="0.25">
      <c r="A2767" s="2" t="s">
        <v>318</v>
      </c>
      <c r="B2767" s="2" t="s">
        <v>11</v>
      </c>
      <c r="C2767" s="2">
        <f>COUNTIF([1]!Table1[[#All],[name]],tennisbl21[[#This Row],[winner_name]])</f>
        <v>1</v>
      </c>
      <c r="D2767" s="2">
        <f>COUNTIF([1]!Table1[[#All],[name]],tennisbl21[[#This Row],[loser_name]])</f>
        <v>1</v>
      </c>
      <c r="E2767" s="2" t="s">
        <v>4</v>
      </c>
      <c r="F2767" s="4">
        <v>42939.458333333336</v>
      </c>
      <c r="G2767" s="2" t="s">
        <v>545</v>
      </c>
      <c r="H2767" s="2" t="s">
        <v>924</v>
      </c>
      <c r="I2767" s="2" t="s">
        <v>963</v>
      </c>
      <c r="J2767" s="2" t="str">
        <f>YEAR(tennisbl21[[#This Row],[date]])&amp;"-"&amp;tennisbl21[[#This Row],[league]]&amp;": "&amp;tennisbl21[[#This Row],[home_team]]&amp;" vs "&amp;tennisbl21[[#This Row],[away_team]]</f>
        <v>2017-German Bundesliga: TK BW Aachen vs TC BW Halle</v>
      </c>
    </row>
    <row r="2768" spans="1:10" ht="12.5" customHeight="1" x14ac:dyDescent="0.25">
      <c r="A2768" s="2" t="s">
        <v>640</v>
      </c>
      <c r="B2768" s="2" t="s">
        <v>294</v>
      </c>
      <c r="C2768" s="2">
        <f>COUNTIF([1]!Table1[[#All],[name]],tennisbl21[[#This Row],[winner_name]])</f>
        <v>1</v>
      </c>
      <c r="D2768" s="2">
        <f>COUNTIF([1]!Table1[[#All],[name]],tennisbl21[[#This Row],[loser_name]])</f>
        <v>1</v>
      </c>
      <c r="E2768" s="2" t="s">
        <v>279</v>
      </c>
      <c r="F2768" s="4">
        <v>42939.541666666664</v>
      </c>
      <c r="G2768" s="2" t="s">
        <v>545</v>
      </c>
      <c r="H2768" s="2" t="s">
        <v>924</v>
      </c>
      <c r="I2768" s="2" t="s">
        <v>963</v>
      </c>
      <c r="J2768" s="2" t="str">
        <f>YEAR(tennisbl21[[#This Row],[date]])&amp;"-"&amp;tennisbl21[[#This Row],[league]]&amp;": "&amp;tennisbl21[[#This Row],[home_team]]&amp;" vs "&amp;tennisbl21[[#This Row],[away_team]]</f>
        <v>2017-German Bundesliga: TK BW Aachen vs TC BW Halle</v>
      </c>
    </row>
    <row r="2769" spans="1:10" ht="12.5" customHeight="1" x14ac:dyDescent="0.25">
      <c r="A2769" s="2" t="s">
        <v>78</v>
      </c>
      <c r="B2769" s="2" t="s">
        <v>652</v>
      </c>
      <c r="C2769" s="2">
        <f>COUNTIF([1]!Table1[[#All],[name]],tennisbl21[[#This Row],[winner_name]])</f>
        <v>1</v>
      </c>
      <c r="D2769" s="2">
        <f>COUNTIF([1]!Table1[[#All],[name]],tennisbl21[[#This Row],[loser_name]])</f>
        <v>1</v>
      </c>
      <c r="E2769" s="2" t="s">
        <v>1096</v>
      </c>
      <c r="F2769" s="4">
        <v>42939.541666666664</v>
      </c>
      <c r="G2769" s="2" t="s">
        <v>545</v>
      </c>
      <c r="H2769" s="2" t="s">
        <v>924</v>
      </c>
      <c r="I2769" s="2" t="s">
        <v>963</v>
      </c>
      <c r="J2769" s="2" t="str">
        <f>YEAR(tennisbl21[[#This Row],[date]])&amp;"-"&amp;tennisbl21[[#This Row],[league]]&amp;": "&amp;tennisbl21[[#This Row],[home_team]]&amp;" vs "&amp;tennisbl21[[#This Row],[away_team]]</f>
        <v>2017-German Bundesliga: TK BW Aachen vs TC BW Halle</v>
      </c>
    </row>
    <row r="2770" spans="1:10" ht="12.5" customHeight="1" x14ac:dyDescent="0.25">
      <c r="A2770" s="2" t="s">
        <v>349</v>
      </c>
      <c r="B2770" s="2" t="s">
        <v>60</v>
      </c>
      <c r="C2770" s="2">
        <f>COUNTIF([1]!Table1[[#All],[name]],tennisbl21[[#This Row],[winner_name]])</f>
        <v>1</v>
      </c>
      <c r="D2770" s="2">
        <f>COUNTIF([1]!Table1[[#All],[name]],tennisbl21[[#This Row],[loser_name]])</f>
        <v>1</v>
      </c>
      <c r="E2770" s="2" t="s">
        <v>381</v>
      </c>
      <c r="F2770" s="4">
        <v>42939.458333333336</v>
      </c>
      <c r="G2770" s="2" t="s">
        <v>545</v>
      </c>
      <c r="H2770" s="2" t="s">
        <v>924</v>
      </c>
      <c r="I2770" s="2" t="s">
        <v>963</v>
      </c>
      <c r="J2770" s="2" t="str">
        <f>YEAR(tennisbl21[[#This Row],[date]])&amp;"-"&amp;tennisbl21[[#This Row],[league]]&amp;": "&amp;tennisbl21[[#This Row],[home_team]]&amp;" vs "&amp;tennisbl21[[#This Row],[away_team]]</f>
        <v>2017-German Bundesliga: TK BW Aachen vs TC BW Halle</v>
      </c>
    </row>
    <row r="2771" spans="1:10" ht="12.5" customHeight="1" x14ac:dyDescent="0.25">
      <c r="A2771" s="2" t="s">
        <v>739</v>
      </c>
      <c r="B2771" s="2" t="s">
        <v>287</v>
      </c>
      <c r="C2771" s="2">
        <f>COUNTIF([1]!Table1[[#All],[name]],tennisbl21[[#This Row],[winner_name]])</f>
        <v>1</v>
      </c>
      <c r="D2771" s="2">
        <f>COUNTIF([1]!Table1[[#All],[name]],tennisbl21[[#This Row],[loser_name]])</f>
        <v>1</v>
      </c>
      <c r="E2771" s="2" t="s">
        <v>248</v>
      </c>
      <c r="F2771" s="4">
        <v>42561.458333333336</v>
      </c>
      <c r="G2771" s="2" t="s">
        <v>545</v>
      </c>
      <c r="H2771" s="2" t="s">
        <v>925</v>
      </c>
      <c r="I2771" s="2" t="s">
        <v>963</v>
      </c>
      <c r="J2771" s="2" t="str">
        <f>YEAR(tennisbl21[[#This Row],[date]])&amp;"-"&amp;tennisbl21[[#This Row],[league]]&amp;": "&amp;tennisbl21[[#This Row],[home_team]]&amp;" vs "&amp;tennisbl21[[#This Row],[away_team]]</f>
        <v>2016-German Bundesliga: TK BW Aachen vs TC BW Neuss</v>
      </c>
    </row>
    <row r="2772" spans="1:10" ht="12.5" customHeight="1" x14ac:dyDescent="0.25">
      <c r="A2772" s="2" t="s">
        <v>233</v>
      </c>
      <c r="B2772" s="2" t="s">
        <v>370</v>
      </c>
      <c r="C2772" s="2">
        <f>COUNTIF([1]!Table1[[#All],[name]],tennisbl21[[#This Row],[winner_name]])</f>
        <v>1</v>
      </c>
      <c r="D2772" s="2">
        <f>COUNTIF([1]!Table1[[#All],[name]],tennisbl21[[#This Row],[loser_name]])</f>
        <v>1</v>
      </c>
      <c r="E2772" s="2" t="s">
        <v>6</v>
      </c>
      <c r="F2772" s="4">
        <v>42561.541666666664</v>
      </c>
      <c r="G2772" s="2" t="s">
        <v>545</v>
      </c>
      <c r="H2772" s="2" t="s">
        <v>925</v>
      </c>
      <c r="I2772" s="2" t="s">
        <v>963</v>
      </c>
      <c r="J2772" s="2" t="str">
        <f>YEAR(tennisbl21[[#This Row],[date]])&amp;"-"&amp;tennisbl21[[#This Row],[league]]&amp;": "&amp;tennisbl21[[#This Row],[home_team]]&amp;" vs "&amp;tennisbl21[[#This Row],[away_team]]</f>
        <v>2016-German Bundesliga: TK BW Aachen vs TC BW Neuss</v>
      </c>
    </row>
    <row r="2773" spans="1:10" ht="12.5" customHeight="1" x14ac:dyDescent="0.25">
      <c r="A2773" s="2" t="s">
        <v>349</v>
      </c>
      <c r="B2773" s="2" t="s">
        <v>695</v>
      </c>
      <c r="C2773" s="2">
        <f>COUNTIF([1]!Table1[[#All],[name]],tennisbl21[[#This Row],[winner_name]])</f>
        <v>1</v>
      </c>
      <c r="D2773" s="2">
        <f>COUNTIF([1]!Table1[[#All],[name]],tennisbl21[[#This Row],[loser_name]])</f>
        <v>1</v>
      </c>
      <c r="E2773" s="2" t="s">
        <v>261</v>
      </c>
      <c r="F2773" s="4">
        <v>42561.541666666664</v>
      </c>
      <c r="G2773" s="2" t="s">
        <v>545</v>
      </c>
      <c r="H2773" s="2" t="s">
        <v>925</v>
      </c>
      <c r="I2773" s="2" t="s">
        <v>963</v>
      </c>
      <c r="J2773" s="2" t="str">
        <f>YEAR(tennisbl21[[#This Row],[date]])&amp;"-"&amp;tennisbl21[[#This Row],[league]]&amp;": "&amp;tennisbl21[[#This Row],[home_team]]&amp;" vs "&amp;tennisbl21[[#This Row],[away_team]]</f>
        <v>2016-German Bundesliga: TK BW Aachen vs TC BW Neuss</v>
      </c>
    </row>
    <row r="2774" spans="1:10" ht="12.5" customHeight="1" x14ac:dyDescent="0.25">
      <c r="A2774" s="2" t="s">
        <v>437</v>
      </c>
      <c r="B2774" s="2" t="s">
        <v>657</v>
      </c>
      <c r="C2774" s="2">
        <f>COUNTIF([1]!Table1[[#All],[name]],tennisbl21[[#This Row],[winner_name]])</f>
        <v>1</v>
      </c>
      <c r="D2774" s="2">
        <f>COUNTIF([1]!Table1[[#All],[name]],tennisbl21[[#This Row],[loser_name]])</f>
        <v>1</v>
      </c>
      <c r="E2774" s="2" t="s">
        <v>265</v>
      </c>
      <c r="F2774" s="4">
        <v>42561.458333333336</v>
      </c>
      <c r="G2774" s="2" t="s">
        <v>545</v>
      </c>
      <c r="H2774" s="2" t="s">
        <v>925</v>
      </c>
      <c r="I2774" s="2" t="s">
        <v>963</v>
      </c>
      <c r="J2774" s="2" t="str">
        <f>YEAR(tennisbl21[[#This Row],[date]])&amp;"-"&amp;tennisbl21[[#This Row],[league]]&amp;": "&amp;tennisbl21[[#This Row],[home_team]]&amp;" vs "&amp;tennisbl21[[#This Row],[away_team]]</f>
        <v>2016-German Bundesliga: TK BW Aachen vs TC BW Neuss</v>
      </c>
    </row>
    <row r="2775" spans="1:10" ht="12.5" customHeight="1" x14ac:dyDescent="0.25">
      <c r="A2775" s="2" t="s">
        <v>31</v>
      </c>
      <c r="B2775" s="2" t="s">
        <v>233</v>
      </c>
      <c r="C2775" s="2">
        <f>COUNTIF([1]!Table1[[#All],[name]],tennisbl21[[#This Row],[winner_name]])</f>
        <v>1</v>
      </c>
      <c r="D2775" s="2">
        <f>COUNTIF([1]!Table1[[#All],[name]],tennisbl21[[#This Row],[loser_name]])</f>
        <v>1</v>
      </c>
      <c r="E2775" s="2" t="s">
        <v>274</v>
      </c>
      <c r="F2775" s="4">
        <v>43687.458333333336</v>
      </c>
      <c r="G2775" s="2" t="s">
        <v>545</v>
      </c>
      <c r="H2775" s="2" t="s">
        <v>927</v>
      </c>
      <c r="I2775" s="2" t="s">
        <v>963</v>
      </c>
      <c r="J2775" s="2" t="str">
        <f>YEAR(tennisbl21[[#This Row],[date]])&amp;"-"&amp;tennisbl21[[#This Row],[league]]&amp;": "&amp;tennisbl21[[#This Row],[home_team]]&amp;" vs "&amp;tennisbl21[[#This Row],[away_team]]</f>
        <v>2019-German Bundesliga: TK BW Aachen vs TC Grosshesselohe</v>
      </c>
    </row>
    <row r="2776" spans="1:10" ht="12.5" customHeight="1" x14ac:dyDescent="0.25">
      <c r="A2776" s="2" t="s">
        <v>11</v>
      </c>
      <c r="B2776" s="2" t="s">
        <v>102</v>
      </c>
      <c r="C2776" s="2">
        <f>COUNTIF([1]!Table1[[#All],[name]],tennisbl21[[#This Row],[winner_name]])</f>
        <v>1</v>
      </c>
      <c r="D2776" s="2">
        <f>COUNTIF([1]!Table1[[#All],[name]],tennisbl21[[#This Row],[loser_name]])</f>
        <v>1</v>
      </c>
      <c r="E2776" s="2" t="s">
        <v>277</v>
      </c>
      <c r="F2776" s="4">
        <v>43687.458333333336</v>
      </c>
      <c r="G2776" s="2" t="s">
        <v>545</v>
      </c>
      <c r="H2776" s="2" t="s">
        <v>927</v>
      </c>
      <c r="I2776" s="2" t="s">
        <v>963</v>
      </c>
      <c r="J2776" s="2" t="str">
        <f>YEAR(tennisbl21[[#This Row],[date]])&amp;"-"&amp;tennisbl21[[#This Row],[league]]&amp;": "&amp;tennisbl21[[#This Row],[home_team]]&amp;" vs "&amp;tennisbl21[[#This Row],[away_team]]</f>
        <v>2019-German Bundesliga: TK BW Aachen vs TC Grosshesselohe</v>
      </c>
    </row>
    <row r="2777" spans="1:10" ht="12.5" customHeight="1" x14ac:dyDescent="0.25">
      <c r="A2777" s="2" t="s">
        <v>52</v>
      </c>
      <c r="B2777" s="2" t="s">
        <v>103</v>
      </c>
      <c r="C2777" s="2">
        <f>COUNTIF([1]!Table1[[#All],[name]],tennisbl21[[#This Row],[winner_name]])</f>
        <v>1</v>
      </c>
      <c r="D2777" s="2">
        <f>COUNTIF([1]!Table1[[#All],[name]],tennisbl21[[#This Row],[loser_name]])</f>
        <v>1</v>
      </c>
      <c r="E2777" s="2" t="s">
        <v>5</v>
      </c>
      <c r="F2777" s="4">
        <v>43687.541666666664</v>
      </c>
      <c r="G2777" s="2" t="s">
        <v>545</v>
      </c>
      <c r="H2777" s="2" t="s">
        <v>927</v>
      </c>
      <c r="I2777" s="2" t="s">
        <v>963</v>
      </c>
      <c r="J2777" s="2" t="str">
        <f>YEAR(tennisbl21[[#This Row],[date]])&amp;"-"&amp;tennisbl21[[#This Row],[league]]&amp;": "&amp;tennisbl21[[#This Row],[home_team]]&amp;" vs "&amp;tennisbl21[[#This Row],[away_team]]</f>
        <v>2019-German Bundesliga: TK BW Aachen vs TC Grosshesselohe</v>
      </c>
    </row>
    <row r="2778" spans="1:10" ht="12.5" customHeight="1" x14ac:dyDescent="0.25">
      <c r="A2778" s="2" t="s">
        <v>75</v>
      </c>
      <c r="B2778" s="2" t="s">
        <v>765</v>
      </c>
      <c r="C2778" s="2">
        <f>COUNTIF([1]!Table1[[#All],[name]],tennisbl21[[#This Row],[winner_name]])</f>
        <v>1</v>
      </c>
      <c r="D2778" s="2">
        <f>COUNTIF([1]!Table1[[#All],[name]],tennisbl21[[#This Row],[loser_name]])</f>
        <v>1</v>
      </c>
      <c r="E2778" s="2" t="s">
        <v>1484</v>
      </c>
      <c r="F2778" s="4">
        <v>43687.541666666664</v>
      </c>
      <c r="G2778" s="2" t="s">
        <v>545</v>
      </c>
      <c r="H2778" s="2" t="s">
        <v>927</v>
      </c>
      <c r="I2778" s="2" t="s">
        <v>963</v>
      </c>
      <c r="J2778" s="2" t="str">
        <f>YEAR(tennisbl21[[#This Row],[date]])&amp;"-"&amp;tennisbl21[[#This Row],[league]]&amp;": "&amp;tennisbl21[[#This Row],[home_team]]&amp;" vs "&amp;tennisbl21[[#This Row],[away_team]]</f>
        <v>2019-German Bundesliga: TK BW Aachen vs TC Grosshesselohe</v>
      </c>
    </row>
    <row r="2779" spans="1:10" ht="12.5" customHeight="1" x14ac:dyDescent="0.25">
      <c r="A2779" s="2" t="s">
        <v>78</v>
      </c>
      <c r="B2779" s="2" t="s">
        <v>438</v>
      </c>
      <c r="C2779" s="2">
        <f>COUNTIF([1]!Table1[[#All],[name]],tennisbl21[[#This Row],[winner_name]])</f>
        <v>1</v>
      </c>
      <c r="D2779" s="2">
        <f>COUNTIF([1]!Table1[[#All],[name]],tennisbl21[[#This Row],[loser_name]])</f>
        <v>1</v>
      </c>
      <c r="E2779" s="2" t="s">
        <v>285</v>
      </c>
      <c r="F2779" s="4">
        <v>42925.458333333336</v>
      </c>
      <c r="G2779" s="2" t="s">
        <v>545</v>
      </c>
      <c r="H2779" s="2" t="s">
        <v>996</v>
      </c>
      <c r="I2779" s="2" t="s">
        <v>963</v>
      </c>
      <c r="J2779" s="2" t="str">
        <f>YEAR(tennisbl21[[#This Row],[date]])&amp;"-"&amp;tennisbl21[[#This Row],[league]]&amp;": "&amp;tennisbl21[[#This Row],[home_team]]&amp;" vs "&amp;tennisbl21[[#This Row],[away_team]]</f>
        <v>2017-German Bundesliga: TK BW Aachen vs TK Kurhaus Aachen</v>
      </c>
    </row>
    <row r="2780" spans="1:10" ht="12.5" customHeight="1" x14ac:dyDescent="0.25">
      <c r="A2780" s="2" t="s">
        <v>583</v>
      </c>
      <c r="B2780" s="2" t="s">
        <v>66</v>
      </c>
      <c r="C2780" s="2">
        <f>COUNTIF([1]!Table1[[#All],[name]],tennisbl21[[#This Row],[winner_name]])</f>
        <v>1</v>
      </c>
      <c r="D2780" s="2">
        <f>COUNTIF([1]!Table1[[#All],[name]],tennisbl21[[#This Row],[loser_name]])</f>
        <v>1</v>
      </c>
      <c r="E2780" s="2" t="s">
        <v>273</v>
      </c>
      <c r="F2780" s="4">
        <v>42925.541666666664</v>
      </c>
      <c r="G2780" s="2" t="s">
        <v>545</v>
      </c>
      <c r="H2780" s="2" t="s">
        <v>996</v>
      </c>
      <c r="I2780" s="2" t="s">
        <v>963</v>
      </c>
      <c r="J2780" s="2" t="str">
        <f>YEAR(tennisbl21[[#This Row],[date]])&amp;"-"&amp;tennisbl21[[#This Row],[league]]&amp;": "&amp;tennisbl21[[#This Row],[home_team]]&amp;" vs "&amp;tennisbl21[[#This Row],[away_team]]</f>
        <v>2017-German Bundesliga: TK BW Aachen vs TK Kurhaus Aachen</v>
      </c>
    </row>
    <row r="2781" spans="1:10" ht="12.5" customHeight="1" x14ac:dyDescent="0.25">
      <c r="A2781" s="2" t="s">
        <v>437</v>
      </c>
      <c r="B2781" s="2" t="s">
        <v>338</v>
      </c>
      <c r="C2781" s="2">
        <f>COUNTIF([1]!Table1[[#All],[name]],tennisbl21[[#This Row],[winner_name]])</f>
        <v>1</v>
      </c>
      <c r="D2781" s="2">
        <f>COUNTIF([1]!Table1[[#All],[name]],tennisbl21[[#This Row],[loser_name]])</f>
        <v>1</v>
      </c>
      <c r="E2781" s="2" t="s">
        <v>1615</v>
      </c>
      <c r="F2781" s="4">
        <v>42925.458333333336</v>
      </c>
      <c r="G2781" s="2" t="s">
        <v>545</v>
      </c>
      <c r="H2781" s="2" t="s">
        <v>996</v>
      </c>
      <c r="I2781" s="2" t="s">
        <v>963</v>
      </c>
      <c r="J2781" s="2" t="str">
        <f>YEAR(tennisbl21[[#This Row],[date]])&amp;"-"&amp;tennisbl21[[#This Row],[league]]&amp;": "&amp;tennisbl21[[#This Row],[home_team]]&amp;" vs "&amp;tennisbl21[[#This Row],[away_team]]</f>
        <v>2017-German Bundesliga: TK BW Aachen vs TK Kurhaus Aachen</v>
      </c>
    </row>
    <row r="2782" spans="1:10" ht="12.5" customHeight="1" x14ac:dyDescent="0.25">
      <c r="A2782" s="2" t="s">
        <v>18</v>
      </c>
      <c r="B2782" s="2" t="s">
        <v>233</v>
      </c>
      <c r="C2782" s="2">
        <f>COUNTIF([1]!Table1[[#All],[name]],tennisbl21[[#This Row],[winner_name]])</f>
        <v>1</v>
      </c>
      <c r="D2782" s="2">
        <f>COUNTIF([1]!Table1[[#All],[name]],tennisbl21[[#This Row],[loser_name]])</f>
        <v>1</v>
      </c>
      <c r="E2782" s="2" t="s">
        <v>571</v>
      </c>
      <c r="F2782" s="4">
        <v>42925.541666666664</v>
      </c>
      <c r="G2782" s="2" t="s">
        <v>545</v>
      </c>
      <c r="H2782" s="2" t="s">
        <v>996</v>
      </c>
      <c r="I2782" s="2" t="s">
        <v>963</v>
      </c>
      <c r="J2782" s="2" t="str">
        <f>YEAR(tennisbl21[[#This Row],[date]])&amp;"-"&amp;tennisbl21[[#This Row],[league]]&amp;": "&amp;tennisbl21[[#This Row],[home_team]]&amp;" vs "&amp;tennisbl21[[#This Row],[away_team]]</f>
        <v>2017-German Bundesliga: TK BW Aachen vs TK Kurhaus Aachen</v>
      </c>
    </row>
    <row r="2783" spans="1:10" ht="12.5" customHeight="1" x14ac:dyDescent="0.25">
      <c r="A2783" s="2" t="s">
        <v>661</v>
      </c>
      <c r="B2783" s="2" t="s">
        <v>438</v>
      </c>
      <c r="C2783" s="2">
        <f>COUNTIF([1]!Table1[[#All],[name]],tennisbl21[[#This Row],[winner_name]])</f>
        <v>1</v>
      </c>
      <c r="D2783" s="2">
        <f>COUNTIF([1]!Table1[[#All],[name]],tennisbl21[[#This Row],[loser_name]])</f>
        <v>1</v>
      </c>
      <c r="E2783" s="2" t="s">
        <v>278</v>
      </c>
      <c r="F2783" s="4">
        <v>42582.541666666664</v>
      </c>
      <c r="G2783" s="2" t="s">
        <v>545</v>
      </c>
      <c r="H2783" s="2" t="s">
        <v>928</v>
      </c>
      <c r="I2783" s="2" t="s">
        <v>963</v>
      </c>
      <c r="J2783" s="2" t="str">
        <f>YEAR(tennisbl21[[#This Row],[date]])&amp;"-"&amp;tennisbl21[[#This Row],[league]]&amp;": "&amp;tennisbl21[[#This Row],[home_team]]&amp;" vs "&amp;tennisbl21[[#This Row],[away_team]]</f>
        <v>2016-German Bundesliga: TK BW Aachen vs TK GW Mannheim</v>
      </c>
    </row>
    <row r="2784" spans="1:10" ht="12.5" customHeight="1" x14ac:dyDescent="0.25">
      <c r="A2784" s="2" t="s">
        <v>52</v>
      </c>
      <c r="B2784" s="2" t="s">
        <v>102</v>
      </c>
      <c r="C2784" s="2">
        <f>COUNTIF([1]!Table1[[#All],[name]],tennisbl21[[#This Row],[winner_name]])</f>
        <v>1</v>
      </c>
      <c r="D2784" s="2">
        <f>COUNTIF([1]!Table1[[#All],[name]],tennisbl21[[#This Row],[loser_name]])</f>
        <v>1</v>
      </c>
      <c r="E2784" s="2" t="s">
        <v>247</v>
      </c>
      <c r="F2784" s="4">
        <v>42582.541666666664</v>
      </c>
      <c r="G2784" s="2" t="s">
        <v>545</v>
      </c>
      <c r="H2784" s="2" t="s">
        <v>928</v>
      </c>
      <c r="I2784" s="2" t="s">
        <v>963</v>
      </c>
      <c r="J2784" s="2" t="str">
        <f>YEAR(tennisbl21[[#This Row],[date]])&amp;"-"&amp;tennisbl21[[#This Row],[league]]&amp;": "&amp;tennisbl21[[#This Row],[home_team]]&amp;" vs "&amp;tennisbl21[[#This Row],[away_team]]</f>
        <v>2016-German Bundesliga: TK BW Aachen vs TK GW Mannheim</v>
      </c>
    </row>
    <row r="2785" spans="1:10" ht="12.5" customHeight="1" x14ac:dyDescent="0.25">
      <c r="A2785" s="2" t="s">
        <v>218</v>
      </c>
      <c r="B2785" s="2" t="s">
        <v>107</v>
      </c>
      <c r="C2785" s="2">
        <f>COUNTIF([1]!Table1[[#All],[name]],tennisbl21[[#This Row],[winner_name]])</f>
        <v>1</v>
      </c>
      <c r="D2785" s="2">
        <f>COUNTIF([1]!Table1[[#All],[name]],tennisbl21[[#This Row],[loser_name]])</f>
        <v>1</v>
      </c>
      <c r="E2785" s="2" t="s">
        <v>1043</v>
      </c>
      <c r="F2785" s="4">
        <v>42582.458333333336</v>
      </c>
      <c r="G2785" s="2" t="s">
        <v>545</v>
      </c>
      <c r="H2785" s="2" t="s">
        <v>928</v>
      </c>
      <c r="I2785" s="2" t="s">
        <v>963</v>
      </c>
      <c r="J2785" s="2" t="str">
        <f>YEAR(tennisbl21[[#This Row],[date]])&amp;"-"&amp;tennisbl21[[#This Row],[league]]&amp;": "&amp;tennisbl21[[#This Row],[home_team]]&amp;" vs "&amp;tennisbl21[[#This Row],[away_team]]</f>
        <v>2016-German Bundesliga: TK BW Aachen vs TK GW Mannheim</v>
      </c>
    </row>
    <row r="2786" spans="1:10" ht="12.5" customHeight="1" x14ac:dyDescent="0.25">
      <c r="A2786" s="2" t="s">
        <v>233</v>
      </c>
      <c r="B2786" s="2" t="s">
        <v>774</v>
      </c>
      <c r="C2786" s="2">
        <f>COUNTIF([1]!Table1[[#All],[name]],tennisbl21[[#This Row],[winner_name]])</f>
        <v>1</v>
      </c>
      <c r="D2786" s="2">
        <f>COUNTIF([1]!Table1[[#All],[name]],tennisbl21[[#This Row],[loser_name]])</f>
        <v>1</v>
      </c>
      <c r="E2786" s="2" t="s">
        <v>436</v>
      </c>
      <c r="F2786" s="4">
        <v>42582.458333333336</v>
      </c>
      <c r="G2786" s="2" t="s">
        <v>545</v>
      </c>
      <c r="H2786" s="2" t="s">
        <v>928</v>
      </c>
      <c r="I2786" s="2" t="s">
        <v>963</v>
      </c>
      <c r="J2786" s="2" t="str">
        <f>YEAR(tennisbl21[[#This Row],[date]])&amp;"-"&amp;tennisbl21[[#This Row],[league]]&amp;": "&amp;tennisbl21[[#This Row],[home_team]]&amp;" vs "&amp;tennisbl21[[#This Row],[away_team]]</f>
        <v>2016-German Bundesliga: TK BW Aachen vs TK GW Mannheim</v>
      </c>
    </row>
    <row r="2787" spans="1:10" ht="12.5" customHeight="1" x14ac:dyDescent="0.25">
      <c r="A2787" s="2" t="s">
        <v>660</v>
      </c>
      <c r="B2787" s="2" t="s">
        <v>739</v>
      </c>
      <c r="C2787" s="2">
        <f>COUNTIF([1]!Table1[[#All],[name]],tennisbl21[[#This Row],[winner_name]])</f>
        <v>1</v>
      </c>
      <c r="D2787" s="2">
        <f>COUNTIF([1]!Table1[[#All],[name]],tennisbl21[[#This Row],[loser_name]])</f>
        <v>1</v>
      </c>
      <c r="E2787" s="2" t="s">
        <v>1616</v>
      </c>
      <c r="F2787" s="4">
        <v>43658.541666666664</v>
      </c>
      <c r="G2787" s="2" t="s">
        <v>545</v>
      </c>
      <c r="H2787" s="2" t="s">
        <v>928</v>
      </c>
      <c r="I2787" s="2" t="s">
        <v>963</v>
      </c>
      <c r="J2787" s="2" t="str">
        <f>YEAR(tennisbl21[[#This Row],[date]])&amp;"-"&amp;tennisbl21[[#This Row],[league]]&amp;": "&amp;tennisbl21[[#This Row],[home_team]]&amp;" vs "&amp;tennisbl21[[#This Row],[away_team]]</f>
        <v>2019-German Bundesliga: TK BW Aachen vs TK GW Mannheim</v>
      </c>
    </row>
    <row r="2788" spans="1:10" ht="12.5" customHeight="1" x14ac:dyDescent="0.25">
      <c r="A2788" s="2" t="s">
        <v>223</v>
      </c>
      <c r="B2788" s="2" t="s">
        <v>67</v>
      </c>
      <c r="C2788" s="2">
        <f>COUNTIF([1]!Table1[[#All],[name]],tennisbl21[[#This Row],[winner_name]])</f>
        <v>1</v>
      </c>
      <c r="D2788" s="2">
        <f>COUNTIF([1]!Table1[[#All],[name]],tennisbl21[[#This Row],[loser_name]])</f>
        <v>1</v>
      </c>
      <c r="E2788" s="2" t="s">
        <v>1101</v>
      </c>
      <c r="F2788" s="4">
        <v>43658.625</v>
      </c>
      <c r="G2788" s="2" t="s">
        <v>545</v>
      </c>
      <c r="H2788" s="2" t="s">
        <v>928</v>
      </c>
      <c r="I2788" s="2" t="s">
        <v>963</v>
      </c>
      <c r="J2788" s="2" t="str">
        <f>YEAR(tennisbl21[[#This Row],[date]])&amp;"-"&amp;tennisbl21[[#This Row],[league]]&amp;": "&amp;tennisbl21[[#This Row],[home_team]]&amp;" vs "&amp;tennisbl21[[#This Row],[away_team]]</f>
        <v>2019-German Bundesliga: TK BW Aachen vs TK GW Mannheim</v>
      </c>
    </row>
    <row r="2789" spans="1:10" ht="12.5" customHeight="1" x14ac:dyDescent="0.25">
      <c r="A2789" s="2" t="s">
        <v>46</v>
      </c>
      <c r="B2789" s="2" t="s">
        <v>446</v>
      </c>
      <c r="C2789" s="2">
        <f>COUNTIF([1]!Table1[[#All],[name]],tennisbl21[[#This Row],[winner_name]])</f>
        <v>1</v>
      </c>
      <c r="D2789" s="2">
        <f>COUNTIF([1]!Table1[[#All],[name]],tennisbl21[[#This Row],[loser_name]])</f>
        <v>1</v>
      </c>
      <c r="E2789" s="2" t="s">
        <v>250</v>
      </c>
      <c r="F2789" s="4">
        <v>43658.541666666664</v>
      </c>
      <c r="G2789" s="2" t="s">
        <v>545</v>
      </c>
      <c r="H2789" s="2" t="s">
        <v>928</v>
      </c>
      <c r="I2789" s="2" t="s">
        <v>963</v>
      </c>
      <c r="J2789" s="2" t="str">
        <f>YEAR(tennisbl21[[#This Row],[date]])&amp;"-"&amp;tennisbl21[[#This Row],[league]]&amp;": "&amp;tennisbl21[[#This Row],[home_team]]&amp;" vs "&amp;tennisbl21[[#This Row],[away_team]]</f>
        <v>2019-German Bundesliga: TK BW Aachen vs TK GW Mannheim</v>
      </c>
    </row>
    <row r="2790" spans="1:10" ht="12.5" customHeight="1" x14ac:dyDescent="0.25">
      <c r="A2790" s="2" t="s">
        <v>100</v>
      </c>
      <c r="B2790" s="2" t="s">
        <v>20</v>
      </c>
      <c r="C2790" s="2">
        <f>COUNTIF([1]!Table1[[#All],[name]],tennisbl21[[#This Row],[winner_name]])</f>
        <v>1</v>
      </c>
      <c r="D2790" s="2">
        <f>COUNTIF([1]!Table1[[#All],[name]],tennisbl21[[#This Row],[loser_name]])</f>
        <v>1</v>
      </c>
      <c r="E2790" s="2" t="s">
        <v>6</v>
      </c>
      <c r="F2790" s="4">
        <v>43658.625</v>
      </c>
      <c r="G2790" s="2" t="s">
        <v>545</v>
      </c>
      <c r="H2790" s="2" t="s">
        <v>928</v>
      </c>
      <c r="I2790" s="2" t="s">
        <v>963</v>
      </c>
      <c r="J2790" s="2" t="str">
        <f>YEAR(tennisbl21[[#This Row],[date]])&amp;"-"&amp;tennisbl21[[#This Row],[league]]&amp;": "&amp;tennisbl21[[#This Row],[home_team]]&amp;" vs "&amp;tennisbl21[[#This Row],[away_team]]</f>
        <v>2019-German Bundesliga: TK BW Aachen vs TK GW Mannheim</v>
      </c>
    </row>
    <row r="2791" spans="1:10" ht="12.5" customHeight="1" x14ac:dyDescent="0.25">
      <c r="A2791" s="2" t="s">
        <v>446</v>
      </c>
      <c r="B2791" s="2" t="s">
        <v>94</v>
      </c>
      <c r="C2791" s="2">
        <f>COUNTIF([1]!Table1[[#All],[name]],tennisbl21[[#This Row],[winner_name]])</f>
        <v>1</v>
      </c>
      <c r="D2791" s="2">
        <f>COUNTIF([1]!Table1[[#All],[name]],tennisbl21[[#This Row],[loser_name]])</f>
        <v>1</v>
      </c>
      <c r="E2791" s="2" t="s">
        <v>1169</v>
      </c>
      <c r="F2791" s="4">
        <v>43672.625</v>
      </c>
      <c r="G2791" s="2" t="s">
        <v>545</v>
      </c>
      <c r="H2791" s="2" t="s">
        <v>930</v>
      </c>
      <c r="I2791" s="2" t="s">
        <v>963</v>
      </c>
      <c r="J2791" s="2" t="str">
        <f>YEAR(tennisbl21[[#This Row],[date]])&amp;"-"&amp;tennisbl21[[#This Row],[league]]&amp;": "&amp;tennisbl21[[#This Row],[home_team]]&amp;" vs "&amp;tennisbl21[[#This Row],[away_team]]</f>
        <v>2019-German Bundesliga: TK BW Aachen vs TuS Sennelager</v>
      </c>
    </row>
    <row r="2792" spans="1:10" ht="12.5" customHeight="1" x14ac:dyDescent="0.25">
      <c r="A2792" s="2" t="s">
        <v>128</v>
      </c>
      <c r="B2792" s="2" t="s">
        <v>739</v>
      </c>
      <c r="C2792" s="2">
        <f>COUNTIF([1]!Table1[[#All],[name]],tennisbl21[[#This Row],[winner_name]])</f>
        <v>1</v>
      </c>
      <c r="D2792" s="2">
        <f>COUNTIF([1]!Table1[[#All],[name]],tennisbl21[[#This Row],[loser_name]])</f>
        <v>1</v>
      </c>
      <c r="E2792" s="2" t="s">
        <v>272</v>
      </c>
      <c r="F2792" s="4">
        <v>43672.541666666664</v>
      </c>
      <c r="G2792" s="2" t="s">
        <v>545</v>
      </c>
      <c r="H2792" s="2" t="s">
        <v>930</v>
      </c>
      <c r="I2792" s="2" t="s">
        <v>963</v>
      </c>
      <c r="J2792" s="2" t="str">
        <f>YEAR(tennisbl21[[#This Row],[date]])&amp;"-"&amp;tennisbl21[[#This Row],[league]]&amp;": "&amp;tennisbl21[[#This Row],[home_team]]&amp;" vs "&amp;tennisbl21[[#This Row],[away_team]]</f>
        <v>2019-German Bundesliga: TK BW Aachen vs TuS Sennelager</v>
      </c>
    </row>
    <row r="2793" spans="1:10" ht="12.5" customHeight="1" x14ac:dyDescent="0.25">
      <c r="A2793" s="2" t="s">
        <v>93</v>
      </c>
      <c r="B2793" s="2" t="s">
        <v>103</v>
      </c>
      <c r="C2793" s="2">
        <f>COUNTIF([1]!Table1[[#All],[name]],tennisbl21[[#This Row],[winner_name]])</f>
        <v>1</v>
      </c>
      <c r="D2793" s="2">
        <f>COUNTIF([1]!Table1[[#All],[name]],tennisbl21[[#This Row],[loser_name]])</f>
        <v>1</v>
      </c>
      <c r="E2793" s="2" t="s">
        <v>1617</v>
      </c>
      <c r="F2793" s="4">
        <v>43672.625</v>
      </c>
      <c r="G2793" s="2" t="s">
        <v>545</v>
      </c>
      <c r="H2793" s="2" t="s">
        <v>930</v>
      </c>
      <c r="I2793" s="2" t="s">
        <v>963</v>
      </c>
      <c r="J2793" s="2" t="str">
        <f>YEAR(tennisbl21[[#This Row],[date]])&amp;"-"&amp;tennisbl21[[#This Row],[league]]&amp;": "&amp;tennisbl21[[#This Row],[home_team]]&amp;" vs "&amp;tennisbl21[[#This Row],[away_team]]</f>
        <v>2019-German Bundesliga: TK BW Aachen vs TuS Sennelager</v>
      </c>
    </row>
    <row r="2794" spans="1:10" ht="12.5" customHeight="1" x14ac:dyDescent="0.25">
      <c r="A2794" s="2" t="s">
        <v>95</v>
      </c>
      <c r="B2794" s="2" t="s">
        <v>233</v>
      </c>
      <c r="C2794" s="2">
        <f>COUNTIF([1]!Table1[[#All],[name]],tennisbl21[[#This Row],[winner_name]])</f>
        <v>1</v>
      </c>
      <c r="D2794" s="2">
        <f>COUNTIF([1]!Table1[[#All],[name]],tennisbl21[[#This Row],[loser_name]])</f>
        <v>1</v>
      </c>
      <c r="E2794" s="2" t="s">
        <v>1618</v>
      </c>
      <c r="F2794" s="4">
        <v>43672.541666666664</v>
      </c>
      <c r="G2794" s="2" t="s">
        <v>545</v>
      </c>
      <c r="H2794" s="2" t="s">
        <v>930</v>
      </c>
      <c r="I2794" s="2" t="s">
        <v>963</v>
      </c>
      <c r="J2794" s="2" t="str">
        <f>YEAR(tennisbl21[[#This Row],[date]])&amp;"-"&amp;tennisbl21[[#This Row],[league]]&amp;": "&amp;tennisbl21[[#This Row],[home_team]]&amp;" vs "&amp;tennisbl21[[#This Row],[away_team]]</f>
        <v>2019-German Bundesliga: TK BW Aachen vs TuS Sennelager</v>
      </c>
    </row>
    <row r="2795" spans="1:10" ht="12.5" customHeight="1" x14ac:dyDescent="0.25">
      <c r="A2795" s="2" t="s">
        <v>661</v>
      </c>
      <c r="B2795" s="2" t="s">
        <v>620</v>
      </c>
      <c r="C2795" s="2">
        <f>COUNTIF([1]!Table1[[#All],[name]],tennisbl21[[#This Row],[winner_name]])</f>
        <v>1</v>
      </c>
      <c r="D2795" s="2">
        <f>COUNTIF([1]!Table1[[#All],[name]],tennisbl21[[#This Row],[loser_name]])</f>
        <v>1</v>
      </c>
      <c r="E2795" s="2" t="s">
        <v>264</v>
      </c>
      <c r="F2795" s="4">
        <v>40727.458333333336</v>
      </c>
      <c r="G2795" s="2" t="s">
        <v>928</v>
      </c>
      <c r="H2795" s="2" t="s">
        <v>915</v>
      </c>
      <c r="I2795" s="2" t="s">
        <v>963</v>
      </c>
      <c r="J2795" s="2" t="str">
        <f>YEAR(tennisbl21[[#This Row],[date]])&amp;"-"&amp;tennisbl21[[#This Row],[league]]&amp;": "&amp;tennisbl21[[#This Row],[home_team]]&amp;" vs "&amp;tennisbl21[[#This Row],[away_team]]</f>
        <v>2011-German Bundesliga: TK GW Mannheim vs 1. FC Nuernberg</v>
      </c>
    </row>
    <row r="2796" spans="1:10" ht="12.5" customHeight="1" x14ac:dyDescent="0.25">
      <c r="A2796" s="2" t="s">
        <v>663</v>
      </c>
      <c r="B2796" s="2" t="s">
        <v>538</v>
      </c>
      <c r="C2796" s="2">
        <f>COUNTIF([1]!Table1[[#All],[name]],tennisbl21[[#This Row],[winner_name]])</f>
        <v>1</v>
      </c>
      <c r="D2796" s="2">
        <f>COUNTIF([1]!Table1[[#All],[name]],tennisbl21[[#This Row],[loser_name]])</f>
        <v>1</v>
      </c>
      <c r="E2796" s="2" t="s">
        <v>250</v>
      </c>
      <c r="F2796" s="4">
        <v>40727.541666666664</v>
      </c>
      <c r="G2796" s="2" t="s">
        <v>928</v>
      </c>
      <c r="H2796" s="2" t="s">
        <v>915</v>
      </c>
      <c r="I2796" s="2" t="s">
        <v>963</v>
      </c>
      <c r="J2796" s="2" t="str">
        <f>YEAR(tennisbl21[[#This Row],[date]])&amp;"-"&amp;tennisbl21[[#This Row],[league]]&amp;": "&amp;tennisbl21[[#This Row],[home_team]]&amp;" vs "&amp;tennisbl21[[#This Row],[away_team]]</f>
        <v>2011-German Bundesliga: TK GW Mannheim vs 1. FC Nuernberg</v>
      </c>
    </row>
    <row r="2797" spans="1:10" ht="12.5" customHeight="1" x14ac:dyDescent="0.25">
      <c r="A2797" s="2" t="s">
        <v>715</v>
      </c>
      <c r="B2797" s="2" t="s">
        <v>644</v>
      </c>
      <c r="C2797" s="2">
        <f>COUNTIF([1]!Table1[[#All],[name]],tennisbl21[[#This Row],[winner_name]])</f>
        <v>1</v>
      </c>
      <c r="D2797" s="2">
        <f>COUNTIF([1]!Table1[[#All],[name]],tennisbl21[[#This Row],[loser_name]])</f>
        <v>1</v>
      </c>
      <c r="E2797" s="2" t="s">
        <v>283</v>
      </c>
      <c r="F2797" s="4">
        <v>40727.458333333336</v>
      </c>
      <c r="G2797" s="2" t="s">
        <v>928</v>
      </c>
      <c r="H2797" s="2" t="s">
        <v>915</v>
      </c>
      <c r="I2797" s="2" t="s">
        <v>963</v>
      </c>
      <c r="J2797" s="2" t="str">
        <f>YEAR(tennisbl21[[#This Row],[date]])&amp;"-"&amp;tennisbl21[[#This Row],[league]]&amp;": "&amp;tennisbl21[[#This Row],[home_team]]&amp;" vs "&amp;tennisbl21[[#This Row],[away_team]]</f>
        <v>2011-German Bundesliga: TK GW Mannheim vs 1. FC Nuernberg</v>
      </c>
    </row>
    <row r="2798" spans="1:10" ht="12.5" customHeight="1" x14ac:dyDescent="0.25">
      <c r="A2798" s="2" t="s">
        <v>829</v>
      </c>
      <c r="B2798" s="2" t="s">
        <v>617</v>
      </c>
      <c r="C2798" s="2">
        <f>COUNTIF([1]!Table1[[#All],[name]],tennisbl21[[#This Row],[winner_name]])</f>
        <v>1</v>
      </c>
      <c r="D2798" s="2">
        <f>COUNTIF([1]!Table1[[#All],[name]],tennisbl21[[#This Row],[loser_name]])</f>
        <v>1</v>
      </c>
      <c r="E2798" s="2" t="s">
        <v>884</v>
      </c>
      <c r="F2798" s="4">
        <v>40727.541666666664</v>
      </c>
      <c r="G2798" s="2" t="s">
        <v>928</v>
      </c>
      <c r="H2798" s="2" t="s">
        <v>915</v>
      </c>
      <c r="I2798" s="2" t="s">
        <v>963</v>
      </c>
      <c r="J2798" s="2" t="str">
        <f>YEAR(tennisbl21[[#This Row],[date]])&amp;"-"&amp;tennisbl21[[#This Row],[league]]&amp;": "&amp;tennisbl21[[#This Row],[home_team]]&amp;" vs "&amp;tennisbl21[[#This Row],[away_team]]</f>
        <v>2011-German Bundesliga: TK GW Mannheim vs 1. FC Nuernberg</v>
      </c>
    </row>
    <row r="2799" spans="1:10" ht="12.5" customHeight="1" x14ac:dyDescent="0.25">
      <c r="A2799" s="2" t="s">
        <v>661</v>
      </c>
      <c r="B2799" s="2" t="s">
        <v>559</v>
      </c>
      <c r="C2799" s="2">
        <f>COUNTIF([1]!Table1[[#All],[name]],tennisbl21[[#This Row],[winner_name]])</f>
        <v>1</v>
      </c>
      <c r="D2799" s="2">
        <f>COUNTIF([1]!Table1[[#All],[name]],tennisbl21[[#This Row],[loser_name]])</f>
        <v>1</v>
      </c>
      <c r="E2799" s="2" t="s">
        <v>272</v>
      </c>
      <c r="F2799" s="4">
        <v>42211.541666666664</v>
      </c>
      <c r="G2799" s="2" t="s">
        <v>928</v>
      </c>
      <c r="H2799" s="2" t="s">
        <v>915</v>
      </c>
      <c r="I2799" s="2" t="s">
        <v>963</v>
      </c>
      <c r="J2799" s="2" t="str">
        <f>YEAR(tennisbl21[[#This Row],[date]])&amp;"-"&amp;tennisbl21[[#This Row],[league]]&amp;": "&amp;tennisbl21[[#This Row],[home_team]]&amp;" vs "&amp;tennisbl21[[#This Row],[away_team]]</f>
        <v>2015-German Bundesliga: TK GW Mannheim vs 1. FC Nuernberg</v>
      </c>
    </row>
    <row r="2800" spans="1:10" ht="12.5" customHeight="1" x14ac:dyDescent="0.25">
      <c r="A2800" s="2" t="s">
        <v>48</v>
      </c>
      <c r="B2800" s="2" t="s">
        <v>624</v>
      </c>
      <c r="C2800" s="2">
        <f>COUNTIF([1]!Table1[[#All],[name]],tennisbl21[[#This Row],[winner_name]])</f>
        <v>1</v>
      </c>
      <c r="D2800" s="2">
        <f>COUNTIF([1]!Table1[[#All],[name]],tennisbl21[[#This Row],[loser_name]])</f>
        <v>1</v>
      </c>
      <c r="E2800" s="2" t="s">
        <v>1364</v>
      </c>
      <c r="F2800" s="4">
        <v>42211.541666666664</v>
      </c>
      <c r="G2800" s="2" t="s">
        <v>928</v>
      </c>
      <c r="H2800" s="2" t="s">
        <v>915</v>
      </c>
      <c r="I2800" s="2" t="s">
        <v>963</v>
      </c>
      <c r="J2800" s="2" t="str">
        <f>YEAR(tennisbl21[[#This Row],[date]])&amp;"-"&amp;tennisbl21[[#This Row],[league]]&amp;": "&amp;tennisbl21[[#This Row],[home_team]]&amp;" vs "&amp;tennisbl21[[#This Row],[away_team]]</f>
        <v>2015-German Bundesliga: TK GW Mannheim vs 1. FC Nuernberg</v>
      </c>
    </row>
    <row r="2801" spans="1:10" ht="12.5" customHeight="1" x14ac:dyDescent="0.25">
      <c r="A2801" s="2" t="s">
        <v>81</v>
      </c>
      <c r="B2801" s="2" t="s">
        <v>774</v>
      </c>
      <c r="C2801" s="2">
        <f>COUNTIF([1]!Table1[[#All],[name]],tennisbl21[[#This Row],[winner_name]])</f>
        <v>1</v>
      </c>
      <c r="D2801" s="2">
        <f>COUNTIF([1]!Table1[[#All],[name]],tennisbl21[[#This Row],[loser_name]])</f>
        <v>1</v>
      </c>
      <c r="E2801" s="2" t="s">
        <v>381</v>
      </c>
      <c r="F2801" s="4">
        <v>42211.458333333336</v>
      </c>
      <c r="G2801" s="2" t="s">
        <v>928</v>
      </c>
      <c r="H2801" s="2" t="s">
        <v>915</v>
      </c>
      <c r="I2801" s="2" t="s">
        <v>963</v>
      </c>
      <c r="J2801" s="2" t="str">
        <f>YEAR(tennisbl21[[#This Row],[date]])&amp;"-"&amp;tennisbl21[[#This Row],[league]]&amp;": "&amp;tennisbl21[[#This Row],[home_team]]&amp;" vs "&amp;tennisbl21[[#This Row],[away_team]]</f>
        <v>2015-German Bundesliga: TK GW Mannheim vs 1. FC Nuernberg</v>
      </c>
    </row>
    <row r="2802" spans="1:10" ht="12.5" customHeight="1" x14ac:dyDescent="0.25">
      <c r="A2802" s="2" t="s">
        <v>375</v>
      </c>
      <c r="B2802" s="2" t="s">
        <v>499</v>
      </c>
      <c r="C2802" s="2">
        <f>COUNTIF([1]!Table1[[#All],[name]],tennisbl21[[#This Row],[winner_name]])</f>
        <v>1</v>
      </c>
      <c r="D2802" s="2">
        <f>COUNTIF([1]!Table1[[#All],[name]],tennisbl21[[#This Row],[loser_name]])</f>
        <v>1</v>
      </c>
      <c r="E2802" s="2" t="s">
        <v>903</v>
      </c>
      <c r="F2802" s="4">
        <v>42211.458333333336</v>
      </c>
      <c r="G2802" s="2" t="s">
        <v>928</v>
      </c>
      <c r="H2802" s="2" t="s">
        <v>915</v>
      </c>
      <c r="I2802" s="2" t="s">
        <v>963</v>
      </c>
      <c r="J2802" s="2" t="str">
        <f>YEAR(tennisbl21[[#This Row],[date]])&amp;"-"&amp;tennisbl21[[#This Row],[league]]&amp;": "&amp;tennisbl21[[#This Row],[home_team]]&amp;" vs "&amp;tennisbl21[[#This Row],[away_team]]</f>
        <v>2015-German Bundesliga: TK GW Mannheim vs 1. FC Nuernberg</v>
      </c>
    </row>
    <row r="2803" spans="1:10" ht="12.5" customHeight="1" x14ac:dyDescent="0.25">
      <c r="A2803" s="2" t="s">
        <v>661</v>
      </c>
      <c r="B2803" s="2" t="s">
        <v>668</v>
      </c>
      <c r="C2803" s="2">
        <f>COUNTIF([1]!Table1[[#All],[name]],tennisbl21[[#This Row],[winner_name]])</f>
        <v>1</v>
      </c>
      <c r="D2803" s="2">
        <f>COUNTIF([1]!Table1[[#All],[name]],tennisbl21[[#This Row],[loser_name]])</f>
        <v>1</v>
      </c>
      <c r="E2803" s="2" t="s">
        <v>250</v>
      </c>
      <c r="F2803" s="4">
        <v>41826.458333333336</v>
      </c>
      <c r="G2803" s="2" t="s">
        <v>928</v>
      </c>
      <c r="H2803" s="2" t="s">
        <v>916</v>
      </c>
      <c r="I2803" s="2" t="s">
        <v>963</v>
      </c>
      <c r="J2803" s="2" t="str">
        <f>YEAR(tennisbl21[[#This Row],[date]])&amp;"-"&amp;tennisbl21[[#This Row],[league]]&amp;": "&amp;tennisbl21[[#This Row],[home_team]]&amp;" vs "&amp;tennisbl21[[#This Row],[away_team]]</f>
        <v>2014-German Bundesliga: TK GW Mannheim vs Bremerhavener TV</v>
      </c>
    </row>
    <row r="2804" spans="1:10" ht="12.5" customHeight="1" x14ac:dyDescent="0.25">
      <c r="A2804" s="2" t="s">
        <v>48</v>
      </c>
      <c r="B2804" s="2" t="s">
        <v>471</v>
      </c>
      <c r="C2804" s="2">
        <f>COUNTIF([1]!Table1[[#All],[name]],tennisbl21[[#This Row],[winner_name]])</f>
        <v>1</v>
      </c>
      <c r="D2804" s="2">
        <f>COUNTIF([1]!Table1[[#All],[name]],tennisbl21[[#This Row],[loser_name]])</f>
        <v>1</v>
      </c>
      <c r="E2804" s="2" t="s">
        <v>3</v>
      </c>
      <c r="F2804" s="4">
        <v>41826.541666666664</v>
      </c>
      <c r="G2804" s="2" t="s">
        <v>928</v>
      </c>
      <c r="H2804" s="2" t="s">
        <v>916</v>
      </c>
      <c r="I2804" s="2" t="s">
        <v>963</v>
      </c>
      <c r="J2804" s="2" t="str">
        <f>YEAR(tennisbl21[[#This Row],[date]])&amp;"-"&amp;tennisbl21[[#This Row],[league]]&amp;": "&amp;tennisbl21[[#This Row],[home_team]]&amp;" vs "&amp;tennisbl21[[#This Row],[away_team]]</f>
        <v>2014-German Bundesliga: TK GW Mannheim vs Bremerhavener TV</v>
      </c>
    </row>
    <row r="2805" spans="1:10" ht="12.5" customHeight="1" x14ac:dyDescent="0.25">
      <c r="A2805" s="2" t="s">
        <v>682</v>
      </c>
      <c r="B2805" s="2" t="s">
        <v>345</v>
      </c>
      <c r="C2805" s="2">
        <f>COUNTIF([1]!Table1[[#All],[name]],tennisbl21[[#This Row],[winner_name]])</f>
        <v>1</v>
      </c>
      <c r="D2805" s="2">
        <f>COUNTIF([1]!Table1[[#All],[name]],tennisbl21[[#This Row],[loser_name]])</f>
        <v>1</v>
      </c>
      <c r="E2805" s="2" t="s">
        <v>1619</v>
      </c>
      <c r="F2805" s="4">
        <v>41826.541666666664</v>
      </c>
      <c r="G2805" s="2" t="s">
        <v>928</v>
      </c>
      <c r="H2805" s="2" t="s">
        <v>916</v>
      </c>
      <c r="I2805" s="2" t="s">
        <v>963</v>
      </c>
      <c r="J2805" s="2" t="str">
        <f>YEAR(tennisbl21[[#This Row],[date]])&amp;"-"&amp;tennisbl21[[#This Row],[league]]&amp;": "&amp;tennisbl21[[#This Row],[home_team]]&amp;" vs "&amp;tennisbl21[[#This Row],[away_team]]</f>
        <v>2014-German Bundesliga: TK GW Mannheim vs Bremerhavener TV</v>
      </c>
    </row>
    <row r="2806" spans="1:10" ht="12.5" customHeight="1" x14ac:dyDescent="0.25">
      <c r="A2806" s="2" t="s">
        <v>717</v>
      </c>
      <c r="B2806" s="2" t="s">
        <v>670</v>
      </c>
      <c r="C2806" s="2">
        <f>COUNTIF([1]!Table1[[#All],[name]],tennisbl21[[#This Row],[winner_name]])</f>
        <v>1</v>
      </c>
      <c r="D2806" s="2">
        <f>COUNTIF([1]!Table1[[#All],[name]],tennisbl21[[#This Row],[loser_name]])</f>
        <v>1</v>
      </c>
      <c r="E2806" s="2" t="s">
        <v>265</v>
      </c>
      <c r="F2806" s="4">
        <v>41826.458333333336</v>
      </c>
      <c r="G2806" s="2" t="s">
        <v>928</v>
      </c>
      <c r="H2806" s="2" t="s">
        <v>916</v>
      </c>
      <c r="I2806" s="2" t="s">
        <v>963</v>
      </c>
      <c r="J2806" s="2" t="str">
        <f>YEAR(tennisbl21[[#This Row],[date]])&amp;"-"&amp;tennisbl21[[#This Row],[league]]&amp;": "&amp;tennisbl21[[#This Row],[home_team]]&amp;" vs "&amp;tennisbl21[[#This Row],[away_team]]</f>
        <v>2014-German Bundesliga: TK GW Mannheim vs Bremerhavener TV</v>
      </c>
    </row>
    <row r="2807" spans="1:10" ht="12.5" customHeight="1" x14ac:dyDescent="0.25">
      <c r="A2807" s="2" t="s">
        <v>621</v>
      </c>
      <c r="B2807" s="2" t="s">
        <v>665</v>
      </c>
      <c r="C2807" s="2">
        <f>COUNTIF([1]!Table1[[#All],[name]],tennisbl21[[#This Row],[winner_name]])</f>
        <v>1</v>
      </c>
      <c r="D2807" s="2">
        <f>COUNTIF([1]!Table1[[#All],[name]],tennisbl21[[#This Row],[loser_name]])</f>
        <v>1</v>
      </c>
      <c r="E2807" s="2" t="s">
        <v>277</v>
      </c>
      <c r="F2807" s="4">
        <v>40746.541666666664</v>
      </c>
      <c r="G2807" s="2" t="s">
        <v>928</v>
      </c>
      <c r="H2807" s="2" t="s">
        <v>917</v>
      </c>
      <c r="I2807" s="2" t="s">
        <v>963</v>
      </c>
      <c r="J2807" s="2" t="str">
        <f>YEAR(tennisbl21[[#This Row],[date]])&amp;"-"&amp;tennisbl21[[#This Row],[league]]&amp;": "&amp;tennisbl21[[#This Row],[home_team]]&amp;" vs "&amp;tennisbl21[[#This Row],[away_team]]</f>
        <v>2011-German Bundesliga: TK GW Mannheim vs Erfurter TC RW</v>
      </c>
    </row>
    <row r="2808" spans="1:10" ht="12.5" customHeight="1" x14ac:dyDescent="0.25">
      <c r="A2808" s="2" t="s">
        <v>661</v>
      </c>
      <c r="B2808" s="2" t="s">
        <v>618</v>
      </c>
      <c r="C2808" s="2">
        <f>COUNTIF([1]!Table1[[#All],[name]],tennisbl21[[#This Row],[winner_name]])</f>
        <v>1</v>
      </c>
      <c r="D2808" s="2">
        <f>COUNTIF([1]!Table1[[#All],[name]],tennisbl21[[#This Row],[loser_name]])</f>
        <v>1</v>
      </c>
      <c r="E2808" s="2" t="s">
        <v>283</v>
      </c>
      <c r="F2808" s="4">
        <v>40746.625</v>
      </c>
      <c r="G2808" s="2" t="s">
        <v>928</v>
      </c>
      <c r="H2808" s="2" t="s">
        <v>917</v>
      </c>
      <c r="I2808" s="2" t="s">
        <v>963</v>
      </c>
      <c r="J2808" s="2" t="str">
        <f>YEAR(tennisbl21[[#This Row],[date]])&amp;"-"&amp;tennisbl21[[#This Row],[league]]&amp;": "&amp;tennisbl21[[#This Row],[home_team]]&amp;" vs "&amp;tennisbl21[[#This Row],[away_team]]</f>
        <v>2011-German Bundesliga: TK GW Mannheim vs Erfurter TC RW</v>
      </c>
    </row>
    <row r="2809" spans="1:10" ht="12.5" customHeight="1" x14ac:dyDescent="0.25">
      <c r="A2809" s="2" t="s">
        <v>829</v>
      </c>
      <c r="B2809" s="2" t="s">
        <v>69</v>
      </c>
      <c r="C2809" s="2">
        <f>COUNTIF([1]!Table1[[#All],[name]],tennisbl21[[#This Row],[winner_name]])</f>
        <v>1</v>
      </c>
      <c r="D2809" s="2">
        <f>COUNTIF([1]!Table1[[#All],[name]],tennisbl21[[#This Row],[loser_name]])</f>
        <v>1</v>
      </c>
      <c r="E2809" s="2" t="s">
        <v>466</v>
      </c>
      <c r="F2809" s="4">
        <v>40746.625</v>
      </c>
      <c r="G2809" s="2" t="s">
        <v>928</v>
      </c>
      <c r="H2809" s="2" t="s">
        <v>917</v>
      </c>
      <c r="I2809" s="2" t="s">
        <v>963</v>
      </c>
      <c r="J2809" s="2" t="str">
        <f>YEAR(tennisbl21[[#This Row],[date]])&amp;"-"&amp;tennisbl21[[#This Row],[league]]&amp;": "&amp;tennisbl21[[#This Row],[home_team]]&amp;" vs "&amp;tennisbl21[[#This Row],[away_team]]</f>
        <v>2011-German Bundesliga: TK GW Mannheim vs Erfurter TC RW</v>
      </c>
    </row>
    <row r="2810" spans="1:10" ht="12.5" customHeight="1" x14ac:dyDescent="0.25">
      <c r="A2810" s="2" t="s">
        <v>619</v>
      </c>
      <c r="B2810" s="2" t="s">
        <v>666</v>
      </c>
      <c r="C2810" s="2">
        <f>COUNTIF([1]!Table1[[#All],[name]],tennisbl21[[#This Row],[winner_name]])</f>
        <v>1</v>
      </c>
      <c r="D2810" s="2">
        <f>COUNTIF([1]!Table1[[#All],[name]],tennisbl21[[#This Row],[loser_name]])</f>
        <v>1</v>
      </c>
      <c r="E2810" s="2" t="s">
        <v>1547</v>
      </c>
      <c r="F2810" s="4">
        <v>40746.541666666664</v>
      </c>
      <c r="G2810" s="2" t="s">
        <v>928</v>
      </c>
      <c r="H2810" s="2" t="s">
        <v>917</v>
      </c>
      <c r="I2810" s="2" t="s">
        <v>963</v>
      </c>
      <c r="J2810" s="2" t="str">
        <f>YEAR(tennisbl21[[#This Row],[date]])&amp;"-"&amp;tennisbl21[[#This Row],[league]]&amp;": "&amp;tennisbl21[[#This Row],[home_team]]&amp;" vs "&amp;tennisbl21[[#This Row],[away_team]]</f>
        <v>2011-German Bundesliga: TK GW Mannheim vs Erfurter TC RW</v>
      </c>
    </row>
    <row r="2811" spans="1:10" ht="12.5" customHeight="1" x14ac:dyDescent="0.25">
      <c r="A2811" s="2" t="s">
        <v>847</v>
      </c>
      <c r="B2811" s="2" t="s">
        <v>69</v>
      </c>
      <c r="C2811" s="2">
        <f>COUNTIF([1]!Table1[[#All],[name]],tennisbl21[[#This Row],[winner_name]])</f>
        <v>1</v>
      </c>
      <c r="D2811" s="2">
        <f>COUNTIF([1]!Table1[[#All],[name]],tennisbl21[[#This Row],[loser_name]])</f>
        <v>1</v>
      </c>
      <c r="E2811" s="2" t="s">
        <v>1620</v>
      </c>
      <c r="F2811" s="4">
        <v>41462.458333333336</v>
      </c>
      <c r="G2811" s="2" t="s">
        <v>928</v>
      </c>
      <c r="H2811" s="2" t="s">
        <v>917</v>
      </c>
      <c r="I2811" s="2" t="s">
        <v>963</v>
      </c>
      <c r="J2811" s="2" t="str">
        <f>YEAR(tennisbl21[[#This Row],[date]])&amp;"-"&amp;tennisbl21[[#This Row],[league]]&amp;": "&amp;tennisbl21[[#This Row],[home_team]]&amp;" vs "&amp;tennisbl21[[#This Row],[away_team]]</f>
        <v>2013-German Bundesliga: TK GW Mannheim vs Erfurter TC RW</v>
      </c>
    </row>
    <row r="2812" spans="1:10" ht="12.5" customHeight="1" x14ac:dyDescent="0.25">
      <c r="A2812" s="2" t="s">
        <v>661</v>
      </c>
      <c r="B2812" s="2" t="s">
        <v>537</v>
      </c>
      <c r="C2812" s="2">
        <f>COUNTIF([1]!Table1[[#All],[name]],tennisbl21[[#This Row],[winner_name]])</f>
        <v>1</v>
      </c>
      <c r="D2812" s="2">
        <f>COUNTIF([1]!Table1[[#All],[name]],tennisbl21[[#This Row],[loser_name]])</f>
        <v>1</v>
      </c>
      <c r="E2812" s="2" t="s">
        <v>261</v>
      </c>
      <c r="F2812" s="4">
        <v>41462.458333333336</v>
      </c>
      <c r="G2812" s="2" t="s">
        <v>928</v>
      </c>
      <c r="H2812" s="2" t="s">
        <v>917</v>
      </c>
      <c r="I2812" s="2" t="s">
        <v>963</v>
      </c>
      <c r="J2812" s="2" t="str">
        <f>YEAR(tennisbl21[[#This Row],[date]])&amp;"-"&amp;tennisbl21[[#This Row],[league]]&amp;": "&amp;tennisbl21[[#This Row],[home_team]]&amp;" vs "&amp;tennisbl21[[#This Row],[away_team]]</f>
        <v>2013-German Bundesliga: TK GW Mannheim vs Erfurter TC RW</v>
      </c>
    </row>
    <row r="2813" spans="1:10" ht="12.5" customHeight="1" x14ac:dyDescent="0.25">
      <c r="A2813" s="2" t="s">
        <v>685</v>
      </c>
      <c r="B2813" s="2" t="s">
        <v>48</v>
      </c>
      <c r="C2813" s="2">
        <f>COUNTIF([1]!Table1[[#All],[name]],tennisbl21[[#This Row],[winner_name]])</f>
        <v>1</v>
      </c>
      <c r="D2813" s="2">
        <f>COUNTIF([1]!Table1[[#All],[name]],tennisbl21[[#This Row],[loser_name]])</f>
        <v>1</v>
      </c>
      <c r="E2813" s="2" t="s">
        <v>281</v>
      </c>
      <c r="F2813" s="4">
        <v>41462.541666666664</v>
      </c>
      <c r="G2813" s="2" t="s">
        <v>928</v>
      </c>
      <c r="H2813" s="2" t="s">
        <v>917</v>
      </c>
      <c r="I2813" s="2" t="s">
        <v>963</v>
      </c>
      <c r="J2813" s="2" t="str">
        <f>YEAR(tennisbl21[[#This Row],[date]])&amp;"-"&amp;tennisbl21[[#This Row],[league]]&amp;": "&amp;tennisbl21[[#This Row],[home_team]]&amp;" vs "&amp;tennisbl21[[#This Row],[away_team]]</f>
        <v>2013-German Bundesliga: TK GW Mannheim vs Erfurter TC RW</v>
      </c>
    </row>
    <row r="2814" spans="1:10" ht="12.5" customHeight="1" x14ac:dyDescent="0.25">
      <c r="A2814" s="2" t="s">
        <v>704</v>
      </c>
      <c r="B2814" s="2" t="s">
        <v>829</v>
      </c>
      <c r="C2814" s="2">
        <f>COUNTIF([1]!Table1[[#All],[name]],tennisbl21[[#This Row],[winner_name]])</f>
        <v>1</v>
      </c>
      <c r="D2814" s="2">
        <f>COUNTIF([1]!Table1[[#All],[name]],tennisbl21[[#This Row],[loser_name]])</f>
        <v>1</v>
      </c>
      <c r="E2814" s="2" t="s">
        <v>4</v>
      </c>
      <c r="F2814" s="4">
        <v>41462.541666666664</v>
      </c>
      <c r="G2814" s="2" t="s">
        <v>928</v>
      </c>
      <c r="H2814" s="2" t="s">
        <v>917</v>
      </c>
      <c r="I2814" s="2" t="s">
        <v>963</v>
      </c>
      <c r="J2814" s="2" t="str">
        <f>YEAR(tennisbl21[[#This Row],[date]])&amp;"-"&amp;tennisbl21[[#This Row],[league]]&amp;": "&amp;tennisbl21[[#This Row],[home_team]]&amp;" vs "&amp;tennisbl21[[#This Row],[away_team]]</f>
        <v>2013-German Bundesliga: TK GW Mannheim vs Erfurter TC RW</v>
      </c>
    </row>
    <row r="2815" spans="1:10" ht="12.5" customHeight="1" x14ac:dyDescent="0.25">
      <c r="A2815" s="2" t="s">
        <v>715</v>
      </c>
      <c r="B2815" s="2" t="s">
        <v>719</v>
      </c>
      <c r="C2815" s="2">
        <f>COUNTIF([1]!Table1[[#All],[name]],tennisbl21[[#This Row],[winner_name]])</f>
        <v>1</v>
      </c>
      <c r="D2815" s="2">
        <f>COUNTIF([1]!Table1[[#All],[name]],tennisbl21[[#This Row],[loser_name]])</f>
        <v>1</v>
      </c>
      <c r="E2815" s="2" t="s">
        <v>435</v>
      </c>
      <c r="F2815" s="4">
        <v>41854.458333333336</v>
      </c>
      <c r="G2815" s="2" t="s">
        <v>928</v>
      </c>
      <c r="H2815" s="2" t="s">
        <v>918</v>
      </c>
      <c r="I2815" s="2" t="s">
        <v>963</v>
      </c>
      <c r="J2815" s="2" t="str">
        <f>YEAR(tennisbl21[[#This Row],[date]])&amp;"-"&amp;tennisbl21[[#This Row],[league]]&amp;": "&amp;tennisbl21[[#This Row],[home_team]]&amp;" vs "&amp;tennisbl21[[#This Row],[away_team]]</f>
        <v>2014-German Bundesliga: TK GW Mannheim vs Gladbacher HTC</v>
      </c>
    </row>
    <row r="2816" spans="1:10" ht="12.5" customHeight="1" x14ac:dyDescent="0.25">
      <c r="A2816" s="2" t="s">
        <v>743</v>
      </c>
      <c r="B2816" s="2" t="s">
        <v>661</v>
      </c>
      <c r="C2816" s="2">
        <f>COUNTIF([1]!Table1[[#All],[name]],tennisbl21[[#This Row],[winner_name]])</f>
        <v>1</v>
      </c>
      <c r="D2816" s="2">
        <f>COUNTIF([1]!Table1[[#All],[name]],tennisbl21[[#This Row],[loser_name]])</f>
        <v>1</v>
      </c>
      <c r="E2816" s="2" t="s">
        <v>441</v>
      </c>
      <c r="F2816" s="4">
        <v>41854.458333333336</v>
      </c>
      <c r="G2816" s="2" t="s">
        <v>928</v>
      </c>
      <c r="H2816" s="2" t="s">
        <v>918</v>
      </c>
      <c r="I2816" s="2" t="s">
        <v>963</v>
      </c>
      <c r="J2816" s="2" t="str">
        <f>YEAR(tennisbl21[[#This Row],[date]])&amp;"-"&amp;tennisbl21[[#This Row],[league]]&amp;": "&amp;tennisbl21[[#This Row],[home_team]]&amp;" vs "&amp;tennisbl21[[#This Row],[away_team]]</f>
        <v>2014-German Bundesliga: TK GW Mannheim vs Gladbacher HTC</v>
      </c>
    </row>
    <row r="2817" spans="1:10" ht="12.5" customHeight="1" x14ac:dyDescent="0.25">
      <c r="A2817" s="2" t="s">
        <v>43</v>
      </c>
      <c r="B2817" s="2" t="s">
        <v>218</v>
      </c>
      <c r="C2817" s="2">
        <f>COUNTIF([1]!Table1[[#All],[name]],tennisbl21[[#This Row],[winner_name]])</f>
        <v>1</v>
      </c>
      <c r="D2817" s="2">
        <f>COUNTIF([1]!Table1[[#All],[name]],tennisbl21[[#This Row],[loser_name]])</f>
        <v>1</v>
      </c>
      <c r="E2817" s="2" t="s">
        <v>1485</v>
      </c>
      <c r="F2817" s="4">
        <v>41854.541666666664</v>
      </c>
      <c r="G2817" s="2" t="s">
        <v>928</v>
      </c>
      <c r="H2817" s="2" t="s">
        <v>918</v>
      </c>
      <c r="I2817" s="2" t="s">
        <v>963</v>
      </c>
      <c r="J2817" s="2" t="str">
        <f>YEAR(tennisbl21[[#This Row],[date]])&amp;"-"&amp;tennisbl21[[#This Row],[league]]&amp;": "&amp;tennisbl21[[#This Row],[home_team]]&amp;" vs "&amp;tennisbl21[[#This Row],[away_team]]</f>
        <v>2014-German Bundesliga: TK GW Mannheim vs Gladbacher HTC</v>
      </c>
    </row>
    <row r="2818" spans="1:10" ht="12.5" customHeight="1" x14ac:dyDescent="0.25">
      <c r="A2818" s="2" t="s">
        <v>317</v>
      </c>
      <c r="B2818" s="2" t="s">
        <v>375</v>
      </c>
      <c r="C2818" s="2">
        <f>COUNTIF([1]!Table1[[#All],[name]],tennisbl21[[#This Row],[winner_name]])</f>
        <v>1</v>
      </c>
      <c r="D2818" s="2">
        <f>COUNTIF([1]!Table1[[#All],[name]],tennisbl21[[#This Row],[loser_name]])</f>
        <v>1</v>
      </c>
      <c r="E2818" s="2" t="s">
        <v>4</v>
      </c>
      <c r="F2818" s="4">
        <v>41854.541666666664</v>
      </c>
      <c r="G2818" s="2" t="s">
        <v>928</v>
      </c>
      <c r="H2818" s="2" t="s">
        <v>918</v>
      </c>
      <c r="I2818" s="2" t="s">
        <v>963</v>
      </c>
      <c r="J2818" s="2" t="str">
        <f>YEAR(tennisbl21[[#This Row],[date]])&amp;"-"&amp;tennisbl21[[#This Row],[league]]&amp;": "&amp;tennisbl21[[#This Row],[home_team]]&amp;" vs "&amp;tennisbl21[[#This Row],[away_team]]</f>
        <v>2014-German Bundesliga: TK GW Mannheim vs Gladbacher HTC</v>
      </c>
    </row>
    <row r="2819" spans="1:10" ht="12.5" customHeight="1" x14ac:dyDescent="0.25">
      <c r="A2819" s="2" t="s">
        <v>661</v>
      </c>
      <c r="B2819" s="2" t="s">
        <v>627</v>
      </c>
      <c r="C2819" s="2">
        <f>COUNTIF([1]!Table1[[#All],[name]],tennisbl21[[#This Row],[winner_name]])</f>
        <v>1</v>
      </c>
      <c r="D2819" s="2">
        <f>COUNTIF([1]!Table1[[#All],[name]],tennisbl21[[#This Row],[loser_name]])</f>
        <v>1</v>
      </c>
      <c r="E2819" s="2" t="s">
        <v>260</v>
      </c>
      <c r="F2819" s="4">
        <v>42232.458333333336</v>
      </c>
      <c r="G2819" s="2" t="s">
        <v>928</v>
      </c>
      <c r="H2819" s="2" t="s">
        <v>918</v>
      </c>
      <c r="I2819" s="2" t="s">
        <v>963</v>
      </c>
      <c r="J2819" s="2" t="str">
        <f>YEAR(tennisbl21[[#This Row],[date]])&amp;"-"&amp;tennisbl21[[#This Row],[league]]&amp;": "&amp;tennisbl21[[#This Row],[home_team]]&amp;" vs "&amp;tennisbl21[[#This Row],[away_team]]</f>
        <v>2015-German Bundesliga: TK GW Mannheim vs Gladbacher HTC</v>
      </c>
    </row>
    <row r="2820" spans="1:10" ht="12.5" customHeight="1" x14ac:dyDescent="0.25">
      <c r="A2820" s="2" t="s">
        <v>665</v>
      </c>
      <c r="B2820" s="2" t="s">
        <v>212</v>
      </c>
      <c r="C2820" s="2">
        <f>COUNTIF([1]!Table1[[#All],[name]],tennisbl21[[#This Row],[winner_name]])</f>
        <v>1</v>
      </c>
      <c r="D2820" s="2">
        <f>COUNTIF([1]!Table1[[#All],[name]],tennisbl21[[#This Row],[loser_name]])</f>
        <v>1</v>
      </c>
      <c r="E2820" s="2" t="s">
        <v>1621</v>
      </c>
      <c r="F2820" s="4">
        <v>42232.458333333336</v>
      </c>
      <c r="G2820" s="2" t="s">
        <v>928</v>
      </c>
      <c r="H2820" s="2" t="s">
        <v>918</v>
      </c>
      <c r="I2820" s="2" t="s">
        <v>963</v>
      </c>
      <c r="J2820" s="2" t="str">
        <f>YEAR(tennisbl21[[#This Row],[date]])&amp;"-"&amp;tennisbl21[[#This Row],[league]]&amp;": "&amp;tennisbl21[[#This Row],[home_team]]&amp;" vs "&amp;tennisbl21[[#This Row],[away_team]]</f>
        <v>2015-German Bundesliga: TK GW Mannheim vs Gladbacher HTC</v>
      </c>
    </row>
    <row r="2821" spans="1:10" ht="12.5" customHeight="1" x14ac:dyDescent="0.25">
      <c r="A2821" s="2" t="s">
        <v>48</v>
      </c>
      <c r="B2821" s="2" t="s">
        <v>211</v>
      </c>
      <c r="C2821" s="2">
        <f>COUNTIF([1]!Table1[[#All],[name]],tennisbl21[[#This Row],[winner_name]])</f>
        <v>1</v>
      </c>
      <c r="D2821" s="2">
        <f>COUNTIF([1]!Table1[[#All],[name]],tennisbl21[[#This Row],[loser_name]])</f>
        <v>1</v>
      </c>
      <c r="E2821" s="2" t="s">
        <v>1150</v>
      </c>
      <c r="F2821" s="4">
        <v>42232.541666666664</v>
      </c>
      <c r="G2821" s="2" t="s">
        <v>928</v>
      </c>
      <c r="H2821" s="2" t="s">
        <v>918</v>
      </c>
      <c r="I2821" s="2" t="s">
        <v>963</v>
      </c>
      <c r="J2821" s="2" t="str">
        <f>YEAR(tennisbl21[[#This Row],[date]])&amp;"-"&amp;tennisbl21[[#This Row],[league]]&amp;": "&amp;tennisbl21[[#This Row],[home_team]]&amp;" vs "&amp;tennisbl21[[#This Row],[away_team]]</f>
        <v>2015-German Bundesliga: TK GW Mannheim vs Gladbacher HTC</v>
      </c>
    </row>
    <row r="2822" spans="1:10" ht="12.5" customHeight="1" x14ac:dyDescent="0.25">
      <c r="A2822" s="2" t="s">
        <v>375</v>
      </c>
      <c r="B2822" s="2" t="s">
        <v>70</v>
      </c>
      <c r="C2822" s="2">
        <f>COUNTIF([1]!Table1[[#All],[name]],tennisbl21[[#This Row],[winner_name]])</f>
        <v>1</v>
      </c>
      <c r="D2822" s="2">
        <f>COUNTIF([1]!Table1[[#All],[name]],tennisbl21[[#This Row],[loser_name]])</f>
        <v>1</v>
      </c>
      <c r="E2822" s="2" t="s">
        <v>264</v>
      </c>
      <c r="F2822" s="4">
        <v>42232.541666666664</v>
      </c>
      <c r="G2822" s="2" t="s">
        <v>928</v>
      </c>
      <c r="H2822" s="2" t="s">
        <v>918</v>
      </c>
      <c r="I2822" s="2" t="s">
        <v>963</v>
      </c>
      <c r="J2822" s="2" t="str">
        <f>YEAR(tennisbl21[[#This Row],[date]])&amp;"-"&amp;tennisbl21[[#This Row],[league]]&amp;": "&amp;tennisbl21[[#This Row],[home_team]]&amp;" vs "&amp;tennisbl21[[#This Row],[away_team]]</f>
        <v>2015-German Bundesliga: TK GW Mannheim vs Gladbacher HTC</v>
      </c>
    </row>
    <row r="2823" spans="1:10" ht="12.5" customHeight="1" x14ac:dyDescent="0.25">
      <c r="A2823" s="2" t="s">
        <v>50</v>
      </c>
      <c r="B2823" s="2" t="s">
        <v>345</v>
      </c>
      <c r="C2823" s="2">
        <f>COUNTIF([1]!Table1[[#All],[name]],tennisbl21[[#This Row],[winner_name]])</f>
        <v>1</v>
      </c>
      <c r="D2823" s="2">
        <f>COUNTIF([1]!Table1[[#All],[name]],tennisbl21[[#This Row],[loser_name]])</f>
        <v>1</v>
      </c>
      <c r="E2823" s="2" t="s">
        <v>267</v>
      </c>
      <c r="F2823" s="4">
        <v>42559.625</v>
      </c>
      <c r="G2823" s="2" t="s">
        <v>928</v>
      </c>
      <c r="H2823" s="2" t="s">
        <v>918</v>
      </c>
      <c r="I2823" s="2" t="s">
        <v>963</v>
      </c>
      <c r="J2823" s="2" t="str">
        <f>YEAR(tennisbl21[[#This Row],[date]])&amp;"-"&amp;tennisbl21[[#This Row],[league]]&amp;": "&amp;tennisbl21[[#This Row],[home_team]]&amp;" vs "&amp;tennisbl21[[#This Row],[away_team]]</f>
        <v>2016-German Bundesliga: TK GW Mannheim vs Gladbacher HTC</v>
      </c>
    </row>
    <row r="2824" spans="1:10" ht="12.5" customHeight="1" x14ac:dyDescent="0.25">
      <c r="A2824" s="2" t="s">
        <v>211</v>
      </c>
      <c r="B2824" s="2" t="s">
        <v>45</v>
      </c>
      <c r="C2824" s="2">
        <f>COUNTIF([1]!Table1[[#All],[name]],tennisbl21[[#This Row],[winner_name]])</f>
        <v>1</v>
      </c>
      <c r="D2824" s="2">
        <f>COUNTIF([1]!Table1[[#All],[name]],tennisbl21[[#This Row],[loser_name]])</f>
        <v>1</v>
      </c>
      <c r="E2824" s="2" t="s">
        <v>279</v>
      </c>
      <c r="F2824" s="4">
        <v>42559.541666666664</v>
      </c>
      <c r="G2824" s="2" t="s">
        <v>928</v>
      </c>
      <c r="H2824" s="2" t="s">
        <v>918</v>
      </c>
      <c r="I2824" s="2" t="s">
        <v>963</v>
      </c>
      <c r="J2824" s="2" t="str">
        <f>YEAR(tennisbl21[[#This Row],[date]])&amp;"-"&amp;tennisbl21[[#This Row],[league]]&amp;": "&amp;tennisbl21[[#This Row],[home_team]]&amp;" vs "&amp;tennisbl21[[#This Row],[away_team]]</f>
        <v>2016-German Bundesliga: TK GW Mannheim vs Gladbacher HTC</v>
      </c>
    </row>
    <row r="2825" spans="1:10" ht="12.5" customHeight="1" x14ac:dyDescent="0.25">
      <c r="A2825" s="2" t="s">
        <v>286</v>
      </c>
      <c r="B2825" s="2" t="s">
        <v>17</v>
      </c>
      <c r="C2825" s="2">
        <f>COUNTIF([1]!Table1[[#All],[name]],tennisbl21[[#This Row],[winner_name]])</f>
        <v>1</v>
      </c>
      <c r="D2825" s="2">
        <f>COUNTIF([1]!Table1[[#All],[name]],tennisbl21[[#This Row],[loser_name]])</f>
        <v>1</v>
      </c>
      <c r="E2825" s="2" t="s">
        <v>274</v>
      </c>
      <c r="F2825" s="4">
        <v>42559.541666666664</v>
      </c>
      <c r="G2825" s="2" t="s">
        <v>928</v>
      </c>
      <c r="H2825" s="2" t="s">
        <v>918</v>
      </c>
      <c r="I2825" s="2" t="s">
        <v>963</v>
      </c>
      <c r="J2825" s="2" t="str">
        <f>YEAR(tennisbl21[[#This Row],[date]])&amp;"-"&amp;tennisbl21[[#This Row],[league]]&amp;": "&amp;tennisbl21[[#This Row],[home_team]]&amp;" vs "&amp;tennisbl21[[#This Row],[away_team]]</f>
        <v>2016-German Bundesliga: TK GW Mannheim vs Gladbacher HTC</v>
      </c>
    </row>
    <row r="2826" spans="1:10" ht="12.5" customHeight="1" x14ac:dyDescent="0.25">
      <c r="A2826" s="2" t="s">
        <v>218</v>
      </c>
      <c r="B2826" s="2" t="s">
        <v>719</v>
      </c>
      <c r="C2826" s="2">
        <f>COUNTIF([1]!Table1[[#All],[name]],tennisbl21[[#This Row],[winner_name]])</f>
        <v>1</v>
      </c>
      <c r="D2826" s="2">
        <f>COUNTIF([1]!Table1[[#All],[name]],tennisbl21[[#This Row],[loser_name]])</f>
        <v>1</v>
      </c>
      <c r="E2826" s="2" t="s">
        <v>265</v>
      </c>
      <c r="F2826" s="4">
        <v>42559.625</v>
      </c>
      <c r="G2826" s="2" t="s">
        <v>928</v>
      </c>
      <c r="H2826" s="2" t="s">
        <v>918</v>
      </c>
      <c r="I2826" s="2" t="s">
        <v>963</v>
      </c>
      <c r="J2826" s="2" t="str">
        <f>YEAR(tennisbl21[[#This Row],[date]])&amp;"-"&amp;tennisbl21[[#This Row],[league]]&amp;": "&amp;tennisbl21[[#This Row],[home_team]]&amp;" vs "&amp;tennisbl21[[#This Row],[away_team]]</f>
        <v>2016-German Bundesliga: TK GW Mannheim vs Gladbacher HTC</v>
      </c>
    </row>
    <row r="2827" spans="1:10" ht="12.5" customHeight="1" x14ac:dyDescent="0.25">
      <c r="A2827" s="2" t="s">
        <v>48</v>
      </c>
      <c r="B2827" s="2" t="s">
        <v>212</v>
      </c>
      <c r="C2827" s="2">
        <f>COUNTIF([1]!Table1[[#All],[name]],tennisbl21[[#This Row],[winner_name]])</f>
        <v>1</v>
      </c>
      <c r="D2827" s="2">
        <f>COUNTIF([1]!Table1[[#All],[name]],tennisbl21[[#This Row],[loser_name]])</f>
        <v>1</v>
      </c>
      <c r="E2827" s="2" t="s">
        <v>1622</v>
      </c>
      <c r="F2827" s="4">
        <v>43317.458333333336</v>
      </c>
      <c r="G2827" s="2" t="s">
        <v>928</v>
      </c>
      <c r="H2827" s="2" t="s">
        <v>918</v>
      </c>
      <c r="I2827" s="2" t="s">
        <v>963</v>
      </c>
      <c r="J2827" s="2" t="str">
        <f>YEAR(tennisbl21[[#This Row],[date]])&amp;"-"&amp;tennisbl21[[#This Row],[league]]&amp;": "&amp;tennisbl21[[#This Row],[home_team]]&amp;" vs "&amp;tennisbl21[[#This Row],[away_team]]</f>
        <v>2018-German Bundesliga: TK GW Mannheim vs Gladbacher HTC</v>
      </c>
    </row>
    <row r="2828" spans="1:10" ht="12.5" customHeight="1" x14ac:dyDescent="0.25">
      <c r="A2828" s="2" t="s">
        <v>17</v>
      </c>
      <c r="B2828" s="2" t="s">
        <v>738</v>
      </c>
      <c r="C2828" s="2">
        <f>COUNTIF([1]!Table1[[#All],[name]],tennisbl21[[#This Row],[winner_name]])</f>
        <v>1</v>
      </c>
      <c r="D2828" s="2">
        <f>COUNTIF([1]!Table1[[#All],[name]],tennisbl21[[#This Row],[loser_name]])</f>
        <v>1</v>
      </c>
      <c r="E2828" s="2" t="s">
        <v>277</v>
      </c>
      <c r="F2828" s="4">
        <v>43317.541666666664</v>
      </c>
      <c r="G2828" s="2" t="s">
        <v>928</v>
      </c>
      <c r="H2828" s="2" t="s">
        <v>918</v>
      </c>
      <c r="I2828" s="2" t="s">
        <v>963</v>
      </c>
      <c r="J2828" s="2" t="str">
        <f>YEAR(tennisbl21[[#This Row],[date]])&amp;"-"&amp;tennisbl21[[#This Row],[league]]&amp;": "&amp;tennisbl21[[#This Row],[home_team]]&amp;" vs "&amp;tennisbl21[[#This Row],[away_team]]</f>
        <v>2018-German Bundesliga: TK GW Mannheim vs Gladbacher HTC</v>
      </c>
    </row>
    <row r="2829" spans="1:10" ht="12.5" customHeight="1" x14ac:dyDescent="0.25">
      <c r="A2829" s="2" t="s">
        <v>345</v>
      </c>
      <c r="B2829" s="2" t="s">
        <v>211</v>
      </c>
      <c r="C2829" s="2">
        <f>COUNTIF([1]!Table1[[#All],[name]],tennisbl21[[#This Row],[winner_name]])</f>
        <v>1</v>
      </c>
      <c r="D2829" s="2">
        <f>COUNTIF([1]!Table1[[#All],[name]],tennisbl21[[#This Row],[loser_name]])</f>
        <v>1</v>
      </c>
      <c r="E2829" s="2" t="s">
        <v>254</v>
      </c>
      <c r="F2829" s="4">
        <v>43317.458333333336</v>
      </c>
      <c r="G2829" s="2" t="s">
        <v>928</v>
      </c>
      <c r="H2829" s="2" t="s">
        <v>918</v>
      </c>
      <c r="I2829" s="2" t="s">
        <v>963</v>
      </c>
      <c r="J2829" s="2" t="str">
        <f>YEAR(tennisbl21[[#This Row],[date]])&amp;"-"&amp;tennisbl21[[#This Row],[league]]&amp;": "&amp;tennisbl21[[#This Row],[home_team]]&amp;" vs "&amp;tennisbl21[[#This Row],[away_team]]</f>
        <v>2018-German Bundesliga: TK GW Mannheim vs Gladbacher HTC</v>
      </c>
    </row>
    <row r="2830" spans="1:10" ht="12.5" customHeight="1" x14ac:dyDescent="0.25">
      <c r="A2830" s="2" t="s">
        <v>18</v>
      </c>
      <c r="B2830" s="2" t="s">
        <v>41</v>
      </c>
      <c r="C2830" s="2">
        <f>COUNTIF([1]!Table1[[#All],[name]],tennisbl21[[#This Row],[winner_name]])</f>
        <v>1</v>
      </c>
      <c r="D2830" s="2">
        <f>COUNTIF([1]!Table1[[#All],[name]],tennisbl21[[#This Row],[loser_name]])</f>
        <v>1</v>
      </c>
      <c r="E2830" s="2" t="s">
        <v>277</v>
      </c>
      <c r="F2830" s="4">
        <v>43317.541666666664</v>
      </c>
      <c r="G2830" s="2" t="s">
        <v>928</v>
      </c>
      <c r="H2830" s="2" t="s">
        <v>918</v>
      </c>
      <c r="I2830" s="2" t="s">
        <v>963</v>
      </c>
      <c r="J2830" s="2" t="str">
        <f>YEAR(tennisbl21[[#This Row],[date]])&amp;"-"&amp;tennisbl21[[#This Row],[league]]&amp;": "&amp;tennisbl21[[#This Row],[home_team]]&amp;" vs "&amp;tennisbl21[[#This Row],[away_team]]</f>
        <v>2018-German Bundesliga: TK GW Mannheim vs Gladbacher HTC</v>
      </c>
    </row>
    <row r="2831" spans="1:10" ht="12.5" customHeight="1" x14ac:dyDescent="0.25">
      <c r="A2831" s="2" t="s">
        <v>666</v>
      </c>
      <c r="B2831" s="2" t="s">
        <v>761</v>
      </c>
      <c r="C2831" s="2">
        <f>COUNTIF([1]!Table1[[#All],[name]],tennisbl21[[#This Row],[winner_name]])</f>
        <v>1</v>
      </c>
      <c r="D2831" s="2">
        <f>COUNTIF([1]!Table1[[#All],[name]],tennisbl21[[#This Row],[loser_name]])</f>
        <v>0</v>
      </c>
      <c r="E2831" s="2" t="s">
        <v>253</v>
      </c>
      <c r="F2831" s="4">
        <v>40769.541666666664</v>
      </c>
      <c r="G2831" s="2" t="s">
        <v>928</v>
      </c>
      <c r="H2831" s="2" t="s">
        <v>919</v>
      </c>
      <c r="I2831" s="2" t="s">
        <v>963</v>
      </c>
      <c r="J2831" s="2" t="str">
        <f>YEAR(tennisbl21[[#This Row],[date]])&amp;"-"&amp;tennisbl21[[#This Row],[league]]&amp;": "&amp;tennisbl21[[#This Row],[home_team]]&amp;" vs "&amp;tennisbl21[[#This Row],[away_team]]</f>
        <v>2011-German Bundesliga: TK GW Mannheim vs HTC BW Krefeld</v>
      </c>
    </row>
    <row r="2832" spans="1:10" ht="12.5" customHeight="1" x14ac:dyDescent="0.25">
      <c r="A2832" s="2" t="s">
        <v>663</v>
      </c>
      <c r="B2832" s="2" t="s">
        <v>632</v>
      </c>
      <c r="C2832" s="2">
        <f>COUNTIF([1]!Table1[[#All],[name]],tennisbl21[[#This Row],[winner_name]])</f>
        <v>1</v>
      </c>
      <c r="D2832" s="2">
        <f>COUNTIF([1]!Table1[[#All],[name]],tennisbl21[[#This Row],[loser_name]])</f>
        <v>1</v>
      </c>
      <c r="E2832" s="2" t="s">
        <v>272</v>
      </c>
      <c r="F2832" s="4">
        <v>40769.541666666664</v>
      </c>
      <c r="G2832" s="2" t="s">
        <v>928</v>
      </c>
      <c r="H2832" s="2" t="s">
        <v>919</v>
      </c>
      <c r="I2832" s="2" t="s">
        <v>963</v>
      </c>
      <c r="J2832" s="2" t="str">
        <f>YEAR(tennisbl21[[#This Row],[date]])&amp;"-"&amp;tennisbl21[[#This Row],[league]]&amp;": "&amp;tennisbl21[[#This Row],[home_team]]&amp;" vs "&amp;tennisbl21[[#This Row],[away_team]]</f>
        <v>2011-German Bundesliga: TK GW Mannheim vs HTC BW Krefeld</v>
      </c>
    </row>
    <row r="2833" spans="1:10" ht="12.5" customHeight="1" x14ac:dyDescent="0.25">
      <c r="A2833" s="2" t="s">
        <v>774</v>
      </c>
      <c r="B2833" s="2" t="s">
        <v>748</v>
      </c>
      <c r="C2833" s="2">
        <f>COUNTIF([1]!Table1[[#All],[name]],tennisbl21[[#This Row],[winner_name]])</f>
        <v>1</v>
      </c>
      <c r="D2833" s="2">
        <f>COUNTIF([1]!Table1[[#All],[name]],tennisbl21[[#This Row],[loser_name]])</f>
        <v>1</v>
      </c>
      <c r="E2833" s="2" t="s">
        <v>1048</v>
      </c>
      <c r="F2833" s="4">
        <v>40769.458333333336</v>
      </c>
      <c r="G2833" s="2" t="s">
        <v>928</v>
      </c>
      <c r="H2833" s="2" t="s">
        <v>919</v>
      </c>
      <c r="I2833" s="2" t="s">
        <v>963</v>
      </c>
      <c r="J2833" s="2" t="str">
        <f>YEAR(tennisbl21[[#This Row],[date]])&amp;"-"&amp;tennisbl21[[#This Row],[league]]&amp;": "&amp;tennisbl21[[#This Row],[home_team]]&amp;" vs "&amp;tennisbl21[[#This Row],[away_team]]</f>
        <v>2011-German Bundesliga: TK GW Mannheim vs HTC BW Krefeld</v>
      </c>
    </row>
    <row r="2834" spans="1:10" ht="12.5" customHeight="1" x14ac:dyDescent="0.25">
      <c r="A2834" s="2" t="s">
        <v>848</v>
      </c>
      <c r="B2834" s="2" t="s">
        <v>789</v>
      </c>
      <c r="C2834" s="2">
        <f>COUNTIF([1]!Table1[[#All],[name]],tennisbl21[[#This Row],[winner_name]])</f>
        <v>1</v>
      </c>
      <c r="D2834" s="2">
        <f>COUNTIF([1]!Table1[[#All],[name]],tennisbl21[[#This Row],[loser_name]])</f>
        <v>1</v>
      </c>
      <c r="E2834" s="2" t="s">
        <v>1073</v>
      </c>
      <c r="F2834" s="4">
        <v>40769.458333333336</v>
      </c>
      <c r="G2834" s="2" t="s">
        <v>928</v>
      </c>
      <c r="H2834" s="2" t="s">
        <v>919</v>
      </c>
      <c r="I2834" s="2" t="s">
        <v>963</v>
      </c>
      <c r="J2834" s="2" t="str">
        <f>YEAR(tennisbl21[[#This Row],[date]])&amp;"-"&amp;tennisbl21[[#This Row],[league]]&amp;": "&amp;tennisbl21[[#This Row],[home_team]]&amp;" vs "&amp;tennisbl21[[#This Row],[away_team]]</f>
        <v>2011-German Bundesliga: TK GW Mannheim vs HTC BW Krefeld</v>
      </c>
    </row>
    <row r="2835" spans="1:10" ht="12.5" customHeight="1" x14ac:dyDescent="0.25">
      <c r="A2835" s="2" t="s">
        <v>661</v>
      </c>
      <c r="B2835" s="2" t="s">
        <v>66</v>
      </c>
      <c r="C2835" s="2">
        <f>COUNTIF([1]!Table1[[#All],[name]],tennisbl21[[#This Row],[winner_name]])</f>
        <v>1</v>
      </c>
      <c r="D2835" s="2">
        <f>COUNTIF([1]!Table1[[#All],[name]],tennisbl21[[#This Row],[loser_name]])</f>
        <v>1</v>
      </c>
      <c r="E2835" s="2" t="s">
        <v>277</v>
      </c>
      <c r="F2835" s="4">
        <v>41476.458333333336</v>
      </c>
      <c r="G2835" s="2" t="s">
        <v>928</v>
      </c>
      <c r="H2835" s="2" t="s">
        <v>919</v>
      </c>
      <c r="I2835" s="2" t="s">
        <v>963</v>
      </c>
      <c r="J2835" s="2" t="str">
        <f>YEAR(tennisbl21[[#This Row],[date]])&amp;"-"&amp;tennisbl21[[#This Row],[league]]&amp;": "&amp;tennisbl21[[#This Row],[home_team]]&amp;" vs "&amp;tennisbl21[[#This Row],[away_team]]</f>
        <v>2013-German Bundesliga: TK GW Mannheim vs HTC BW Krefeld</v>
      </c>
    </row>
    <row r="2836" spans="1:10" ht="12.5" customHeight="1" x14ac:dyDescent="0.25">
      <c r="A2836" s="2" t="s">
        <v>688</v>
      </c>
      <c r="B2836" s="2" t="s">
        <v>774</v>
      </c>
      <c r="C2836" s="2">
        <f>COUNTIF([1]!Table1[[#All],[name]],tennisbl21[[#This Row],[winner_name]])</f>
        <v>1</v>
      </c>
      <c r="D2836" s="2">
        <f>COUNTIF([1]!Table1[[#All],[name]],tennisbl21[[#This Row],[loser_name]])</f>
        <v>1</v>
      </c>
      <c r="E2836" s="2" t="s">
        <v>378</v>
      </c>
      <c r="F2836" s="4">
        <v>41476.458333333336</v>
      </c>
      <c r="G2836" s="2" t="s">
        <v>928</v>
      </c>
      <c r="H2836" s="2" t="s">
        <v>919</v>
      </c>
      <c r="I2836" s="2" t="s">
        <v>963</v>
      </c>
      <c r="J2836" s="2" t="str">
        <f>YEAR(tennisbl21[[#This Row],[date]])&amp;"-"&amp;tennisbl21[[#This Row],[league]]&amp;": "&amp;tennisbl21[[#This Row],[home_team]]&amp;" vs "&amp;tennisbl21[[#This Row],[away_team]]</f>
        <v>2013-German Bundesliga: TK GW Mannheim vs HTC BW Krefeld</v>
      </c>
    </row>
    <row r="2837" spans="1:10" ht="12.5" customHeight="1" x14ac:dyDescent="0.25">
      <c r="A2837" s="2" t="s">
        <v>690</v>
      </c>
      <c r="B2837" s="2" t="s">
        <v>683</v>
      </c>
      <c r="C2837" s="2">
        <f>COUNTIF([1]!Table1[[#All],[name]],tennisbl21[[#This Row],[winner_name]])</f>
        <v>1</v>
      </c>
      <c r="D2837" s="2">
        <f>COUNTIF([1]!Table1[[#All],[name]],tennisbl21[[#This Row],[loser_name]])</f>
        <v>1</v>
      </c>
      <c r="E2837" s="2" t="s">
        <v>253</v>
      </c>
      <c r="F2837" s="4">
        <v>41476.541666666664</v>
      </c>
      <c r="G2837" s="2" t="s">
        <v>928</v>
      </c>
      <c r="H2837" s="2" t="s">
        <v>919</v>
      </c>
      <c r="I2837" s="2" t="s">
        <v>963</v>
      </c>
      <c r="J2837" s="2" t="str">
        <f>YEAR(tennisbl21[[#This Row],[date]])&amp;"-"&amp;tennisbl21[[#This Row],[league]]&amp;": "&amp;tennisbl21[[#This Row],[home_team]]&amp;" vs "&amp;tennisbl21[[#This Row],[away_team]]</f>
        <v>2013-German Bundesliga: TK GW Mannheim vs HTC BW Krefeld</v>
      </c>
    </row>
    <row r="2838" spans="1:10" ht="12.5" customHeight="1" x14ac:dyDescent="0.25">
      <c r="A2838" s="2" t="s">
        <v>218</v>
      </c>
      <c r="B2838" s="2" t="s">
        <v>56</v>
      </c>
      <c r="C2838" s="2">
        <f>COUNTIF([1]!Table1[[#All],[name]],tennisbl21[[#This Row],[winner_name]])</f>
        <v>1</v>
      </c>
      <c r="D2838" s="2">
        <f>COUNTIF([1]!Table1[[#All],[name]],tennisbl21[[#This Row],[loser_name]])</f>
        <v>1</v>
      </c>
      <c r="E2838" s="2" t="s">
        <v>4</v>
      </c>
      <c r="F2838" s="4">
        <v>41476.541666666664</v>
      </c>
      <c r="G2838" s="2" t="s">
        <v>928</v>
      </c>
      <c r="H2838" s="2" t="s">
        <v>919</v>
      </c>
      <c r="I2838" s="2" t="s">
        <v>963</v>
      </c>
      <c r="J2838" s="2" t="str">
        <f>YEAR(tennisbl21[[#This Row],[date]])&amp;"-"&amp;tennisbl21[[#This Row],[league]]&amp;": "&amp;tennisbl21[[#This Row],[home_team]]&amp;" vs "&amp;tennisbl21[[#This Row],[away_team]]</f>
        <v>2013-German Bundesliga: TK GW Mannheim vs HTC BW Krefeld</v>
      </c>
    </row>
    <row r="2839" spans="1:10" ht="12.5" customHeight="1" x14ac:dyDescent="0.25">
      <c r="A2839" s="2" t="s">
        <v>288</v>
      </c>
      <c r="B2839" s="2" t="s">
        <v>48</v>
      </c>
      <c r="C2839" s="2">
        <f>COUNTIF([1]!Table1[[#All],[name]],tennisbl21[[#This Row],[winner_name]])</f>
        <v>1</v>
      </c>
      <c r="D2839" s="2">
        <f>COUNTIF([1]!Table1[[#All],[name]],tennisbl21[[#This Row],[loser_name]])</f>
        <v>1</v>
      </c>
      <c r="E2839" s="2" t="s">
        <v>1623</v>
      </c>
      <c r="F2839" s="4">
        <v>42197.541666666664</v>
      </c>
      <c r="G2839" s="2" t="s">
        <v>928</v>
      </c>
      <c r="H2839" s="2" t="s">
        <v>919</v>
      </c>
      <c r="I2839" s="2" t="s">
        <v>963</v>
      </c>
      <c r="J2839" s="2" t="str">
        <f>YEAR(tennisbl21[[#This Row],[date]])&amp;"-"&amp;tennisbl21[[#This Row],[league]]&amp;": "&amp;tennisbl21[[#This Row],[home_team]]&amp;" vs "&amp;tennisbl21[[#This Row],[away_team]]</f>
        <v>2015-German Bundesliga: TK GW Mannheim vs HTC BW Krefeld</v>
      </c>
    </row>
    <row r="2840" spans="1:10" ht="12.5" customHeight="1" x14ac:dyDescent="0.25">
      <c r="A2840" s="2" t="s">
        <v>39</v>
      </c>
      <c r="B2840" s="2" t="s">
        <v>41</v>
      </c>
      <c r="C2840" s="2">
        <f>COUNTIF([1]!Table1[[#All],[name]],tennisbl21[[#This Row],[winner_name]])</f>
        <v>1</v>
      </c>
      <c r="D2840" s="2">
        <f>COUNTIF([1]!Table1[[#All],[name]],tennisbl21[[#This Row],[loser_name]])</f>
        <v>1</v>
      </c>
      <c r="E2840" s="2" t="s">
        <v>1624</v>
      </c>
      <c r="F2840" s="4">
        <v>42197.458333333336</v>
      </c>
      <c r="G2840" s="2" t="s">
        <v>928</v>
      </c>
      <c r="H2840" s="2" t="s">
        <v>919</v>
      </c>
      <c r="I2840" s="2" t="s">
        <v>963</v>
      </c>
      <c r="J2840" s="2" t="str">
        <f>YEAR(tennisbl21[[#This Row],[date]])&amp;"-"&amp;tennisbl21[[#This Row],[league]]&amp;": "&amp;tennisbl21[[#This Row],[home_team]]&amp;" vs "&amp;tennisbl21[[#This Row],[away_team]]</f>
        <v>2015-German Bundesliga: TK GW Mannheim vs HTC BW Krefeld</v>
      </c>
    </row>
    <row r="2841" spans="1:10" ht="12.5" customHeight="1" x14ac:dyDescent="0.25">
      <c r="A2841" s="2" t="s">
        <v>619</v>
      </c>
      <c r="B2841" s="2" t="s">
        <v>661</v>
      </c>
      <c r="C2841" s="2">
        <f>COUNTIF([1]!Table1[[#All],[name]],tennisbl21[[#This Row],[winner_name]])</f>
        <v>1</v>
      </c>
      <c r="D2841" s="2">
        <f>COUNTIF([1]!Table1[[#All],[name]],tennisbl21[[#This Row],[loser_name]])</f>
        <v>1</v>
      </c>
      <c r="E2841" s="2" t="s">
        <v>337</v>
      </c>
      <c r="F2841" s="4">
        <v>42197.458333333336</v>
      </c>
      <c r="G2841" s="2" t="s">
        <v>928</v>
      </c>
      <c r="H2841" s="2" t="s">
        <v>919</v>
      </c>
      <c r="I2841" s="2" t="s">
        <v>963</v>
      </c>
      <c r="J2841" s="2" t="str">
        <f>YEAR(tennisbl21[[#This Row],[date]])&amp;"-"&amp;tennisbl21[[#This Row],[league]]&amp;": "&amp;tennisbl21[[#This Row],[home_team]]&amp;" vs "&amp;tennisbl21[[#This Row],[away_team]]</f>
        <v>2015-German Bundesliga: TK GW Mannheim vs HTC BW Krefeld</v>
      </c>
    </row>
    <row r="2842" spans="1:10" ht="12.5" customHeight="1" x14ac:dyDescent="0.25">
      <c r="A2842" s="2" t="s">
        <v>682</v>
      </c>
      <c r="B2842" s="2" t="s">
        <v>717</v>
      </c>
      <c r="C2842" s="2">
        <f>COUNTIF([1]!Table1[[#All],[name]],tennisbl21[[#This Row],[winner_name]])</f>
        <v>1</v>
      </c>
      <c r="D2842" s="2">
        <f>COUNTIF([1]!Table1[[#All],[name]],tennisbl21[[#This Row],[loser_name]])</f>
        <v>1</v>
      </c>
      <c r="E2842" s="2" t="s">
        <v>247</v>
      </c>
      <c r="F2842" s="4">
        <v>42197.541666666664</v>
      </c>
      <c r="G2842" s="2" t="s">
        <v>928</v>
      </c>
      <c r="H2842" s="2" t="s">
        <v>919</v>
      </c>
      <c r="I2842" s="2" t="s">
        <v>963</v>
      </c>
      <c r="J2842" s="2" t="str">
        <f>YEAR(tennisbl21[[#This Row],[date]])&amp;"-"&amp;tennisbl21[[#This Row],[league]]&amp;": "&amp;tennisbl21[[#This Row],[home_team]]&amp;" vs "&amp;tennisbl21[[#This Row],[away_team]]</f>
        <v>2015-German Bundesliga: TK GW Mannheim vs HTC BW Krefeld</v>
      </c>
    </row>
    <row r="2843" spans="1:10" ht="12.5" customHeight="1" x14ac:dyDescent="0.25">
      <c r="A2843" s="2" t="s">
        <v>660</v>
      </c>
      <c r="B2843" s="2" t="s">
        <v>536</v>
      </c>
      <c r="C2843" s="2">
        <f>COUNTIF([1]!Table1[[#All],[name]],tennisbl21[[#This Row],[winner_name]])</f>
        <v>1</v>
      </c>
      <c r="D2843" s="2">
        <f>COUNTIF([1]!Table1[[#All],[name]],tennisbl21[[#This Row],[loser_name]])</f>
        <v>1</v>
      </c>
      <c r="E2843" s="2" t="s">
        <v>527</v>
      </c>
      <c r="F2843" s="4">
        <v>42939.458333333336</v>
      </c>
      <c r="G2843" s="2" t="s">
        <v>928</v>
      </c>
      <c r="H2843" s="2" t="s">
        <v>919</v>
      </c>
      <c r="I2843" s="2" t="s">
        <v>963</v>
      </c>
      <c r="J2843" s="2" t="str">
        <f>YEAR(tennisbl21[[#This Row],[date]])&amp;"-"&amp;tennisbl21[[#This Row],[league]]&amp;": "&amp;tennisbl21[[#This Row],[home_team]]&amp;" vs "&amp;tennisbl21[[#This Row],[away_team]]</f>
        <v>2017-German Bundesliga: TK GW Mannheim vs HTC BW Krefeld</v>
      </c>
    </row>
    <row r="2844" spans="1:10" ht="12.5" customHeight="1" x14ac:dyDescent="0.25">
      <c r="A2844" s="2" t="s">
        <v>48</v>
      </c>
      <c r="B2844" s="2" t="s">
        <v>681</v>
      </c>
      <c r="C2844" s="2">
        <f>COUNTIF([1]!Table1[[#All],[name]],tennisbl21[[#This Row],[winner_name]])</f>
        <v>1</v>
      </c>
      <c r="D2844" s="2">
        <f>COUNTIF([1]!Table1[[#All],[name]],tennisbl21[[#This Row],[loser_name]])</f>
        <v>1</v>
      </c>
      <c r="E2844" s="2" t="s">
        <v>1076</v>
      </c>
      <c r="F2844" s="4">
        <v>42939.541666666664</v>
      </c>
      <c r="G2844" s="2" t="s">
        <v>928</v>
      </c>
      <c r="H2844" s="2" t="s">
        <v>919</v>
      </c>
      <c r="I2844" s="2" t="s">
        <v>963</v>
      </c>
      <c r="J2844" s="2" t="str">
        <f>YEAR(tennisbl21[[#This Row],[date]])&amp;"-"&amp;tennisbl21[[#This Row],[league]]&amp;": "&amp;tennisbl21[[#This Row],[home_team]]&amp;" vs "&amp;tennisbl21[[#This Row],[away_team]]</f>
        <v>2017-German Bundesliga: TK GW Mannheim vs HTC BW Krefeld</v>
      </c>
    </row>
    <row r="2845" spans="1:10" ht="12.5" customHeight="1" x14ac:dyDescent="0.25">
      <c r="A2845" s="2" t="s">
        <v>439</v>
      </c>
      <c r="B2845" s="2" t="s">
        <v>49</v>
      </c>
      <c r="C2845" s="2">
        <f>COUNTIF([1]!Table1[[#All],[name]],tennisbl21[[#This Row],[winner_name]])</f>
        <v>1</v>
      </c>
      <c r="D2845" s="2">
        <f>COUNTIF([1]!Table1[[#All],[name]],tennisbl21[[#This Row],[loser_name]])</f>
        <v>1</v>
      </c>
      <c r="E2845" s="2" t="s">
        <v>1625</v>
      </c>
      <c r="F2845" s="4">
        <v>42939.541666666664</v>
      </c>
      <c r="G2845" s="2" t="s">
        <v>928</v>
      </c>
      <c r="H2845" s="2" t="s">
        <v>919</v>
      </c>
      <c r="I2845" s="2" t="s">
        <v>963</v>
      </c>
      <c r="J2845" s="2" t="str">
        <f>YEAR(tennisbl21[[#This Row],[date]])&amp;"-"&amp;tennisbl21[[#This Row],[league]]&amp;": "&amp;tennisbl21[[#This Row],[home_team]]&amp;" vs "&amp;tennisbl21[[#This Row],[away_team]]</f>
        <v>2017-German Bundesliga: TK GW Mannheim vs HTC BW Krefeld</v>
      </c>
    </row>
    <row r="2846" spans="1:10" ht="12.5" customHeight="1" x14ac:dyDescent="0.25">
      <c r="A2846" s="2" t="s">
        <v>218</v>
      </c>
      <c r="B2846" s="2" t="s">
        <v>38</v>
      </c>
      <c r="C2846" s="2">
        <f>COUNTIF([1]!Table1[[#All],[name]],tennisbl21[[#This Row],[winner_name]])</f>
        <v>1</v>
      </c>
      <c r="D2846" s="2">
        <f>COUNTIF([1]!Table1[[#All],[name]],tennisbl21[[#This Row],[loser_name]])</f>
        <v>1</v>
      </c>
      <c r="E2846" s="2" t="s">
        <v>250</v>
      </c>
      <c r="F2846" s="4">
        <v>42939.458333333336</v>
      </c>
      <c r="G2846" s="2" t="s">
        <v>928</v>
      </c>
      <c r="H2846" s="2" t="s">
        <v>919</v>
      </c>
      <c r="I2846" s="2" t="s">
        <v>963</v>
      </c>
      <c r="J2846" s="2" t="str">
        <f>YEAR(tennisbl21[[#This Row],[date]])&amp;"-"&amp;tennisbl21[[#This Row],[league]]&amp;": "&amp;tennisbl21[[#This Row],[home_team]]&amp;" vs "&amp;tennisbl21[[#This Row],[away_team]]</f>
        <v>2017-German Bundesliga: TK GW Mannheim vs HTC BW Krefeld</v>
      </c>
    </row>
    <row r="2847" spans="1:10" ht="12.5" customHeight="1" x14ac:dyDescent="0.25">
      <c r="A2847" s="2" t="s">
        <v>660</v>
      </c>
      <c r="B2847" s="2" t="s">
        <v>849</v>
      </c>
      <c r="C2847" s="2">
        <f>COUNTIF([1]!Table1[[#All],[name]],tennisbl21[[#This Row],[winner_name]])</f>
        <v>1</v>
      </c>
      <c r="D2847" s="2">
        <f>COUNTIF([1]!Table1[[#All],[name]],tennisbl21[[#This Row],[loser_name]])</f>
        <v>1</v>
      </c>
      <c r="E2847" s="2" t="s">
        <v>280</v>
      </c>
      <c r="F2847" s="4">
        <v>43687.5</v>
      </c>
      <c r="G2847" s="2" t="s">
        <v>928</v>
      </c>
      <c r="H2847" s="2" t="s">
        <v>919</v>
      </c>
      <c r="I2847" s="2" t="s">
        <v>963</v>
      </c>
      <c r="J2847" s="2" t="str">
        <f>YEAR(tennisbl21[[#This Row],[date]])&amp;"-"&amp;tennisbl21[[#This Row],[league]]&amp;": "&amp;tennisbl21[[#This Row],[home_team]]&amp;" vs "&amp;tennisbl21[[#This Row],[away_team]]</f>
        <v>2019-German Bundesliga: TK GW Mannheim vs HTC BW Krefeld</v>
      </c>
    </row>
    <row r="2848" spans="1:10" ht="12.5" customHeight="1" x14ac:dyDescent="0.25">
      <c r="A2848" s="2" t="s">
        <v>48</v>
      </c>
      <c r="B2848" s="2" t="s">
        <v>722</v>
      </c>
      <c r="C2848" s="2">
        <f>COUNTIF([1]!Table1[[#All],[name]],tennisbl21[[#This Row],[winner_name]])</f>
        <v>1</v>
      </c>
      <c r="D2848" s="2">
        <f>COUNTIF([1]!Table1[[#All],[name]],tennisbl21[[#This Row],[loser_name]])</f>
        <v>1</v>
      </c>
      <c r="E2848" s="2" t="s">
        <v>6</v>
      </c>
      <c r="F2848" s="4">
        <v>43687.5</v>
      </c>
      <c r="G2848" s="2" t="s">
        <v>928</v>
      </c>
      <c r="H2848" s="2" t="s">
        <v>919</v>
      </c>
      <c r="I2848" s="2" t="s">
        <v>963</v>
      </c>
      <c r="J2848" s="2" t="str">
        <f>YEAR(tennisbl21[[#This Row],[date]])&amp;"-"&amp;tennisbl21[[#This Row],[league]]&amp;": "&amp;tennisbl21[[#This Row],[home_team]]&amp;" vs "&amp;tennisbl21[[#This Row],[away_team]]</f>
        <v>2019-German Bundesliga: TK GW Mannheim vs HTC BW Krefeld</v>
      </c>
    </row>
    <row r="2849" spans="1:10" ht="12.5" customHeight="1" x14ac:dyDescent="0.25">
      <c r="A2849" s="2" t="s">
        <v>20</v>
      </c>
      <c r="B2849" s="2" t="s">
        <v>21</v>
      </c>
      <c r="C2849" s="2">
        <f>COUNTIF([1]!Table1[[#All],[name]],tennisbl21[[#This Row],[winner_name]])</f>
        <v>1</v>
      </c>
      <c r="D2849" s="2">
        <f>COUNTIF([1]!Table1[[#All],[name]],tennisbl21[[#This Row],[loser_name]])</f>
        <v>1</v>
      </c>
      <c r="E2849" s="2" t="s">
        <v>1626</v>
      </c>
      <c r="F2849" s="4">
        <v>43687.583333333336</v>
      </c>
      <c r="G2849" s="2" t="s">
        <v>928</v>
      </c>
      <c r="H2849" s="2" t="s">
        <v>919</v>
      </c>
      <c r="I2849" s="2" t="s">
        <v>963</v>
      </c>
      <c r="J2849" s="2" t="str">
        <f>YEAR(tennisbl21[[#This Row],[date]])&amp;"-"&amp;tennisbl21[[#This Row],[league]]&amp;": "&amp;tennisbl21[[#This Row],[home_team]]&amp;" vs "&amp;tennisbl21[[#This Row],[away_team]]</f>
        <v>2019-German Bundesliga: TK GW Mannheim vs HTC BW Krefeld</v>
      </c>
    </row>
    <row r="2850" spans="1:10" ht="12.5" customHeight="1" x14ac:dyDescent="0.25">
      <c r="A2850" s="2" t="s">
        <v>88</v>
      </c>
      <c r="B2850" s="2" t="s">
        <v>46</v>
      </c>
      <c r="C2850" s="2">
        <f>COUNTIF([1]!Table1[[#All],[name]],tennisbl21[[#This Row],[winner_name]])</f>
        <v>1</v>
      </c>
      <c r="D2850" s="2">
        <f>COUNTIF([1]!Table1[[#All],[name]],tennisbl21[[#This Row],[loser_name]])</f>
        <v>1</v>
      </c>
      <c r="E2850" s="2" t="s">
        <v>360</v>
      </c>
      <c r="F2850" s="4">
        <v>43687.583333333336</v>
      </c>
      <c r="G2850" s="2" t="s">
        <v>928</v>
      </c>
      <c r="H2850" s="2" t="s">
        <v>919</v>
      </c>
      <c r="I2850" s="2" t="s">
        <v>963</v>
      </c>
      <c r="J2850" s="2" t="str">
        <f>YEAR(tennisbl21[[#This Row],[date]])&amp;"-"&amp;tennisbl21[[#This Row],[league]]&amp;": "&amp;tennisbl21[[#This Row],[home_team]]&amp;" vs "&amp;tennisbl21[[#This Row],[away_team]]</f>
        <v>2019-German Bundesliga: TK GW Mannheim vs HTC BW Krefeld</v>
      </c>
    </row>
    <row r="2851" spans="1:10" ht="12.5" customHeight="1" x14ac:dyDescent="0.25">
      <c r="A2851" s="2" t="s">
        <v>43</v>
      </c>
      <c r="B2851" s="2" t="s">
        <v>375</v>
      </c>
      <c r="C2851" s="2">
        <f>COUNTIF([1]!Table1[[#All],[name]],tennisbl21[[#This Row],[winner_name]])</f>
        <v>1</v>
      </c>
      <c r="D2851" s="2">
        <f>COUNTIF([1]!Table1[[#All],[name]],tennisbl21[[#This Row],[loser_name]])</f>
        <v>1</v>
      </c>
      <c r="E2851" s="2" t="s">
        <v>904</v>
      </c>
      <c r="F2851" s="4">
        <v>42561.541666666664</v>
      </c>
      <c r="G2851" s="2" t="s">
        <v>928</v>
      </c>
      <c r="H2851" s="2" t="s">
        <v>920</v>
      </c>
      <c r="I2851" s="2" t="s">
        <v>963</v>
      </c>
      <c r="J2851" s="2" t="str">
        <f>YEAR(tennisbl21[[#This Row],[date]])&amp;"-"&amp;tennisbl21[[#This Row],[league]]&amp;": "&amp;tennisbl21[[#This Row],[home_team]]&amp;" vs "&amp;tennisbl21[[#This Row],[away_team]]</f>
        <v>2016-German Bundesliga: TK GW Mannheim vs Koelner THC</v>
      </c>
    </row>
    <row r="2852" spans="1:10" ht="12.5" customHeight="1" x14ac:dyDescent="0.25">
      <c r="A2852" s="2" t="s">
        <v>660</v>
      </c>
      <c r="B2852" s="2" t="s">
        <v>694</v>
      </c>
      <c r="C2852" s="2">
        <f>COUNTIF([1]!Table1[[#All],[name]],tennisbl21[[#This Row],[winner_name]])</f>
        <v>1</v>
      </c>
      <c r="D2852" s="2">
        <f>COUNTIF([1]!Table1[[#All],[name]],tennisbl21[[#This Row],[loser_name]])</f>
        <v>1</v>
      </c>
      <c r="E2852" s="2" t="s">
        <v>466</v>
      </c>
      <c r="F2852" s="4">
        <v>42561.458333333336</v>
      </c>
      <c r="G2852" s="2" t="s">
        <v>928</v>
      </c>
      <c r="H2852" s="2" t="s">
        <v>920</v>
      </c>
      <c r="I2852" s="2" t="s">
        <v>963</v>
      </c>
      <c r="J2852" s="2" t="str">
        <f>YEAR(tennisbl21[[#This Row],[date]])&amp;"-"&amp;tennisbl21[[#This Row],[league]]&amp;": "&amp;tennisbl21[[#This Row],[home_team]]&amp;" vs "&amp;tennisbl21[[#This Row],[away_team]]</f>
        <v>2016-German Bundesliga: TK GW Mannheim vs Koelner THC</v>
      </c>
    </row>
    <row r="2853" spans="1:10" ht="12.5" customHeight="1" x14ac:dyDescent="0.25">
      <c r="A2853" s="2" t="s">
        <v>221</v>
      </c>
      <c r="B2853" s="2" t="s">
        <v>45</v>
      </c>
      <c r="C2853" s="2">
        <f>COUNTIF([1]!Table1[[#All],[name]],tennisbl21[[#This Row],[winner_name]])</f>
        <v>1</v>
      </c>
      <c r="D2853" s="2">
        <f>COUNTIF([1]!Table1[[#All],[name]],tennisbl21[[#This Row],[loser_name]])</f>
        <v>1</v>
      </c>
      <c r="E2853" s="2" t="s">
        <v>884</v>
      </c>
      <c r="F2853" s="4">
        <v>42561.541666666664</v>
      </c>
      <c r="G2853" s="2" t="s">
        <v>928</v>
      </c>
      <c r="H2853" s="2" t="s">
        <v>920</v>
      </c>
      <c r="I2853" s="2" t="s">
        <v>963</v>
      </c>
      <c r="J2853" s="2" t="str">
        <f>YEAR(tennisbl21[[#This Row],[date]])&amp;"-"&amp;tennisbl21[[#This Row],[league]]&amp;": "&amp;tennisbl21[[#This Row],[home_team]]&amp;" vs "&amp;tennisbl21[[#This Row],[away_team]]</f>
        <v>2016-German Bundesliga: TK GW Mannheim vs Koelner THC</v>
      </c>
    </row>
    <row r="2854" spans="1:10" ht="12.5" customHeight="1" x14ac:dyDescent="0.25">
      <c r="A2854" s="2" t="s">
        <v>42</v>
      </c>
      <c r="B2854" s="2" t="s">
        <v>661</v>
      </c>
      <c r="C2854" s="2">
        <f>COUNTIF([1]!Table1[[#All],[name]],tennisbl21[[#This Row],[winner_name]])</f>
        <v>1</v>
      </c>
      <c r="D2854" s="2">
        <f>COUNTIF([1]!Table1[[#All],[name]],tennisbl21[[#This Row],[loser_name]])</f>
        <v>1</v>
      </c>
      <c r="E2854" s="2" t="s">
        <v>1627</v>
      </c>
      <c r="F2854" s="4">
        <v>42561.458333333336</v>
      </c>
      <c r="G2854" s="2" t="s">
        <v>928</v>
      </c>
      <c r="H2854" s="2" t="s">
        <v>920</v>
      </c>
      <c r="I2854" s="2" t="s">
        <v>963</v>
      </c>
      <c r="J2854" s="2" t="str">
        <f>YEAR(tennisbl21[[#This Row],[date]])&amp;"-"&amp;tennisbl21[[#This Row],[league]]&amp;": "&amp;tennisbl21[[#This Row],[home_team]]&amp;" vs "&amp;tennisbl21[[#This Row],[away_team]]</f>
        <v>2016-German Bundesliga: TK GW Mannheim vs Koelner THC</v>
      </c>
    </row>
    <row r="2855" spans="1:10" ht="12.5" customHeight="1" x14ac:dyDescent="0.25">
      <c r="A2855" s="2" t="s">
        <v>442</v>
      </c>
      <c r="B2855" s="2" t="s">
        <v>661</v>
      </c>
      <c r="C2855" s="2">
        <f>COUNTIF([1]!Table1[[#All],[name]],tennisbl21[[#This Row],[winner_name]])</f>
        <v>1</v>
      </c>
      <c r="D2855" s="2">
        <f>COUNTIF([1]!Table1[[#All],[name]],tennisbl21[[#This Row],[loser_name]])</f>
        <v>1</v>
      </c>
      <c r="E2855" s="2" t="s">
        <v>1628</v>
      </c>
      <c r="F2855" s="4">
        <v>43324.458333333336</v>
      </c>
      <c r="G2855" s="2" t="s">
        <v>928</v>
      </c>
      <c r="H2855" s="2" t="s">
        <v>920</v>
      </c>
      <c r="I2855" s="2" t="s">
        <v>963</v>
      </c>
      <c r="J2855" s="2" t="str">
        <f>YEAR(tennisbl21[[#This Row],[date]])&amp;"-"&amp;tennisbl21[[#This Row],[league]]&amp;": "&amp;tennisbl21[[#This Row],[home_team]]&amp;" vs "&amp;tennisbl21[[#This Row],[away_team]]</f>
        <v>2018-German Bundesliga: TK GW Mannheim vs Koelner THC</v>
      </c>
    </row>
    <row r="2856" spans="1:10" ht="12.5" customHeight="1" x14ac:dyDescent="0.25">
      <c r="A2856" s="2" t="s">
        <v>17</v>
      </c>
      <c r="B2856" s="2" t="s">
        <v>104</v>
      </c>
      <c r="C2856" s="2">
        <f>COUNTIF([1]!Table1[[#All],[name]],tennisbl21[[#This Row],[winner_name]])</f>
        <v>1</v>
      </c>
      <c r="D2856" s="2">
        <f>COUNTIF([1]!Table1[[#All],[name]],tennisbl21[[#This Row],[loser_name]])</f>
        <v>1</v>
      </c>
      <c r="E2856" s="2" t="s">
        <v>285</v>
      </c>
      <c r="F2856" s="4">
        <v>43324.541666666664</v>
      </c>
      <c r="G2856" s="2" t="s">
        <v>928</v>
      </c>
      <c r="H2856" s="2" t="s">
        <v>920</v>
      </c>
      <c r="I2856" s="2" t="s">
        <v>963</v>
      </c>
      <c r="J2856" s="2" t="str">
        <f>YEAR(tennisbl21[[#This Row],[date]])&amp;"-"&amp;tennisbl21[[#This Row],[league]]&amp;": "&amp;tennisbl21[[#This Row],[home_team]]&amp;" vs "&amp;tennisbl21[[#This Row],[away_team]]</f>
        <v>2018-German Bundesliga: TK GW Mannheim vs Koelner THC</v>
      </c>
    </row>
    <row r="2857" spans="1:10" ht="12.5" customHeight="1" x14ac:dyDescent="0.25">
      <c r="A2857" s="2" t="s">
        <v>218</v>
      </c>
      <c r="B2857" s="2" t="s">
        <v>43</v>
      </c>
      <c r="C2857" s="2">
        <f>COUNTIF([1]!Table1[[#All],[name]],tennisbl21[[#This Row],[winner_name]])</f>
        <v>1</v>
      </c>
      <c r="D2857" s="2">
        <f>COUNTIF([1]!Table1[[#All],[name]],tennisbl21[[#This Row],[loser_name]])</f>
        <v>1</v>
      </c>
      <c r="E2857" s="2" t="s">
        <v>1629</v>
      </c>
      <c r="F2857" s="4">
        <v>43324.458333333336</v>
      </c>
      <c r="G2857" s="2" t="s">
        <v>928</v>
      </c>
      <c r="H2857" s="2" t="s">
        <v>920</v>
      </c>
      <c r="I2857" s="2" t="s">
        <v>963</v>
      </c>
      <c r="J2857" s="2" t="str">
        <f>YEAR(tennisbl21[[#This Row],[date]])&amp;"-"&amp;tennisbl21[[#This Row],[league]]&amp;": "&amp;tennisbl21[[#This Row],[home_team]]&amp;" vs "&amp;tennisbl21[[#This Row],[away_team]]</f>
        <v>2018-German Bundesliga: TK GW Mannheim vs Koelner THC</v>
      </c>
    </row>
    <row r="2858" spans="1:10" ht="12.5" customHeight="1" x14ac:dyDescent="0.25">
      <c r="A2858" s="2" t="s">
        <v>42</v>
      </c>
      <c r="B2858" s="2" t="s">
        <v>375</v>
      </c>
      <c r="C2858" s="2">
        <f>COUNTIF([1]!Table1[[#All],[name]],tennisbl21[[#This Row],[winner_name]])</f>
        <v>1</v>
      </c>
      <c r="D2858" s="2">
        <f>COUNTIF([1]!Table1[[#All],[name]],tennisbl21[[#This Row],[loser_name]])</f>
        <v>1</v>
      </c>
      <c r="E2858" s="2" t="s">
        <v>263</v>
      </c>
      <c r="F2858" s="4">
        <v>43324.541666666664</v>
      </c>
      <c r="G2858" s="2" t="s">
        <v>928</v>
      </c>
      <c r="H2858" s="2" t="s">
        <v>920</v>
      </c>
      <c r="I2858" s="2" t="s">
        <v>963</v>
      </c>
      <c r="J2858" s="2" t="str">
        <f>YEAR(tennisbl21[[#This Row],[date]])&amp;"-"&amp;tennisbl21[[#This Row],[league]]&amp;": "&amp;tennisbl21[[#This Row],[home_team]]&amp;" vs "&amp;tennisbl21[[#This Row],[away_team]]</f>
        <v>2018-German Bundesliga: TK GW Mannheim vs Koelner THC</v>
      </c>
    </row>
    <row r="2859" spans="1:10" ht="12.5" customHeight="1" x14ac:dyDescent="0.25">
      <c r="A2859" s="2" t="s">
        <v>661</v>
      </c>
      <c r="B2859" s="2" t="s">
        <v>704</v>
      </c>
      <c r="C2859" s="2">
        <f>COUNTIF([1]!Table1[[#All],[name]],tennisbl21[[#This Row],[winner_name]])</f>
        <v>1</v>
      </c>
      <c r="D2859" s="2">
        <f>COUNTIF([1]!Table1[[#All],[name]],tennisbl21[[#This Row],[loser_name]])</f>
        <v>1</v>
      </c>
      <c r="E2859" s="2" t="s">
        <v>525</v>
      </c>
      <c r="F2859" s="4">
        <v>40391.541666666664</v>
      </c>
      <c r="G2859" s="2" t="s">
        <v>928</v>
      </c>
      <c r="H2859" s="2" t="s">
        <v>921</v>
      </c>
      <c r="I2859" s="2" t="s">
        <v>963</v>
      </c>
      <c r="J2859" s="2" t="str">
        <f>YEAR(tennisbl21[[#This Row],[date]])&amp;"-"&amp;tennisbl21[[#This Row],[league]]&amp;": "&amp;tennisbl21[[#This Row],[home_team]]&amp;" vs "&amp;tennisbl21[[#This Row],[away_team]]</f>
        <v>2010-German Bundesliga: TK GW Mannheim vs Rochusclub Dusseldorf</v>
      </c>
    </row>
    <row r="2860" spans="1:10" ht="12.5" customHeight="1" x14ac:dyDescent="0.25">
      <c r="A2860" s="2" t="s">
        <v>662</v>
      </c>
      <c r="B2860" s="2" t="s">
        <v>754</v>
      </c>
      <c r="C2860" s="2">
        <f>COUNTIF([1]!Table1[[#All],[name]],tennisbl21[[#This Row],[winner_name]])</f>
        <v>1</v>
      </c>
      <c r="D2860" s="2">
        <f>COUNTIF([1]!Table1[[#All],[name]],tennisbl21[[#This Row],[loser_name]])</f>
        <v>1</v>
      </c>
      <c r="E2860" s="2" t="s">
        <v>1111</v>
      </c>
      <c r="F2860" s="4">
        <v>40391.541666666664</v>
      </c>
      <c r="G2860" s="2" t="s">
        <v>928</v>
      </c>
      <c r="H2860" s="2" t="s">
        <v>921</v>
      </c>
      <c r="I2860" s="2" t="s">
        <v>963</v>
      </c>
      <c r="J2860" s="2" t="str">
        <f>YEAR(tennisbl21[[#This Row],[date]])&amp;"-"&amp;tennisbl21[[#This Row],[league]]&amp;": "&amp;tennisbl21[[#This Row],[home_team]]&amp;" vs "&amp;tennisbl21[[#This Row],[away_team]]</f>
        <v>2010-German Bundesliga: TK GW Mannheim vs Rochusclub Dusseldorf</v>
      </c>
    </row>
    <row r="2861" spans="1:10" ht="12.5" customHeight="1" x14ac:dyDescent="0.25">
      <c r="A2861" s="2" t="s">
        <v>666</v>
      </c>
      <c r="B2861" s="2" t="s">
        <v>301</v>
      </c>
      <c r="C2861" s="2">
        <f>COUNTIF([1]!Table1[[#All],[name]],tennisbl21[[#This Row],[winner_name]])</f>
        <v>1</v>
      </c>
      <c r="D2861" s="2">
        <f>COUNTIF([1]!Table1[[#All],[name]],tennisbl21[[#This Row],[loser_name]])</f>
        <v>1</v>
      </c>
      <c r="E2861" s="2" t="s">
        <v>525</v>
      </c>
      <c r="F2861" s="4">
        <v>40391.458333333336</v>
      </c>
      <c r="G2861" s="2" t="s">
        <v>928</v>
      </c>
      <c r="H2861" s="2" t="s">
        <v>921</v>
      </c>
      <c r="I2861" s="2" t="s">
        <v>963</v>
      </c>
      <c r="J2861" s="2" t="str">
        <f>YEAR(tennisbl21[[#This Row],[date]])&amp;"-"&amp;tennisbl21[[#This Row],[league]]&amp;": "&amp;tennisbl21[[#This Row],[home_team]]&amp;" vs "&amp;tennisbl21[[#This Row],[away_team]]</f>
        <v>2010-German Bundesliga: TK GW Mannheim vs Rochusclub Dusseldorf</v>
      </c>
    </row>
    <row r="2862" spans="1:10" ht="12.5" customHeight="1" x14ac:dyDescent="0.25">
      <c r="A2862" s="2" t="s">
        <v>660</v>
      </c>
      <c r="B2862" s="2" t="s">
        <v>663</v>
      </c>
      <c r="C2862" s="2">
        <f>COUNTIF([1]!Table1[[#All],[name]],tennisbl21[[#This Row],[winner_name]])</f>
        <v>1</v>
      </c>
      <c r="D2862" s="2">
        <f>COUNTIF([1]!Table1[[#All],[name]],tennisbl21[[#This Row],[loser_name]])</f>
        <v>1</v>
      </c>
      <c r="E2862" s="2" t="s">
        <v>516</v>
      </c>
      <c r="F2862" s="4">
        <v>40391.458333333336</v>
      </c>
      <c r="G2862" s="2" t="s">
        <v>928</v>
      </c>
      <c r="H2862" s="2" t="s">
        <v>921</v>
      </c>
      <c r="I2862" s="2" t="s">
        <v>963</v>
      </c>
      <c r="J2862" s="2" t="str">
        <f>YEAR(tennisbl21[[#This Row],[date]])&amp;"-"&amp;tennisbl21[[#This Row],[league]]&amp;": "&amp;tennisbl21[[#This Row],[home_team]]&amp;" vs "&amp;tennisbl21[[#This Row],[away_team]]</f>
        <v>2010-German Bundesliga: TK GW Mannheim vs Rochusclub Dusseldorf</v>
      </c>
    </row>
    <row r="2863" spans="1:10" ht="12.5" customHeight="1" x14ac:dyDescent="0.25">
      <c r="A2863" s="2" t="s">
        <v>847</v>
      </c>
      <c r="B2863" s="2" t="s">
        <v>695</v>
      </c>
      <c r="C2863" s="2">
        <f>COUNTIF([1]!Table1[[#All],[name]],tennisbl21[[#This Row],[winner_name]])</f>
        <v>1</v>
      </c>
      <c r="D2863" s="2">
        <f>COUNTIF([1]!Table1[[#All],[name]],tennisbl21[[#This Row],[loser_name]])</f>
        <v>1</v>
      </c>
      <c r="E2863" s="2" t="s">
        <v>1630</v>
      </c>
      <c r="F2863" s="4">
        <v>41096.625</v>
      </c>
      <c r="G2863" s="2" t="s">
        <v>928</v>
      </c>
      <c r="H2863" s="2" t="s">
        <v>921</v>
      </c>
      <c r="I2863" s="2" t="s">
        <v>963</v>
      </c>
      <c r="J2863" s="2" t="str">
        <f>YEAR(tennisbl21[[#This Row],[date]])&amp;"-"&amp;tennisbl21[[#This Row],[league]]&amp;": "&amp;tennisbl21[[#This Row],[home_team]]&amp;" vs "&amp;tennisbl21[[#This Row],[away_team]]</f>
        <v>2012-German Bundesliga: TK GW Mannheim vs Rochusclub Dusseldorf</v>
      </c>
    </row>
    <row r="2864" spans="1:10" ht="12.5" customHeight="1" x14ac:dyDescent="0.25">
      <c r="A2864" s="2" t="s">
        <v>662</v>
      </c>
      <c r="B2864" s="2" t="s">
        <v>13</v>
      </c>
      <c r="C2864" s="2">
        <f>COUNTIF([1]!Table1[[#All],[name]],tennisbl21[[#This Row],[winner_name]])</f>
        <v>1</v>
      </c>
      <c r="D2864" s="2">
        <f>COUNTIF([1]!Table1[[#All],[name]],tennisbl21[[#This Row],[loser_name]])</f>
        <v>1</v>
      </c>
      <c r="E2864" s="2" t="s">
        <v>261</v>
      </c>
      <c r="F2864" s="4">
        <v>41096.541666666664</v>
      </c>
      <c r="G2864" s="2" t="s">
        <v>928</v>
      </c>
      <c r="H2864" s="2" t="s">
        <v>921</v>
      </c>
      <c r="I2864" s="2" t="s">
        <v>963</v>
      </c>
      <c r="J2864" s="2" t="str">
        <f>YEAR(tennisbl21[[#This Row],[date]])&amp;"-"&amp;tennisbl21[[#This Row],[league]]&amp;": "&amp;tennisbl21[[#This Row],[home_team]]&amp;" vs "&amp;tennisbl21[[#This Row],[away_team]]</f>
        <v>2012-German Bundesliga: TK GW Mannheim vs Rochusclub Dusseldorf</v>
      </c>
    </row>
    <row r="2865" spans="1:10" ht="12.5" customHeight="1" x14ac:dyDescent="0.25">
      <c r="A2865" s="2" t="s">
        <v>15</v>
      </c>
      <c r="B2865" s="2" t="s">
        <v>774</v>
      </c>
      <c r="C2865" s="2">
        <f>COUNTIF([1]!Table1[[#All],[name]],tennisbl21[[#This Row],[winner_name]])</f>
        <v>1</v>
      </c>
      <c r="D2865" s="2">
        <f>COUNTIF([1]!Table1[[#All],[name]],tennisbl21[[#This Row],[loser_name]])</f>
        <v>1</v>
      </c>
      <c r="E2865" s="2" t="s">
        <v>250</v>
      </c>
      <c r="F2865" s="4">
        <v>41096.541666666664</v>
      </c>
      <c r="G2865" s="2" t="s">
        <v>928</v>
      </c>
      <c r="H2865" s="2" t="s">
        <v>921</v>
      </c>
      <c r="I2865" s="2" t="s">
        <v>963</v>
      </c>
      <c r="J2865" s="2" t="str">
        <f>YEAR(tennisbl21[[#This Row],[date]])&amp;"-"&amp;tennisbl21[[#This Row],[league]]&amp;": "&amp;tennisbl21[[#This Row],[home_team]]&amp;" vs "&amp;tennisbl21[[#This Row],[away_team]]</f>
        <v>2012-German Bundesliga: TK GW Mannheim vs Rochusclub Dusseldorf</v>
      </c>
    </row>
    <row r="2866" spans="1:10" ht="12.5" customHeight="1" x14ac:dyDescent="0.25">
      <c r="A2866" s="2" t="s">
        <v>32</v>
      </c>
      <c r="B2866" s="2" t="s">
        <v>666</v>
      </c>
      <c r="C2866" s="2">
        <f>COUNTIF([1]!Table1[[#All],[name]],tennisbl21[[#This Row],[winner_name]])</f>
        <v>1</v>
      </c>
      <c r="D2866" s="2">
        <f>COUNTIF([1]!Table1[[#All],[name]],tennisbl21[[#This Row],[loser_name]])</f>
        <v>1</v>
      </c>
      <c r="E2866" s="2" t="s">
        <v>905</v>
      </c>
      <c r="F2866" s="4">
        <v>41096.625</v>
      </c>
      <c r="G2866" s="2" t="s">
        <v>928</v>
      </c>
      <c r="H2866" s="2" t="s">
        <v>921</v>
      </c>
      <c r="I2866" s="2" t="s">
        <v>963</v>
      </c>
      <c r="J2866" s="2" t="str">
        <f>YEAR(tennisbl21[[#This Row],[date]])&amp;"-"&amp;tennisbl21[[#This Row],[league]]&amp;": "&amp;tennisbl21[[#This Row],[home_team]]&amp;" vs "&amp;tennisbl21[[#This Row],[away_team]]</f>
        <v>2012-German Bundesliga: TK GW Mannheim vs Rochusclub Dusseldorf</v>
      </c>
    </row>
    <row r="2867" spans="1:10" ht="12.5" customHeight="1" x14ac:dyDescent="0.25">
      <c r="A2867" s="2" t="s">
        <v>301</v>
      </c>
      <c r="B2867" s="2" t="s">
        <v>717</v>
      </c>
      <c r="C2867" s="2">
        <f>COUNTIF([1]!Table1[[#All],[name]],tennisbl21[[#This Row],[winner_name]])</f>
        <v>1</v>
      </c>
      <c r="D2867" s="2">
        <f>COUNTIF([1]!Table1[[#All],[name]],tennisbl21[[#This Row],[loser_name]])</f>
        <v>1</v>
      </c>
      <c r="E2867" s="2" t="s">
        <v>1631</v>
      </c>
      <c r="F2867" s="4">
        <v>41824.541666666664</v>
      </c>
      <c r="G2867" s="2" t="s">
        <v>928</v>
      </c>
      <c r="H2867" s="2" t="s">
        <v>921</v>
      </c>
      <c r="I2867" s="2" t="s">
        <v>963</v>
      </c>
      <c r="J2867" s="2" t="str">
        <f>YEAR(tennisbl21[[#This Row],[date]])&amp;"-"&amp;tennisbl21[[#This Row],[league]]&amp;": "&amp;tennisbl21[[#This Row],[home_team]]&amp;" vs "&amp;tennisbl21[[#This Row],[away_team]]</f>
        <v>2014-German Bundesliga: TK GW Mannheim vs Rochusclub Dusseldorf</v>
      </c>
    </row>
    <row r="2868" spans="1:10" ht="12.5" customHeight="1" x14ac:dyDescent="0.25">
      <c r="A2868" s="2" t="s">
        <v>48</v>
      </c>
      <c r="B2868" s="2" t="s">
        <v>638</v>
      </c>
      <c r="C2868" s="2">
        <f>COUNTIF([1]!Table1[[#All],[name]],tennisbl21[[#This Row],[winner_name]])</f>
        <v>1</v>
      </c>
      <c r="D2868" s="2">
        <f>COUNTIF([1]!Table1[[#All],[name]],tennisbl21[[#This Row],[loser_name]])</f>
        <v>1</v>
      </c>
      <c r="E2868" s="2" t="s">
        <v>1403</v>
      </c>
      <c r="F2868" s="4">
        <v>41824.541666666664</v>
      </c>
      <c r="G2868" s="2" t="s">
        <v>928</v>
      </c>
      <c r="H2868" s="2" t="s">
        <v>921</v>
      </c>
      <c r="I2868" s="2" t="s">
        <v>963</v>
      </c>
      <c r="J2868" s="2" t="str">
        <f>YEAR(tennisbl21[[#This Row],[date]])&amp;"-"&amp;tennisbl21[[#This Row],[league]]&amp;": "&amp;tennisbl21[[#This Row],[home_team]]&amp;" vs "&amp;tennisbl21[[#This Row],[away_team]]</f>
        <v>2014-German Bundesliga: TK GW Mannheim vs Rochusclub Dusseldorf</v>
      </c>
    </row>
    <row r="2869" spans="1:10" ht="12.5" customHeight="1" x14ac:dyDescent="0.25">
      <c r="A2869" s="2" t="s">
        <v>345</v>
      </c>
      <c r="B2869" s="2" t="s">
        <v>695</v>
      </c>
      <c r="C2869" s="2">
        <f>COUNTIF([1]!Table1[[#All],[name]],tennisbl21[[#This Row],[winner_name]])</f>
        <v>1</v>
      </c>
      <c r="D2869" s="2">
        <f>COUNTIF([1]!Table1[[#All],[name]],tennisbl21[[#This Row],[loser_name]])</f>
        <v>1</v>
      </c>
      <c r="E2869" s="2" t="s">
        <v>261</v>
      </c>
      <c r="F2869" s="4">
        <v>41824.625</v>
      </c>
      <c r="G2869" s="2" t="s">
        <v>928</v>
      </c>
      <c r="H2869" s="2" t="s">
        <v>921</v>
      </c>
      <c r="I2869" s="2" t="s">
        <v>963</v>
      </c>
      <c r="J2869" s="2" t="str">
        <f>YEAR(tennisbl21[[#This Row],[date]])&amp;"-"&amp;tennisbl21[[#This Row],[league]]&amp;": "&amp;tennisbl21[[#This Row],[home_team]]&amp;" vs "&amp;tennisbl21[[#This Row],[away_team]]</f>
        <v>2014-German Bundesliga: TK GW Mannheim vs Rochusclub Dusseldorf</v>
      </c>
    </row>
    <row r="2870" spans="1:10" ht="12.5" customHeight="1" x14ac:dyDescent="0.25">
      <c r="A2870" s="2" t="s">
        <v>41</v>
      </c>
      <c r="B2870" s="2" t="s">
        <v>94</v>
      </c>
      <c r="C2870" s="2">
        <f>COUNTIF([1]!Table1[[#All],[name]],tennisbl21[[#This Row],[winner_name]])</f>
        <v>1</v>
      </c>
      <c r="D2870" s="2">
        <f>COUNTIF([1]!Table1[[#All],[name]],tennisbl21[[#This Row],[loser_name]])</f>
        <v>1</v>
      </c>
      <c r="E2870" s="2" t="s">
        <v>1115</v>
      </c>
      <c r="F2870" s="4">
        <v>41824.625</v>
      </c>
      <c r="G2870" s="2" t="s">
        <v>928</v>
      </c>
      <c r="H2870" s="2" t="s">
        <v>921</v>
      </c>
      <c r="I2870" s="2" t="s">
        <v>963</v>
      </c>
      <c r="J2870" s="2" t="str">
        <f>YEAR(tennisbl21[[#This Row],[date]])&amp;"-"&amp;tennisbl21[[#This Row],[league]]&amp;": "&amp;tennisbl21[[#This Row],[home_team]]&amp;" vs "&amp;tennisbl21[[#This Row],[away_team]]</f>
        <v>2014-German Bundesliga: TK GW Mannheim vs Rochusclub Dusseldorf</v>
      </c>
    </row>
    <row r="2871" spans="1:10" ht="12.5" customHeight="1" x14ac:dyDescent="0.25">
      <c r="A2871" s="2" t="s">
        <v>69</v>
      </c>
      <c r="B2871" s="2" t="s">
        <v>218</v>
      </c>
      <c r="C2871" s="2">
        <f>COUNTIF([1]!Table1[[#All],[name]],tennisbl21[[#This Row],[winner_name]])</f>
        <v>1</v>
      </c>
      <c r="D2871" s="2">
        <f>COUNTIF([1]!Table1[[#All],[name]],tennisbl21[[#This Row],[loser_name]])</f>
        <v>1</v>
      </c>
      <c r="E2871" s="2" t="s">
        <v>1632</v>
      </c>
      <c r="F2871" s="4">
        <v>42580.625</v>
      </c>
      <c r="G2871" s="2" t="s">
        <v>928</v>
      </c>
      <c r="H2871" s="2" t="s">
        <v>921</v>
      </c>
      <c r="I2871" s="2" t="s">
        <v>963</v>
      </c>
      <c r="J2871" s="2" t="str">
        <f>YEAR(tennisbl21[[#This Row],[date]])&amp;"-"&amp;tennisbl21[[#This Row],[league]]&amp;": "&amp;tennisbl21[[#This Row],[home_team]]&amp;" vs "&amp;tennisbl21[[#This Row],[away_team]]</f>
        <v>2016-German Bundesliga: TK GW Mannheim vs Rochusclub Dusseldorf</v>
      </c>
    </row>
    <row r="2872" spans="1:10" ht="12.5" customHeight="1" x14ac:dyDescent="0.25">
      <c r="A2872" s="2" t="s">
        <v>660</v>
      </c>
      <c r="B2872" s="2" t="s">
        <v>131</v>
      </c>
      <c r="C2872" s="2">
        <f>COUNTIF([1]!Table1[[#All],[name]],tennisbl21[[#This Row],[winner_name]])</f>
        <v>1</v>
      </c>
      <c r="D2872" s="2">
        <f>COUNTIF([1]!Table1[[#All],[name]],tennisbl21[[#This Row],[loser_name]])</f>
        <v>1</v>
      </c>
      <c r="E2872" s="2" t="s">
        <v>253</v>
      </c>
      <c r="F2872" s="4">
        <v>42580.541666666664</v>
      </c>
      <c r="G2872" s="2" t="s">
        <v>928</v>
      </c>
      <c r="H2872" s="2" t="s">
        <v>921</v>
      </c>
      <c r="I2872" s="2" t="s">
        <v>963</v>
      </c>
      <c r="J2872" s="2" t="str">
        <f>YEAR(tennisbl21[[#This Row],[date]])&amp;"-"&amp;tennisbl21[[#This Row],[league]]&amp;": "&amp;tennisbl21[[#This Row],[home_team]]&amp;" vs "&amp;tennisbl21[[#This Row],[away_team]]</f>
        <v>2016-German Bundesliga: TK GW Mannheim vs Rochusclub Dusseldorf</v>
      </c>
    </row>
    <row r="2873" spans="1:10" ht="12.5" customHeight="1" x14ac:dyDescent="0.25">
      <c r="A2873" s="2" t="s">
        <v>52</v>
      </c>
      <c r="B2873" s="2" t="s">
        <v>94</v>
      </c>
      <c r="C2873" s="2">
        <f>COUNTIF([1]!Table1[[#All],[name]],tennisbl21[[#This Row],[winner_name]])</f>
        <v>1</v>
      </c>
      <c r="D2873" s="2">
        <f>COUNTIF([1]!Table1[[#All],[name]],tennisbl21[[#This Row],[loser_name]])</f>
        <v>1</v>
      </c>
      <c r="E2873" s="2" t="s">
        <v>4</v>
      </c>
      <c r="F2873" s="4">
        <v>42580.541666666664</v>
      </c>
      <c r="G2873" s="2" t="s">
        <v>928</v>
      </c>
      <c r="H2873" s="2" t="s">
        <v>921</v>
      </c>
      <c r="I2873" s="2" t="s">
        <v>963</v>
      </c>
      <c r="J2873" s="2" t="str">
        <f>YEAR(tennisbl21[[#This Row],[date]])&amp;"-"&amp;tennisbl21[[#This Row],[league]]&amp;": "&amp;tennisbl21[[#This Row],[home_team]]&amp;" vs "&amp;tennisbl21[[#This Row],[away_team]]</f>
        <v>2016-German Bundesliga: TK GW Mannheim vs Rochusclub Dusseldorf</v>
      </c>
    </row>
    <row r="2874" spans="1:10" ht="12.5" customHeight="1" x14ac:dyDescent="0.25">
      <c r="A2874" s="2" t="s">
        <v>49</v>
      </c>
      <c r="B2874" s="2" t="s">
        <v>474</v>
      </c>
      <c r="C2874" s="2">
        <f>COUNTIF([1]!Table1[[#All],[name]],tennisbl21[[#This Row],[winner_name]])</f>
        <v>1</v>
      </c>
      <c r="D2874" s="2">
        <f>COUNTIF([1]!Table1[[#All],[name]],tennisbl21[[#This Row],[loser_name]])</f>
        <v>1</v>
      </c>
      <c r="E2874" s="2" t="s">
        <v>264</v>
      </c>
      <c r="F2874" s="4">
        <v>42580.625</v>
      </c>
      <c r="G2874" s="2" t="s">
        <v>928</v>
      </c>
      <c r="H2874" s="2" t="s">
        <v>921</v>
      </c>
      <c r="I2874" s="2" t="s">
        <v>963</v>
      </c>
      <c r="J2874" s="2" t="str">
        <f>YEAR(tennisbl21[[#This Row],[date]])&amp;"-"&amp;tennisbl21[[#This Row],[league]]&amp;": "&amp;tennisbl21[[#This Row],[home_team]]&amp;" vs "&amp;tennisbl21[[#This Row],[away_team]]</f>
        <v>2016-German Bundesliga: TK GW Mannheim vs Rochusclub Dusseldorf</v>
      </c>
    </row>
    <row r="2875" spans="1:10" ht="12.5" customHeight="1" x14ac:dyDescent="0.25">
      <c r="A2875" s="2" t="s">
        <v>52</v>
      </c>
      <c r="B2875" s="2" t="s">
        <v>800</v>
      </c>
      <c r="C2875" s="2">
        <f>COUNTIF([1]!Table1[[#All],[name]],tennisbl21[[#This Row],[winner_name]])</f>
        <v>1</v>
      </c>
      <c r="D2875" s="2">
        <f>COUNTIF([1]!Table1[[#All],[name]],tennisbl21[[#This Row],[loser_name]])</f>
        <v>1</v>
      </c>
      <c r="E2875" s="2" t="s">
        <v>1633</v>
      </c>
      <c r="F2875" s="4">
        <v>43294.625</v>
      </c>
      <c r="G2875" s="2" t="s">
        <v>928</v>
      </c>
      <c r="H2875" s="2" t="s">
        <v>921</v>
      </c>
      <c r="I2875" s="2" t="s">
        <v>963</v>
      </c>
      <c r="J2875" s="2" t="str">
        <f>YEAR(tennisbl21[[#This Row],[date]])&amp;"-"&amp;tennisbl21[[#This Row],[league]]&amp;": "&amp;tennisbl21[[#This Row],[home_team]]&amp;" vs "&amp;tennisbl21[[#This Row],[away_team]]</f>
        <v>2018-German Bundesliga: TK GW Mannheim vs Rochusclub Dusseldorf</v>
      </c>
    </row>
    <row r="2876" spans="1:10" ht="12.5" customHeight="1" x14ac:dyDescent="0.25">
      <c r="A2876" s="2" t="s">
        <v>17</v>
      </c>
      <c r="B2876" s="2" t="s">
        <v>215</v>
      </c>
      <c r="C2876" s="2">
        <f>COUNTIF([1]!Table1[[#All],[name]],tennisbl21[[#This Row],[winner_name]])</f>
        <v>1</v>
      </c>
      <c r="D2876" s="2">
        <f>COUNTIF([1]!Table1[[#All],[name]],tennisbl21[[#This Row],[loser_name]])</f>
        <v>1</v>
      </c>
      <c r="E2876" s="2" t="s">
        <v>1426</v>
      </c>
      <c r="F2876" s="4">
        <v>43294.541666666664</v>
      </c>
      <c r="G2876" s="2" t="s">
        <v>928</v>
      </c>
      <c r="H2876" s="2" t="s">
        <v>921</v>
      </c>
      <c r="I2876" s="2" t="s">
        <v>963</v>
      </c>
      <c r="J2876" s="2" t="str">
        <f>YEAR(tennisbl21[[#This Row],[date]])&amp;"-"&amp;tennisbl21[[#This Row],[league]]&amp;": "&amp;tennisbl21[[#This Row],[home_team]]&amp;" vs "&amp;tennisbl21[[#This Row],[away_team]]</f>
        <v>2018-German Bundesliga: TK GW Mannheim vs Rochusclub Dusseldorf</v>
      </c>
    </row>
    <row r="2877" spans="1:10" ht="12.5" customHeight="1" x14ac:dyDescent="0.25">
      <c r="A2877" s="2" t="s">
        <v>345</v>
      </c>
      <c r="B2877" s="2" t="s">
        <v>118</v>
      </c>
      <c r="C2877" s="2">
        <f>COUNTIF([1]!Table1[[#All],[name]],tennisbl21[[#This Row],[winner_name]])</f>
        <v>1</v>
      </c>
      <c r="D2877" s="2">
        <f>COUNTIF([1]!Table1[[#All],[name]],tennisbl21[[#This Row],[loser_name]])</f>
        <v>1</v>
      </c>
      <c r="E2877" s="2" t="s">
        <v>285</v>
      </c>
      <c r="F2877" s="4">
        <v>43294.625</v>
      </c>
      <c r="G2877" s="2" t="s">
        <v>928</v>
      </c>
      <c r="H2877" s="2" t="s">
        <v>921</v>
      </c>
      <c r="I2877" s="2" t="s">
        <v>963</v>
      </c>
      <c r="J2877" s="2" t="str">
        <f>YEAR(tennisbl21[[#This Row],[date]])&amp;"-"&amp;tennisbl21[[#This Row],[league]]&amp;": "&amp;tennisbl21[[#This Row],[home_team]]&amp;" vs "&amp;tennisbl21[[#This Row],[away_team]]</f>
        <v>2018-German Bundesliga: TK GW Mannheim vs Rochusclub Dusseldorf</v>
      </c>
    </row>
    <row r="2878" spans="1:10" ht="12.5" customHeight="1" x14ac:dyDescent="0.25">
      <c r="A2878" s="2" t="s">
        <v>18</v>
      </c>
      <c r="B2878" s="2" t="s">
        <v>387</v>
      </c>
      <c r="C2878" s="2">
        <f>COUNTIF([1]!Table1[[#All],[name]],tennisbl21[[#This Row],[winner_name]])</f>
        <v>1</v>
      </c>
      <c r="D2878" s="2">
        <f>COUNTIF([1]!Table1[[#All],[name]],tennisbl21[[#This Row],[loser_name]])</f>
        <v>1</v>
      </c>
      <c r="E2878" s="2" t="s">
        <v>1634</v>
      </c>
      <c r="F2878" s="4">
        <v>43294.541666666664</v>
      </c>
      <c r="G2878" s="2" t="s">
        <v>928</v>
      </c>
      <c r="H2878" s="2" t="s">
        <v>921</v>
      </c>
      <c r="I2878" s="2" t="s">
        <v>963</v>
      </c>
      <c r="J2878" s="2" t="str">
        <f>YEAR(tennisbl21[[#This Row],[date]])&amp;"-"&amp;tennisbl21[[#This Row],[league]]&amp;": "&amp;tennisbl21[[#This Row],[home_team]]&amp;" vs "&amp;tennisbl21[[#This Row],[away_team]]</f>
        <v>2018-German Bundesliga: TK GW Mannheim vs Rochusclub Dusseldorf</v>
      </c>
    </row>
    <row r="2879" spans="1:10" ht="12.5" customHeight="1" x14ac:dyDescent="0.25">
      <c r="A2879" s="2" t="s">
        <v>652</v>
      </c>
      <c r="B2879" s="2" t="s">
        <v>774</v>
      </c>
      <c r="C2879" s="2">
        <f>COUNTIF([1]!Table1[[#All],[name]],tennisbl21[[#This Row],[winner_name]])</f>
        <v>1</v>
      </c>
      <c r="D2879" s="2">
        <f>COUNTIF([1]!Table1[[#All],[name]],tennisbl21[[#This Row],[loser_name]])</f>
        <v>1</v>
      </c>
      <c r="E2879" s="2" t="s">
        <v>1441</v>
      </c>
      <c r="F2879" s="4">
        <v>41119.541666666664</v>
      </c>
      <c r="G2879" s="2" t="s">
        <v>928</v>
      </c>
      <c r="H2879" s="2" t="s">
        <v>922</v>
      </c>
      <c r="I2879" s="2" t="s">
        <v>963</v>
      </c>
      <c r="J2879" s="2" t="str">
        <f>YEAR(tennisbl21[[#This Row],[date]])&amp;"-"&amp;tennisbl21[[#This Row],[league]]&amp;": "&amp;tennisbl21[[#This Row],[home_team]]&amp;" vs "&amp;tennisbl21[[#This Row],[away_team]]</f>
        <v>2012-German Bundesliga: TK GW Mannheim vs SV Wacker Burghausen</v>
      </c>
    </row>
    <row r="2880" spans="1:10" ht="12.5" customHeight="1" x14ac:dyDescent="0.25">
      <c r="A2880" s="2" t="s">
        <v>663</v>
      </c>
      <c r="B2880" s="2" t="s">
        <v>757</v>
      </c>
      <c r="C2880" s="2">
        <f>COUNTIF([1]!Table1[[#All],[name]],tennisbl21[[#This Row],[winner_name]])</f>
        <v>1</v>
      </c>
      <c r="D2880" s="2">
        <f>COUNTIF([1]!Table1[[#All],[name]],tennisbl21[[#This Row],[loser_name]])</f>
        <v>1</v>
      </c>
      <c r="E2880" s="2" t="s">
        <v>1380</v>
      </c>
      <c r="F2880" s="4">
        <v>41119.541666666664</v>
      </c>
      <c r="G2880" s="2" t="s">
        <v>928</v>
      </c>
      <c r="H2880" s="2" t="s">
        <v>922</v>
      </c>
      <c r="I2880" s="2" t="s">
        <v>963</v>
      </c>
      <c r="J2880" s="2" t="str">
        <f>YEAR(tennisbl21[[#This Row],[date]])&amp;"-"&amp;tennisbl21[[#This Row],[league]]&amp;": "&amp;tennisbl21[[#This Row],[home_team]]&amp;" vs "&amp;tennisbl21[[#This Row],[away_team]]</f>
        <v>2012-German Bundesliga: TK GW Mannheim vs SV Wacker Burghausen</v>
      </c>
    </row>
    <row r="2881" spans="1:10" ht="12.5" customHeight="1" x14ac:dyDescent="0.25">
      <c r="A2881" s="2" t="s">
        <v>642</v>
      </c>
      <c r="B2881" s="2" t="s">
        <v>665</v>
      </c>
      <c r="C2881" s="2">
        <f>COUNTIF([1]!Table1[[#All],[name]],tennisbl21[[#This Row],[winner_name]])</f>
        <v>1</v>
      </c>
      <c r="D2881" s="2">
        <f>COUNTIF([1]!Table1[[#All],[name]],tennisbl21[[#This Row],[loser_name]])</f>
        <v>1</v>
      </c>
      <c r="E2881" s="2" t="s">
        <v>258</v>
      </c>
      <c r="F2881" s="4">
        <v>41119.458333333336</v>
      </c>
      <c r="G2881" s="2" t="s">
        <v>928</v>
      </c>
      <c r="H2881" s="2" t="s">
        <v>922</v>
      </c>
      <c r="I2881" s="2" t="s">
        <v>963</v>
      </c>
      <c r="J2881" s="2" t="str">
        <f>YEAR(tennisbl21[[#This Row],[date]])&amp;"-"&amp;tennisbl21[[#This Row],[league]]&amp;": "&amp;tennisbl21[[#This Row],[home_team]]&amp;" vs "&amp;tennisbl21[[#This Row],[away_team]]</f>
        <v>2012-German Bundesliga: TK GW Mannheim vs SV Wacker Burghausen</v>
      </c>
    </row>
    <row r="2882" spans="1:10" ht="12.5" customHeight="1" x14ac:dyDescent="0.25">
      <c r="A2882" s="2" t="s">
        <v>317</v>
      </c>
      <c r="B2882" s="2" t="s">
        <v>666</v>
      </c>
      <c r="C2882" s="2">
        <f>COUNTIF([1]!Table1[[#All],[name]],tennisbl21[[#This Row],[winner_name]])</f>
        <v>1</v>
      </c>
      <c r="D2882" s="2">
        <f>COUNTIF([1]!Table1[[#All],[name]],tennisbl21[[#This Row],[loser_name]])</f>
        <v>1</v>
      </c>
      <c r="E2882" s="2" t="s">
        <v>279</v>
      </c>
      <c r="F2882" s="4">
        <v>41119.458333333336</v>
      </c>
      <c r="G2882" s="2" t="s">
        <v>928</v>
      </c>
      <c r="H2882" s="2" t="s">
        <v>922</v>
      </c>
      <c r="I2882" s="2" t="s">
        <v>963</v>
      </c>
      <c r="J2882" s="2" t="str">
        <f>YEAR(tennisbl21[[#This Row],[date]])&amp;"-"&amp;tennisbl21[[#This Row],[league]]&amp;": "&amp;tennisbl21[[#This Row],[home_team]]&amp;" vs "&amp;tennisbl21[[#This Row],[away_team]]</f>
        <v>2012-German Bundesliga: TK GW Mannheim vs SV Wacker Burghausen</v>
      </c>
    </row>
    <row r="2883" spans="1:10" ht="12.5" customHeight="1" x14ac:dyDescent="0.25">
      <c r="A2883" s="2" t="s">
        <v>666</v>
      </c>
      <c r="B2883" s="2" t="s">
        <v>69</v>
      </c>
      <c r="C2883" s="2">
        <f>COUNTIF([1]!Table1[[#All],[name]],tennisbl21[[#This Row],[winner_name]])</f>
        <v>1</v>
      </c>
      <c r="D2883" s="2">
        <f>COUNTIF([1]!Table1[[#All],[name]],tennisbl21[[#This Row],[loser_name]])</f>
        <v>1</v>
      </c>
      <c r="E2883" s="2" t="s">
        <v>5</v>
      </c>
      <c r="F2883" s="4">
        <v>40361.625</v>
      </c>
      <c r="G2883" s="2" t="s">
        <v>928</v>
      </c>
      <c r="H2883" s="2" t="s">
        <v>923</v>
      </c>
      <c r="I2883" s="2" t="s">
        <v>963</v>
      </c>
      <c r="J2883" s="2" t="str">
        <f>YEAR(tennisbl21[[#This Row],[date]])&amp;"-"&amp;tennisbl21[[#This Row],[league]]&amp;": "&amp;tennisbl21[[#This Row],[home_team]]&amp;" vs "&amp;tennisbl21[[#This Row],[away_team]]</f>
        <v>2010-German Bundesliga: TK GW Mannheim vs TC Amberg am Schanzl</v>
      </c>
    </row>
    <row r="2884" spans="1:10" ht="12.5" customHeight="1" x14ac:dyDescent="0.25">
      <c r="A2884" s="2" t="s">
        <v>715</v>
      </c>
      <c r="B2884" s="2" t="s">
        <v>812</v>
      </c>
      <c r="C2884" s="2">
        <f>COUNTIF([1]!Table1[[#All],[name]],tennisbl21[[#This Row],[winner_name]])</f>
        <v>1</v>
      </c>
      <c r="D2884" s="2">
        <f>COUNTIF([1]!Table1[[#All],[name]],tennisbl21[[#This Row],[loser_name]])</f>
        <v>1</v>
      </c>
      <c r="E2884" s="2" t="s">
        <v>255</v>
      </c>
      <c r="F2884" s="4">
        <v>40361.541666666664</v>
      </c>
      <c r="G2884" s="2" t="s">
        <v>928</v>
      </c>
      <c r="H2884" s="2" t="s">
        <v>923</v>
      </c>
      <c r="I2884" s="2" t="s">
        <v>963</v>
      </c>
      <c r="J2884" s="2" t="str">
        <f>YEAR(tennisbl21[[#This Row],[date]])&amp;"-"&amp;tennisbl21[[#This Row],[league]]&amp;": "&amp;tennisbl21[[#This Row],[home_team]]&amp;" vs "&amp;tennisbl21[[#This Row],[away_team]]</f>
        <v>2010-German Bundesliga: TK GW Mannheim vs TC Amberg am Schanzl</v>
      </c>
    </row>
    <row r="2885" spans="1:10" ht="12.5" customHeight="1" x14ac:dyDescent="0.25">
      <c r="A2885" s="2" t="s">
        <v>760</v>
      </c>
      <c r="B2885" s="2" t="s">
        <v>663</v>
      </c>
      <c r="C2885" s="2">
        <f>COUNTIF([1]!Table1[[#All],[name]],tennisbl21[[#This Row],[winner_name]])</f>
        <v>1</v>
      </c>
      <c r="D2885" s="2">
        <f>COUNTIF([1]!Table1[[#All],[name]],tennisbl21[[#This Row],[loser_name]])</f>
        <v>1</v>
      </c>
      <c r="E2885" s="2" t="s">
        <v>265</v>
      </c>
      <c r="F2885" s="4">
        <v>40361.541666666664</v>
      </c>
      <c r="G2885" s="2" t="s">
        <v>928</v>
      </c>
      <c r="H2885" s="2" t="s">
        <v>923</v>
      </c>
      <c r="I2885" s="2" t="s">
        <v>963</v>
      </c>
      <c r="J2885" s="2" t="str">
        <f>YEAR(tennisbl21[[#This Row],[date]])&amp;"-"&amp;tennisbl21[[#This Row],[league]]&amp;": "&amp;tennisbl21[[#This Row],[home_team]]&amp;" vs "&amp;tennisbl21[[#This Row],[away_team]]</f>
        <v>2010-German Bundesliga: TK GW Mannheim vs TC Amberg am Schanzl</v>
      </c>
    </row>
    <row r="2886" spans="1:10" ht="12.5" customHeight="1" x14ac:dyDescent="0.25">
      <c r="A2886" s="2" t="s">
        <v>829</v>
      </c>
      <c r="B2886" s="2" t="s">
        <v>758</v>
      </c>
      <c r="C2886" s="2">
        <f>COUNTIF([1]!Table1[[#All],[name]],tennisbl21[[#This Row],[winner_name]])</f>
        <v>1</v>
      </c>
      <c r="D2886" s="2">
        <f>COUNTIF([1]!Table1[[#All],[name]],tennisbl21[[#This Row],[loser_name]])</f>
        <v>1</v>
      </c>
      <c r="E2886" s="2" t="s">
        <v>250</v>
      </c>
      <c r="F2886" s="4">
        <v>40361.625</v>
      </c>
      <c r="G2886" s="2" t="s">
        <v>928</v>
      </c>
      <c r="H2886" s="2" t="s">
        <v>923</v>
      </c>
      <c r="I2886" s="2" t="s">
        <v>963</v>
      </c>
      <c r="J2886" s="2" t="str">
        <f>YEAR(tennisbl21[[#This Row],[date]])&amp;"-"&amp;tennisbl21[[#This Row],[league]]&amp;": "&amp;tennisbl21[[#This Row],[home_team]]&amp;" vs "&amp;tennisbl21[[#This Row],[away_team]]</f>
        <v>2010-German Bundesliga: TK GW Mannheim vs TC Amberg am Schanzl</v>
      </c>
    </row>
    <row r="2887" spans="1:10" ht="12.5" customHeight="1" x14ac:dyDescent="0.25">
      <c r="A2887" s="2" t="s">
        <v>661</v>
      </c>
      <c r="B2887" s="2" t="s">
        <v>793</v>
      </c>
      <c r="C2887" s="2">
        <f>COUNTIF([1]!Table1[[#All],[name]],tennisbl21[[#This Row],[winner_name]])</f>
        <v>1</v>
      </c>
      <c r="D2887" s="2">
        <f>COUNTIF([1]!Table1[[#All],[name]],tennisbl21[[#This Row],[loser_name]])</f>
        <v>1</v>
      </c>
      <c r="E2887" s="2" t="s">
        <v>274</v>
      </c>
      <c r="F2887" s="4">
        <v>41133.541666666664</v>
      </c>
      <c r="G2887" s="2" t="s">
        <v>928</v>
      </c>
      <c r="H2887" s="2" t="s">
        <v>923</v>
      </c>
      <c r="I2887" s="2" t="s">
        <v>963</v>
      </c>
      <c r="J2887" s="2" t="str">
        <f>YEAR(tennisbl21[[#This Row],[date]])&amp;"-"&amp;tennisbl21[[#This Row],[league]]&amp;": "&amp;tennisbl21[[#This Row],[home_team]]&amp;" vs "&amp;tennisbl21[[#This Row],[away_team]]</f>
        <v>2012-German Bundesliga: TK GW Mannheim vs TC Amberg am Schanzl</v>
      </c>
    </row>
    <row r="2888" spans="1:10" ht="12.5" customHeight="1" x14ac:dyDescent="0.25">
      <c r="A2888" s="2" t="s">
        <v>662</v>
      </c>
      <c r="B2888" s="2" t="s">
        <v>648</v>
      </c>
      <c r="C2888" s="2">
        <f>COUNTIF([1]!Table1[[#All],[name]],tennisbl21[[#This Row],[winner_name]])</f>
        <v>1</v>
      </c>
      <c r="D2888" s="2">
        <f>COUNTIF([1]!Table1[[#All],[name]],tennisbl21[[#This Row],[loser_name]])</f>
        <v>1</v>
      </c>
      <c r="E2888" s="2" t="s">
        <v>265</v>
      </c>
      <c r="F2888" s="4">
        <v>41133.458333333336</v>
      </c>
      <c r="G2888" s="2" t="s">
        <v>928</v>
      </c>
      <c r="H2888" s="2" t="s">
        <v>923</v>
      </c>
      <c r="I2888" s="2" t="s">
        <v>963</v>
      </c>
      <c r="J2888" s="2" t="str">
        <f>YEAR(tennisbl21[[#This Row],[date]])&amp;"-"&amp;tennisbl21[[#This Row],[league]]&amp;": "&amp;tennisbl21[[#This Row],[home_team]]&amp;" vs "&amp;tennisbl21[[#This Row],[away_team]]</f>
        <v>2012-German Bundesliga: TK GW Mannheim vs TC Amberg am Schanzl</v>
      </c>
    </row>
    <row r="2889" spans="1:10" ht="12.5" customHeight="1" x14ac:dyDescent="0.25">
      <c r="A2889" s="2" t="s">
        <v>663</v>
      </c>
      <c r="B2889" s="2" t="s">
        <v>758</v>
      </c>
      <c r="C2889" s="2">
        <f>COUNTIF([1]!Table1[[#All],[name]],tennisbl21[[#This Row],[winner_name]])</f>
        <v>1</v>
      </c>
      <c r="D2889" s="2">
        <f>COUNTIF([1]!Table1[[#All],[name]],tennisbl21[[#This Row],[loser_name]])</f>
        <v>1</v>
      </c>
      <c r="E2889" s="2" t="s">
        <v>4</v>
      </c>
      <c r="F2889" s="4">
        <v>41133.541666666664</v>
      </c>
      <c r="G2889" s="2" t="s">
        <v>928</v>
      </c>
      <c r="H2889" s="2" t="s">
        <v>923</v>
      </c>
      <c r="I2889" s="2" t="s">
        <v>963</v>
      </c>
      <c r="J2889" s="2" t="str">
        <f>YEAR(tennisbl21[[#This Row],[date]])&amp;"-"&amp;tennisbl21[[#This Row],[league]]&amp;": "&amp;tennisbl21[[#This Row],[home_team]]&amp;" vs "&amp;tennisbl21[[#This Row],[away_team]]</f>
        <v>2012-German Bundesliga: TK GW Mannheim vs TC Amberg am Schanzl</v>
      </c>
    </row>
    <row r="2890" spans="1:10" ht="12.5" customHeight="1" x14ac:dyDescent="0.25">
      <c r="A2890" s="2" t="s">
        <v>774</v>
      </c>
      <c r="B2890" s="2" t="s">
        <v>850</v>
      </c>
      <c r="C2890" s="2">
        <f>COUNTIF([1]!Table1[[#All],[name]],tennisbl21[[#This Row],[winner_name]])</f>
        <v>1</v>
      </c>
      <c r="D2890" s="2">
        <f>COUNTIF([1]!Table1[[#All],[name]],tennisbl21[[#This Row],[loser_name]])</f>
        <v>1</v>
      </c>
      <c r="E2890" s="2" t="s">
        <v>1267</v>
      </c>
      <c r="F2890" s="4">
        <v>41133.458333333336</v>
      </c>
      <c r="G2890" s="2" t="s">
        <v>928</v>
      </c>
      <c r="H2890" s="2" t="s">
        <v>923</v>
      </c>
      <c r="I2890" s="2" t="s">
        <v>963</v>
      </c>
      <c r="J2890" s="2" t="str">
        <f>YEAR(tennisbl21[[#This Row],[date]])&amp;"-"&amp;tennisbl21[[#This Row],[league]]&amp;": "&amp;tennisbl21[[#This Row],[home_team]]&amp;" vs "&amp;tennisbl21[[#This Row],[away_team]]</f>
        <v>2012-German Bundesliga: TK GW Mannheim vs TC Amberg am Schanzl</v>
      </c>
    </row>
    <row r="2891" spans="1:10" ht="12.5" customHeight="1" x14ac:dyDescent="0.25">
      <c r="A2891" s="2" t="s">
        <v>794</v>
      </c>
      <c r="B2891" s="2" t="s">
        <v>714</v>
      </c>
      <c r="C2891" s="2">
        <f>COUNTIF([1]!Table1[[#All],[name]],tennisbl21[[#This Row],[winner_name]])</f>
        <v>1</v>
      </c>
      <c r="D2891" s="2">
        <f>COUNTIF([1]!Table1[[#All],[name]],tennisbl21[[#This Row],[loser_name]])</f>
        <v>1</v>
      </c>
      <c r="E2891" s="2" t="s">
        <v>265</v>
      </c>
      <c r="F2891" s="4">
        <v>40363.458333333336</v>
      </c>
      <c r="G2891" s="2" t="s">
        <v>928</v>
      </c>
      <c r="H2891" s="2" t="s">
        <v>924</v>
      </c>
      <c r="I2891" s="2" t="s">
        <v>963</v>
      </c>
      <c r="J2891" s="2" t="str">
        <f>YEAR(tennisbl21[[#This Row],[date]])&amp;"-"&amp;tennisbl21[[#This Row],[league]]&amp;": "&amp;tennisbl21[[#This Row],[home_team]]&amp;" vs "&amp;tennisbl21[[#This Row],[away_team]]</f>
        <v>2010-German Bundesliga: TK GW Mannheim vs TC BW Halle</v>
      </c>
    </row>
    <row r="2892" spans="1:10" ht="12.5" customHeight="1" x14ac:dyDescent="0.25">
      <c r="A2892" s="2" t="s">
        <v>701</v>
      </c>
      <c r="B2892" s="2" t="s">
        <v>663</v>
      </c>
      <c r="C2892" s="2">
        <f>COUNTIF([1]!Table1[[#All],[name]],tennisbl21[[#This Row],[winner_name]])</f>
        <v>1</v>
      </c>
      <c r="D2892" s="2">
        <f>COUNTIF([1]!Table1[[#All],[name]],tennisbl21[[#This Row],[loser_name]])</f>
        <v>1</v>
      </c>
      <c r="E2892" s="2" t="s">
        <v>1384</v>
      </c>
      <c r="F2892" s="4">
        <v>40363.541666666664</v>
      </c>
      <c r="G2892" s="2" t="s">
        <v>928</v>
      </c>
      <c r="H2892" s="2" t="s">
        <v>924</v>
      </c>
      <c r="I2892" s="2" t="s">
        <v>963</v>
      </c>
      <c r="J2892" s="2" t="str">
        <f>YEAR(tennisbl21[[#This Row],[date]])&amp;"-"&amp;tennisbl21[[#This Row],[league]]&amp;": "&amp;tennisbl21[[#This Row],[home_team]]&amp;" vs "&amp;tennisbl21[[#This Row],[away_team]]</f>
        <v>2010-German Bundesliga: TK GW Mannheim vs TC BW Halle</v>
      </c>
    </row>
    <row r="2893" spans="1:10" ht="12.5" customHeight="1" x14ac:dyDescent="0.25">
      <c r="A2893" s="2" t="s">
        <v>650</v>
      </c>
      <c r="B2893" s="2" t="s">
        <v>716</v>
      </c>
      <c r="C2893" s="2">
        <f>COUNTIF([1]!Table1[[#All],[name]],tennisbl21[[#This Row],[winner_name]])</f>
        <v>1</v>
      </c>
      <c r="D2893" s="2">
        <f>COUNTIF([1]!Table1[[#All],[name]],tennisbl21[[#This Row],[loser_name]])</f>
        <v>1</v>
      </c>
      <c r="E2893" s="2" t="s">
        <v>6</v>
      </c>
      <c r="F2893" s="4">
        <v>40363.541666666664</v>
      </c>
      <c r="G2893" s="2" t="s">
        <v>928</v>
      </c>
      <c r="H2893" s="2" t="s">
        <v>924</v>
      </c>
      <c r="I2893" s="2" t="s">
        <v>963</v>
      </c>
      <c r="J2893" s="2" t="str">
        <f>YEAR(tennisbl21[[#This Row],[date]])&amp;"-"&amp;tennisbl21[[#This Row],[league]]&amp;": "&amp;tennisbl21[[#This Row],[home_team]]&amp;" vs "&amp;tennisbl21[[#This Row],[away_team]]</f>
        <v>2010-German Bundesliga: TK GW Mannheim vs TC BW Halle</v>
      </c>
    </row>
    <row r="2894" spans="1:10" ht="12.5" customHeight="1" x14ac:dyDescent="0.25">
      <c r="A2894" s="2" t="s">
        <v>703</v>
      </c>
      <c r="B2894" s="2" t="s">
        <v>666</v>
      </c>
      <c r="C2894" s="2">
        <f>COUNTIF([1]!Table1[[#All],[name]],tennisbl21[[#This Row],[winner_name]])</f>
        <v>1</v>
      </c>
      <c r="D2894" s="2">
        <f>COUNTIF([1]!Table1[[#All],[name]],tennisbl21[[#This Row],[loser_name]])</f>
        <v>1</v>
      </c>
      <c r="E2894" s="2" t="s">
        <v>906</v>
      </c>
      <c r="F2894" s="4">
        <v>40363.458333333336</v>
      </c>
      <c r="G2894" s="2" t="s">
        <v>928</v>
      </c>
      <c r="H2894" s="2" t="s">
        <v>924</v>
      </c>
      <c r="I2894" s="2" t="s">
        <v>963</v>
      </c>
      <c r="J2894" s="2" t="str">
        <f>YEAR(tennisbl21[[#This Row],[date]])&amp;"-"&amp;tennisbl21[[#This Row],[league]]&amp;": "&amp;tennisbl21[[#This Row],[home_team]]&amp;" vs "&amp;tennisbl21[[#This Row],[away_team]]</f>
        <v>2010-German Bundesliga: TK GW Mannheim vs TC BW Halle</v>
      </c>
    </row>
    <row r="2895" spans="1:10" ht="12.5" customHeight="1" x14ac:dyDescent="0.25">
      <c r="A2895" s="2" t="s">
        <v>681</v>
      </c>
      <c r="B2895" s="2" t="s">
        <v>666</v>
      </c>
      <c r="C2895" s="2">
        <f>COUNTIF([1]!Table1[[#All],[name]],tennisbl21[[#This Row],[winner_name]])</f>
        <v>1</v>
      </c>
      <c r="D2895" s="2">
        <f>COUNTIF([1]!Table1[[#All],[name]],tennisbl21[[#This Row],[loser_name]])</f>
        <v>1</v>
      </c>
      <c r="E2895" s="2" t="s">
        <v>871</v>
      </c>
      <c r="F2895" s="4">
        <v>41098.458333333336</v>
      </c>
      <c r="G2895" s="2" t="s">
        <v>928</v>
      </c>
      <c r="H2895" s="2" t="s">
        <v>924</v>
      </c>
      <c r="I2895" s="2" t="s">
        <v>963</v>
      </c>
      <c r="J2895" s="2" t="str">
        <f>YEAR(tennisbl21[[#This Row],[date]])&amp;"-"&amp;tennisbl21[[#This Row],[league]]&amp;": "&amp;tennisbl21[[#This Row],[home_team]]&amp;" vs "&amp;tennisbl21[[#This Row],[away_team]]</f>
        <v>2012-German Bundesliga: TK GW Mannheim vs TC BW Halle</v>
      </c>
    </row>
    <row r="2896" spans="1:10" ht="12.5" customHeight="1" x14ac:dyDescent="0.25">
      <c r="A2896" s="2" t="s">
        <v>847</v>
      </c>
      <c r="B2896" s="2" t="s">
        <v>36</v>
      </c>
      <c r="C2896" s="2">
        <f>COUNTIF([1]!Table1[[#All],[name]],tennisbl21[[#This Row],[winner_name]])</f>
        <v>1</v>
      </c>
      <c r="D2896" s="2">
        <f>COUNTIF([1]!Table1[[#All],[name]],tennisbl21[[#This Row],[loser_name]])</f>
        <v>1</v>
      </c>
      <c r="E2896" s="2" t="s">
        <v>247</v>
      </c>
      <c r="F2896" s="4">
        <v>41098.541666666664</v>
      </c>
      <c r="G2896" s="2" t="s">
        <v>928</v>
      </c>
      <c r="H2896" s="2" t="s">
        <v>924</v>
      </c>
      <c r="I2896" s="2" t="s">
        <v>963</v>
      </c>
      <c r="J2896" s="2" t="str">
        <f>YEAR(tennisbl21[[#This Row],[date]])&amp;"-"&amp;tennisbl21[[#This Row],[league]]&amp;": "&amp;tennisbl21[[#This Row],[home_team]]&amp;" vs "&amp;tennisbl21[[#This Row],[away_team]]</f>
        <v>2012-German Bundesliga: TK GW Mannheim vs TC BW Halle</v>
      </c>
    </row>
    <row r="2897" spans="1:10" ht="12.5" customHeight="1" x14ac:dyDescent="0.25">
      <c r="A2897" s="2" t="s">
        <v>661</v>
      </c>
      <c r="B2897" s="2" t="s">
        <v>286</v>
      </c>
      <c r="C2897" s="2">
        <f>COUNTIF([1]!Table1[[#All],[name]],tennisbl21[[#This Row],[winner_name]])</f>
        <v>1</v>
      </c>
      <c r="D2897" s="2">
        <f>COUNTIF([1]!Table1[[#All],[name]],tennisbl21[[#This Row],[loser_name]])</f>
        <v>1</v>
      </c>
      <c r="E2897" s="2" t="s">
        <v>4</v>
      </c>
      <c r="F2897" s="4">
        <v>41098.458333333336</v>
      </c>
      <c r="G2897" s="2" t="s">
        <v>928</v>
      </c>
      <c r="H2897" s="2" t="s">
        <v>924</v>
      </c>
      <c r="I2897" s="2" t="s">
        <v>963</v>
      </c>
      <c r="J2897" s="2" t="str">
        <f>YEAR(tennisbl21[[#This Row],[date]])&amp;"-"&amp;tennisbl21[[#This Row],[league]]&amp;": "&amp;tennisbl21[[#This Row],[home_team]]&amp;" vs "&amp;tennisbl21[[#This Row],[away_team]]</f>
        <v>2012-German Bundesliga: TK GW Mannheim vs TC BW Halle</v>
      </c>
    </row>
    <row r="2898" spans="1:10" ht="12.5" customHeight="1" x14ac:dyDescent="0.25">
      <c r="A2898" s="2" t="s">
        <v>703</v>
      </c>
      <c r="B2898" s="2" t="s">
        <v>829</v>
      </c>
      <c r="C2898" s="2">
        <f>COUNTIF([1]!Table1[[#All],[name]],tennisbl21[[#This Row],[winner_name]])</f>
        <v>1</v>
      </c>
      <c r="D2898" s="2">
        <f>COUNTIF([1]!Table1[[#All],[name]],tennisbl21[[#This Row],[loser_name]])</f>
        <v>1</v>
      </c>
      <c r="E2898" s="2" t="s">
        <v>328</v>
      </c>
      <c r="F2898" s="4">
        <v>41098.541666666664</v>
      </c>
      <c r="G2898" s="2" t="s">
        <v>928</v>
      </c>
      <c r="H2898" s="2" t="s">
        <v>924</v>
      </c>
      <c r="I2898" s="2" t="s">
        <v>963</v>
      </c>
      <c r="J2898" s="2" t="str">
        <f>YEAR(tennisbl21[[#This Row],[date]])&amp;"-"&amp;tennisbl21[[#This Row],[league]]&amp;": "&amp;tennisbl21[[#This Row],[home_team]]&amp;" vs "&amp;tennisbl21[[#This Row],[away_team]]</f>
        <v>2012-German Bundesliga: TK GW Mannheim vs TC BW Halle</v>
      </c>
    </row>
    <row r="2899" spans="1:10" ht="12.5" customHeight="1" x14ac:dyDescent="0.25">
      <c r="A2899" s="2" t="s">
        <v>661</v>
      </c>
      <c r="B2899" s="2" t="s">
        <v>681</v>
      </c>
      <c r="C2899" s="2">
        <f>COUNTIF([1]!Table1[[#All],[name]],tennisbl21[[#This Row],[winner_name]])</f>
        <v>1</v>
      </c>
      <c r="D2899" s="2">
        <f>COUNTIF([1]!Table1[[#All],[name]],tennisbl21[[#This Row],[loser_name]])</f>
        <v>1</v>
      </c>
      <c r="E2899" s="2" t="s">
        <v>907</v>
      </c>
      <c r="F2899" s="4">
        <v>41847.541666666664</v>
      </c>
      <c r="G2899" s="2" t="s">
        <v>928</v>
      </c>
      <c r="H2899" s="2" t="s">
        <v>924</v>
      </c>
      <c r="I2899" s="2" t="s">
        <v>963</v>
      </c>
      <c r="J2899" s="2" t="str">
        <f>YEAR(tennisbl21[[#This Row],[date]])&amp;"-"&amp;tennisbl21[[#This Row],[league]]&amp;": "&amp;tennisbl21[[#This Row],[home_team]]&amp;" vs "&amp;tennisbl21[[#This Row],[away_team]]</f>
        <v>2014-German Bundesliga: TK GW Mannheim vs TC BW Halle</v>
      </c>
    </row>
    <row r="2900" spans="1:10" ht="12.5" customHeight="1" x14ac:dyDescent="0.25">
      <c r="A2900" s="2" t="s">
        <v>715</v>
      </c>
      <c r="B2900" s="2" t="s">
        <v>318</v>
      </c>
      <c r="C2900" s="2">
        <f>COUNTIF([1]!Table1[[#All],[name]],tennisbl21[[#This Row],[winner_name]])</f>
        <v>1</v>
      </c>
      <c r="D2900" s="2">
        <f>COUNTIF([1]!Table1[[#All],[name]],tennisbl21[[#This Row],[loser_name]])</f>
        <v>1</v>
      </c>
      <c r="E2900" s="2" t="s">
        <v>261</v>
      </c>
      <c r="F2900" s="4">
        <v>41847.458333333336</v>
      </c>
      <c r="G2900" s="2" t="s">
        <v>928</v>
      </c>
      <c r="H2900" s="2" t="s">
        <v>924</v>
      </c>
      <c r="I2900" s="2" t="s">
        <v>963</v>
      </c>
      <c r="J2900" s="2" t="str">
        <f>YEAR(tennisbl21[[#This Row],[date]])&amp;"-"&amp;tennisbl21[[#This Row],[league]]&amp;": "&amp;tennisbl21[[#This Row],[home_team]]&amp;" vs "&amp;tennisbl21[[#This Row],[away_team]]</f>
        <v>2014-German Bundesliga: TK GW Mannheim vs TC BW Halle</v>
      </c>
    </row>
    <row r="2901" spans="1:10" ht="12.5" customHeight="1" x14ac:dyDescent="0.25">
      <c r="A2901" s="2" t="s">
        <v>654</v>
      </c>
      <c r="B2901" s="2" t="s">
        <v>774</v>
      </c>
      <c r="C2901" s="2">
        <f>COUNTIF([1]!Table1[[#All],[name]],tennisbl21[[#This Row],[winner_name]])</f>
        <v>1</v>
      </c>
      <c r="D2901" s="2">
        <f>COUNTIF([1]!Table1[[#All],[name]],tennisbl21[[#This Row],[loser_name]])</f>
        <v>1</v>
      </c>
      <c r="E2901" s="2" t="s">
        <v>263</v>
      </c>
      <c r="F2901" s="4">
        <v>41847.458333333336</v>
      </c>
      <c r="G2901" s="2" t="s">
        <v>928</v>
      </c>
      <c r="H2901" s="2" t="s">
        <v>924</v>
      </c>
      <c r="I2901" s="2" t="s">
        <v>963</v>
      </c>
      <c r="J2901" s="2" t="str">
        <f>YEAR(tennisbl21[[#This Row],[date]])&amp;"-"&amp;tennisbl21[[#This Row],[league]]&amp;": "&amp;tennisbl21[[#This Row],[home_team]]&amp;" vs "&amp;tennisbl21[[#This Row],[away_team]]</f>
        <v>2014-German Bundesliga: TK GW Mannheim vs TC BW Halle</v>
      </c>
    </row>
    <row r="2902" spans="1:10" ht="12.5" customHeight="1" x14ac:dyDescent="0.25">
      <c r="A2902" s="2" t="s">
        <v>294</v>
      </c>
      <c r="B2902" s="2" t="s">
        <v>345</v>
      </c>
      <c r="C2902" s="2">
        <f>COUNTIF([1]!Table1[[#All],[name]],tennisbl21[[#This Row],[winner_name]])</f>
        <v>1</v>
      </c>
      <c r="D2902" s="2">
        <f>COUNTIF([1]!Table1[[#All],[name]],tennisbl21[[#This Row],[loser_name]])</f>
        <v>1</v>
      </c>
      <c r="E2902" s="2" t="s">
        <v>383</v>
      </c>
      <c r="F2902" s="4">
        <v>41847.541666666664</v>
      </c>
      <c r="G2902" s="2" t="s">
        <v>928</v>
      </c>
      <c r="H2902" s="2" t="s">
        <v>924</v>
      </c>
      <c r="I2902" s="2" t="s">
        <v>963</v>
      </c>
      <c r="J2902" s="2" t="str">
        <f>YEAR(tennisbl21[[#This Row],[date]])&amp;"-"&amp;tennisbl21[[#This Row],[league]]&amp;": "&amp;tennisbl21[[#This Row],[home_team]]&amp;" vs "&amp;tennisbl21[[#This Row],[away_team]]</f>
        <v>2014-German Bundesliga: TK GW Mannheim vs TC BW Halle</v>
      </c>
    </row>
    <row r="2903" spans="1:10" ht="12.5" customHeight="1" x14ac:dyDescent="0.25">
      <c r="A2903" s="2" t="s">
        <v>661</v>
      </c>
      <c r="B2903" s="2" t="s">
        <v>851</v>
      </c>
      <c r="C2903" s="2">
        <f>COUNTIF([1]!Table1[[#All],[name]],tennisbl21[[#This Row],[winner_name]])</f>
        <v>1</v>
      </c>
      <c r="D2903" s="2">
        <f>COUNTIF([1]!Table1[[#All],[name]],tennisbl21[[#This Row],[loser_name]])</f>
        <v>1</v>
      </c>
      <c r="E2903" s="2" t="s">
        <v>284</v>
      </c>
      <c r="F2903" s="4">
        <v>42596.458333333336</v>
      </c>
      <c r="G2903" s="2" t="s">
        <v>928</v>
      </c>
      <c r="H2903" s="2" t="s">
        <v>924</v>
      </c>
      <c r="I2903" s="2" t="s">
        <v>963</v>
      </c>
      <c r="J2903" s="2" t="str">
        <f>YEAR(tennisbl21[[#This Row],[date]])&amp;"-"&amp;tennisbl21[[#This Row],[league]]&amp;": "&amp;tennisbl21[[#This Row],[home_team]]&amp;" vs "&amp;tennisbl21[[#This Row],[away_team]]</f>
        <v>2016-German Bundesliga: TK GW Mannheim vs TC BW Halle</v>
      </c>
    </row>
    <row r="2904" spans="1:10" ht="12.5" customHeight="1" x14ac:dyDescent="0.25">
      <c r="A2904" s="2" t="s">
        <v>660</v>
      </c>
      <c r="B2904" s="2" t="s">
        <v>318</v>
      </c>
      <c r="C2904" s="2">
        <f>COUNTIF([1]!Table1[[#All],[name]],tennisbl21[[#This Row],[winner_name]])</f>
        <v>1</v>
      </c>
      <c r="D2904" s="2">
        <f>COUNTIF([1]!Table1[[#All],[name]],tennisbl21[[#This Row],[loser_name]])</f>
        <v>1</v>
      </c>
      <c r="E2904" s="2" t="s">
        <v>4</v>
      </c>
      <c r="F2904" s="4">
        <v>42596.458333333336</v>
      </c>
      <c r="G2904" s="2" t="s">
        <v>928</v>
      </c>
      <c r="H2904" s="2" t="s">
        <v>924</v>
      </c>
      <c r="I2904" s="2" t="s">
        <v>963</v>
      </c>
      <c r="J2904" s="2" t="str">
        <f>YEAR(tennisbl21[[#This Row],[date]])&amp;"-"&amp;tennisbl21[[#This Row],[league]]&amp;": "&amp;tennisbl21[[#This Row],[home_team]]&amp;" vs "&amp;tennisbl21[[#This Row],[away_team]]</f>
        <v>2016-German Bundesliga: TK GW Mannheim vs TC BW Halle</v>
      </c>
    </row>
    <row r="2905" spans="1:10" ht="12.5" customHeight="1" x14ac:dyDescent="0.25">
      <c r="A2905" s="2" t="s">
        <v>218</v>
      </c>
      <c r="B2905" s="2" t="s">
        <v>294</v>
      </c>
      <c r="C2905" s="2">
        <f>COUNTIF([1]!Table1[[#All],[name]],tennisbl21[[#This Row],[winner_name]])</f>
        <v>1</v>
      </c>
      <c r="D2905" s="2">
        <f>COUNTIF([1]!Table1[[#All],[name]],tennisbl21[[#This Row],[loser_name]])</f>
        <v>1</v>
      </c>
      <c r="E2905" s="2" t="s">
        <v>1635</v>
      </c>
      <c r="F2905" s="4">
        <v>42596.541666666664</v>
      </c>
      <c r="G2905" s="2" t="s">
        <v>928</v>
      </c>
      <c r="H2905" s="2" t="s">
        <v>924</v>
      </c>
      <c r="I2905" s="2" t="s">
        <v>963</v>
      </c>
      <c r="J2905" s="2" t="str">
        <f>YEAR(tennisbl21[[#This Row],[date]])&amp;"-"&amp;tennisbl21[[#This Row],[league]]&amp;": "&amp;tennisbl21[[#This Row],[home_team]]&amp;" vs "&amp;tennisbl21[[#This Row],[away_team]]</f>
        <v>2016-German Bundesliga: TK GW Mannheim vs TC BW Halle</v>
      </c>
    </row>
    <row r="2906" spans="1:10" ht="12.5" customHeight="1" x14ac:dyDescent="0.25">
      <c r="A2906" s="2" t="s">
        <v>375</v>
      </c>
      <c r="B2906" s="2" t="s">
        <v>298</v>
      </c>
      <c r="C2906" s="2">
        <f>COUNTIF([1]!Table1[[#All],[name]],tennisbl21[[#This Row],[winner_name]])</f>
        <v>1</v>
      </c>
      <c r="D2906" s="2">
        <f>COUNTIF([1]!Table1[[#All],[name]],tennisbl21[[#This Row],[loser_name]])</f>
        <v>1</v>
      </c>
      <c r="E2906" s="2" t="s">
        <v>351</v>
      </c>
      <c r="F2906" s="4">
        <v>42596.541666666664</v>
      </c>
      <c r="G2906" s="2" t="s">
        <v>928</v>
      </c>
      <c r="H2906" s="2" t="s">
        <v>924</v>
      </c>
      <c r="I2906" s="2" t="s">
        <v>963</v>
      </c>
      <c r="J2906" s="2" t="str">
        <f>YEAR(tennisbl21[[#This Row],[date]])&amp;"-"&amp;tennisbl21[[#This Row],[league]]&amp;": "&amp;tennisbl21[[#This Row],[home_team]]&amp;" vs "&amp;tennisbl21[[#This Row],[away_team]]</f>
        <v>2016-German Bundesliga: TK GW Mannheim vs TC BW Halle</v>
      </c>
    </row>
    <row r="2907" spans="1:10" ht="12.5" customHeight="1" x14ac:dyDescent="0.25">
      <c r="A2907" s="2" t="s">
        <v>446</v>
      </c>
      <c r="B2907" s="2" t="s">
        <v>660</v>
      </c>
      <c r="C2907" s="2">
        <f>COUNTIF([1]!Table1[[#All],[name]],tennisbl21[[#This Row],[winner_name]])</f>
        <v>1</v>
      </c>
      <c r="D2907" s="2">
        <f>COUNTIF([1]!Table1[[#All],[name]],tennisbl21[[#This Row],[loser_name]])</f>
        <v>1</v>
      </c>
      <c r="E2907" s="2" t="s">
        <v>1411</v>
      </c>
      <c r="F2907" s="4">
        <v>43296.458333333336</v>
      </c>
      <c r="G2907" s="2" t="s">
        <v>928</v>
      </c>
      <c r="H2907" s="2" t="s">
        <v>924</v>
      </c>
      <c r="I2907" s="2" t="s">
        <v>963</v>
      </c>
      <c r="J2907" s="2" t="str">
        <f>YEAR(tennisbl21[[#This Row],[date]])&amp;"-"&amp;tennisbl21[[#This Row],[league]]&amp;": "&amp;tennisbl21[[#This Row],[home_team]]&amp;" vs "&amp;tennisbl21[[#This Row],[away_team]]</f>
        <v>2018-German Bundesliga: TK GW Mannheim vs TC BW Halle</v>
      </c>
    </row>
    <row r="2908" spans="1:10" ht="12.5" customHeight="1" x14ac:dyDescent="0.25">
      <c r="A2908" s="2" t="s">
        <v>52</v>
      </c>
      <c r="B2908" s="2" t="s">
        <v>36</v>
      </c>
      <c r="C2908" s="2">
        <f>COUNTIF([1]!Table1[[#All],[name]],tennisbl21[[#This Row],[winner_name]])</f>
        <v>1</v>
      </c>
      <c r="D2908" s="2">
        <f>COUNTIF([1]!Table1[[#All],[name]],tennisbl21[[#This Row],[loser_name]])</f>
        <v>1</v>
      </c>
      <c r="E2908" s="2" t="s">
        <v>1636</v>
      </c>
      <c r="F2908" s="4">
        <v>43296.541666666664</v>
      </c>
      <c r="G2908" s="2" t="s">
        <v>928</v>
      </c>
      <c r="H2908" s="2" t="s">
        <v>924</v>
      </c>
      <c r="I2908" s="2" t="s">
        <v>963</v>
      </c>
      <c r="J2908" s="2" t="str">
        <f>YEAR(tennisbl21[[#This Row],[date]])&amp;"-"&amp;tennisbl21[[#This Row],[league]]&amp;": "&amp;tennisbl21[[#This Row],[home_team]]&amp;" vs "&amp;tennisbl21[[#This Row],[away_team]]</f>
        <v>2018-German Bundesliga: TK GW Mannheim vs TC BW Halle</v>
      </c>
    </row>
    <row r="2909" spans="1:10" ht="12.5" customHeight="1" x14ac:dyDescent="0.25">
      <c r="A2909" s="2" t="s">
        <v>17</v>
      </c>
      <c r="B2909" s="2" t="s">
        <v>349</v>
      </c>
      <c r="C2909" s="2">
        <f>COUNTIF([1]!Table1[[#All],[name]],tennisbl21[[#This Row],[winner_name]])</f>
        <v>1</v>
      </c>
      <c r="D2909" s="2">
        <f>COUNTIF([1]!Table1[[#All],[name]],tennisbl21[[#This Row],[loser_name]])</f>
        <v>1</v>
      </c>
      <c r="E2909" s="2" t="s">
        <v>1131</v>
      </c>
      <c r="F2909" s="4">
        <v>43296.541666666664</v>
      </c>
      <c r="G2909" s="2" t="s">
        <v>928</v>
      </c>
      <c r="H2909" s="2" t="s">
        <v>924</v>
      </c>
      <c r="I2909" s="2" t="s">
        <v>963</v>
      </c>
      <c r="J2909" s="2" t="str">
        <f>YEAR(tennisbl21[[#This Row],[date]])&amp;"-"&amp;tennisbl21[[#This Row],[league]]&amp;": "&amp;tennisbl21[[#This Row],[home_team]]&amp;" vs "&amp;tennisbl21[[#This Row],[away_team]]</f>
        <v>2018-German Bundesliga: TK GW Mannheim vs TC BW Halle</v>
      </c>
    </row>
    <row r="2910" spans="1:10" ht="12.5" customHeight="1" x14ac:dyDescent="0.25">
      <c r="A2910" s="2" t="s">
        <v>18</v>
      </c>
      <c r="B2910" s="2" t="s">
        <v>294</v>
      </c>
      <c r="C2910" s="2">
        <f>COUNTIF([1]!Table1[[#All],[name]],tennisbl21[[#This Row],[winner_name]])</f>
        <v>1</v>
      </c>
      <c r="D2910" s="2">
        <f>COUNTIF([1]!Table1[[#All],[name]],tennisbl21[[#This Row],[loser_name]])</f>
        <v>1</v>
      </c>
      <c r="E2910" s="2" t="s">
        <v>261</v>
      </c>
      <c r="F2910" s="4">
        <v>43296.458333333336</v>
      </c>
      <c r="G2910" s="2" t="s">
        <v>928</v>
      </c>
      <c r="H2910" s="2" t="s">
        <v>924</v>
      </c>
      <c r="I2910" s="2" t="s">
        <v>963</v>
      </c>
      <c r="J2910" s="2" t="str">
        <f>YEAR(tennisbl21[[#This Row],[date]])&amp;"-"&amp;tennisbl21[[#This Row],[league]]&amp;": "&amp;tennisbl21[[#This Row],[home_team]]&amp;" vs "&amp;tennisbl21[[#This Row],[away_team]]</f>
        <v>2018-German Bundesliga: TK GW Mannheim vs TC BW Halle</v>
      </c>
    </row>
    <row r="2911" spans="1:10" ht="12.5" customHeight="1" x14ac:dyDescent="0.25">
      <c r="A2911" s="2" t="s">
        <v>661</v>
      </c>
      <c r="B2911" s="2" t="s">
        <v>39</v>
      </c>
      <c r="C2911" s="2">
        <f>COUNTIF([1]!Table1[[#All],[name]],tennisbl21[[#This Row],[winner_name]])</f>
        <v>1</v>
      </c>
      <c r="D2911" s="2">
        <f>COUNTIF([1]!Table1[[#All],[name]],tennisbl21[[#This Row],[loser_name]])</f>
        <v>1</v>
      </c>
      <c r="E2911" s="2" t="s">
        <v>4</v>
      </c>
      <c r="F2911" s="4">
        <v>40405.458333333336</v>
      </c>
      <c r="G2911" s="2" t="s">
        <v>928</v>
      </c>
      <c r="H2911" s="2" t="s">
        <v>925</v>
      </c>
      <c r="I2911" s="2" t="s">
        <v>963</v>
      </c>
      <c r="J2911" s="2" t="str">
        <f>YEAR(tennisbl21[[#This Row],[date]])&amp;"-"&amp;tennisbl21[[#This Row],[league]]&amp;": "&amp;tennisbl21[[#This Row],[home_team]]&amp;" vs "&amp;tennisbl21[[#This Row],[away_team]]</f>
        <v>2010-German Bundesliga: TK GW Mannheim vs TC BW Neuss</v>
      </c>
    </row>
    <row r="2912" spans="1:10" ht="12.5" customHeight="1" x14ac:dyDescent="0.25">
      <c r="A2912" s="2" t="s">
        <v>715</v>
      </c>
      <c r="B2912" s="2" t="s">
        <v>655</v>
      </c>
      <c r="C2912" s="2">
        <f>COUNTIF([1]!Table1[[#All],[name]],tennisbl21[[#This Row],[winner_name]])</f>
        <v>1</v>
      </c>
      <c r="D2912" s="2">
        <f>COUNTIF([1]!Table1[[#All],[name]],tennisbl21[[#This Row],[loser_name]])</f>
        <v>1</v>
      </c>
      <c r="E2912" s="2" t="s">
        <v>1637</v>
      </c>
      <c r="F2912" s="4">
        <v>40405.541666666664</v>
      </c>
      <c r="G2912" s="2" t="s">
        <v>928</v>
      </c>
      <c r="H2912" s="2" t="s">
        <v>925</v>
      </c>
      <c r="I2912" s="2" t="s">
        <v>963</v>
      </c>
      <c r="J2912" s="2" t="str">
        <f>YEAR(tennisbl21[[#This Row],[date]])&amp;"-"&amp;tennisbl21[[#This Row],[league]]&amp;": "&amp;tennisbl21[[#This Row],[home_team]]&amp;" vs "&amp;tennisbl21[[#This Row],[away_team]]</f>
        <v>2010-German Bundesliga: TK GW Mannheim vs TC BW Neuss</v>
      </c>
    </row>
    <row r="2913" spans="1:10" ht="12.5" customHeight="1" x14ac:dyDescent="0.25">
      <c r="A2913" s="2" t="s">
        <v>672</v>
      </c>
      <c r="B2913" s="2" t="s">
        <v>714</v>
      </c>
      <c r="C2913" s="2">
        <f>COUNTIF([1]!Table1[[#All],[name]],tennisbl21[[#This Row],[winner_name]])</f>
        <v>1</v>
      </c>
      <c r="D2913" s="2">
        <f>COUNTIF([1]!Table1[[#All],[name]],tennisbl21[[#This Row],[loser_name]])</f>
        <v>1</v>
      </c>
      <c r="E2913" s="2" t="s">
        <v>274</v>
      </c>
      <c r="F2913" s="4">
        <v>40405.541666666664</v>
      </c>
      <c r="G2913" s="2" t="s">
        <v>928</v>
      </c>
      <c r="H2913" s="2" t="s">
        <v>925</v>
      </c>
      <c r="I2913" s="2" t="s">
        <v>963</v>
      </c>
      <c r="J2913" s="2" t="str">
        <f>YEAR(tennisbl21[[#This Row],[date]])&amp;"-"&amp;tennisbl21[[#This Row],[league]]&amp;": "&amp;tennisbl21[[#This Row],[home_team]]&amp;" vs "&amp;tennisbl21[[#This Row],[away_team]]</f>
        <v>2010-German Bundesliga: TK GW Mannheim vs TC BW Neuss</v>
      </c>
    </row>
    <row r="2914" spans="1:10" ht="12.5" customHeight="1" x14ac:dyDescent="0.25">
      <c r="A2914" s="2" t="s">
        <v>317</v>
      </c>
      <c r="B2914" s="2" t="s">
        <v>666</v>
      </c>
      <c r="C2914" s="2">
        <f>COUNTIF([1]!Table1[[#All],[name]],tennisbl21[[#This Row],[winner_name]])</f>
        <v>1</v>
      </c>
      <c r="D2914" s="2">
        <f>COUNTIF([1]!Table1[[#All],[name]],tennisbl21[[#This Row],[loser_name]])</f>
        <v>1</v>
      </c>
      <c r="E2914" s="2" t="s">
        <v>1638</v>
      </c>
      <c r="F2914" s="4">
        <v>40405.458333333336</v>
      </c>
      <c r="G2914" s="2" t="s">
        <v>928</v>
      </c>
      <c r="H2914" s="2" t="s">
        <v>925</v>
      </c>
      <c r="I2914" s="2" t="s">
        <v>963</v>
      </c>
      <c r="J2914" s="2" t="str">
        <f>YEAR(tennisbl21[[#This Row],[date]])&amp;"-"&amp;tennisbl21[[#This Row],[league]]&amp;": "&amp;tennisbl21[[#This Row],[home_team]]&amp;" vs "&amp;tennisbl21[[#This Row],[away_team]]</f>
        <v>2010-German Bundesliga: TK GW Mannheim vs TC BW Neuss</v>
      </c>
    </row>
    <row r="2915" spans="1:10" ht="12.5" customHeight="1" x14ac:dyDescent="0.25">
      <c r="A2915" s="2" t="s">
        <v>663</v>
      </c>
      <c r="B2915" s="2" t="s">
        <v>705</v>
      </c>
      <c r="C2915" s="2">
        <f>COUNTIF([1]!Table1[[#All],[name]],tennisbl21[[#This Row],[winner_name]])</f>
        <v>1</v>
      </c>
      <c r="D2915" s="2">
        <f>COUNTIF([1]!Table1[[#All],[name]],tennisbl21[[#This Row],[loser_name]])</f>
        <v>1</v>
      </c>
      <c r="E2915" s="2" t="s">
        <v>277</v>
      </c>
      <c r="F2915" s="4">
        <v>41110.541666666664</v>
      </c>
      <c r="G2915" s="2" t="s">
        <v>928</v>
      </c>
      <c r="H2915" s="2" t="s">
        <v>925</v>
      </c>
      <c r="I2915" s="2" t="s">
        <v>963</v>
      </c>
      <c r="J2915" s="2" t="str">
        <f>YEAR(tennisbl21[[#This Row],[date]])&amp;"-"&amp;tennisbl21[[#This Row],[league]]&amp;": "&amp;tennisbl21[[#This Row],[home_team]]&amp;" vs "&amp;tennisbl21[[#This Row],[away_team]]</f>
        <v>2012-German Bundesliga: TK GW Mannheim vs TC BW Neuss</v>
      </c>
    </row>
    <row r="2916" spans="1:10" ht="12.5" customHeight="1" x14ac:dyDescent="0.25">
      <c r="A2916" s="2" t="s">
        <v>121</v>
      </c>
      <c r="B2916" s="2" t="s">
        <v>666</v>
      </c>
      <c r="C2916" s="2">
        <f>COUNTIF([1]!Table1[[#All],[name]],tennisbl21[[#This Row],[winner_name]])</f>
        <v>1</v>
      </c>
      <c r="D2916" s="2">
        <f>COUNTIF([1]!Table1[[#All],[name]],tennisbl21[[#This Row],[loser_name]])</f>
        <v>1</v>
      </c>
      <c r="E2916" s="2" t="s">
        <v>516</v>
      </c>
      <c r="F2916" s="4">
        <v>41110.625</v>
      </c>
      <c r="G2916" s="2" t="s">
        <v>928</v>
      </c>
      <c r="H2916" s="2" t="s">
        <v>925</v>
      </c>
      <c r="I2916" s="2" t="s">
        <v>963</v>
      </c>
      <c r="J2916" s="2" t="str">
        <f>YEAR(tennisbl21[[#This Row],[date]])&amp;"-"&amp;tennisbl21[[#This Row],[league]]&amp;": "&amp;tennisbl21[[#This Row],[home_team]]&amp;" vs "&amp;tennisbl21[[#This Row],[away_team]]</f>
        <v>2012-German Bundesliga: TK GW Mannheim vs TC BW Neuss</v>
      </c>
    </row>
    <row r="2917" spans="1:10" ht="12.5" customHeight="1" x14ac:dyDescent="0.25">
      <c r="A2917" s="2" t="s">
        <v>625</v>
      </c>
      <c r="B2917" s="2" t="s">
        <v>223</v>
      </c>
      <c r="C2917" s="2">
        <f>COUNTIF([1]!Table1[[#All],[name]],tennisbl21[[#This Row],[winner_name]])</f>
        <v>1</v>
      </c>
      <c r="D2917" s="2">
        <f>COUNTIF([1]!Table1[[#All],[name]],tennisbl21[[#This Row],[loser_name]])</f>
        <v>1</v>
      </c>
      <c r="E2917" s="2" t="s">
        <v>5</v>
      </c>
      <c r="F2917" s="4">
        <v>41110.541666666664</v>
      </c>
      <c r="G2917" s="2" t="s">
        <v>928</v>
      </c>
      <c r="H2917" s="2" t="s">
        <v>925</v>
      </c>
      <c r="I2917" s="2" t="s">
        <v>963</v>
      </c>
      <c r="J2917" s="2" t="str">
        <f>YEAR(tennisbl21[[#This Row],[date]])&amp;"-"&amp;tennisbl21[[#This Row],[league]]&amp;": "&amp;tennisbl21[[#This Row],[home_team]]&amp;" vs "&amp;tennisbl21[[#This Row],[away_team]]</f>
        <v>2012-German Bundesliga: TK GW Mannheim vs TC BW Neuss</v>
      </c>
    </row>
    <row r="2918" spans="1:10" ht="12.5" customHeight="1" x14ac:dyDescent="0.25">
      <c r="A2918" s="2" t="s">
        <v>345</v>
      </c>
      <c r="B2918" s="2" t="s">
        <v>683</v>
      </c>
      <c r="C2918" s="2">
        <f>COUNTIF([1]!Table1[[#All],[name]],tennisbl21[[#This Row],[winner_name]])</f>
        <v>1</v>
      </c>
      <c r="D2918" s="2">
        <f>COUNTIF([1]!Table1[[#All],[name]],tennisbl21[[#This Row],[loser_name]])</f>
        <v>1</v>
      </c>
      <c r="E2918" s="2" t="s">
        <v>276</v>
      </c>
      <c r="F2918" s="4">
        <v>41110.625</v>
      </c>
      <c r="G2918" s="2" t="s">
        <v>928</v>
      </c>
      <c r="H2918" s="2" t="s">
        <v>925</v>
      </c>
      <c r="I2918" s="2" t="s">
        <v>963</v>
      </c>
      <c r="J2918" s="2" t="str">
        <f>YEAR(tennisbl21[[#This Row],[date]])&amp;"-"&amp;tennisbl21[[#This Row],[league]]&amp;": "&amp;tennisbl21[[#This Row],[home_team]]&amp;" vs "&amp;tennisbl21[[#This Row],[away_team]]</f>
        <v>2012-German Bundesliga: TK GW Mannheim vs TC BW Neuss</v>
      </c>
    </row>
    <row r="2919" spans="1:10" ht="12.5" customHeight="1" x14ac:dyDescent="0.25">
      <c r="A2919" s="2" t="s">
        <v>661</v>
      </c>
      <c r="B2919" s="2" t="s">
        <v>706</v>
      </c>
      <c r="C2919" s="2">
        <f>COUNTIF([1]!Table1[[#All],[name]],tennisbl21[[#This Row],[winner_name]])</f>
        <v>1</v>
      </c>
      <c r="D2919" s="2">
        <f>COUNTIF([1]!Table1[[#All],[name]],tennisbl21[[#This Row],[loser_name]])</f>
        <v>1</v>
      </c>
      <c r="E2919" s="2" t="s">
        <v>1092</v>
      </c>
      <c r="F2919" s="4">
        <v>41838.541666666664</v>
      </c>
      <c r="G2919" s="2" t="s">
        <v>928</v>
      </c>
      <c r="H2919" s="2" t="s">
        <v>925</v>
      </c>
      <c r="I2919" s="2" t="s">
        <v>963</v>
      </c>
      <c r="J2919" s="2" t="str">
        <f>YEAR(tennisbl21[[#This Row],[date]])&amp;"-"&amp;tennisbl21[[#This Row],[league]]&amp;": "&amp;tennisbl21[[#This Row],[home_team]]&amp;" vs "&amp;tennisbl21[[#This Row],[away_team]]</f>
        <v>2014-German Bundesliga: TK GW Mannheim vs TC BW Neuss</v>
      </c>
    </row>
    <row r="2920" spans="1:10" ht="12.5" customHeight="1" x14ac:dyDescent="0.25">
      <c r="A2920" s="2" t="s">
        <v>774</v>
      </c>
      <c r="B2920" s="2" t="s">
        <v>707</v>
      </c>
      <c r="C2920" s="2">
        <f>COUNTIF([1]!Table1[[#All],[name]],tennisbl21[[#This Row],[winner_name]])</f>
        <v>1</v>
      </c>
      <c r="D2920" s="2">
        <f>COUNTIF([1]!Table1[[#All],[name]],tennisbl21[[#This Row],[loser_name]])</f>
        <v>1</v>
      </c>
      <c r="E2920" s="2" t="s">
        <v>4</v>
      </c>
      <c r="F2920" s="4">
        <v>41838.625</v>
      </c>
      <c r="G2920" s="2" t="s">
        <v>928</v>
      </c>
      <c r="H2920" s="2" t="s">
        <v>925</v>
      </c>
      <c r="I2920" s="2" t="s">
        <v>963</v>
      </c>
      <c r="J2920" s="2" t="str">
        <f>YEAR(tennisbl21[[#This Row],[date]])&amp;"-"&amp;tennisbl21[[#This Row],[league]]&amp;": "&amp;tennisbl21[[#This Row],[home_team]]&amp;" vs "&amp;tennisbl21[[#This Row],[away_team]]</f>
        <v>2014-German Bundesliga: TK GW Mannheim vs TC BW Neuss</v>
      </c>
    </row>
    <row r="2921" spans="1:10" ht="12.5" customHeight="1" x14ac:dyDescent="0.25">
      <c r="A2921" s="2" t="s">
        <v>345</v>
      </c>
      <c r="B2921" s="2" t="s">
        <v>297</v>
      </c>
      <c r="C2921" s="2">
        <f>COUNTIF([1]!Table1[[#All],[name]],tennisbl21[[#This Row],[winner_name]])</f>
        <v>1</v>
      </c>
      <c r="D2921" s="2">
        <f>COUNTIF([1]!Table1[[#All],[name]],tennisbl21[[#This Row],[loser_name]])</f>
        <v>1</v>
      </c>
      <c r="E2921" s="2" t="s">
        <v>282</v>
      </c>
      <c r="F2921" s="4">
        <v>41838.625</v>
      </c>
      <c r="G2921" s="2" t="s">
        <v>928</v>
      </c>
      <c r="H2921" s="2" t="s">
        <v>925</v>
      </c>
      <c r="I2921" s="2" t="s">
        <v>963</v>
      </c>
      <c r="J2921" s="2" t="str">
        <f>YEAR(tennisbl21[[#This Row],[date]])&amp;"-"&amp;tennisbl21[[#This Row],[league]]&amp;": "&amp;tennisbl21[[#This Row],[home_team]]&amp;" vs "&amp;tennisbl21[[#This Row],[away_team]]</f>
        <v>2014-German Bundesliga: TK GW Mannheim vs TC BW Neuss</v>
      </c>
    </row>
    <row r="2922" spans="1:10" ht="12.5" customHeight="1" x14ac:dyDescent="0.25">
      <c r="A2922" s="2" t="s">
        <v>717</v>
      </c>
      <c r="B2922" s="2" t="s">
        <v>20</v>
      </c>
      <c r="C2922" s="2">
        <f>COUNTIF([1]!Table1[[#All],[name]],tennisbl21[[#This Row],[winner_name]])</f>
        <v>1</v>
      </c>
      <c r="D2922" s="2">
        <f>COUNTIF([1]!Table1[[#All],[name]],tennisbl21[[#This Row],[loser_name]])</f>
        <v>1</v>
      </c>
      <c r="E2922" s="2" t="s">
        <v>264</v>
      </c>
      <c r="F2922" s="4">
        <v>41838.541666666664</v>
      </c>
      <c r="G2922" s="2" t="s">
        <v>928</v>
      </c>
      <c r="H2922" s="2" t="s">
        <v>925</v>
      </c>
      <c r="I2922" s="2" t="s">
        <v>963</v>
      </c>
      <c r="J2922" s="2" t="str">
        <f>YEAR(tennisbl21[[#This Row],[date]])&amp;"-"&amp;tennisbl21[[#This Row],[league]]&amp;": "&amp;tennisbl21[[#This Row],[home_team]]&amp;" vs "&amp;tennisbl21[[#This Row],[away_team]]</f>
        <v>2014-German Bundesliga: TK GW Mannheim vs TC BW Neuss</v>
      </c>
    </row>
    <row r="2923" spans="1:10" ht="12.5" customHeight="1" x14ac:dyDescent="0.25">
      <c r="A2923" s="2" t="s">
        <v>660</v>
      </c>
      <c r="B2923" s="2" t="s">
        <v>706</v>
      </c>
      <c r="C2923" s="2">
        <f>COUNTIF([1]!Table1[[#All],[name]],tennisbl21[[#This Row],[winner_name]])</f>
        <v>1</v>
      </c>
      <c r="D2923" s="2">
        <f>COUNTIF([1]!Table1[[#All],[name]],tennisbl21[[#This Row],[loser_name]])</f>
        <v>1</v>
      </c>
      <c r="E2923" s="2" t="s">
        <v>328</v>
      </c>
      <c r="F2923" s="4">
        <v>42589.458333333336</v>
      </c>
      <c r="G2923" s="2" t="s">
        <v>928</v>
      </c>
      <c r="H2923" s="2" t="s">
        <v>925</v>
      </c>
      <c r="I2923" s="2" t="s">
        <v>963</v>
      </c>
      <c r="J2923" s="2" t="str">
        <f>YEAR(tennisbl21[[#This Row],[date]])&amp;"-"&amp;tennisbl21[[#This Row],[league]]&amp;": "&amp;tennisbl21[[#This Row],[home_team]]&amp;" vs "&amp;tennisbl21[[#This Row],[away_team]]</f>
        <v>2016-German Bundesliga: TK GW Mannheim vs TC BW Neuss</v>
      </c>
    </row>
    <row r="2924" spans="1:10" ht="12.5" customHeight="1" x14ac:dyDescent="0.25">
      <c r="A2924" s="2" t="s">
        <v>218</v>
      </c>
      <c r="B2924" s="2" t="s">
        <v>20</v>
      </c>
      <c r="C2924" s="2">
        <f>COUNTIF([1]!Table1[[#All],[name]],tennisbl21[[#This Row],[winner_name]])</f>
        <v>1</v>
      </c>
      <c r="D2924" s="2">
        <f>COUNTIF([1]!Table1[[#All],[name]],tennisbl21[[#This Row],[loser_name]])</f>
        <v>1</v>
      </c>
      <c r="E2924" s="2" t="s">
        <v>376</v>
      </c>
      <c r="F2924" s="4">
        <v>42589.541666666664</v>
      </c>
      <c r="G2924" s="2" t="s">
        <v>928</v>
      </c>
      <c r="H2924" s="2" t="s">
        <v>925</v>
      </c>
      <c r="I2924" s="2" t="s">
        <v>963</v>
      </c>
      <c r="J2924" s="2" t="str">
        <f>YEAR(tennisbl21[[#This Row],[date]])&amp;"-"&amp;tennisbl21[[#This Row],[league]]&amp;": "&amp;tennisbl21[[#This Row],[home_team]]&amp;" vs "&amp;tennisbl21[[#This Row],[away_team]]</f>
        <v>2016-German Bundesliga: TK GW Mannheim vs TC BW Neuss</v>
      </c>
    </row>
    <row r="2925" spans="1:10" ht="12.5" customHeight="1" x14ac:dyDescent="0.25">
      <c r="A2925" s="2" t="s">
        <v>287</v>
      </c>
      <c r="B2925" s="2" t="s">
        <v>52</v>
      </c>
      <c r="C2925" s="2">
        <f>COUNTIF([1]!Table1[[#All],[name]],tennisbl21[[#This Row],[winner_name]])</f>
        <v>1</v>
      </c>
      <c r="D2925" s="2">
        <f>COUNTIF([1]!Table1[[#All],[name]],tennisbl21[[#This Row],[loser_name]])</f>
        <v>1</v>
      </c>
      <c r="E2925" s="2" t="s">
        <v>908</v>
      </c>
      <c r="F2925" s="4">
        <v>42589.458333333336</v>
      </c>
      <c r="G2925" s="2" t="s">
        <v>928</v>
      </c>
      <c r="H2925" s="2" t="s">
        <v>925</v>
      </c>
      <c r="I2925" s="2" t="s">
        <v>963</v>
      </c>
      <c r="J2925" s="2" t="str">
        <f>YEAR(tennisbl21[[#This Row],[date]])&amp;"-"&amp;tennisbl21[[#This Row],[league]]&amp;": "&amp;tennisbl21[[#This Row],[home_team]]&amp;" vs "&amp;tennisbl21[[#This Row],[away_team]]</f>
        <v>2016-German Bundesliga: TK GW Mannheim vs TC BW Neuss</v>
      </c>
    </row>
    <row r="2926" spans="1:10" ht="12.5" customHeight="1" x14ac:dyDescent="0.25">
      <c r="A2926" s="2" t="s">
        <v>49</v>
      </c>
      <c r="B2926" s="2" t="s">
        <v>612</v>
      </c>
      <c r="C2926" s="2">
        <f>COUNTIF([1]!Table1[[#All],[name]],tennisbl21[[#This Row],[winner_name]])</f>
        <v>1</v>
      </c>
      <c r="D2926" s="2">
        <f>COUNTIF([1]!Table1[[#All],[name]],tennisbl21[[#This Row],[loser_name]])</f>
        <v>1</v>
      </c>
      <c r="E2926" s="2" t="s">
        <v>5</v>
      </c>
      <c r="F2926" s="4">
        <v>42589.541666666664</v>
      </c>
      <c r="G2926" s="2" t="s">
        <v>928</v>
      </c>
      <c r="H2926" s="2" t="s">
        <v>925</v>
      </c>
      <c r="I2926" s="2" t="s">
        <v>963</v>
      </c>
      <c r="J2926" s="2" t="str">
        <f>YEAR(tennisbl21[[#This Row],[date]])&amp;"-"&amp;tennisbl21[[#This Row],[league]]&amp;": "&amp;tennisbl21[[#This Row],[home_team]]&amp;" vs "&amp;tennisbl21[[#This Row],[away_team]]</f>
        <v>2016-German Bundesliga: TK GW Mannheim vs TC BW Neuss</v>
      </c>
    </row>
    <row r="2927" spans="1:10" ht="12.5" customHeight="1" x14ac:dyDescent="0.25">
      <c r="A2927" s="2" t="s">
        <v>661</v>
      </c>
      <c r="B2927" s="2" t="s">
        <v>717</v>
      </c>
      <c r="C2927" s="2">
        <f>COUNTIF([1]!Table1[[#All],[name]],tennisbl21[[#This Row],[winner_name]])</f>
        <v>1</v>
      </c>
      <c r="D2927" s="2">
        <f>COUNTIF([1]!Table1[[#All],[name]],tennisbl21[[#This Row],[loser_name]])</f>
        <v>1</v>
      </c>
      <c r="E2927" s="2" t="s">
        <v>1047</v>
      </c>
      <c r="F2927" s="4">
        <v>41490.541666666664</v>
      </c>
      <c r="G2927" s="2" t="s">
        <v>928</v>
      </c>
      <c r="H2927" s="2" t="s">
        <v>926</v>
      </c>
      <c r="I2927" s="2" t="s">
        <v>963</v>
      </c>
      <c r="J2927" s="2" t="str">
        <f>YEAR(tennisbl21[[#This Row],[date]])&amp;"-"&amp;tennisbl21[[#This Row],[league]]&amp;": "&amp;tennisbl21[[#This Row],[home_team]]&amp;" vs "&amp;tennisbl21[[#This Row],[away_team]]</f>
        <v>2013-German Bundesliga: TK GW Mannheim vs TC Bruckmuehl Feldkirchen</v>
      </c>
    </row>
    <row r="2928" spans="1:10" ht="12.5" customHeight="1" x14ac:dyDescent="0.25">
      <c r="A2928" s="2" t="s">
        <v>218</v>
      </c>
      <c r="B2928" s="2" t="s">
        <v>802</v>
      </c>
      <c r="C2928" s="2">
        <f>COUNTIF([1]!Table1[[#All],[name]],tennisbl21[[#This Row],[winner_name]])</f>
        <v>1</v>
      </c>
      <c r="D2928" s="2">
        <f>COUNTIF([1]!Table1[[#All],[name]],tennisbl21[[#This Row],[loser_name]])</f>
        <v>1</v>
      </c>
      <c r="E2928" s="2" t="s">
        <v>6</v>
      </c>
      <c r="F2928" s="4">
        <v>41490.541666666664</v>
      </c>
      <c r="G2928" s="2" t="s">
        <v>928</v>
      </c>
      <c r="H2928" s="2" t="s">
        <v>926</v>
      </c>
      <c r="I2928" s="2" t="s">
        <v>963</v>
      </c>
      <c r="J2928" s="2" t="str">
        <f>YEAR(tennisbl21[[#This Row],[date]])&amp;"-"&amp;tennisbl21[[#This Row],[league]]&amp;": "&amp;tennisbl21[[#This Row],[home_team]]&amp;" vs "&amp;tennisbl21[[#This Row],[away_team]]</f>
        <v>2013-German Bundesliga: TK GW Mannheim vs TC Bruckmuehl Feldkirchen</v>
      </c>
    </row>
    <row r="2929" spans="1:10" ht="12.5" customHeight="1" x14ac:dyDescent="0.25">
      <c r="A2929" s="2" t="s">
        <v>54</v>
      </c>
      <c r="B2929" s="2" t="s">
        <v>223</v>
      </c>
      <c r="C2929" s="2">
        <f>COUNTIF([1]!Table1[[#All],[name]],tennisbl21[[#This Row],[winner_name]])</f>
        <v>1</v>
      </c>
      <c r="D2929" s="2">
        <f>COUNTIF([1]!Table1[[#All],[name]],tennisbl21[[#This Row],[loser_name]])</f>
        <v>1</v>
      </c>
      <c r="E2929" s="2" t="s">
        <v>1395</v>
      </c>
      <c r="F2929" s="4">
        <v>41490.458333333336</v>
      </c>
      <c r="G2929" s="2" t="s">
        <v>928</v>
      </c>
      <c r="H2929" s="2" t="s">
        <v>926</v>
      </c>
      <c r="I2929" s="2" t="s">
        <v>963</v>
      </c>
      <c r="J2929" s="2" t="str">
        <f>YEAR(tennisbl21[[#This Row],[date]])&amp;"-"&amp;tennisbl21[[#This Row],[league]]&amp;": "&amp;tennisbl21[[#This Row],[home_team]]&amp;" vs "&amp;tennisbl21[[#This Row],[away_team]]</f>
        <v>2013-German Bundesliga: TK GW Mannheim vs TC Bruckmuehl Feldkirchen</v>
      </c>
    </row>
    <row r="2930" spans="1:10" ht="12.5" customHeight="1" x14ac:dyDescent="0.25">
      <c r="A2930" s="2" t="s">
        <v>375</v>
      </c>
      <c r="B2930" s="2" t="s">
        <v>666</v>
      </c>
      <c r="C2930" s="2">
        <f>COUNTIF([1]!Table1[[#All],[name]],tennisbl21[[#This Row],[winner_name]])</f>
        <v>1</v>
      </c>
      <c r="D2930" s="2">
        <f>COUNTIF([1]!Table1[[#All],[name]],tennisbl21[[#This Row],[loser_name]])</f>
        <v>1</v>
      </c>
      <c r="E2930" s="2" t="s">
        <v>1639</v>
      </c>
      <c r="F2930" s="4">
        <v>41490.458333333336</v>
      </c>
      <c r="G2930" s="2" t="s">
        <v>928</v>
      </c>
      <c r="H2930" s="2" t="s">
        <v>926</v>
      </c>
      <c r="I2930" s="2" t="s">
        <v>963</v>
      </c>
      <c r="J2930" s="2" t="str">
        <f>YEAR(tennisbl21[[#This Row],[date]])&amp;"-"&amp;tennisbl21[[#This Row],[league]]&amp;": "&amp;tennisbl21[[#This Row],[home_team]]&amp;" vs "&amp;tennisbl21[[#This Row],[away_team]]</f>
        <v>2013-German Bundesliga: TK GW Mannheim vs TC Bruckmuehl Feldkirchen</v>
      </c>
    </row>
    <row r="2931" spans="1:10" ht="12.5" customHeight="1" x14ac:dyDescent="0.25">
      <c r="A2931" s="2" t="s">
        <v>660</v>
      </c>
      <c r="B2931" s="2" t="s">
        <v>45</v>
      </c>
      <c r="C2931" s="2">
        <f>COUNTIF([1]!Table1[[#All],[name]],tennisbl21[[#This Row],[winner_name]])</f>
        <v>1</v>
      </c>
      <c r="D2931" s="2">
        <f>COUNTIF([1]!Table1[[#All],[name]],tennisbl21[[#This Row],[loser_name]])</f>
        <v>1</v>
      </c>
      <c r="E2931" s="2" t="s">
        <v>250</v>
      </c>
      <c r="F2931" s="4">
        <v>43660.458333333336</v>
      </c>
      <c r="G2931" s="2" t="s">
        <v>928</v>
      </c>
      <c r="H2931" s="2" t="s">
        <v>927</v>
      </c>
      <c r="I2931" s="2" t="s">
        <v>963</v>
      </c>
      <c r="J2931" s="2" t="str">
        <f>YEAR(tennisbl21[[#This Row],[date]])&amp;"-"&amp;tennisbl21[[#This Row],[league]]&amp;": "&amp;tennisbl21[[#This Row],[home_team]]&amp;" vs "&amp;tennisbl21[[#This Row],[away_team]]</f>
        <v>2019-German Bundesliga: TK GW Mannheim vs TC Grosshesselohe</v>
      </c>
    </row>
    <row r="2932" spans="1:10" ht="12.5" customHeight="1" x14ac:dyDescent="0.25">
      <c r="A2932" s="2" t="s">
        <v>48</v>
      </c>
      <c r="B2932" s="2" t="s">
        <v>52</v>
      </c>
      <c r="C2932" s="2">
        <f>COUNTIF([1]!Table1[[#All],[name]],tennisbl21[[#This Row],[winner_name]])</f>
        <v>1</v>
      </c>
      <c r="D2932" s="2">
        <f>COUNTIF([1]!Table1[[#All],[name]],tennisbl21[[#This Row],[loser_name]])</f>
        <v>1</v>
      </c>
      <c r="E2932" s="2" t="s">
        <v>1640</v>
      </c>
      <c r="F2932" s="4">
        <v>43660.458333333336</v>
      </c>
      <c r="G2932" s="2" t="s">
        <v>928</v>
      </c>
      <c r="H2932" s="2" t="s">
        <v>927</v>
      </c>
      <c r="I2932" s="2" t="s">
        <v>963</v>
      </c>
      <c r="J2932" s="2" t="str">
        <f>YEAR(tennisbl21[[#This Row],[date]])&amp;"-"&amp;tennisbl21[[#This Row],[league]]&amp;": "&amp;tennisbl21[[#This Row],[home_team]]&amp;" vs "&amp;tennisbl21[[#This Row],[away_team]]</f>
        <v>2019-German Bundesliga: TK GW Mannheim vs TC Grosshesselohe</v>
      </c>
    </row>
    <row r="2933" spans="1:10" ht="12.5" customHeight="1" x14ac:dyDescent="0.25">
      <c r="A2933" s="2" t="s">
        <v>46</v>
      </c>
      <c r="B2933" s="2" t="s">
        <v>11</v>
      </c>
      <c r="C2933" s="2">
        <f>COUNTIF([1]!Table1[[#All],[name]],tennisbl21[[#This Row],[winner_name]])</f>
        <v>1</v>
      </c>
      <c r="D2933" s="2">
        <f>COUNTIF([1]!Table1[[#All],[name]],tennisbl21[[#This Row],[loser_name]])</f>
        <v>1</v>
      </c>
      <c r="E2933" s="2" t="s">
        <v>878</v>
      </c>
      <c r="F2933" s="4">
        <v>43660.541666666664</v>
      </c>
      <c r="G2933" s="2" t="s">
        <v>928</v>
      </c>
      <c r="H2933" s="2" t="s">
        <v>927</v>
      </c>
      <c r="I2933" s="2" t="s">
        <v>963</v>
      </c>
      <c r="J2933" s="2" t="str">
        <f>YEAR(tennisbl21[[#This Row],[date]])&amp;"-"&amp;tennisbl21[[#This Row],[league]]&amp;": "&amp;tennisbl21[[#This Row],[home_team]]&amp;" vs "&amp;tennisbl21[[#This Row],[away_team]]</f>
        <v>2019-German Bundesliga: TK GW Mannheim vs TC Grosshesselohe</v>
      </c>
    </row>
    <row r="2934" spans="1:10" ht="12.5" customHeight="1" x14ac:dyDescent="0.25">
      <c r="A2934" s="2" t="s">
        <v>817</v>
      </c>
      <c r="B2934" s="2" t="s">
        <v>20</v>
      </c>
      <c r="C2934" s="2">
        <f>COUNTIF([1]!Table1[[#All],[name]],tennisbl21[[#This Row],[winner_name]])</f>
        <v>1</v>
      </c>
      <c r="D2934" s="2">
        <f>COUNTIF([1]!Table1[[#All],[name]],tennisbl21[[#This Row],[loser_name]])</f>
        <v>1</v>
      </c>
      <c r="E2934" s="2" t="s">
        <v>6</v>
      </c>
      <c r="F2934" s="4">
        <v>43660.541666666664</v>
      </c>
      <c r="G2934" s="2" t="s">
        <v>928</v>
      </c>
      <c r="H2934" s="2" t="s">
        <v>927</v>
      </c>
      <c r="I2934" s="2" t="s">
        <v>963</v>
      </c>
      <c r="J2934" s="2" t="str">
        <f>YEAR(tennisbl21[[#This Row],[date]])&amp;"-"&amp;tennisbl21[[#This Row],[league]]&amp;": "&amp;tennisbl21[[#This Row],[home_team]]&amp;" vs "&amp;tennisbl21[[#This Row],[away_team]]</f>
        <v>2019-German Bundesliga: TK GW Mannheim vs TC Grosshesselohe</v>
      </c>
    </row>
    <row r="2935" spans="1:10" ht="12.5" customHeight="1" x14ac:dyDescent="0.25">
      <c r="A2935" s="2" t="s">
        <v>72</v>
      </c>
      <c r="B2935" s="2" t="s">
        <v>17</v>
      </c>
      <c r="C2935" s="2">
        <f>COUNTIF([1]!Table1[[#All],[name]],tennisbl21[[#This Row],[winner_name]])</f>
        <v>1</v>
      </c>
      <c r="D2935" s="2">
        <f>COUNTIF([1]!Table1[[#All],[name]],tennisbl21[[#This Row],[loser_name]])</f>
        <v>1</v>
      </c>
      <c r="E2935" s="2" t="s">
        <v>1129</v>
      </c>
      <c r="F2935" s="4">
        <v>42932.458333333336</v>
      </c>
      <c r="G2935" s="2" t="s">
        <v>928</v>
      </c>
      <c r="H2935" s="2" t="s">
        <v>951</v>
      </c>
      <c r="I2935" s="2" t="s">
        <v>963</v>
      </c>
      <c r="J2935" s="2" t="str">
        <f>YEAR(tennisbl21[[#This Row],[date]])&amp;"-"&amp;tennisbl21[[#This Row],[league]]&amp;": "&amp;tennisbl21[[#This Row],[home_team]]&amp;" vs "&amp;tennisbl21[[#This Row],[away_team]]</f>
        <v>2017-German Bundesliga: TK GW Mannheim vs TC Weinheim 1902</v>
      </c>
    </row>
    <row r="2936" spans="1:10" ht="12.5" customHeight="1" x14ac:dyDescent="0.25">
      <c r="A2936" s="2" t="s">
        <v>660</v>
      </c>
      <c r="B2936" s="2" t="s">
        <v>165</v>
      </c>
      <c r="C2936" s="2">
        <f>COUNTIF([1]!Table1[[#All],[name]],tennisbl21[[#This Row],[winner_name]])</f>
        <v>1</v>
      </c>
      <c r="D2936" s="2">
        <f>COUNTIF([1]!Table1[[#All],[name]],tennisbl21[[#This Row],[loser_name]])</f>
        <v>1</v>
      </c>
      <c r="E2936" s="2" t="s">
        <v>256</v>
      </c>
      <c r="F2936" s="4">
        <v>42932.458333333336</v>
      </c>
      <c r="G2936" s="2" t="s">
        <v>928</v>
      </c>
      <c r="H2936" s="2" t="s">
        <v>951</v>
      </c>
      <c r="I2936" s="2" t="s">
        <v>963</v>
      </c>
      <c r="J2936" s="2" t="str">
        <f>YEAR(tennisbl21[[#This Row],[date]])&amp;"-"&amp;tennisbl21[[#This Row],[league]]&amp;": "&amp;tennisbl21[[#This Row],[home_team]]&amp;" vs "&amp;tennisbl21[[#This Row],[away_team]]</f>
        <v>2017-German Bundesliga: TK GW Mannheim vs TC Weinheim 1902</v>
      </c>
    </row>
    <row r="2937" spans="1:10" ht="12.5" customHeight="1" x14ac:dyDescent="0.25">
      <c r="A2937" s="2" t="s">
        <v>734</v>
      </c>
      <c r="B2937" s="2" t="s">
        <v>49</v>
      </c>
      <c r="C2937" s="2">
        <f>COUNTIF([1]!Table1[[#All],[name]],tennisbl21[[#This Row],[winner_name]])</f>
        <v>1</v>
      </c>
      <c r="D2937" s="2">
        <f>COUNTIF([1]!Table1[[#All],[name]],tennisbl21[[#This Row],[loser_name]])</f>
        <v>1</v>
      </c>
      <c r="E2937" s="2" t="s">
        <v>1372</v>
      </c>
      <c r="F2937" s="4">
        <v>42932.541666666664</v>
      </c>
      <c r="G2937" s="2" t="s">
        <v>928</v>
      </c>
      <c r="H2937" s="2" t="s">
        <v>951</v>
      </c>
      <c r="I2937" s="2" t="s">
        <v>963</v>
      </c>
      <c r="J2937" s="2" t="str">
        <f>YEAR(tennisbl21[[#This Row],[date]])&amp;"-"&amp;tennisbl21[[#This Row],[league]]&amp;": "&amp;tennisbl21[[#This Row],[home_team]]&amp;" vs "&amp;tennisbl21[[#This Row],[away_team]]</f>
        <v>2017-German Bundesliga: TK GW Mannheim vs TC Weinheim 1902</v>
      </c>
    </row>
    <row r="2938" spans="1:10" ht="12.5" customHeight="1" x14ac:dyDescent="0.25">
      <c r="A2938" s="2" t="s">
        <v>340</v>
      </c>
      <c r="B2938" s="2" t="s">
        <v>218</v>
      </c>
      <c r="C2938" s="2">
        <f>COUNTIF([1]!Table1[[#All],[name]],tennisbl21[[#This Row],[winner_name]])</f>
        <v>1</v>
      </c>
      <c r="D2938" s="2">
        <f>COUNTIF([1]!Table1[[#All],[name]],tennisbl21[[#This Row],[loser_name]])</f>
        <v>1</v>
      </c>
      <c r="E2938" s="2" t="s">
        <v>264</v>
      </c>
      <c r="F2938" s="4">
        <v>42932.541666666664</v>
      </c>
      <c r="G2938" s="2" t="s">
        <v>928</v>
      </c>
      <c r="H2938" s="2" t="s">
        <v>951</v>
      </c>
      <c r="I2938" s="2" t="s">
        <v>963</v>
      </c>
      <c r="J2938" s="2" t="str">
        <f>YEAR(tennisbl21[[#This Row],[date]])&amp;"-"&amp;tennisbl21[[#This Row],[league]]&amp;": "&amp;tennisbl21[[#This Row],[home_team]]&amp;" vs "&amp;tennisbl21[[#This Row],[away_team]]</f>
        <v>2017-German Bundesliga: TK GW Mannheim vs TC Weinheim 1902</v>
      </c>
    </row>
    <row r="2939" spans="1:10" ht="12.5" customHeight="1" x14ac:dyDescent="0.25">
      <c r="A2939" s="2" t="s">
        <v>72</v>
      </c>
      <c r="B2939" s="2" t="s">
        <v>375</v>
      </c>
      <c r="C2939" s="2">
        <f>COUNTIF([1]!Table1[[#All],[name]],tennisbl21[[#This Row],[winner_name]])</f>
        <v>1</v>
      </c>
      <c r="D2939" s="2">
        <f>COUNTIF([1]!Table1[[#All],[name]],tennisbl21[[#This Row],[loser_name]])</f>
        <v>1</v>
      </c>
      <c r="E2939" s="2" t="s">
        <v>1641</v>
      </c>
      <c r="F2939" s="4">
        <v>43667.541666666664</v>
      </c>
      <c r="G2939" s="2" t="s">
        <v>928</v>
      </c>
      <c r="H2939" s="2" t="s">
        <v>951</v>
      </c>
      <c r="I2939" s="2" t="s">
        <v>963</v>
      </c>
      <c r="J2939" s="2" t="str">
        <f>YEAR(tennisbl21[[#This Row],[date]])&amp;"-"&amp;tennisbl21[[#This Row],[league]]&amp;": "&amp;tennisbl21[[#This Row],[home_team]]&amp;" vs "&amp;tennisbl21[[#This Row],[away_team]]</f>
        <v>2019-German Bundesliga: TK GW Mannheim vs TC Weinheim 1902</v>
      </c>
    </row>
    <row r="2940" spans="1:10" ht="12.5" customHeight="1" x14ac:dyDescent="0.25">
      <c r="A2940" s="2" t="s">
        <v>660</v>
      </c>
      <c r="B2940" s="2" t="s">
        <v>165</v>
      </c>
      <c r="C2940" s="2">
        <f>COUNTIF([1]!Table1[[#All],[name]],tennisbl21[[#This Row],[winner_name]])</f>
        <v>1</v>
      </c>
      <c r="D2940" s="2">
        <f>COUNTIF([1]!Table1[[#All],[name]],tennisbl21[[#This Row],[loser_name]])</f>
        <v>1</v>
      </c>
      <c r="E2940" s="2" t="s">
        <v>5</v>
      </c>
      <c r="F2940" s="4">
        <v>43667.458333333336</v>
      </c>
      <c r="G2940" s="2" t="s">
        <v>928</v>
      </c>
      <c r="H2940" s="2" t="s">
        <v>951</v>
      </c>
      <c r="I2940" s="2" t="s">
        <v>963</v>
      </c>
      <c r="J2940" s="2" t="str">
        <f>YEAR(tennisbl21[[#This Row],[date]])&amp;"-"&amp;tennisbl21[[#This Row],[league]]&amp;": "&amp;tennisbl21[[#This Row],[home_team]]&amp;" vs "&amp;tennisbl21[[#This Row],[away_team]]</f>
        <v>2019-German Bundesliga: TK GW Mannheim vs TC Weinheim 1902</v>
      </c>
    </row>
    <row r="2941" spans="1:10" ht="12.5" customHeight="1" x14ac:dyDescent="0.25">
      <c r="A2941" s="2" t="s">
        <v>64</v>
      </c>
      <c r="B2941" s="2" t="s">
        <v>20</v>
      </c>
      <c r="C2941" s="2">
        <f>COUNTIF([1]!Table1[[#All],[name]],tennisbl21[[#This Row],[winner_name]])</f>
        <v>1</v>
      </c>
      <c r="D2941" s="2">
        <f>COUNTIF([1]!Table1[[#All],[name]],tennisbl21[[#This Row],[loser_name]])</f>
        <v>1</v>
      </c>
      <c r="E2941" s="2" t="s">
        <v>1642</v>
      </c>
      <c r="F2941" s="4">
        <v>43667.541666666664</v>
      </c>
      <c r="G2941" s="2" t="s">
        <v>928</v>
      </c>
      <c r="H2941" s="2" t="s">
        <v>951</v>
      </c>
      <c r="I2941" s="2" t="s">
        <v>963</v>
      </c>
      <c r="J2941" s="2" t="str">
        <f>YEAR(tennisbl21[[#This Row],[date]])&amp;"-"&amp;tennisbl21[[#This Row],[league]]&amp;": "&amp;tennisbl21[[#This Row],[home_team]]&amp;" vs "&amp;tennisbl21[[#This Row],[away_team]]</f>
        <v>2019-German Bundesliga: TK GW Mannheim vs TC Weinheim 1902</v>
      </c>
    </row>
    <row r="2942" spans="1:10" ht="12.5" customHeight="1" x14ac:dyDescent="0.25">
      <c r="A2942" s="2" t="s">
        <v>741</v>
      </c>
      <c r="B2942" s="2" t="s">
        <v>22</v>
      </c>
      <c r="C2942" s="2">
        <f>COUNTIF([1]!Table1[[#All],[name]],tennisbl21[[#This Row],[winner_name]])</f>
        <v>1</v>
      </c>
      <c r="D2942" s="2">
        <f>COUNTIF([1]!Table1[[#All],[name]],tennisbl21[[#This Row],[loser_name]])</f>
        <v>1</v>
      </c>
      <c r="E2942" s="2" t="s">
        <v>1111</v>
      </c>
      <c r="F2942" s="4">
        <v>43667.458333333336</v>
      </c>
      <c r="G2942" s="2" t="s">
        <v>928</v>
      </c>
      <c r="H2942" s="2" t="s">
        <v>951</v>
      </c>
      <c r="I2942" s="2" t="s">
        <v>963</v>
      </c>
      <c r="J2942" s="2" t="str">
        <f>YEAR(tennisbl21[[#This Row],[date]])&amp;"-"&amp;tennisbl21[[#This Row],[league]]&amp;": "&amp;tennisbl21[[#This Row],[home_team]]&amp;" vs "&amp;tennisbl21[[#This Row],[away_team]]</f>
        <v>2019-German Bundesliga: TK GW Mannheim vs TC Weinheim 1902</v>
      </c>
    </row>
    <row r="2943" spans="1:10" ht="12.5" customHeight="1" x14ac:dyDescent="0.25">
      <c r="A2943" s="2" t="s">
        <v>288</v>
      </c>
      <c r="B2943" s="2" t="s">
        <v>31</v>
      </c>
      <c r="C2943" s="2">
        <f>COUNTIF([1]!Table1[[#All],[name]],tennisbl21[[#This Row],[winner_name]])</f>
        <v>1</v>
      </c>
      <c r="D2943" s="2">
        <f>COUNTIF([1]!Table1[[#All],[name]],tennisbl21[[#This Row],[loser_name]])</f>
        <v>1</v>
      </c>
      <c r="E2943" s="2" t="s">
        <v>381</v>
      </c>
      <c r="F2943" s="4">
        <v>40741.541666666664</v>
      </c>
      <c r="G2943" s="2" t="s">
        <v>928</v>
      </c>
      <c r="H2943" s="2" t="s">
        <v>996</v>
      </c>
      <c r="I2943" s="2" t="s">
        <v>963</v>
      </c>
      <c r="J2943" s="2" t="str">
        <f>YEAR(tennisbl21[[#This Row],[date]])&amp;"-"&amp;tennisbl21[[#This Row],[league]]&amp;": "&amp;tennisbl21[[#This Row],[home_team]]&amp;" vs "&amp;tennisbl21[[#This Row],[away_team]]</f>
        <v>2011-German Bundesliga: TK GW Mannheim vs TK Kurhaus Aachen</v>
      </c>
    </row>
    <row r="2944" spans="1:10" ht="12.5" customHeight="1" x14ac:dyDescent="0.25">
      <c r="A2944" s="2" t="s">
        <v>50</v>
      </c>
      <c r="B2944" s="2" t="s">
        <v>666</v>
      </c>
      <c r="C2944" s="2">
        <f>COUNTIF([1]!Table1[[#All],[name]],tennisbl21[[#This Row],[winner_name]])</f>
        <v>1</v>
      </c>
      <c r="D2944" s="2">
        <f>COUNTIF([1]!Table1[[#All],[name]],tennisbl21[[#This Row],[loser_name]])</f>
        <v>1</v>
      </c>
      <c r="E2944" s="2" t="s">
        <v>909</v>
      </c>
      <c r="F2944" s="4">
        <v>40741.458333333336</v>
      </c>
      <c r="G2944" s="2" t="s">
        <v>928</v>
      </c>
      <c r="H2944" s="2" t="s">
        <v>996</v>
      </c>
      <c r="I2944" s="2" t="s">
        <v>963</v>
      </c>
      <c r="J2944" s="2" t="str">
        <f>YEAR(tennisbl21[[#This Row],[date]])&amp;"-"&amp;tennisbl21[[#This Row],[league]]&amp;": "&amp;tennisbl21[[#This Row],[home_team]]&amp;" vs "&amp;tennisbl21[[#This Row],[away_team]]</f>
        <v>2011-German Bundesliga: TK GW Mannheim vs TK Kurhaus Aachen</v>
      </c>
    </row>
    <row r="2945" spans="1:10" ht="12.5" customHeight="1" x14ac:dyDescent="0.25">
      <c r="A2945" s="2" t="s">
        <v>803</v>
      </c>
      <c r="B2945" s="2" t="s">
        <v>661</v>
      </c>
      <c r="C2945" s="2">
        <f>COUNTIF([1]!Table1[[#All],[name]],tennisbl21[[#This Row],[winner_name]])</f>
        <v>1</v>
      </c>
      <c r="D2945" s="2">
        <f>COUNTIF([1]!Table1[[#All],[name]],tennisbl21[[#This Row],[loser_name]])</f>
        <v>1</v>
      </c>
      <c r="E2945" s="2" t="s">
        <v>361</v>
      </c>
      <c r="F2945" s="4">
        <v>40741.541666666664</v>
      </c>
      <c r="G2945" s="2" t="s">
        <v>928</v>
      </c>
      <c r="H2945" s="2" t="s">
        <v>996</v>
      </c>
      <c r="I2945" s="2" t="s">
        <v>963</v>
      </c>
      <c r="J2945" s="2" t="str">
        <f>YEAR(tennisbl21[[#This Row],[date]])&amp;"-"&amp;tennisbl21[[#This Row],[league]]&amp;": "&amp;tennisbl21[[#This Row],[home_team]]&amp;" vs "&amp;tennisbl21[[#This Row],[away_team]]</f>
        <v>2011-German Bundesliga: TK GW Mannheim vs TK Kurhaus Aachen</v>
      </c>
    </row>
    <row r="2946" spans="1:10" ht="12.5" customHeight="1" x14ac:dyDescent="0.25">
      <c r="A2946" s="2" t="s">
        <v>45</v>
      </c>
      <c r="B2946" s="2" t="s">
        <v>663</v>
      </c>
      <c r="C2946" s="2">
        <f>COUNTIF([1]!Table1[[#All],[name]],tennisbl21[[#This Row],[winner_name]])</f>
        <v>1</v>
      </c>
      <c r="D2946" s="2">
        <f>COUNTIF([1]!Table1[[#All],[name]],tennisbl21[[#This Row],[loser_name]])</f>
        <v>1</v>
      </c>
      <c r="E2946" s="2" t="s">
        <v>261</v>
      </c>
      <c r="F2946" s="4">
        <v>40741.458333333336</v>
      </c>
      <c r="G2946" s="2" t="s">
        <v>928</v>
      </c>
      <c r="H2946" s="2" t="s">
        <v>996</v>
      </c>
      <c r="I2946" s="2" t="s">
        <v>963</v>
      </c>
      <c r="J2946" s="2" t="str">
        <f>YEAR(tennisbl21[[#This Row],[date]])&amp;"-"&amp;tennisbl21[[#This Row],[league]]&amp;": "&amp;tennisbl21[[#This Row],[home_team]]&amp;" vs "&amp;tennisbl21[[#This Row],[away_team]]</f>
        <v>2011-German Bundesliga: TK GW Mannheim vs TK Kurhaus Aachen</v>
      </c>
    </row>
    <row r="2947" spans="1:10" ht="12.5" customHeight="1" x14ac:dyDescent="0.25">
      <c r="A2947" s="2" t="s">
        <v>31</v>
      </c>
      <c r="B2947" s="2" t="s">
        <v>661</v>
      </c>
      <c r="C2947" s="2">
        <f>COUNTIF([1]!Table1[[#All],[name]],tennisbl21[[#This Row],[winner_name]])</f>
        <v>1</v>
      </c>
      <c r="D2947" s="2">
        <f>COUNTIF([1]!Table1[[#All],[name]],tennisbl21[[#This Row],[loser_name]])</f>
        <v>1</v>
      </c>
      <c r="E2947" s="2" t="s">
        <v>265</v>
      </c>
      <c r="F2947" s="4">
        <v>41469.541666666664</v>
      </c>
      <c r="G2947" s="2" t="s">
        <v>928</v>
      </c>
      <c r="H2947" s="2" t="s">
        <v>996</v>
      </c>
      <c r="I2947" s="2" t="s">
        <v>963</v>
      </c>
      <c r="J2947" s="2" t="str">
        <f>YEAR(tennisbl21[[#This Row],[date]])&amp;"-"&amp;tennisbl21[[#This Row],[league]]&amp;": "&amp;tennisbl21[[#This Row],[home_team]]&amp;" vs "&amp;tennisbl21[[#This Row],[away_team]]</f>
        <v>2013-German Bundesliga: TK GW Mannheim vs TK Kurhaus Aachen</v>
      </c>
    </row>
    <row r="2948" spans="1:10" ht="12.5" customHeight="1" x14ac:dyDescent="0.25">
      <c r="A2948" s="2" t="s">
        <v>660</v>
      </c>
      <c r="B2948" s="2" t="s">
        <v>663</v>
      </c>
      <c r="C2948" s="2">
        <f>COUNTIF([1]!Table1[[#All],[name]],tennisbl21[[#This Row],[winner_name]])</f>
        <v>1</v>
      </c>
      <c r="D2948" s="2">
        <f>COUNTIF([1]!Table1[[#All],[name]],tennisbl21[[#This Row],[loser_name]])</f>
        <v>1</v>
      </c>
      <c r="E2948" s="2" t="s">
        <v>264</v>
      </c>
      <c r="F2948" s="4">
        <v>41469.458333333336</v>
      </c>
      <c r="G2948" s="2" t="s">
        <v>928</v>
      </c>
      <c r="H2948" s="2" t="s">
        <v>996</v>
      </c>
      <c r="I2948" s="2" t="s">
        <v>963</v>
      </c>
      <c r="J2948" s="2" t="str">
        <f>YEAR(tennisbl21[[#This Row],[date]])&amp;"-"&amp;tennisbl21[[#This Row],[league]]&amp;": "&amp;tennisbl21[[#This Row],[home_team]]&amp;" vs "&amp;tennisbl21[[#This Row],[away_team]]</f>
        <v>2013-German Bundesliga: TK GW Mannheim vs TK Kurhaus Aachen</v>
      </c>
    </row>
    <row r="2949" spans="1:10" ht="12.5" customHeight="1" x14ac:dyDescent="0.25">
      <c r="A2949" s="2" t="s">
        <v>774</v>
      </c>
      <c r="B2949" s="2" t="s">
        <v>803</v>
      </c>
      <c r="C2949" s="2">
        <f>COUNTIF([1]!Table1[[#All],[name]],tennisbl21[[#This Row],[winner_name]])</f>
        <v>1</v>
      </c>
      <c r="D2949" s="2">
        <f>COUNTIF([1]!Table1[[#All],[name]],tennisbl21[[#This Row],[loser_name]])</f>
        <v>1</v>
      </c>
      <c r="E2949" s="2" t="s">
        <v>1314</v>
      </c>
      <c r="F2949" s="4">
        <v>41469.541666666664</v>
      </c>
      <c r="G2949" s="2" t="s">
        <v>928</v>
      </c>
      <c r="H2949" s="2" t="s">
        <v>996</v>
      </c>
      <c r="I2949" s="2" t="s">
        <v>963</v>
      </c>
      <c r="J2949" s="2" t="str">
        <f>YEAR(tennisbl21[[#This Row],[date]])&amp;"-"&amp;tennisbl21[[#This Row],[league]]&amp;": "&amp;tennisbl21[[#This Row],[home_team]]&amp;" vs "&amp;tennisbl21[[#This Row],[away_team]]</f>
        <v>2013-German Bundesliga: TK GW Mannheim vs TK Kurhaus Aachen</v>
      </c>
    </row>
    <row r="2950" spans="1:10" ht="12.5" customHeight="1" x14ac:dyDescent="0.25">
      <c r="A2950" s="2" t="s">
        <v>640</v>
      </c>
      <c r="B2950" s="2" t="s">
        <v>223</v>
      </c>
      <c r="C2950" s="2">
        <f>COUNTIF([1]!Table1[[#All],[name]],tennisbl21[[#This Row],[winner_name]])</f>
        <v>1</v>
      </c>
      <c r="D2950" s="2">
        <f>COUNTIF([1]!Table1[[#All],[name]],tennisbl21[[#This Row],[loser_name]])</f>
        <v>1</v>
      </c>
      <c r="E2950" s="2" t="s">
        <v>247</v>
      </c>
      <c r="F2950" s="4">
        <v>41469.458333333336</v>
      </c>
      <c r="G2950" s="2" t="s">
        <v>928</v>
      </c>
      <c r="H2950" s="2" t="s">
        <v>996</v>
      </c>
      <c r="I2950" s="2" t="s">
        <v>963</v>
      </c>
      <c r="J2950" s="2" t="str">
        <f>YEAR(tennisbl21[[#This Row],[date]])&amp;"-"&amp;tennisbl21[[#This Row],[league]]&amp;": "&amp;tennisbl21[[#This Row],[home_team]]&amp;" vs "&amp;tennisbl21[[#This Row],[away_team]]</f>
        <v>2013-German Bundesliga: TK GW Mannheim vs TK Kurhaus Aachen</v>
      </c>
    </row>
    <row r="2951" spans="1:10" ht="12.5" customHeight="1" x14ac:dyDescent="0.25">
      <c r="A2951" s="2" t="s">
        <v>661</v>
      </c>
      <c r="B2951" s="2" t="s">
        <v>90</v>
      </c>
      <c r="C2951" s="2">
        <f>COUNTIF([1]!Table1[[#All],[name]],tennisbl21[[#This Row],[winner_name]])</f>
        <v>1</v>
      </c>
      <c r="D2951" s="2">
        <f>COUNTIF([1]!Table1[[#All],[name]],tennisbl21[[#This Row],[loser_name]])</f>
        <v>1</v>
      </c>
      <c r="E2951" s="2" t="s">
        <v>1454</v>
      </c>
      <c r="F2951" s="4">
        <v>42190.458333333336</v>
      </c>
      <c r="G2951" s="2" t="s">
        <v>928</v>
      </c>
      <c r="H2951" s="2" t="s">
        <v>996</v>
      </c>
      <c r="I2951" s="2" t="s">
        <v>963</v>
      </c>
      <c r="J2951" s="2" t="str">
        <f>YEAR(tennisbl21[[#This Row],[date]])&amp;"-"&amp;tennisbl21[[#This Row],[league]]&amp;": "&amp;tennisbl21[[#This Row],[home_team]]&amp;" vs "&amp;tennisbl21[[#This Row],[away_team]]</f>
        <v>2015-German Bundesliga: TK GW Mannheim vs TK Kurhaus Aachen</v>
      </c>
    </row>
    <row r="2952" spans="1:10" ht="12.5" customHeight="1" x14ac:dyDescent="0.25">
      <c r="A2952" s="2" t="s">
        <v>31</v>
      </c>
      <c r="B2952" s="2" t="s">
        <v>218</v>
      </c>
      <c r="C2952" s="2">
        <f>COUNTIF([1]!Table1[[#All],[name]],tennisbl21[[#This Row],[winner_name]])</f>
        <v>1</v>
      </c>
      <c r="D2952" s="2">
        <f>COUNTIF([1]!Table1[[#All],[name]],tennisbl21[[#This Row],[loser_name]])</f>
        <v>1</v>
      </c>
      <c r="E2952" s="2" t="s">
        <v>250</v>
      </c>
      <c r="F2952" s="4">
        <v>42190.541666666664</v>
      </c>
      <c r="G2952" s="2" t="s">
        <v>928</v>
      </c>
      <c r="H2952" s="2" t="s">
        <v>996</v>
      </c>
      <c r="I2952" s="2" t="s">
        <v>963</v>
      </c>
      <c r="J2952" s="2" t="str">
        <f>YEAR(tennisbl21[[#This Row],[date]])&amp;"-"&amp;tennisbl21[[#This Row],[league]]&amp;": "&amp;tennisbl21[[#This Row],[home_team]]&amp;" vs "&amp;tennisbl21[[#This Row],[away_team]]</f>
        <v>2015-German Bundesliga: TK GW Mannheim vs TK Kurhaus Aachen</v>
      </c>
    </row>
    <row r="2953" spans="1:10" ht="12.5" customHeight="1" x14ac:dyDescent="0.25">
      <c r="A2953" s="2" t="s">
        <v>50</v>
      </c>
      <c r="B2953" s="2" t="s">
        <v>48</v>
      </c>
      <c r="C2953" s="2">
        <f>COUNTIF([1]!Table1[[#All],[name]],tennisbl21[[#This Row],[winner_name]])</f>
        <v>1</v>
      </c>
      <c r="D2953" s="2">
        <f>COUNTIF([1]!Table1[[#All],[name]],tennisbl21[[#This Row],[loser_name]])</f>
        <v>1</v>
      </c>
      <c r="E2953" s="2" t="s">
        <v>250</v>
      </c>
      <c r="F2953" s="4">
        <v>42190.458333333336</v>
      </c>
      <c r="G2953" s="2" t="s">
        <v>928</v>
      </c>
      <c r="H2953" s="2" t="s">
        <v>996</v>
      </c>
      <c r="I2953" s="2" t="s">
        <v>963</v>
      </c>
      <c r="J2953" s="2" t="str">
        <f>YEAR(tennisbl21[[#This Row],[date]])&amp;"-"&amp;tennisbl21[[#This Row],[league]]&amp;": "&amp;tennisbl21[[#This Row],[home_team]]&amp;" vs "&amp;tennisbl21[[#This Row],[away_team]]</f>
        <v>2015-German Bundesliga: TK GW Mannheim vs TK Kurhaus Aachen</v>
      </c>
    </row>
    <row r="2954" spans="1:10" ht="12.5" customHeight="1" x14ac:dyDescent="0.25">
      <c r="A2954" s="2" t="s">
        <v>60</v>
      </c>
      <c r="B2954" s="2" t="s">
        <v>717</v>
      </c>
      <c r="C2954" s="2">
        <f>COUNTIF([1]!Table1[[#All],[name]],tennisbl21[[#This Row],[winner_name]])</f>
        <v>1</v>
      </c>
      <c r="D2954" s="2">
        <f>COUNTIF([1]!Table1[[#All],[name]],tennisbl21[[#This Row],[loser_name]])</f>
        <v>1</v>
      </c>
      <c r="E2954" s="2" t="s">
        <v>1287</v>
      </c>
      <c r="F2954" s="4">
        <v>42190.541666666664</v>
      </c>
      <c r="G2954" s="2" t="s">
        <v>928</v>
      </c>
      <c r="H2954" s="2" t="s">
        <v>996</v>
      </c>
      <c r="I2954" s="2" t="s">
        <v>963</v>
      </c>
      <c r="J2954" s="2" t="str">
        <f>YEAR(tennisbl21[[#This Row],[date]])&amp;"-"&amp;tennisbl21[[#This Row],[league]]&amp;": "&amp;tennisbl21[[#This Row],[home_team]]&amp;" vs "&amp;tennisbl21[[#This Row],[away_team]]</f>
        <v>2015-German Bundesliga: TK GW Mannheim vs TK Kurhaus Aachen</v>
      </c>
    </row>
    <row r="2955" spans="1:10" ht="12.5" customHeight="1" x14ac:dyDescent="0.25">
      <c r="A2955" s="2" t="s">
        <v>847</v>
      </c>
      <c r="B2955" s="2" t="s">
        <v>78</v>
      </c>
      <c r="C2955" s="2">
        <f>COUNTIF([1]!Table1[[#All],[name]],tennisbl21[[#This Row],[winner_name]])</f>
        <v>1</v>
      </c>
      <c r="D2955" s="2">
        <f>COUNTIF([1]!Table1[[#All],[name]],tennisbl21[[#This Row],[loser_name]])</f>
        <v>1</v>
      </c>
      <c r="E2955" s="2" t="s">
        <v>354</v>
      </c>
      <c r="F2955" s="4">
        <v>42946.541666666664</v>
      </c>
      <c r="G2955" s="2" t="s">
        <v>928</v>
      </c>
      <c r="H2955" s="2" t="s">
        <v>996</v>
      </c>
      <c r="I2955" s="2" t="s">
        <v>963</v>
      </c>
      <c r="J2955" s="2" t="str">
        <f>YEAR(tennisbl21[[#This Row],[date]])&amp;"-"&amp;tennisbl21[[#This Row],[league]]&amp;": "&amp;tennisbl21[[#This Row],[home_team]]&amp;" vs "&amp;tennisbl21[[#This Row],[away_team]]</f>
        <v>2017-German Bundesliga: TK GW Mannheim vs TK Kurhaus Aachen</v>
      </c>
    </row>
    <row r="2956" spans="1:10" ht="12.5" customHeight="1" x14ac:dyDescent="0.25">
      <c r="A2956" s="2" t="s">
        <v>11</v>
      </c>
      <c r="B2956" s="2" t="s">
        <v>660</v>
      </c>
      <c r="C2956" s="2">
        <f>COUNTIF([1]!Table1[[#All],[name]],tennisbl21[[#This Row],[winner_name]])</f>
        <v>1</v>
      </c>
      <c r="D2956" s="2">
        <f>COUNTIF([1]!Table1[[#All],[name]],tennisbl21[[#This Row],[loser_name]])</f>
        <v>1</v>
      </c>
      <c r="E2956" s="2" t="s">
        <v>265</v>
      </c>
      <c r="F2956" s="4">
        <v>42946.458333333336</v>
      </c>
      <c r="G2956" s="2" t="s">
        <v>928</v>
      </c>
      <c r="H2956" s="2" t="s">
        <v>996</v>
      </c>
      <c r="I2956" s="2" t="s">
        <v>963</v>
      </c>
      <c r="J2956" s="2" t="str">
        <f>YEAR(tennisbl21[[#This Row],[date]])&amp;"-"&amp;tennisbl21[[#This Row],[league]]&amp;": "&amp;tennisbl21[[#This Row],[home_team]]&amp;" vs "&amp;tennisbl21[[#This Row],[away_team]]</f>
        <v>2017-German Bundesliga: TK GW Mannheim vs TK Kurhaus Aachen</v>
      </c>
    </row>
    <row r="2957" spans="1:10" ht="12.5" customHeight="1" x14ac:dyDescent="0.25">
      <c r="A2957" s="2" t="s">
        <v>526</v>
      </c>
      <c r="B2957" s="2" t="s">
        <v>17</v>
      </c>
      <c r="C2957" s="2">
        <f>COUNTIF([1]!Table1[[#All],[name]],tennisbl21[[#This Row],[winner_name]])</f>
        <v>1</v>
      </c>
      <c r="D2957" s="2">
        <f>COUNTIF([1]!Table1[[#All],[name]],tennisbl21[[#This Row],[loser_name]])</f>
        <v>1</v>
      </c>
      <c r="E2957" s="2" t="s">
        <v>248</v>
      </c>
      <c r="F2957" s="4">
        <v>42946.458333333336</v>
      </c>
      <c r="G2957" s="2" t="s">
        <v>928</v>
      </c>
      <c r="H2957" s="2" t="s">
        <v>996</v>
      </c>
      <c r="I2957" s="2" t="s">
        <v>963</v>
      </c>
      <c r="J2957" s="2" t="str">
        <f>YEAR(tennisbl21[[#This Row],[date]])&amp;"-"&amp;tennisbl21[[#This Row],[league]]&amp;": "&amp;tennisbl21[[#This Row],[home_team]]&amp;" vs "&amp;tennisbl21[[#This Row],[away_team]]</f>
        <v>2017-German Bundesliga: TK GW Mannheim vs TK Kurhaus Aachen</v>
      </c>
    </row>
    <row r="2958" spans="1:10" ht="12.5" customHeight="1" x14ac:dyDescent="0.25">
      <c r="A2958" s="2" t="s">
        <v>49</v>
      </c>
      <c r="B2958" s="2" t="s">
        <v>338</v>
      </c>
      <c r="C2958" s="2">
        <f>COUNTIF([1]!Table1[[#All],[name]],tennisbl21[[#This Row],[winner_name]])</f>
        <v>1</v>
      </c>
      <c r="D2958" s="2">
        <f>COUNTIF([1]!Table1[[#All],[name]],tennisbl21[[#This Row],[loser_name]])</f>
        <v>1</v>
      </c>
      <c r="E2958" s="2" t="s">
        <v>356</v>
      </c>
      <c r="F2958" s="4">
        <v>42946.541666666664</v>
      </c>
      <c r="G2958" s="2" t="s">
        <v>928</v>
      </c>
      <c r="H2958" s="2" t="s">
        <v>996</v>
      </c>
      <c r="I2958" s="2" t="s">
        <v>963</v>
      </c>
      <c r="J2958" s="2" t="str">
        <f>YEAR(tennisbl21[[#This Row],[date]])&amp;"-"&amp;tennisbl21[[#This Row],[league]]&amp;": "&amp;tennisbl21[[#This Row],[home_team]]&amp;" vs "&amp;tennisbl21[[#This Row],[away_team]]</f>
        <v>2017-German Bundesliga: TK GW Mannheim vs TK Kurhaus Aachen</v>
      </c>
    </row>
    <row r="2959" spans="1:10" ht="12.5" customHeight="1" x14ac:dyDescent="0.25">
      <c r="A2959" s="2" t="s">
        <v>60</v>
      </c>
      <c r="B2959" s="2" t="s">
        <v>46</v>
      </c>
      <c r="C2959" s="2">
        <f>COUNTIF([1]!Table1[[#All],[name]],tennisbl21[[#This Row],[winner_name]])</f>
        <v>1</v>
      </c>
      <c r="D2959" s="2">
        <f>COUNTIF([1]!Table1[[#All],[name]],tennisbl21[[#This Row],[loser_name]])</f>
        <v>1</v>
      </c>
      <c r="E2959" s="2" t="s">
        <v>1643</v>
      </c>
      <c r="F2959" s="4">
        <v>43681.541666666664</v>
      </c>
      <c r="G2959" s="2" t="s">
        <v>928</v>
      </c>
      <c r="H2959" s="2" t="s">
        <v>996</v>
      </c>
      <c r="I2959" s="2" t="s">
        <v>963</v>
      </c>
      <c r="J2959" s="2" t="str">
        <f>YEAR(tennisbl21[[#This Row],[date]])&amp;"-"&amp;tennisbl21[[#This Row],[league]]&amp;": "&amp;tennisbl21[[#This Row],[home_team]]&amp;" vs "&amp;tennisbl21[[#This Row],[away_team]]</f>
        <v>2019-German Bundesliga: TK GW Mannheim vs TK Kurhaus Aachen</v>
      </c>
    </row>
    <row r="2960" spans="1:10" ht="12.5" customHeight="1" x14ac:dyDescent="0.25">
      <c r="A2960" s="2" t="s">
        <v>48</v>
      </c>
      <c r="B2960" s="2" t="s">
        <v>833</v>
      </c>
      <c r="C2960" s="2">
        <f>COUNTIF([1]!Table1[[#All],[name]],tennisbl21[[#This Row],[winner_name]])</f>
        <v>1</v>
      </c>
      <c r="D2960" s="2">
        <f>COUNTIF([1]!Table1[[#All],[name]],tennisbl21[[#This Row],[loser_name]])</f>
        <v>1</v>
      </c>
      <c r="E2960" s="2" t="s">
        <v>4</v>
      </c>
      <c r="F2960" s="4">
        <v>43681.458333333336</v>
      </c>
      <c r="G2960" s="2" t="s">
        <v>928</v>
      </c>
      <c r="H2960" s="2" t="s">
        <v>996</v>
      </c>
      <c r="I2960" s="2" t="s">
        <v>963</v>
      </c>
      <c r="J2960" s="2" t="str">
        <f>YEAR(tennisbl21[[#This Row],[date]])&amp;"-"&amp;tennisbl21[[#This Row],[league]]&amp;": "&amp;tennisbl21[[#This Row],[home_team]]&amp;" vs "&amp;tennisbl21[[#This Row],[away_team]]</f>
        <v>2019-German Bundesliga: TK GW Mannheim vs TK Kurhaus Aachen</v>
      </c>
    </row>
    <row r="2961" spans="1:10" ht="12.5" customHeight="1" x14ac:dyDescent="0.25">
      <c r="A2961" s="2" t="s">
        <v>62</v>
      </c>
      <c r="B2961" s="2" t="s">
        <v>20</v>
      </c>
      <c r="C2961" s="2">
        <f>COUNTIF([1]!Table1[[#All],[name]],tennisbl21[[#This Row],[winner_name]])</f>
        <v>1</v>
      </c>
      <c r="D2961" s="2">
        <f>COUNTIF([1]!Table1[[#All],[name]],tennisbl21[[#This Row],[loser_name]])</f>
        <v>1</v>
      </c>
      <c r="E2961" s="2" t="s">
        <v>1644</v>
      </c>
      <c r="F2961" s="4">
        <v>43681.541666666664</v>
      </c>
      <c r="G2961" s="2" t="s">
        <v>928</v>
      </c>
      <c r="H2961" s="2" t="s">
        <v>996</v>
      </c>
      <c r="I2961" s="2" t="s">
        <v>963</v>
      </c>
      <c r="J2961" s="2" t="str">
        <f>YEAR(tennisbl21[[#This Row],[date]])&amp;"-"&amp;tennisbl21[[#This Row],[league]]&amp;": "&amp;tennisbl21[[#This Row],[home_team]]&amp;" vs "&amp;tennisbl21[[#This Row],[away_team]]</f>
        <v>2019-German Bundesliga: TK GW Mannheim vs TK Kurhaus Aachen</v>
      </c>
    </row>
    <row r="2962" spans="1:10" ht="12.5" customHeight="1" x14ac:dyDescent="0.25">
      <c r="A2962" s="2" t="s">
        <v>741</v>
      </c>
      <c r="B2962" s="2" t="s">
        <v>318</v>
      </c>
      <c r="C2962" s="2">
        <f>COUNTIF([1]!Table1[[#All],[name]],tennisbl21[[#This Row],[winner_name]])</f>
        <v>1</v>
      </c>
      <c r="D2962" s="2">
        <f>COUNTIF([1]!Table1[[#All],[name]],tennisbl21[[#This Row],[loser_name]])</f>
        <v>1</v>
      </c>
      <c r="E2962" s="2" t="s">
        <v>595</v>
      </c>
      <c r="F2962" s="4">
        <v>43681.458333333336</v>
      </c>
      <c r="G2962" s="2" t="s">
        <v>928</v>
      </c>
      <c r="H2962" s="2" t="s">
        <v>996</v>
      </c>
      <c r="I2962" s="2" t="s">
        <v>963</v>
      </c>
      <c r="J2962" s="2" t="str">
        <f>YEAR(tennisbl21[[#This Row],[date]])&amp;"-"&amp;tennisbl21[[#This Row],[league]]&amp;": "&amp;tennisbl21[[#This Row],[home_team]]&amp;" vs "&amp;tennisbl21[[#This Row],[away_team]]</f>
        <v>2019-German Bundesliga: TK GW Mannheim vs TK Kurhaus Aachen</v>
      </c>
    </row>
    <row r="2963" spans="1:10" ht="12.5" customHeight="1" x14ac:dyDescent="0.25">
      <c r="A2963" s="2" t="s">
        <v>661</v>
      </c>
      <c r="B2963" s="2" t="s">
        <v>739</v>
      </c>
      <c r="C2963" s="2">
        <f>COUNTIF([1]!Table1[[#All],[name]],tennisbl21[[#This Row],[winner_name]])</f>
        <v>1</v>
      </c>
      <c r="D2963" s="2">
        <f>COUNTIF([1]!Table1[[#All],[name]],tennisbl21[[#This Row],[loser_name]])</f>
        <v>1</v>
      </c>
      <c r="E2963" s="2" t="s">
        <v>1392</v>
      </c>
      <c r="F2963" s="4">
        <v>42967.541666666664</v>
      </c>
      <c r="G2963" s="2" t="s">
        <v>928</v>
      </c>
      <c r="H2963" s="2" t="s">
        <v>545</v>
      </c>
      <c r="I2963" s="2" t="s">
        <v>963</v>
      </c>
      <c r="J2963" s="2" t="str">
        <f>YEAR(tennisbl21[[#This Row],[date]])&amp;"-"&amp;tennisbl21[[#This Row],[league]]&amp;": "&amp;tennisbl21[[#This Row],[home_team]]&amp;" vs "&amp;tennisbl21[[#This Row],[away_team]]</f>
        <v>2017-German Bundesliga: TK GW Mannheim vs TK BW Aachen</v>
      </c>
    </row>
    <row r="2964" spans="1:10" ht="12.5" customHeight="1" x14ac:dyDescent="0.25">
      <c r="A2964" s="2" t="s">
        <v>665</v>
      </c>
      <c r="B2964" s="2" t="s">
        <v>806</v>
      </c>
      <c r="C2964" s="2">
        <f>COUNTIF([1]!Table1[[#All],[name]],tennisbl21[[#This Row],[winner_name]])</f>
        <v>1</v>
      </c>
      <c r="D2964" s="2">
        <f>COUNTIF([1]!Table1[[#All],[name]],tennisbl21[[#This Row],[loser_name]])</f>
        <v>1</v>
      </c>
      <c r="E2964" s="2" t="s">
        <v>1349</v>
      </c>
      <c r="F2964" s="4">
        <v>42967.458333333336</v>
      </c>
      <c r="G2964" s="2" t="s">
        <v>928</v>
      </c>
      <c r="H2964" s="2" t="s">
        <v>545</v>
      </c>
      <c r="I2964" s="2" t="s">
        <v>963</v>
      </c>
      <c r="J2964" s="2" t="str">
        <f>YEAR(tennisbl21[[#This Row],[date]])&amp;"-"&amp;tennisbl21[[#This Row],[league]]&amp;": "&amp;tennisbl21[[#This Row],[home_team]]&amp;" vs "&amp;tennisbl21[[#This Row],[away_team]]</f>
        <v>2017-German Bundesliga: TK GW Mannheim vs TK BW Aachen</v>
      </c>
    </row>
    <row r="2965" spans="1:10" ht="12.5" customHeight="1" x14ac:dyDescent="0.25">
      <c r="A2965" s="2" t="s">
        <v>102</v>
      </c>
      <c r="B2965" s="2" t="s">
        <v>375</v>
      </c>
      <c r="C2965" s="2">
        <f>COUNTIF([1]!Table1[[#All],[name]],tennisbl21[[#This Row],[winner_name]])</f>
        <v>1</v>
      </c>
      <c r="D2965" s="2">
        <f>COUNTIF([1]!Table1[[#All],[name]],tennisbl21[[#This Row],[loser_name]])</f>
        <v>1</v>
      </c>
      <c r="E2965" s="2" t="s">
        <v>1470</v>
      </c>
      <c r="F2965" s="4">
        <v>42967.458333333336</v>
      </c>
      <c r="G2965" s="2" t="s">
        <v>928</v>
      </c>
      <c r="H2965" s="2" t="s">
        <v>545</v>
      </c>
      <c r="I2965" s="2" t="s">
        <v>963</v>
      </c>
      <c r="J2965" s="2" t="str">
        <f>YEAR(tennisbl21[[#This Row],[date]])&amp;"-"&amp;tennisbl21[[#This Row],[league]]&amp;": "&amp;tennisbl21[[#This Row],[home_team]]&amp;" vs "&amp;tennisbl21[[#This Row],[away_team]]</f>
        <v>2017-German Bundesliga: TK GW Mannheim vs TK BW Aachen</v>
      </c>
    </row>
    <row r="2966" spans="1:10" ht="12.5" customHeight="1" x14ac:dyDescent="0.25">
      <c r="A2966" s="2" t="s">
        <v>233</v>
      </c>
      <c r="B2966" s="2" t="s">
        <v>660</v>
      </c>
      <c r="C2966" s="2">
        <f>COUNTIF([1]!Table1[[#All],[name]],tennisbl21[[#This Row],[winner_name]])</f>
        <v>1</v>
      </c>
      <c r="D2966" s="2">
        <f>COUNTIF([1]!Table1[[#All],[name]],tennisbl21[[#This Row],[loser_name]])</f>
        <v>1</v>
      </c>
      <c r="E2966" s="2" t="s">
        <v>910</v>
      </c>
      <c r="F2966" s="4">
        <v>42967.541666666664</v>
      </c>
      <c r="G2966" s="2" t="s">
        <v>928</v>
      </c>
      <c r="H2966" s="2" t="s">
        <v>545</v>
      </c>
      <c r="I2966" s="2" t="s">
        <v>963</v>
      </c>
      <c r="J2966" s="2" t="str">
        <f>YEAR(tennisbl21[[#This Row],[date]])&amp;"-"&amp;tennisbl21[[#This Row],[league]]&amp;": "&amp;tennisbl21[[#This Row],[home_team]]&amp;" vs "&amp;tennisbl21[[#This Row],[away_team]]</f>
        <v>2017-German Bundesliga: TK GW Mannheim vs TK BW Aachen</v>
      </c>
    </row>
    <row r="2967" spans="1:10" ht="12.5" customHeight="1" x14ac:dyDescent="0.25">
      <c r="A2967" s="2" t="s">
        <v>660</v>
      </c>
      <c r="B2967" s="2" t="s">
        <v>846</v>
      </c>
      <c r="C2967" s="2">
        <f>COUNTIF([1]!Table1[[#All],[name]],tennisbl21[[#This Row],[winner_name]])</f>
        <v>1</v>
      </c>
      <c r="D2967" s="2">
        <f>COUNTIF([1]!Table1[[#All],[name]],tennisbl21[[#This Row],[loser_name]])</f>
        <v>1</v>
      </c>
      <c r="E2967" s="2" t="s">
        <v>277</v>
      </c>
      <c r="F2967" s="4">
        <v>43308.541666666664</v>
      </c>
      <c r="G2967" s="2" t="s">
        <v>928</v>
      </c>
      <c r="H2967" s="2" t="s">
        <v>929</v>
      </c>
      <c r="I2967" s="2" t="s">
        <v>963</v>
      </c>
      <c r="J2967" s="2" t="str">
        <f>YEAR(tennisbl21[[#This Row],[date]])&amp;"-"&amp;tennisbl21[[#This Row],[league]]&amp;": "&amp;tennisbl21[[#This Row],[home_team]]&amp;" vs "&amp;tennisbl21[[#This Row],[away_team]]</f>
        <v>2018-German Bundesliga: TK GW Mannheim vs TV Reutlingen</v>
      </c>
    </row>
    <row r="2968" spans="1:10" ht="12.5" customHeight="1" x14ac:dyDescent="0.25">
      <c r="A2968" s="2" t="s">
        <v>48</v>
      </c>
      <c r="B2968" s="2" t="s">
        <v>786</v>
      </c>
      <c r="C2968" s="2">
        <f>COUNTIF([1]!Table1[[#All],[name]],tennisbl21[[#This Row],[winner_name]])</f>
        <v>1</v>
      </c>
      <c r="D2968" s="2">
        <f>COUNTIF([1]!Table1[[#All],[name]],tennisbl21[[#This Row],[loser_name]])</f>
        <v>1</v>
      </c>
      <c r="E2968" s="2" t="s">
        <v>276</v>
      </c>
      <c r="F2968" s="4">
        <v>43308.625</v>
      </c>
      <c r="G2968" s="2" t="s">
        <v>928</v>
      </c>
      <c r="H2968" s="2" t="s">
        <v>929</v>
      </c>
      <c r="I2968" s="2" t="s">
        <v>963</v>
      </c>
      <c r="J2968" s="2" t="str">
        <f>YEAR(tennisbl21[[#This Row],[date]])&amp;"-"&amp;tennisbl21[[#This Row],[league]]&amp;": "&amp;tennisbl21[[#This Row],[home_team]]&amp;" vs "&amp;tennisbl21[[#This Row],[away_team]]</f>
        <v>2018-German Bundesliga: TK GW Mannheim vs TV Reutlingen</v>
      </c>
    </row>
    <row r="2969" spans="1:10" ht="12.5" customHeight="1" x14ac:dyDescent="0.25">
      <c r="A2969" s="2" t="s">
        <v>52</v>
      </c>
      <c r="B2969" s="2" t="s">
        <v>81</v>
      </c>
      <c r="C2969" s="2">
        <f>COUNTIF([1]!Table1[[#All],[name]],tennisbl21[[#This Row],[winner_name]])</f>
        <v>1</v>
      </c>
      <c r="D2969" s="2">
        <f>COUNTIF([1]!Table1[[#All],[name]],tennisbl21[[#This Row],[loser_name]])</f>
        <v>1</v>
      </c>
      <c r="E2969" s="2" t="s">
        <v>1156</v>
      </c>
      <c r="F2969" s="4">
        <v>43308.625</v>
      </c>
      <c r="G2969" s="2" t="s">
        <v>928</v>
      </c>
      <c r="H2969" s="2" t="s">
        <v>929</v>
      </c>
      <c r="I2969" s="2" t="s">
        <v>963</v>
      </c>
      <c r="J2969" s="2" t="str">
        <f>YEAR(tennisbl21[[#This Row],[date]])&amp;"-"&amp;tennisbl21[[#This Row],[league]]&amp;": "&amp;tennisbl21[[#This Row],[home_team]]&amp;" vs "&amp;tennisbl21[[#This Row],[away_team]]</f>
        <v>2018-German Bundesliga: TK GW Mannheim vs TV Reutlingen</v>
      </c>
    </row>
    <row r="2970" spans="1:10" ht="12.5" customHeight="1" x14ac:dyDescent="0.25">
      <c r="A2970" s="2" t="s">
        <v>345</v>
      </c>
      <c r="B2970" s="2" t="s">
        <v>745</v>
      </c>
      <c r="C2970" s="2">
        <f>COUNTIF([1]!Table1[[#All],[name]],tennisbl21[[#This Row],[winner_name]])</f>
        <v>1</v>
      </c>
      <c r="D2970" s="2">
        <f>COUNTIF([1]!Table1[[#All],[name]],tennisbl21[[#This Row],[loser_name]])</f>
        <v>1</v>
      </c>
      <c r="E2970" s="2" t="s">
        <v>264</v>
      </c>
      <c r="F2970" s="4">
        <v>43308.541666666664</v>
      </c>
      <c r="G2970" s="2" t="s">
        <v>928</v>
      </c>
      <c r="H2970" s="2" t="s">
        <v>929</v>
      </c>
      <c r="I2970" s="2" t="s">
        <v>963</v>
      </c>
      <c r="J2970" s="2" t="str">
        <f>YEAR(tennisbl21[[#This Row],[date]])&amp;"-"&amp;tennisbl21[[#This Row],[league]]&amp;": "&amp;tennisbl21[[#This Row],[home_team]]&amp;" vs "&amp;tennisbl21[[#This Row],[away_team]]</f>
        <v>2018-German Bundesliga: TK GW Mannheim vs TV Reutlingen</v>
      </c>
    </row>
    <row r="2971" spans="1:10" ht="12.5" customHeight="1" x14ac:dyDescent="0.25">
      <c r="A2971" s="2" t="s">
        <v>39</v>
      </c>
      <c r="B2971" s="2" t="s">
        <v>286</v>
      </c>
      <c r="C2971" s="2">
        <f>COUNTIF([1]!Table1[[#All],[name]],tennisbl21[[#This Row],[winner_name]])</f>
        <v>1</v>
      </c>
      <c r="D2971" s="2">
        <f>COUNTIF([1]!Table1[[#All],[name]],tennisbl21[[#This Row],[loser_name]])</f>
        <v>1</v>
      </c>
      <c r="E2971" s="2" t="s">
        <v>277</v>
      </c>
      <c r="F2971" s="4">
        <v>41854.541666666664</v>
      </c>
      <c r="G2971" s="2" t="s">
        <v>929</v>
      </c>
      <c r="H2971" s="2" t="s">
        <v>916</v>
      </c>
      <c r="I2971" s="2" t="s">
        <v>963</v>
      </c>
      <c r="J2971" s="2" t="str">
        <f>YEAR(tennisbl21[[#This Row],[date]])&amp;"-"&amp;tennisbl21[[#This Row],[league]]&amp;": "&amp;tennisbl21[[#This Row],[home_team]]&amp;" vs "&amp;tennisbl21[[#This Row],[away_team]]</f>
        <v>2014-German Bundesliga: TV Reutlingen vs Bremerhavener TV</v>
      </c>
    </row>
    <row r="2972" spans="1:10" ht="12.5" customHeight="1" x14ac:dyDescent="0.25">
      <c r="A2972" s="2" t="s">
        <v>742</v>
      </c>
      <c r="B2972" s="2" t="s">
        <v>674</v>
      </c>
      <c r="C2972" s="2">
        <f>COUNTIF([1]!Table1[[#All],[name]],tennisbl21[[#This Row],[winner_name]])</f>
        <v>1</v>
      </c>
      <c r="D2972" s="2">
        <f>COUNTIF([1]!Table1[[#All],[name]],tennisbl21[[#This Row],[loser_name]])</f>
        <v>1</v>
      </c>
      <c r="E2972" s="2" t="s">
        <v>250</v>
      </c>
      <c r="F2972" s="4">
        <v>41854.458333333336</v>
      </c>
      <c r="G2972" s="2" t="s">
        <v>929</v>
      </c>
      <c r="H2972" s="2" t="s">
        <v>916</v>
      </c>
      <c r="I2972" s="2" t="s">
        <v>963</v>
      </c>
      <c r="J2972" s="2" t="str">
        <f>YEAR(tennisbl21[[#This Row],[date]])&amp;"-"&amp;tennisbl21[[#This Row],[league]]&amp;": "&amp;tennisbl21[[#This Row],[home_team]]&amp;" vs "&amp;tennisbl21[[#This Row],[away_team]]</f>
        <v>2014-German Bundesliga: TV Reutlingen vs Bremerhavener TV</v>
      </c>
    </row>
    <row r="2973" spans="1:10" ht="12.5" customHeight="1" x14ac:dyDescent="0.25">
      <c r="A2973" s="2" t="s">
        <v>689</v>
      </c>
      <c r="B2973" s="2" t="s">
        <v>670</v>
      </c>
      <c r="C2973" s="2">
        <f>COUNTIF([1]!Table1[[#All],[name]],tennisbl21[[#This Row],[winner_name]])</f>
        <v>1</v>
      </c>
      <c r="D2973" s="2">
        <f>COUNTIF([1]!Table1[[#All],[name]],tennisbl21[[#This Row],[loser_name]])</f>
        <v>1</v>
      </c>
      <c r="E2973" s="2" t="s">
        <v>246</v>
      </c>
      <c r="F2973" s="4">
        <v>41854.458333333336</v>
      </c>
      <c r="G2973" s="2" t="s">
        <v>929</v>
      </c>
      <c r="H2973" s="2" t="s">
        <v>916</v>
      </c>
      <c r="I2973" s="2" t="s">
        <v>963</v>
      </c>
      <c r="J2973" s="2" t="str">
        <f>YEAR(tennisbl21[[#This Row],[date]])&amp;"-"&amp;tennisbl21[[#This Row],[league]]&amp;": "&amp;tennisbl21[[#This Row],[home_team]]&amp;" vs "&amp;tennisbl21[[#This Row],[away_team]]</f>
        <v>2014-German Bundesliga: TV Reutlingen vs Bremerhavener TV</v>
      </c>
    </row>
    <row r="2974" spans="1:10" ht="12.5" customHeight="1" x14ac:dyDescent="0.25">
      <c r="A2974" s="2" t="s">
        <v>745</v>
      </c>
      <c r="B2974" s="2" t="s">
        <v>54</v>
      </c>
      <c r="C2974" s="2">
        <f>COUNTIF([1]!Table1[[#All],[name]],tennisbl21[[#This Row],[winner_name]])</f>
        <v>1</v>
      </c>
      <c r="D2974" s="2">
        <f>COUNTIF([1]!Table1[[#All],[name]],tennisbl21[[#This Row],[loser_name]])</f>
        <v>1</v>
      </c>
      <c r="E2974" s="2" t="s">
        <v>274</v>
      </c>
      <c r="F2974" s="4">
        <v>41854.541666666664</v>
      </c>
      <c r="G2974" s="2" t="s">
        <v>929</v>
      </c>
      <c r="H2974" s="2" t="s">
        <v>916</v>
      </c>
      <c r="I2974" s="2" t="s">
        <v>963</v>
      </c>
      <c r="J2974" s="2" t="str">
        <f>YEAR(tennisbl21[[#This Row],[date]])&amp;"-"&amp;tennisbl21[[#This Row],[league]]&amp;": "&amp;tennisbl21[[#This Row],[home_team]]&amp;" vs "&amp;tennisbl21[[#This Row],[away_team]]</f>
        <v>2014-German Bundesliga: TV Reutlingen vs Bremerhavener TV</v>
      </c>
    </row>
    <row r="2975" spans="1:10" ht="12.5" customHeight="1" x14ac:dyDescent="0.25">
      <c r="A2975" s="2" t="s">
        <v>641</v>
      </c>
      <c r="B2975" s="2" t="s">
        <v>745</v>
      </c>
      <c r="C2975" s="2">
        <f>COUNTIF([1]!Table1[[#All],[name]],tennisbl21[[#This Row],[winner_name]])</f>
        <v>1</v>
      </c>
      <c r="D2975" s="2">
        <f>COUNTIF([1]!Table1[[#All],[name]],tennisbl21[[#This Row],[loser_name]])</f>
        <v>1</v>
      </c>
      <c r="E2975" s="2" t="s">
        <v>1645</v>
      </c>
      <c r="F2975" s="4">
        <v>41840.541666666664</v>
      </c>
      <c r="G2975" s="2" t="s">
        <v>929</v>
      </c>
      <c r="H2975" s="2" t="s">
        <v>917</v>
      </c>
      <c r="I2975" s="2" t="s">
        <v>963</v>
      </c>
      <c r="J2975" s="2" t="str">
        <f>YEAR(tennisbl21[[#This Row],[date]])&amp;"-"&amp;tennisbl21[[#This Row],[league]]&amp;": "&amp;tennisbl21[[#This Row],[home_team]]&amp;" vs "&amp;tennisbl21[[#This Row],[away_team]]</f>
        <v>2014-German Bundesliga: TV Reutlingen vs Erfurter TC RW</v>
      </c>
    </row>
    <row r="2976" spans="1:10" ht="12.5" customHeight="1" x14ac:dyDescent="0.25">
      <c r="A2976" s="2" t="s">
        <v>742</v>
      </c>
      <c r="B2976" s="2" t="s">
        <v>667</v>
      </c>
      <c r="C2976" s="2">
        <f>COUNTIF([1]!Table1[[#All],[name]],tennisbl21[[#This Row],[winner_name]])</f>
        <v>1</v>
      </c>
      <c r="D2976" s="2">
        <f>COUNTIF([1]!Table1[[#All],[name]],tennisbl21[[#This Row],[loser_name]])</f>
        <v>1</v>
      </c>
      <c r="E2976" s="2" t="s">
        <v>1270</v>
      </c>
      <c r="F2976" s="4">
        <v>41840.458333333336</v>
      </c>
      <c r="G2976" s="2" t="s">
        <v>929</v>
      </c>
      <c r="H2976" s="2" t="s">
        <v>917</v>
      </c>
      <c r="I2976" s="2" t="s">
        <v>963</v>
      </c>
      <c r="J2976" s="2" t="str">
        <f>YEAR(tennisbl21[[#This Row],[date]])&amp;"-"&amp;tennisbl21[[#This Row],[league]]&amp;": "&amp;tennisbl21[[#This Row],[home_team]]&amp;" vs "&amp;tennisbl21[[#This Row],[away_team]]</f>
        <v>2014-German Bundesliga: TV Reutlingen vs Erfurter TC RW</v>
      </c>
    </row>
    <row r="2977" spans="1:10" ht="12.5" customHeight="1" x14ac:dyDescent="0.25">
      <c r="A2977" s="2" t="s">
        <v>642</v>
      </c>
      <c r="B2977" s="2" t="s">
        <v>689</v>
      </c>
      <c r="C2977" s="2">
        <f>COUNTIF([1]!Table1[[#All],[name]],tennisbl21[[#This Row],[winner_name]])</f>
        <v>1</v>
      </c>
      <c r="D2977" s="2">
        <f>COUNTIF([1]!Table1[[#All],[name]],tennisbl21[[#This Row],[loser_name]])</f>
        <v>1</v>
      </c>
      <c r="E2977" s="2" t="s">
        <v>274</v>
      </c>
      <c r="F2977" s="4">
        <v>41840.458333333336</v>
      </c>
      <c r="G2977" s="2" t="s">
        <v>929</v>
      </c>
      <c r="H2977" s="2" t="s">
        <v>917</v>
      </c>
      <c r="I2977" s="2" t="s">
        <v>963</v>
      </c>
      <c r="J2977" s="2" t="str">
        <f>YEAR(tennisbl21[[#This Row],[date]])&amp;"-"&amp;tennisbl21[[#This Row],[league]]&amp;": "&amp;tennisbl21[[#This Row],[home_team]]&amp;" vs "&amp;tennisbl21[[#This Row],[away_team]]</f>
        <v>2014-German Bundesliga: TV Reutlingen vs Erfurter TC RW</v>
      </c>
    </row>
    <row r="2978" spans="1:10" ht="12.5" customHeight="1" x14ac:dyDescent="0.25">
      <c r="A2978" s="2" t="s">
        <v>286</v>
      </c>
      <c r="B2978" s="2" t="s">
        <v>69</v>
      </c>
      <c r="C2978" s="2">
        <f>COUNTIF([1]!Table1[[#All],[name]],tennisbl21[[#This Row],[winner_name]])</f>
        <v>1</v>
      </c>
      <c r="D2978" s="2">
        <f>COUNTIF([1]!Table1[[#All],[name]],tennisbl21[[#This Row],[loser_name]])</f>
        <v>1</v>
      </c>
      <c r="E2978" s="2" t="s">
        <v>1382</v>
      </c>
      <c r="F2978" s="4">
        <v>41840.541666666664</v>
      </c>
      <c r="G2978" s="2" t="s">
        <v>929</v>
      </c>
      <c r="H2978" s="2" t="s">
        <v>917</v>
      </c>
      <c r="I2978" s="2" t="s">
        <v>963</v>
      </c>
      <c r="J2978" s="2" t="str">
        <f>YEAR(tennisbl21[[#This Row],[date]])&amp;"-"&amp;tennisbl21[[#This Row],[league]]&amp;": "&amp;tennisbl21[[#This Row],[home_team]]&amp;" vs "&amp;tennisbl21[[#This Row],[away_team]]</f>
        <v>2014-German Bundesliga: TV Reutlingen vs Erfurter TC RW</v>
      </c>
    </row>
    <row r="2979" spans="1:10" ht="12.5" customHeight="1" x14ac:dyDescent="0.25">
      <c r="A2979" s="2" t="s">
        <v>786</v>
      </c>
      <c r="B2979" s="2" t="s">
        <v>124</v>
      </c>
      <c r="C2979" s="2">
        <f>COUNTIF([1]!Table1[[#All],[name]],tennisbl21[[#This Row],[winner_name]])</f>
        <v>1</v>
      </c>
      <c r="D2979" s="2">
        <f>COUNTIF([1]!Table1[[#All],[name]],tennisbl21[[#This Row],[loser_name]])</f>
        <v>1</v>
      </c>
      <c r="E2979" s="2" t="s">
        <v>6</v>
      </c>
      <c r="F2979" s="4">
        <v>43289.458333333336</v>
      </c>
      <c r="G2979" s="2" t="s">
        <v>929</v>
      </c>
      <c r="H2979" s="2" t="s">
        <v>918</v>
      </c>
      <c r="I2979" s="2" t="s">
        <v>963</v>
      </c>
      <c r="J2979" s="2" t="str">
        <f>YEAR(tennisbl21[[#This Row],[date]])&amp;"-"&amp;tennisbl21[[#This Row],[league]]&amp;": "&amp;tennisbl21[[#This Row],[home_team]]&amp;" vs "&amp;tennisbl21[[#This Row],[away_team]]</f>
        <v>2018-German Bundesliga: TV Reutlingen vs Gladbacher HTC</v>
      </c>
    </row>
    <row r="2980" spans="1:10" ht="12.5" customHeight="1" x14ac:dyDescent="0.25">
      <c r="A2980" s="2" t="s">
        <v>722</v>
      </c>
      <c r="B2980" s="2" t="s">
        <v>81</v>
      </c>
      <c r="C2980" s="2">
        <f>COUNTIF([1]!Table1[[#All],[name]],tennisbl21[[#This Row],[winner_name]])</f>
        <v>1</v>
      </c>
      <c r="D2980" s="2">
        <f>COUNTIF([1]!Table1[[#All],[name]],tennisbl21[[#This Row],[loser_name]])</f>
        <v>1</v>
      </c>
      <c r="E2980" s="2" t="s">
        <v>6</v>
      </c>
      <c r="F2980" s="4">
        <v>43289.458333333336</v>
      </c>
      <c r="G2980" s="2" t="s">
        <v>929</v>
      </c>
      <c r="H2980" s="2" t="s">
        <v>918</v>
      </c>
      <c r="I2980" s="2" t="s">
        <v>963</v>
      </c>
      <c r="J2980" s="2" t="str">
        <f>YEAR(tennisbl21[[#This Row],[date]])&amp;"-"&amp;tennisbl21[[#This Row],[league]]&amp;": "&amp;tennisbl21[[#This Row],[home_team]]&amp;" vs "&amp;tennisbl21[[#This Row],[away_team]]</f>
        <v>2018-German Bundesliga: TV Reutlingen vs Gladbacher HTC</v>
      </c>
    </row>
    <row r="2981" spans="1:10" ht="12.5" customHeight="1" x14ac:dyDescent="0.25">
      <c r="A2981" s="2" t="s">
        <v>35</v>
      </c>
      <c r="B2981" s="2" t="s">
        <v>775</v>
      </c>
      <c r="C2981" s="2">
        <f>COUNTIF([1]!Table1[[#All],[name]],tennisbl21[[#This Row],[winner_name]])</f>
        <v>1</v>
      </c>
      <c r="D2981" s="2">
        <f>COUNTIF([1]!Table1[[#All],[name]],tennisbl21[[#This Row],[loser_name]])</f>
        <v>1</v>
      </c>
      <c r="E2981" s="2" t="s">
        <v>1375</v>
      </c>
      <c r="F2981" s="4">
        <v>43289.541666666664</v>
      </c>
      <c r="G2981" s="2" t="s">
        <v>929</v>
      </c>
      <c r="H2981" s="2" t="s">
        <v>918</v>
      </c>
      <c r="I2981" s="2" t="s">
        <v>963</v>
      </c>
      <c r="J2981" s="2" t="str">
        <f>YEAR(tennisbl21[[#This Row],[date]])&amp;"-"&amp;tennisbl21[[#This Row],[league]]&amp;": "&amp;tennisbl21[[#This Row],[home_team]]&amp;" vs "&amp;tennisbl21[[#This Row],[away_team]]</f>
        <v>2018-German Bundesliga: TV Reutlingen vs Gladbacher HTC</v>
      </c>
    </row>
    <row r="2982" spans="1:10" ht="12.5" customHeight="1" x14ac:dyDescent="0.25">
      <c r="A2982" s="2" t="s">
        <v>626</v>
      </c>
      <c r="B2982" s="2" t="s">
        <v>22</v>
      </c>
      <c r="C2982" s="2">
        <f>COUNTIF([1]!Table1[[#All],[name]],tennisbl21[[#This Row],[winner_name]])</f>
        <v>1</v>
      </c>
      <c r="D2982" s="2">
        <f>COUNTIF([1]!Table1[[#All],[name]],tennisbl21[[#This Row],[loser_name]])</f>
        <v>1</v>
      </c>
      <c r="E2982" s="2" t="s">
        <v>273</v>
      </c>
      <c r="F2982" s="4">
        <v>43289.541666666664</v>
      </c>
      <c r="G2982" s="2" t="s">
        <v>929</v>
      </c>
      <c r="H2982" s="2" t="s">
        <v>918</v>
      </c>
      <c r="I2982" s="2" t="s">
        <v>963</v>
      </c>
      <c r="J2982" s="2" t="str">
        <f>YEAR(tennisbl21[[#This Row],[date]])&amp;"-"&amp;tennisbl21[[#This Row],[league]]&amp;": "&amp;tennisbl21[[#This Row],[home_team]]&amp;" vs "&amp;tennisbl21[[#This Row],[away_team]]</f>
        <v>2018-German Bundesliga: TV Reutlingen vs Gladbacher HTC</v>
      </c>
    </row>
    <row r="2983" spans="1:10" ht="12.5" customHeight="1" x14ac:dyDescent="0.25">
      <c r="A2983" s="2" t="s">
        <v>655</v>
      </c>
      <c r="B2983" s="2" t="s">
        <v>852</v>
      </c>
      <c r="C2983" s="2">
        <f>COUNTIF([1]!Table1[[#All],[name]],tennisbl21[[#This Row],[winner_name]])</f>
        <v>1</v>
      </c>
      <c r="D2983" s="2">
        <f>COUNTIF([1]!Table1[[#All],[name]],tennisbl21[[#This Row],[loser_name]])</f>
        <v>1</v>
      </c>
      <c r="E2983" s="2" t="s">
        <v>250</v>
      </c>
      <c r="F2983" s="4">
        <v>41824.541666666664</v>
      </c>
      <c r="G2983" s="2" t="s">
        <v>929</v>
      </c>
      <c r="H2983" s="2" t="s">
        <v>919</v>
      </c>
      <c r="I2983" s="2" t="s">
        <v>963</v>
      </c>
      <c r="J2983" s="2" t="str">
        <f>YEAR(tennisbl21[[#This Row],[date]])&amp;"-"&amp;tennisbl21[[#This Row],[league]]&amp;": "&amp;tennisbl21[[#This Row],[home_team]]&amp;" vs "&amp;tennisbl21[[#This Row],[away_team]]</f>
        <v>2014-German Bundesliga: TV Reutlingen vs HTC BW Krefeld</v>
      </c>
    </row>
    <row r="2984" spans="1:10" ht="12.5" customHeight="1" x14ac:dyDescent="0.25">
      <c r="A2984" s="2" t="s">
        <v>690</v>
      </c>
      <c r="B2984" s="2" t="s">
        <v>853</v>
      </c>
      <c r="C2984" s="2">
        <f>COUNTIF([1]!Table1[[#All],[name]],tennisbl21[[#This Row],[winner_name]])</f>
        <v>1</v>
      </c>
      <c r="D2984" s="2">
        <f>COUNTIF([1]!Table1[[#All],[name]],tennisbl21[[#This Row],[loser_name]])</f>
        <v>1</v>
      </c>
      <c r="E2984" s="2" t="s">
        <v>264</v>
      </c>
      <c r="F2984" s="4">
        <v>41824.625</v>
      </c>
      <c r="G2984" s="2" t="s">
        <v>929</v>
      </c>
      <c r="H2984" s="2" t="s">
        <v>919</v>
      </c>
      <c r="I2984" s="2" t="s">
        <v>963</v>
      </c>
      <c r="J2984" s="2" t="str">
        <f>YEAR(tennisbl21[[#This Row],[date]])&amp;"-"&amp;tennisbl21[[#This Row],[league]]&amp;": "&amp;tennisbl21[[#This Row],[home_team]]&amp;" vs "&amp;tennisbl21[[#This Row],[away_team]]</f>
        <v>2014-German Bundesliga: TV Reutlingen vs HTC BW Krefeld</v>
      </c>
    </row>
    <row r="2985" spans="1:10" ht="12.5" customHeight="1" x14ac:dyDescent="0.25">
      <c r="A2985" s="2" t="s">
        <v>650</v>
      </c>
      <c r="B2985" s="2" t="s">
        <v>649</v>
      </c>
      <c r="C2985" s="2">
        <f>COUNTIF([1]!Table1[[#All],[name]],tennisbl21[[#This Row],[winner_name]])</f>
        <v>1</v>
      </c>
      <c r="D2985" s="2">
        <f>COUNTIF([1]!Table1[[#All],[name]],tennisbl21[[#This Row],[loser_name]])</f>
        <v>1</v>
      </c>
      <c r="E2985" s="2" t="s">
        <v>4</v>
      </c>
      <c r="F2985" s="4">
        <v>41824.625</v>
      </c>
      <c r="G2985" s="2" t="s">
        <v>929</v>
      </c>
      <c r="H2985" s="2" t="s">
        <v>919</v>
      </c>
      <c r="I2985" s="2" t="s">
        <v>963</v>
      </c>
      <c r="J2985" s="2" t="str">
        <f>YEAR(tennisbl21[[#This Row],[date]])&amp;"-"&amp;tennisbl21[[#This Row],[league]]&amp;": "&amp;tennisbl21[[#This Row],[home_team]]&amp;" vs "&amp;tennisbl21[[#This Row],[away_team]]</f>
        <v>2014-German Bundesliga: TV Reutlingen vs HTC BW Krefeld</v>
      </c>
    </row>
    <row r="2986" spans="1:10" ht="12.5" customHeight="1" x14ac:dyDescent="0.25">
      <c r="A2986" s="2" t="s">
        <v>745</v>
      </c>
      <c r="B2986" s="2" t="s">
        <v>57</v>
      </c>
      <c r="C2986" s="2">
        <f>COUNTIF([1]!Table1[[#All],[name]],tennisbl21[[#This Row],[winner_name]])</f>
        <v>1</v>
      </c>
      <c r="D2986" s="2">
        <f>COUNTIF([1]!Table1[[#All],[name]],tennisbl21[[#This Row],[loser_name]])</f>
        <v>1</v>
      </c>
      <c r="E2986" s="2" t="s">
        <v>246</v>
      </c>
      <c r="F2986" s="4">
        <v>41824.541666666664</v>
      </c>
      <c r="G2986" s="2" t="s">
        <v>929</v>
      </c>
      <c r="H2986" s="2" t="s">
        <v>919</v>
      </c>
      <c r="I2986" s="2" t="s">
        <v>963</v>
      </c>
      <c r="J2986" s="2" t="str">
        <f>YEAR(tennisbl21[[#This Row],[date]])&amp;"-"&amp;tennisbl21[[#This Row],[league]]&amp;": "&amp;tennisbl21[[#This Row],[home_team]]&amp;" vs "&amp;tennisbl21[[#This Row],[away_team]]</f>
        <v>2014-German Bundesliga: TV Reutlingen vs HTC BW Krefeld</v>
      </c>
    </row>
    <row r="2987" spans="1:10" ht="12.5" customHeight="1" x14ac:dyDescent="0.25">
      <c r="A2987" s="2" t="s">
        <v>742</v>
      </c>
      <c r="B2987" s="2" t="s">
        <v>695</v>
      </c>
      <c r="C2987" s="2">
        <f>COUNTIF([1]!Table1[[#All],[name]],tennisbl21[[#This Row],[winner_name]])</f>
        <v>1</v>
      </c>
      <c r="D2987" s="2">
        <f>COUNTIF([1]!Table1[[#All],[name]],tennisbl21[[#This Row],[loser_name]])</f>
        <v>1</v>
      </c>
      <c r="E2987" s="2" t="s">
        <v>374</v>
      </c>
      <c r="F2987" s="4">
        <v>41838.625</v>
      </c>
      <c r="G2987" s="2" t="s">
        <v>929</v>
      </c>
      <c r="H2987" s="2" t="s">
        <v>921</v>
      </c>
      <c r="I2987" s="2" t="s">
        <v>963</v>
      </c>
      <c r="J2987" s="2" t="str">
        <f>YEAR(tennisbl21[[#This Row],[date]])&amp;"-"&amp;tennisbl21[[#This Row],[league]]&amp;": "&amp;tennisbl21[[#This Row],[home_team]]&amp;" vs "&amp;tennisbl21[[#This Row],[away_team]]</f>
        <v>2014-German Bundesliga: TV Reutlingen vs Rochusclub Dusseldorf</v>
      </c>
    </row>
    <row r="2988" spans="1:10" ht="12.5" customHeight="1" x14ac:dyDescent="0.25">
      <c r="A2988" s="2" t="s">
        <v>15</v>
      </c>
      <c r="B2988" s="2" t="s">
        <v>745</v>
      </c>
      <c r="C2988" s="2">
        <f>COUNTIF([1]!Table1[[#All],[name]],tennisbl21[[#This Row],[winner_name]])</f>
        <v>1</v>
      </c>
      <c r="D2988" s="2">
        <f>COUNTIF([1]!Table1[[#All],[name]],tennisbl21[[#This Row],[loser_name]])</f>
        <v>1</v>
      </c>
      <c r="E2988" s="2" t="s">
        <v>247</v>
      </c>
      <c r="F2988" s="4">
        <v>41838.541666666664</v>
      </c>
      <c r="G2988" s="2" t="s">
        <v>929</v>
      </c>
      <c r="H2988" s="2" t="s">
        <v>921</v>
      </c>
      <c r="I2988" s="2" t="s">
        <v>963</v>
      </c>
      <c r="J2988" s="2" t="str">
        <f>YEAR(tennisbl21[[#This Row],[date]])&amp;"-"&amp;tennisbl21[[#This Row],[league]]&amp;": "&amp;tennisbl21[[#This Row],[home_team]]&amp;" vs "&amp;tennisbl21[[#This Row],[away_team]]</f>
        <v>2014-German Bundesliga: TV Reutlingen vs Rochusclub Dusseldorf</v>
      </c>
    </row>
    <row r="2989" spans="1:10" ht="12.5" customHeight="1" x14ac:dyDescent="0.25">
      <c r="A2989" s="2" t="s">
        <v>625</v>
      </c>
      <c r="B2989" s="2" t="s">
        <v>689</v>
      </c>
      <c r="C2989" s="2">
        <f>COUNTIF([1]!Table1[[#All],[name]],tennisbl21[[#This Row],[winner_name]])</f>
        <v>1</v>
      </c>
      <c r="D2989" s="2">
        <f>COUNTIF([1]!Table1[[#All],[name]],tennisbl21[[#This Row],[loser_name]])</f>
        <v>1</v>
      </c>
      <c r="E2989" s="2" t="s">
        <v>3</v>
      </c>
      <c r="F2989" s="4">
        <v>41838.625</v>
      </c>
      <c r="G2989" s="2" t="s">
        <v>929</v>
      </c>
      <c r="H2989" s="2" t="s">
        <v>921</v>
      </c>
      <c r="I2989" s="2" t="s">
        <v>963</v>
      </c>
      <c r="J2989" s="2" t="str">
        <f>YEAR(tennisbl21[[#This Row],[date]])&amp;"-"&amp;tennisbl21[[#This Row],[league]]&amp;": "&amp;tennisbl21[[#This Row],[home_team]]&amp;" vs "&amp;tennisbl21[[#This Row],[away_team]]</f>
        <v>2014-German Bundesliga: TV Reutlingen vs Rochusclub Dusseldorf</v>
      </c>
    </row>
    <row r="2990" spans="1:10" ht="12.5" customHeight="1" x14ac:dyDescent="0.25">
      <c r="A2990" s="2" t="s">
        <v>94</v>
      </c>
      <c r="B2990" s="2" t="s">
        <v>846</v>
      </c>
      <c r="C2990" s="2">
        <f>COUNTIF([1]!Table1[[#All],[name]],tennisbl21[[#This Row],[winner_name]])</f>
        <v>1</v>
      </c>
      <c r="D2990" s="2">
        <f>COUNTIF([1]!Table1[[#All],[name]],tennisbl21[[#This Row],[loser_name]])</f>
        <v>1</v>
      </c>
      <c r="E2990" s="2" t="s">
        <v>274</v>
      </c>
      <c r="F2990" s="4">
        <v>41838.541666666664</v>
      </c>
      <c r="G2990" s="2" t="s">
        <v>929</v>
      </c>
      <c r="H2990" s="2" t="s">
        <v>921</v>
      </c>
      <c r="I2990" s="2" t="s">
        <v>963</v>
      </c>
      <c r="J2990" s="2" t="str">
        <f>YEAR(tennisbl21[[#This Row],[date]])&amp;"-"&amp;tennisbl21[[#This Row],[league]]&amp;": "&amp;tennisbl21[[#This Row],[home_team]]&amp;" vs "&amp;tennisbl21[[#This Row],[away_team]]</f>
        <v>2014-German Bundesliga: TV Reutlingen vs Rochusclub Dusseldorf</v>
      </c>
    </row>
    <row r="2991" spans="1:10" ht="12.5" customHeight="1" x14ac:dyDescent="0.25">
      <c r="A2991" s="2" t="s">
        <v>786</v>
      </c>
      <c r="B2991" s="2" t="s">
        <v>215</v>
      </c>
      <c r="C2991" s="2">
        <f>COUNTIF([1]!Table1[[#All],[name]],tennisbl21[[#This Row],[winner_name]])</f>
        <v>1</v>
      </c>
      <c r="D2991" s="2">
        <f>COUNTIF([1]!Table1[[#All],[name]],tennisbl21[[#This Row],[loser_name]])</f>
        <v>1</v>
      </c>
      <c r="E2991" s="2" t="s">
        <v>911</v>
      </c>
      <c r="F2991" s="4">
        <v>43310.458333333336</v>
      </c>
      <c r="G2991" s="2" t="s">
        <v>929</v>
      </c>
      <c r="H2991" s="2" t="s">
        <v>921</v>
      </c>
      <c r="I2991" s="2" t="s">
        <v>963</v>
      </c>
      <c r="J2991" s="2" t="str">
        <f>YEAR(tennisbl21[[#This Row],[date]])&amp;"-"&amp;tennisbl21[[#This Row],[league]]&amp;": "&amp;tennisbl21[[#This Row],[home_team]]&amp;" vs "&amp;tennisbl21[[#This Row],[away_team]]</f>
        <v>2018-German Bundesliga: TV Reutlingen vs Rochusclub Dusseldorf</v>
      </c>
    </row>
    <row r="2992" spans="1:10" ht="12.5" customHeight="1" x14ac:dyDescent="0.25">
      <c r="A2992" s="2" t="s">
        <v>387</v>
      </c>
      <c r="B2992" s="2" t="s">
        <v>22</v>
      </c>
      <c r="C2992" s="2">
        <f>COUNTIF([1]!Table1[[#All],[name]],tennisbl21[[#This Row],[winner_name]])</f>
        <v>1</v>
      </c>
      <c r="D2992" s="2">
        <f>COUNTIF([1]!Table1[[#All],[name]],tennisbl21[[#This Row],[loser_name]])</f>
        <v>1</v>
      </c>
      <c r="E2992" s="2" t="s">
        <v>277</v>
      </c>
      <c r="F2992" s="4">
        <v>43310.541666666664</v>
      </c>
      <c r="G2992" s="2" t="s">
        <v>929</v>
      </c>
      <c r="H2992" s="2" t="s">
        <v>921</v>
      </c>
      <c r="I2992" s="2" t="s">
        <v>963</v>
      </c>
      <c r="J2992" s="2" t="str">
        <f>YEAR(tennisbl21[[#This Row],[date]])&amp;"-"&amp;tennisbl21[[#This Row],[league]]&amp;": "&amp;tennisbl21[[#This Row],[home_team]]&amp;" vs "&amp;tennisbl21[[#This Row],[away_team]]</f>
        <v>2018-German Bundesliga: TV Reutlingen vs Rochusclub Dusseldorf</v>
      </c>
    </row>
    <row r="2993" spans="1:10" ht="12.5" customHeight="1" x14ac:dyDescent="0.25">
      <c r="A2993" s="2" t="s">
        <v>745</v>
      </c>
      <c r="B2993" s="2" t="s">
        <v>727</v>
      </c>
      <c r="C2993" s="2">
        <f>COUNTIF([1]!Table1[[#All],[name]],tennisbl21[[#This Row],[winner_name]])</f>
        <v>1</v>
      </c>
      <c r="D2993" s="2">
        <f>COUNTIF([1]!Table1[[#All],[name]],tennisbl21[[#This Row],[loser_name]])</f>
        <v>1</v>
      </c>
      <c r="E2993" s="2" t="s">
        <v>1646</v>
      </c>
      <c r="F2993" s="4">
        <v>43310.541666666664</v>
      </c>
      <c r="G2993" s="2" t="s">
        <v>929</v>
      </c>
      <c r="H2993" s="2" t="s">
        <v>921</v>
      </c>
      <c r="I2993" s="2" t="s">
        <v>963</v>
      </c>
      <c r="J2993" s="2" t="str">
        <f>YEAR(tennisbl21[[#This Row],[date]])&amp;"-"&amp;tennisbl21[[#This Row],[league]]&amp;": "&amp;tennisbl21[[#This Row],[home_team]]&amp;" vs "&amp;tennisbl21[[#This Row],[away_team]]</f>
        <v>2018-German Bundesliga: TV Reutlingen vs Rochusclub Dusseldorf</v>
      </c>
    </row>
    <row r="2994" spans="1:10" ht="12.5" customHeight="1" x14ac:dyDescent="0.25">
      <c r="A2994" s="2" t="s">
        <v>131</v>
      </c>
      <c r="B2994" s="2" t="s">
        <v>81</v>
      </c>
      <c r="C2994" s="2">
        <f>COUNTIF([1]!Table1[[#All],[name]],tennisbl21[[#This Row],[winner_name]])</f>
        <v>1</v>
      </c>
      <c r="D2994" s="2">
        <f>COUNTIF([1]!Table1[[#All],[name]],tennisbl21[[#This Row],[loser_name]])</f>
        <v>1</v>
      </c>
      <c r="E2994" s="2" t="s">
        <v>1372</v>
      </c>
      <c r="F2994" s="4">
        <v>43310.458333333336</v>
      </c>
      <c r="G2994" s="2" t="s">
        <v>929</v>
      </c>
      <c r="H2994" s="2" t="s">
        <v>921</v>
      </c>
      <c r="I2994" s="2" t="s">
        <v>963</v>
      </c>
      <c r="J2994" s="2" t="str">
        <f>YEAR(tennisbl21[[#This Row],[date]])&amp;"-"&amp;tennisbl21[[#This Row],[league]]&amp;": "&amp;tennisbl21[[#This Row],[home_team]]&amp;" vs "&amp;tennisbl21[[#This Row],[away_team]]</f>
        <v>2018-German Bundesliga: TV Reutlingen vs Rochusclub Dusseldorf</v>
      </c>
    </row>
    <row r="2995" spans="1:10" ht="12.5" customHeight="1" x14ac:dyDescent="0.25">
      <c r="A2995" s="2" t="s">
        <v>786</v>
      </c>
      <c r="B2995" s="2" t="s">
        <v>471</v>
      </c>
      <c r="C2995" s="2">
        <f>COUNTIF([1]!Table1[[#All],[name]],tennisbl21[[#This Row],[winner_name]])</f>
        <v>1</v>
      </c>
      <c r="D2995" s="2">
        <f>COUNTIF([1]!Table1[[#All],[name]],tennisbl21[[#This Row],[loser_name]])</f>
        <v>1</v>
      </c>
      <c r="E2995" s="2" t="s">
        <v>6</v>
      </c>
      <c r="F2995" s="4">
        <v>43324.458333333336</v>
      </c>
      <c r="G2995" s="2" t="s">
        <v>929</v>
      </c>
      <c r="H2995" s="2" t="s">
        <v>951</v>
      </c>
      <c r="I2995" s="2" t="s">
        <v>963</v>
      </c>
      <c r="J2995" s="2" t="str">
        <f>YEAR(tennisbl21[[#This Row],[date]])&amp;"-"&amp;tennisbl21[[#This Row],[league]]&amp;": "&amp;tennisbl21[[#This Row],[home_team]]&amp;" vs "&amp;tennisbl21[[#This Row],[away_team]]</f>
        <v>2018-German Bundesliga: TV Reutlingen vs TC Weinheim 1902</v>
      </c>
    </row>
    <row r="2996" spans="1:10" ht="12.5" customHeight="1" x14ac:dyDescent="0.25">
      <c r="A2996" s="2" t="s">
        <v>683</v>
      </c>
      <c r="B2996" s="2" t="s">
        <v>775</v>
      </c>
      <c r="C2996" s="2">
        <f>COUNTIF([1]!Table1[[#All],[name]],tennisbl21[[#This Row],[winner_name]])</f>
        <v>1</v>
      </c>
      <c r="D2996" s="2">
        <f>COUNTIF([1]!Table1[[#All],[name]],tennisbl21[[#This Row],[loser_name]])</f>
        <v>1</v>
      </c>
      <c r="E2996" s="2" t="s">
        <v>1647</v>
      </c>
      <c r="F2996" s="4">
        <v>43324.541666666664</v>
      </c>
      <c r="G2996" s="2" t="s">
        <v>929</v>
      </c>
      <c r="H2996" s="2" t="s">
        <v>951</v>
      </c>
      <c r="I2996" s="2" t="s">
        <v>963</v>
      </c>
      <c r="J2996" s="2" t="str">
        <f>YEAR(tennisbl21[[#This Row],[date]])&amp;"-"&amp;tennisbl21[[#This Row],[league]]&amp;": "&amp;tennisbl21[[#This Row],[home_team]]&amp;" vs "&amp;tennisbl21[[#This Row],[away_team]]</f>
        <v>2018-German Bundesliga: TV Reutlingen vs TC Weinheim 1902</v>
      </c>
    </row>
    <row r="2997" spans="1:10" ht="12.5" customHeight="1" x14ac:dyDescent="0.25">
      <c r="A2997" s="2" t="s">
        <v>745</v>
      </c>
      <c r="B2997" s="2" t="s">
        <v>770</v>
      </c>
      <c r="C2997" s="2">
        <f>COUNTIF([1]!Table1[[#All],[name]],tennisbl21[[#This Row],[winner_name]])</f>
        <v>1</v>
      </c>
      <c r="D2997" s="2">
        <f>COUNTIF([1]!Table1[[#All],[name]],tennisbl21[[#This Row],[loser_name]])</f>
        <v>1</v>
      </c>
      <c r="E2997" s="2" t="s">
        <v>1648</v>
      </c>
      <c r="F2997" s="4">
        <v>43324.458333333336</v>
      </c>
      <c r="G2997" s="2" t="s">
        <v>929</v>
      </c>
      <c r="H2997" s="2" t="s">
        <v>951</v>
      </c>
      <c r="I2997" s="2" t="s">
        <v>963</v>
      </c>
      <c r="J2997" s="2" t="str">
        <f>YEAR(tennisbl21[[#This Row],[date]])&amp;"-"&amp;tennisbl21[[#This Row],[league]]&amp;": "&amp;tennisbl21[[#This Row],[home_team]]&amp;" vs "&amp;tennisbl21[[#This Row],[away_team]]</f>
        <v>2018-German Bundesliga: TV Reutlingen vs TC Weinheim 1902</v>
      </c>
    </row>
    <row r="2998" spans="1:10" ht="12.5" customHeight="1" x14ac:dyDescent="0.25">
      <c r="A2998" s="2" t="s">
        <v>787</v>
      </c>
      <c r="B2998" s="2" t="s">
        <v>72</v>
      </c>
      <c r="C2998" s="2">
        <f>COUNTIF([1]!Table1[[#All],[name]],tennisbl21[[#This Row],[winner_name]])</f>
        <v>1</v>
      </c>
      <c r="D2998" s="2">
        <f>COUNTIF([1]!Table1[[#All],[name]],tennisbl21[[#This Row],[loser_name]])</f>
        <v>1</v>
      </c>
      <c r="E2998" s="2" t="s">
        <v>6</v>
      </c>
      <c r="F2998" s="4">
        <v>43324.541666666664</v>
      </c>
      <c r="G2998" s="2" t="s">
        <v>929</v>
      </c>
      <c r="H2998" s="2" t="s">
        <v>951</v>
      </c>
      <c r="I2998" s="2" t="s">
        <v>963</v>
      </c>
      <c r="J2998" s="2" t="str">
        <f>YEAR(tennisbl21[[#This Row],[date]])&amp;"-"&amp;tennisbl21[[#This Row],[league]]&amp;": "&amp;tennisbl21[[#This Row],[home_team]]&amp;" vs "&amp;tennisbl21[[#This Row],[away_team]]</f>
        <v>2018-German Bundesliga: TV Reutlingen vs TC Weinheim 1902</v>
      </c>
    </row>
    <row r="2999" spans="1:10" ht="12.5" customHeight="1" x14ac:dyDescent="0.25">
      <c r="A2999" s="2" t="s">
        <v>786</v>
      </c>
      <c r="B2999" s="2" t="s">
        <v>78</v>
      </c>
      <c r="C2999" s="2">
        <f>COUNTIF([1]!Table1[[#All],[name]],tennisbl21[[#This Row],[winner_name]])</f>
        <v>1</v>
      </c>
      <c r="D2999" s="2">
        <f>COUNTIF([1]!Table1[[#All],[name]],tennisbl21[[#This Row],[loser_name]])</f>
        <v>1</v>
      </c>
      <c r="E2999" s="2" t="s">
        <v>1649</v>
      </c>
      <c r="F2999" s="4">
        <v>43303.458333333336</v>
      </c>
      <c r="G2999" s="2" t="s">
        <v>929</v>
      </c>
      <c r="H2999" s="2" t="s">
        <v>996</v>
      </c>
      <c r="I2999" s="2" t="s">
        <v>963</v>
      </c>
      <c r="J2999" s="2" t="str">
        <f>YEAR(tennisbl21[[#This Row],[date]])&amp;"-"&amp;tennisbl21[[#This Row],[league]]&amp;": "&amp;tennisbl21[[#This Row],[home_team]]&amp;" vs "&amp;tennisbl21[[#This Row],[away_team]]</f>
        <v>2018-German Bundesliga: TV Reutlingen vs TK Kurhaus Aachen</v>
      </c>
    </row>
    <row r="3000" spans="1:10" ht="12.5" customHeight="1" x14ac:dyDescent="0.25">
      <c r="A3000" s="2" t="s">
        <v>22</v>
      </c>
      <c r="B3000" s="2" t="s">
        <v>773</v>
      </c>
      <c r="C3000" s="2">
        <f>COUNTIF([1]!Table1[[#All],[name]],tennisbl21[[#This Row],[winner_name]])</f>
        <v>1</v>
      </c>
      <c r="D3000" s="2">
        <f>COUNTIF([1]!Table1[[#All],[name]],tennisbl21[[#This Row],[loser_name]])</f>
        <v>1</v>
      </c>
      <c r="E3000" s="2" t="s">
        <v>6</v>
      </c>
      <c r="F3000" s="4">
        <v>43303.541666666664</v>
      </c>
      <c r="G3000" s="2" t="s">
        <v>929</v>
      </c>
      <c r="H3000" s="2" t="s">
        <v>996</v>
      </c>
      <c r="I3000" s="2" t="s">
        <v>963</v>
      </c>
      <c r="J3000" s="2" t="str">
        <f>YEAR(tennisbl21[[#This Row],[date]])&amp;"-"&amp;tennisbl21[[#This Row],[league]]&amp;": "&amp;tennisbl21[[#This Row],[home_team]]&amp;" vs "&amp;tennisbl21[[#This Row],[away_team]]</f>
        <v>2018-German Bundesliga: TV Reutlingen vs TK Kurhaus Aachen</v>
      </c>
    </row>
    <row r="3001" spans="1:10" ht="12.5" customHeight="1" x14ac:dyDescent="0.25">
      <c r="A3001" s="2" t="s">
        <v>737</v>
      </c>
      <c r="B3001" s="2" t="s">
        <v>775</v>
      </c>
      <c r="C3001" s="2">
        <f>COUNTIF([1]!Table1[[#All],[name]],tennisbl21[[#This Row],[winner_name]])</f>
        <v>1</v>
      </c>
      <c r="D3001" s="2">
        <f>COUNTIF([1]!Table1[[#All],[name]],tennisbl21[[#This Row],[loser_name]])</f>
        <v>1</v>
      </c>
      <c r="E3001" s="2" t="s">
        <v>1310</v>
      </c>
      <c r="F3001" s="4">
        <v>43303.541666666664</v>
      </c>
      <c r="G3001" s="2" t="s">
        <v>929</v>
      </c>
      <c r="H3001" s="2" t="s">
        <v>996</v>
      </c>
      <c r="I3001" s="2" t="s">
        <v>963</v>
      </c>
      <c r="J3001" s="2" t="str">
        <f>YEAR(tennisbl21[[#This Row],[date]])&amp;"-"&amp;tennisbl21[[#This Row],[league]]&amp;": "&amp;tennisbl21[[#This Row],[home_team]]&amp;" vs "&amp;tennisbl21[[#This Row],[away_team]]</f>
        <v>2018-German Bundesliga: TV Reutlingen vs TK Kurhaus Aachen</v>
      </c>
    </row>
    <row r="3002" spans="1:10" ht="12.5" customHeight="1" x14ac:dyDescent="0.25">
      <c r="A3002" s="2" t="s">
        <v>61</v>
      </c>
      <c r="B3002" s="2" t="s">
        <v>745</v>
      </c>
      <c r="C3002" s="2">
        <f>COUNTIF([1]!Table1[[#All],[name]],tennisbl21[[#This Row],[winner_name]])</f>
        <v>1</v>
      </c>
      <c r="D3002" s="2">
        <f>COUNTIF([1]!Table1[[#All],[name]],tennisbl21[[#This Row],[loser_name]])</f>
        <v>1</v>
      </c>
      <c r="E3002" s="2" t="s">
        <v>1650</v>
      </c>
      <c r="F3002" s="4">
        <v>43303.458333333336</v>
      </c>
      <c r="G3002" s="2" t="s">
        <v>929</v>
      </c>
      <c r="H3002" s="2" t="s">
        <v>996</v>
      </c>
      <c r="I3002" s="2" t="s">
        <v>963</v>
      </c>
      <c r="J3002" s="2" t="str">
        <f>YEAR(tennisbl21[[#This Row],[date]])&amp;"-"&amp;tennisbl21[[#This Row],[league]]&amp;": "&amp;tennisbl21[[#This Row],[home_team]]&amp;" vs "&amp;tennisbl21[[#This Row],[away_team]]</f>
        <v>2018-German Bundesliga: TV Reutlingen vs TK Kurhaus Aachen</v>
      </c>
    </row>
    <row r="3003" spans="1:10" ht="12.5" customHeight="1" x14ac:dyDescent="0.25">
      <c r="A3003" s="2" t="s">
        <v>661</v>
      </c>
      <c r="B3003" s="2" t="s">
        <v>846</v>
      </c>
      <c r="C3003" s="2">
        <f>COUNTIF([1]!Table1[[#All],[name]],tennisbl21[[#This Row],[winner_name]])</f>
        <v>1</v>
      </c>
      <c r="D3003" s="2">
        <f>COUNTIF([1]!Table1[[#All],[name]],tennisbl21[[#This Row],[loser_name]])</f>
        <v>1</v>
      </c>
      <c r="E3003" s="2" t="s">
        <v>272</v>
      </c>
      <c r="F3003" s="4">
        <v>41819.458333333336</v>
      </c>
      <c r="G3003" s="2" t="s">
        <v>929</v>
      </c>
      <c r="H3003" s="2" t="s">
        <v>928</v>
      </c>
      <c r="I3003" s="2" t="s">
        <v>963</v>
      </c>
      <c r="J3003" s="2" t="str">
        <f>YEAR(tennisbl21[[#This Row],[date]])&amp;"-"&amp;tennisbl21[[#This Row],[league]]&amp;": "&amp;tennisbl21[[#This Row],[home_team]]&amp;" vs "&amp;tennisbl21[[#This Row],[away_team]]</f>
        <v>2014-German Bundesliga: TV Reutlingen vs TK GW Mannheim</v>
      </c>
    </row>
    <row r="3004" spans="1:10" ht="12.5" customHeight="1" x14ac:dyDescent="0.25">
      <c r="A3004" s="2" t="s">
        <v>48</v>
      </c>
      <c r="B3004" s="2" t="s">
        <v>853</v>
      </c>
      <c r="C3004" s="2">
        <f>COUNTIF([1]!Table1[[#All],[name]],tennisbl21[[#This Row],[winner_name]])</f>
        <v>1</v>
      </c>
      <c r="D3004" s="2">
        <f>COUNTIF([1]!Table1[[#All],[name]],tennisbl21[[#This Row],[loser_name]])</f>
        <v>1</v>
      </c>
      <c r="E3004" s="2" t="s">
        <v>261</v>
      </c>
      <c r="F3004" s="4">
        <v>41819.458333333336</v>
      </c>
      <c r="G3004" s="2" t="s">
        <v>929</v>
      </c>
      <c r="H3004" s="2" t="s">
        <v>928</v>
      </c>
      <c r="I3004" s="2" t="s">
        <v>963</v>
      </c>
      <c r="J3004" s="2" t="str">
        <f>YEAR(tennisbl21[[#This Row],[date]])&amp;"-"&amp;tennisbl21[[#This Row],[league]]&amp;": "&amp;tennisbl21[[#This Row],[home_team]]&amp;" vs "&amp;tennisbl21[[#This Row],[away_team]]</f>
        <v>2014-German Bundesliga: TV Reutlingen vs TK GW Mannheim</v>
      </c>
    </row>
    <row r="3005" spans="1:10" ht="12.5" customHeight="1" x14ac:dyDescent="0.25">
      <c r="A3005" s="2" t="s">
        <v>218</v>
      </c>
      <c r="B3005" s="2" t="s">
        <v>830</v>
      </c>
      <c r="C3005" s="2">
        <f>COUNTIF([1]!Table1[[#All],[name]],tennisbl21[[#This Row],[winner_name]])</f>
        <v>1</v>
      </c>
      <c r="D3005" s="2">
        <f>COUNTIF([1]!Table1[[#All],[name]],tennisbl21[[#This Row],[loser_name]])</f>
        <v>1</v>
      </c>
      <c r="E3005" s="2" t="s">
        <v>272</v>
      </c>
      <c r="F3005" s="4">
        <v>41819.541666666664</v>
      </c>
      <c r="G3005" s="2" t="s">
        <v>929</v>
      </c>
      <c r="H3005" s="2" t="s">
        <v>928</v>
      </c>
      <c r="I3005" s="2" t="s">
        <v>963</v>
      </c>
      <c r="J3005" s="2" t="str">
        <f>YEAR(tennisbl21[[#This Row],[date]])&amp;"-"&amp;tennisbl21[[#This Row],[league]]&amp;": "&amp;tennisbl21[[#This Row],[home_team]]&amp;" vs "&amp;tennisbl21[[#This Row],[away_team]]</f>
        <v>2014-German Bundesliga: TV Reutlingen vs TK GW Mannheim</v>
      </c>
    </row>
    <row r="3006" spans="1:10" ht="12.5" customHeight="1" x14ac:dyDescent="0.25">
      <c r="A3006" s="2" t="s">
        <v>345</v>
      </c>
      <c r="B3006" s="2" t="s">
        <v>689</v>
      </c>
      <c r="C3006" s="2">
        <f>COUNTIF([1]!Table1[[#All],[name]],tennisbl21[[#This Row],[winner_name]])</f>
        <v>1</v>
      </c>
      <c r="D3006" s="2">
        <f>COUNTIF([1]!Table1[[#All],[name]],tennisbl21[[#This Row],[loser_name]])</f>
        <v>1</v>
      </c>
      <c r="E3006" s="2" t="s">
        <v>277</v>
      </c>
      <c r="F3006" s="4">
        <v>41819.541666666664</v>
      </c>
      <c r="G3006" s="2" t="s">
        <v>929</v>
      </c>
      <c r="H3006" s="2" t="s">
        <v>928</v>
      </c>
      <c r="I3006" s="2" t="s">
        <v>963</v>
      </c>
      <c r="J3006" s="2" t="str">
        <f>YEAR(tennisbl21[[#This Row],[date]])&amp;"-"&amp;tennisbl21[[#This Row],[league]]&amp;": "&amp;tennisbl21[[#This Row],[home_team]]&amp;" vs "&amp;tennisbl21[[#This Row],[away_team]]</f>
        <v>2014-German Bundesliga: TV Reutlingen vs TK GW Mannheim</v>
      </c>
    </row>
    <row r="3007" spans="1:10" ht="12.5" customHeight="1" x14ac:dyDescent="0.25">
      <c r="A3007" s="2" t="s">
        <v>722</v>
      </c>
      <c r="B3007" s="2" t="s">
        <v>746</v>
      </c>
      <c r="C3007" s="2">
        <f>COUNTIF([1]!Table1[[#All],[name]],tennisbl21[[#This Row],[winner_name]])</f>
        <v>1</v>
      </c>
      <c r="D3007" s="2">
        <f>COUNTIF([1]!Table1[[#All],[name]],tennisbl21[[#This Row],[loser_name]])</f>
        <v>1</v>
      </c>
      <c r="E3007" s="2" t="s">
        <v>274</v>
      </c>
      <c r="F3007" s="4">
        <v>43667.458333333336</v>
      </c>
      <c r="G3007" s="2" t="s">
        <v>930</v>
      </c>
      <c r="H3007" s="2" t="s">
        <v>919</v>
      </c>
      <c r="I3007" s="2" t="s">
        <v>963</v>
      </c>
      <c r="J3007" s="2" t="str">
        <f>YEAR(tennisbl21[[#This Row],[date]])&amp;"-"&amp;tennisbl21[[#This Row],[league]]&amp;": "&amp;tennisbl21[[#This Row],[home_team]]&amp;" vs "&amp;tennisbl21[[#This Row],[away_team]]</f>
        <v>2019-German Bundesliga: TuS Sennelager vs HTC BW Krefeld</v>
      </c>
    </row>
    <row r="3008" spans="1:10" ht="12.5" customHeight="1" x14ac:dyDescent="0.25">
      <c r="A3008" s="2" t="s">
        <v>94</v>
      </c>
      <c r="B3008" s="2" t="s">
        <v>729</v>
      </c>
      <c r="C3008" s="2">
        <f>COUNTIF([1]!Table1[[#All],[name]],tennisbl21[[#This Row],[winner_name]])</f>
        <v>1</v>
      </c>
      <c r="D3008" s="2">
        <f>COUNTIF([1]!Table1[[#All],[name]],tennisbl21[[#This Row],[loser_name]])</f>
        <v>1</v>
      </c>
      <c r="E3008" s="2" t="s">
        <v>273</v>
      </c>
      <c r="F3008" s="4">
        <v>43667.541666666664</v>
      </c>
      <c r="G3008" s="2" t="s">
        <v>930</v>
      </c>
      <c r="H3008" s="2" t="s">
        <v>919</v>
      </c>
      <c r="I3008" s="2" t="s">
        <v>963</v>
      </c>
      <c r="J3008" s="2" t="str">
        <f>YEAR(tennisbl21[[#This Row],[date]])&amp;"-"&amp;tennisbl21[[#This Row],[league]]&amp;": "&amp;tennisbl21[[#This Row],[home_team]]&amp;" vs "&amp;tennisbl21[[#This Row],[away_team]]</f>
        <v>2019-German Bundesliga: TuS Sennelager vs HTC BW Krefeld</v>
      </c>
    </row>
    <row r="3009" spans="1:10" ht="12.5" customHeight="1" x14ac:dyDescent="0.25">
      <c r="A3009" s="2" t="s">
        <v>721</v>
      </c>
      <c r="B3009" s="2" t="s">
        <v>26</v>
      </c>
      <c r="C3009" s="2">
        <f>COUNTIF([1]!Table1[[#All],[name]],tennisbl21[[#This Row],[winner_name]])</f>
        <v>1</v>
      </c>
      <c r="D3009" s="2">
        <f>COUNTIF([1]!Table1[[#All],[name]],tennisbl21[[#This Row],[loser_name]])</f>
        <v>1</v>
      </c>
      <c r="E3009" s="2" t="s">
        <v>1488</v>
      </c>
      <c r="F3009" s="4">
        <v>43667.458333333336</v>
      </c>
      <c r="G3009" s="2" t="s">
        <v>930</v>
      </c>
      <c r="H3009" s="2" t="s">
        <v>919</v>
      </c>
      <c r="I3009" s="2" t="s">
        <v>963</v>
      </c>
      <c r="J3009" s="2" t="str">
        <f>YEAR(tennisbl21[[#This Row],[date]])&amp;"-"&amp;tennisbl21[[#This Row],[league]]&amp;": "&amp;tennisbl21[[#This Row],[home_team]]&amp;" vs "&amp;tennisbl21[[#This Row],[away_team]]</f>
        <v>2019-German Bundesliga: TuS Sennelager vs HTC BW Krefeld</v>
      </c>
    </row>
    <row r="3010" spans="1:10" ht="12.5" customHeight="1" x14ac:dyDescent="0.25">
      <c r="A3010" s="2" t="s">
        <v>788</v>
      </c>
      <c r="B3010" s="2" t="s">
        <v>21</v>
      </c>
      <c r="C3010" s="2">
        <f>COUNTIF([1]!Table1[[#All],[name]],tennisbl21[[#This Row],[winner_name]])</f>
        <v>1</v>
      </c>
      <c r="D3010" s="2">
        <f>COUNTIF([1]!Table1[[#All],[name]],tennisbl21[[#This Row],[loser_name]])</f>
        <v>1</v>
      </c>
      <c r="E3010" s="2" t="s">
        <v>4</v>
      </c>
      <c r="F3010" s="4">
        <v>43667.541666666664</v>
      </c>
      <c r="G3010" s="2" t="s">
        <v>930</v>
      </c>
      <c r="H3010" s="2" t="s">
        <v>919</v>
      </c>
      <c r="I3010" s="2" t="s">
        <v>963</v>
      </c>
      <c r="J3010" s="2" t="str">
        <f>YEAR(tennisbl21[[#This Row],[date]])&amp;"-"&amp;tennisbl21[[#This Row],[league]]&amp;": "&amp;tennisbl21[[#This Row],[home_team]]&amp;" vs "&amp;tennisbl21[[#This Row],[away_team]]</f>
        <v>2019-German Bundesliga: TuS Sennelager vs HTC BW Krefeld</v>
      </c>
    </row>
    <row r="3011" spans="1:10" ht="12.5" customHeight="1" x14ac:dyDescent="0.25">
      <c r="A3011" s="2" t="s">
        <v>301</v>
      </c>
      <c r="B3011" s="2" t="s">
        <v>746</v>
      </c>
      <c r="C3011" s="2">
        <f>COUNTIF([1]!Table1[[#All],[name]],tennisbl21[[#This Row],[winner_name]])</f>
        <v>1</v>
      </c>
      <c r="D3011" s="2">
        <f>COUNTIF([1]!Table1[[#All],[name]],tennisbl21[[#This Row],[loser_name]])</f>
        <v>1</v>
      </c>
      <c r="E3011" s="2" t="s">
        <v>273</v>
      </c>
      <c r="F3011" s="4">
        <v>43660.458333333336</v>
      </c>
      <c r="G3011" s="2" t="s">
        <v>930</v>
      </c>
      <c r="H3011" s="2" t="s">
        <v>921</v>
      </c>
      <c r="I3011" s="2" t="s">
        <v>963</v>
      </c>
      <c r="J3011" s="2" t="str">
        <f>YEAR(tennisbl21[[#This Row],[date]])&amp;"-"&amp;tennisbl21[[#This Row],[league]]&amp;": "&amp;tennisbl21[[#This Row],[home_team]]&amp;" vs "&amp;tennisbl21[[#This Row],[away_team]]</f>
        <v>2019-German Bundesliga: TuS Sennelager vs Rochusclub Dusseldorf</v>
      </c>
    </row>
    <row r="3012" spans="1:10" ht="12.5" customHeight="1" x14ac:dyDescent="0.25">
      <c r="A3012" s="2" t="s">
        <v>719</v>
      </c>
      <c r="B3012" s="2" t="s">
        <v>26</v>
      </c>
      <c r="C3012" s="2">
        <f>COUNTIF([1]!Table1[[#All],[name]],tennisbl21[[#This Row],[winner_name]])</f>
        <v>1</v>
      </c>
      <c r="D3012" s="2">
        <f>COUNTIF([1]!Table1[[#All],[name]],tennisbl21[[#This Row],[loser_name]])</f>
        <v>1</v>
      </c>
      <c r="E3012" s="2" t="s">
        <v>4</v>
      </c>
      <c r="F3012" s="4">
        <v>43660.541666666664</v>
      </c>
      <c r="G3012" s="2" t="s">
        <v>930</v>
      </c>
      <c r="H3012" s="2" t="s">
        <v>921</v>
      </c>
      <c r="I3012" s="2" t="s">
        <v>963</v>
      </c>
      <c r="J3012" s="2" t="str">
        <f>YEAR(tennisbl21[[#This Row],[date]])&amp;"-"&amp;tennisbl21[[#This Row],[league]]&amp;": "&amp;tennisbl21[[#This Row],[home_team]]&amp;" vs "&amp;tennisbl21[[#This Row],[away_team]]</f>
        <v>2019-German Bundesliga: TuS Sennelager vs Rochusclub Dusseldorf</v>
      </c>
    </row>
    <row r="3013" spans="1:10" ht="12.5" customHeight="1" x14ac:dyDescent="0.25">
      <c r="A3013" s="2" t="s">
        <v>92</v>
      </c>
      <c r="B3013" s="2" t="s">
        <v>403</v>
      </c>
      <c r="C3013" s="2">
        <f>COUNTIF([1]!Table1[[#All],[name]],tennisbl21[[#This Row],[winner_name]])</f>
        <v>1</v>
      </c>
      <c r="D3013" s="2">
        <f>COUNTIF([1]!Table1[[#All],[name]],tennisbl21[[#This Row],[loser_name]])</f>
        <v>1</v>
      </c>
      <c r="E3013" s="2" t="s">
        <v>1128</v>
      </c>
      <c r="F3013" s="4">
        <v>43660.541666666664</v>
      </c>
      <c r="G3013" s="2" t="s">
        <v>930</v>
      </c>
      <c r="H3013" s="2" t="s">
        <v>921</v>
      </c>
      <c r="I3013" s="2" t="s">
        <v>963</v>
      </c>
      <c r="J3013" s="2" t="str">
        <f>YEAR(tennisbl21[[#This Row],[date]])&amp;"-"&amp;tennisbl21[[#This Row],[league]]&amp;": "&amp;tennisbl21[[#This Row],[home_team]]&amp;" vs "&amp;tennisbl21[[#This Row],[away_team]]</f>
        <v>2019-German Bundesliga: TuS Sennelager vs Rochusclub Dusseldorf</v>
      </c>
    </row>
    <row r="3014" spans="1:10" ht="12.5" customHeight="1" x14ac:dyDescent="0.25">
      <c r="A3014" s="2" t="s">
        <v>16</v>
      </c>
      <c r="B3014" s="2" t="s">
        <v>854</v>
      </c>
      <c r="C3014" s="2">
        <f>COUNTIF([1]!Table1[[#All],[name]],tennisbl21[[#This Row],[winner_name]])</f>
        <v>1</v>
      </c>
      <c r="D3014" s="2">
        <f>COUNTIF([1]!Table1[[#All],[name]],tennisbl21[[#This Row],[loser_name]])</f>
        <v>1</v>
      </c>
      <c r="E3014" s="2" t="s">
        <v>248</v>
      </c>
      <c r="F3014" s="4">
        <v>43660.458333333336</v>
      </c>
      <c r="G3014" s="2" t="s">
        <v>930</v>
      </c>
      <c r="H3014" s="2" t="s">
        <v>921</v>
      </c>
      <c r="I3014" s="2" t="s">
        <v>963</v>
      </c>
      <c r="J3014" s="2" t="str">
        <f>YEAR(tennisbl21[[#This Row],[date]])&amp;"-"&amp;tennisbl21[[#This Row],[league]]&amp;": "&amp;tennisbl21[[#This Row],[home_team]]&amp;" vs "&amp;tennisbl21[[#This Row],[away_team]]</f>
        <v>2019-German Bundesliga: TuS Sennelager vs Rochusclub Dusseldorf</v>
      </c>
    </row>
    <row r="3015" spans="1:10" ht="12.5" customHeight="1" x14ac:dyDescent="0.25">
      <c r="A3015" s="2" t="s">
        <v>318</v>
      </c>
      <c r="B3015" s="2" t="s">
        <v>93</v>
      </c>
      <c r="C3015" s="2">
        <f>COUNTIF([1]!Table1[[#All],[name]],tennisbl21[[#This Row],[winner_name]])</f>
        <v>1</v>
      </c>
      <c r="D3015" s="2">
        <f>COUNTIF([1]!Table1[[#All],[name]],tennisbl21[[#This Row],[loser_name]])</f>
        <v>1</v>
      </c>
      <c r="E3015" s="2" t="s">
        <v>1555</v>
      </c>
      <c r="F3015" s="4">
        <v>43687.458333333336</v>
      </c>
      <c r="G3015" s="2" t="s">
        <v>930</v>
      </c>
      <c r="H3015" s="2" t="s">
        <v>996</v>
      </c>
      <c r="I3015" s="2" t="s">
        <v>963</v>
      </c>
      <c r="J3015" s="2" t="str">
        <f>YEAR(tennisbl21[[#This Row],[date]])&amp;"-"&amp;tennisbl21[[#This Row],[league]]&amp;": "&amp;tennisbl21[[#This Row],[home_team]]&amp;" vs "&amp;tennisbl21[[#This Row],[away_team]]</f>
        <v>2019-German Bundesliga: TuS Sennelager vs TK Kurhaus Aachen</v>
      </c>
    </row>
    <row r="3016" spans="1:10" ht="12.5" customHeight="1" x14ac:dyDescent="0.25">
      <c r="A3016" s="2" t="s">
        <v>583</v>
      </c>
      <c r="B3016" s="2" t="s">
        <v>526</v>
      </c>
      <c r="C3016" s="2">
        <f>COUNTIF([1]!Table1[[#All],[name]],tennisbl21[[#This Row],[winner_name]])</f>
        <v>1</v>
      </c>
      <c r="D3016" s="2">
        <f>COUNTIF([1]!Table1[[#All],[name]],tennisbl21[[#This Row],[loser_name]])</f>
        <v>1</v>
      </c>
      <c r="E3016" s="2" t="s">
        <v>1060</v>
      </c>
      <c r="F3016" s="4">
        <v>43687.541666666664</v>
      </c>
      <c r="G3016" s="2" t="s">
        <v>930</v>
      </c>
      <c r="H3016" s="2" t="s">
        <v>996</v>
      </c>
      <c r="I3016" s="2" t="s">
        <v>963</v>
      </c>
      <c r="J3016" s="2" t="str">
        <f>YEAR(tennisbl21[[#This Row],[date]])&amp;"-"&amp;tennisbl21[[#This Row],[league]]&amp;": "&amp;tennisbl21[[#This Row],[home_team]]&amp;" vs "&amp;tennisbl21[[#This Row],[away_team]]</f>
        <v>2019-German Bundesliga: TuS Sennelager vs TK Kurhaus Aachen</v>
      </c>
    </row>
    <row r="3017" spans="1:10" ht="12.5" customHeight="1" x14ac:dyDescent="0.25">
      <c r="A3017" s="2" t="s">
        <v>91</v>
      </c>
      <c r="B3017" s="2" t="s">
        <v>788</v>
      </c>
      <c r="C3017" s="2">
        <f>COUNTIF([1]!Table1[[#All],[name]],tennisbl21[[#This Row],[winner_name]])</f>
        <v>1</v>
      </c>
      <c r="D3017" s="2">
        <f>COUNTIF([1]!Table1[[#All],[name]],tennisbl21[[#This Row],[loser_name]])</f>
        <v>1</v>
      </c>
      <c r="E3017" s="2" t="s">
        <v>1651</v>
      </c>
      <c r="F3017" s="4">
        <v>43687.541666666664</v>
      </c>
      <c r="G3017" s="2" t="s">
        <v>930</v>
      </c>
      <c r="H3017" s="2" t="s">
        <v>996</v>
      </c>
      <c r="I3017" s="2" t="s">
        <v>963</v>
      </c>
      <c r="J3017" s="2" t="str">
        <f>YEAR(tennisbl21[[#This Row],[date]])&amp;"-"&amp;tennisbl21[[#This Row],[league]]&amp;": "&amp;tennisbl21[[#This Row],[home_team]]&amp;" vs "&amp;tennisbl21[[#This Row],[away_team]]</f>
        <v>2019-German Bundesliga: TuS Sennelager vs TK Kurhaus Aachen</v>
      </c>
    </row>
    <row r="3018" spans="1:10" ht="12.5" customHeight="1" x14ac:dyDescent="0.25">
      <c r="A3018" s="2" t="s">
        <v>62</v>
      </c>
      <c r="B3018" s="2" t="s">
        <v>403</v>
      </c>
      <c r="C3018" s="2">
        <f>COUNTIF([1]!Table1[[#All],[name]],tennisbl21[[#This Row],[winner_name]])</f>
        <v>1</v>
      </c>
      <c r="D3018" s="2">
        <f>COUNTIF([1]!Table1[[#All],[name]],tennisbl21[[#This Row],[loser_name]])</f>
        <v>1</v>
      </c>
      <c r="E3018" s="2" t="s">
        <v>4</v>
      </c>
      <c r="F3018" s="4">
        <v>43687.458333333336</v>
      </c>
      <c r="G3018" s="2" t="s">
        <v>930</v>
      </c>
      <c r="H3018" s="2" t="s">
        <v>996</v>
      </c>
      <c r="I3018" s="2" t="s">
        <v>963</v>
      </c>
      <c r="J3018" s="2" t="str">
        <f>YEAR(tennisbl21[[#This Row],[date]])&amp;"-"&amp;tennisbl21[[#This Row],[league]]&amp;": "&amp;tennisbl21[[#This Row],[home_team]]&amp;" vs "&amp;tennisbl21[[#This Row],[away_team]]</f>
        <v>2019-German Bundesliga: TuS Sennelager vs TK Kurhaus Aachen</v>
      </c>
    </row>
    <row r="3019" spans="1:10" ht="12.5" customHeight="1" x14ac:dyDescent="0.25">
      <c r="A3019" s="2" t="s">
        <v>660</v>
      </c>
      <c r="B3019" s="2" t="s">
        <v>855</v>
      </c>
      <c r="C3019" s="2">
        <f>COUNTIF([1]!Table1[[#All],[name]],tennisbl21[[#This Row],[winner_name]])</f>
        <v>1</v>
      </c>
      <c r="D3019" s="2">
        <f>COUNTIF([1]!Table1[[#All],[name]],tennisbl21[[#This Row],[loser_name]])</f>
        <v>1</v>
      </c>
      <c r="E3019" s="2" t="s">
        <v>397</v>
      </c>
      <c r="F3019" s="4">
        <v>43653.458333333336</v>
      </c>
      <c r="G3019" s="2" t="s">
        <v>930</v>
      </c>
      <c r="H3019" s="2" t="s">
        <v>928</v>
      </c>
      <c r="I3019" s="2" t="s">
        <v>963</v>
      </c>
      <c r="J3019" s="2" t="str">
        <f>YEAR(tennisbl21[[#This Row],[date]])&amp;"-"&amp;tennisbl21[[#This Row],[league]]&amp;": "&amp;tennisbl21[[#This Row],[home_team]]&amp;" vs "&amp;tennisbl21[[#This Row],[away_team]]</f>
        <v>2019-German Bundesliga: TuS Sennelager vs TK GW Mannheim</v>
      </c>
    </row>
    <row r="3020" spans="1:10" ht="12.5" customHeight="1" x14ac:dyDescent="0.25">
      <c r="A3020" s="2" t="s">
        <v>345</v>
      </c>
      <c r="B3020" s="2" t="s">
        <v>403</v>
      </c>
      <c r="C3020" s="2">
        <f>COUNTIF([1]!Table1[[#All],[name]],tennisbl21[[#This Row],[winner_name]])</f>
        <v>1</v>
      </c>
      <c r="D3020" s="2">
        <f>COUNTIF([1]!Table1[[#All],[name]],tennisbl21[[#This Row],[loser_name]])</f>
        <v>1</v>
      </c>
      <c r="E3020" s="2" t="s">
        <v>3</v>
      </c>
      <c r="F3020" s="4">
        <v>43653.541666666664</v>
      </c>
      <c r="G3020" s="2" t="s">
        <v>930</v>
      </c>
      <c r="H3020" s="2" t="s">
        <v>928</v>
      </c>
      <c r="I3020" s="2" t="s">
        <v>963</v>
      </c>
      <c r="J3020" s="2" t="str">
        <f>YEAR(tennisbl21[[#This Row],[date]])&amp;"-"&amp;tennisbl21[[#This Row],[league]]&amp;": "&amp;tennisbl21[[#This Row],[home_team]]&amp;" vs "&amp;tennisbl21[[#This Row],[away_team]]</f>
        <v>2019-German Bundesliga: TuS Sennelager vs TK GW Mannheim</v>
      </c>
    </row>
    <row r="3021" spans="1:10" ht="12.5" customHeight="1" x14ac:dyDescent="0.25">
      <c r="A3021" s="2" t="s">
        <v>46</v>
      </c>
      <c r="B3021" s="2" t="s">
        <v>746</v>
      </c>
      <c r="C3021" s="2">
        <f>COUNTIF([1]!Table1[[#All],[name]],tennisbl21[[#This Row],[winner_name]])</f>
        <v>1</v>
      </c>
      <c r="D3021" s="2">
        <f>COUNTIF([1]!Table1[[#All],[name]],tennisbl21[[#This Row],[loser_name]])</f>
        <v>1</v>
      </c>
      <c r="E3021" s="2" t="s">
        <v>3</v>
      </c>
      <c r="F3021" s="4">
        <v>43653.458333333336</v>
      </c>
      <c r="G3021" s="2" t="s">
        <v>930</v>
      </c>
      <c r="H3021" s="2" t="s">
        <v>928</v>
      </c>
      <c r="I3021" s="2" t="s">
        <v>963</v>
      </c>
      <c r="J3021" s="2" t="str">
        <f>YEAR(tennisbl21[[#This Row],[date]])&amp;"-"&amp;tennisbl21[[#This Row],[league]]&amp;": "&amp;tennisbl21[[#This Row],[home_team]]&amp;" vs "&amp;tennisbl21[[#This Row],[away_team]]</f>
        <v>2019-German Bundesliga: TuS Sennelager vs TK GW Mannheim</v>
      </c>
    </row>
    <row r="3022" spans="1:10" ht="12.5" customHeight="1" x14ac:dyDescent="0.25">
      <c r="A3022" s="2" t="s">
        <v>93</v>
      </c>
      <c r="B3022" s="2" t="s">
        <v>18</v>
      </c>
      <c r="C3022" s="2">
        <f>COUNTIF([1]!Table1[[#All],[name]],tennisbl21[[#This Row],[winner_name]])</f>
        <v>1</v>
      </c>
      <c r="D3022" s="2">
        <f>COUNTIF([1]!Table1[[#All],[name]],tennisbl21[[#This Row],[loser_name]])</f>
        <v>1</v>
      </c>
      <c r="E3022" s="2" t="s">
        <v>435</v>
      </c>
      <c r="F3022" s="4">
        <v>43653.541666666664</v>
      </c>
      <c r="G3022" s="2" t="s">
        <v>930</v>
      </c>
      <c r="H3022" s="2" t="s">
        <v>928</v>
      </c>
      <c r="I3022" s="2" t="s">
        <v>963</v>
      </c>
      <c r="J3022" s="2" t="str">
        <f>YEAR(tennisbl21[[#This Row],[date]])&amp;"-"&amp;tennisbl21[[#This Row],[league]]&amp;": "&amp;tennisbl21[[#This Row],[home_team]]&amp;" vs "&amp;tennisbl21[[#This Row],[away_team]]</f>
        <v>2019-German Bundesliga: TuS Sennelager vs TK GW Mannheim</v>
      </c>
    </row>
    <row r="3023" spans="1:10" ht="12.5" customHeight="1" x14ac:dyDescent="0.25">
      <c r="A3023" s="2" t="s">
        <v>1022</v>
      </c>
      <c r="B3023" s="2" t="s">
        <v>797</v>
      </c>
      <c r="C3023" s="2">
        <f>COUNTIF([1]!Table1[[#All],[name]],tennisbl21[[#This Row],[winner_name]])</f>
        <v>1</v>
      </c>
      <c r="D3023" s="2">
        <f>COUNTIF([1]!Table1[[#All],[name]],tennisbl21[[#This Row],[loser_name]])</f>
        <v>1</v>
      </c>
      <c r="E3023" s="2" t="s">
        <v>1338</v>
      </c>
      <c r="F3023" s="4">
        <v>40377.541666666664</v>
      </c>
      <c r="G3023" s="1" t="s">
        <v>916</v>
      </c>
      <c r="H3023" s="2" t="s">
        <v>922</v>
      </c>
      <c r="I3023" s="2" t="s">
        <v>1021</v>
      </c>
      <c r="J3023" s="2" t="str">
        <f>YEAR(tennisbl21[[#This Row],[date]])&amp;"-"&amp;tennisbl21[[#This Row],[league]]&amp;": "&amp;tennisbl21[[#This Row],[home_team]]&amp;" vs "&amp;tennisbl21[[#This Row],[away_team]]</f>
        <v>2010-German Bundesliga 2: Bremerhavener TV vs SV Wacker Burghausen</v>
      </c>
    </row>
    <row r="3024" spans="1:10" ht="12.5" customHeight="1" x14ac:dyDescent="0.25">
      <c r="A3024" s="2" t="s">
        <v>1023</v>
      </c>
      <c r="B3024" s="2" t="s">
        <v>1024</v>
      </c>
      <c r="C3024" s="2">
        <f>COUNTIF([1]!Table1[[#All],[name]],tennisbl21[[#This Row],[winner_name]])</f>
        <v>1</v>
      </c>
      <c r="D3024" s="2">
        <f>COUNTIF([1]!Table1[[#All],[name]],tennisbl21[[#This Row],[loser_name]])</f>
        <v>1</v>
      </c>
      <c r="E3024" s="2" t="s">
        <v>279</v>
      </c>
      <c r="F3024" s="4">
        <v>40377.458333333336</v>
      </c>
      <c r="G3024" s="1" t="s">
        <v>916</v>
      </c>
      <c r="H3024" s="2" t="s">
        <v>922</v>
      </c>
      <c r="I3024" s="2"/>
      <c r="J3024" s="2" t="str">
        <f>YEAR(tennisbl21[[#This Row],[date]])&amp;"-"&amp;tennisbl21[[#This Row],[league]]&amp;": "&amp;tennisbl21[[#This Row],[home_team]]&amp;" vs "&amp;tennisbl21[[#This Row],[away_team]]</f>
        <v>2010-: Bremerhavener TV vs SV Wacker Burghausen</v>
      </c>
    </row>
    <row r="3025" spans="1:10" ht="12.5" customHeight="1" x14ac:dyDescent="0.25">
      <c r="A3025" s="2" t="s">
        <v>642</v>
      </c>
      <c r="B3025" s="2" t="s">
        <v>1025</v>
      </c>
      <c r="C3025" s="2">
        <f>COUNTIF([1]!Table1[[#All],[name]],tennisbl21[[#This Row],[winner_name]])</f>
        <v>1</v>
      </c>
      <c r="D3025" s="2">
        <f>COUNTIF([1]!Table1[[#All],[name]],tennisbl21[[#This Row],[loser_name]])</f>
        <v>1</v>
      </c>
      <c r="E3025" s="2" t="s">
        <v>328</v>
      </c>
      <c r="F3025" s="4">
        <v>40377.541666666664</v>
      </c>
      <c r="G3025" s="2" t="s">
        <v>916</v>
      </c>
      <c r="H3025" s="2" t="s">
        <v>922</v>
      </c>
      <c r="I3025" s="2"/>
      <c r="J3025" s="2" t="str">
        <f>YEAR(tennisbl21[[#This Row],[date]])&amp;"-"&amp;tennisbl21[[#This Row],[league]]&amp;": "&amp;tennisbl21[[#This Row],[home_team]]&amp;" vs "&amp;tennisbl21[[#This Row],[away_team]]</f>
        <v>2010-: Bremerhavener TV vs SV Wacker Burghausen</v>
      </c>
    </row>
    <row r="3026" spans="1:10" ht="12.5" customHeight="1" x14ac:dyDescent="0.25">
      <c r="A3026" s="2" t="s">
        <v>1026</v>
      </c>
      <c r="B3026" s="2" t="s">
        <v>20</v>
      </c>
      <c r="C3026" s="2">
        <f>COUNTIF([1]!Table1[[#All],[name]],tennisbl21[[#This Row],[winner_name]])</f>
        <v>1</v>
      </c>
      <c r="D3026" s="2">
        <f>COUNTIF([1]!Table1[[#All],[name]],tennisbl21[[#This Row],[loser_name]])</f>
        <v>1</v>
      </c>
      <c r="E3026" s="2" t="s">
        <v>274</v>
      </c>
      <c r="F3026" s="4">
        <v>40377.458333333336</v>
      </c>
      <c r="G3026" s="2" t="s">
        <v>916</v>
      </c>
      <c r="H3026" s="2" t="s">
        <v>922</v>
      </c>
      <c r="I3026" s="2"/>
      <c r="J3026" s="2" t="str">
        <f>YEAR(tennisbl21[[#This Row],[date]])&amp;"-"&amp;tennisbl21[[#This Row],[league]]&amp;": "&amp;tennisbl21[[#This Row],[home_team]]&amp;" vs "&amp;tennisbl21[[#This Row],[away_team]]</f>
        <v>2010-: Bremerhavener TV vs SV Wacker Burghausen</v>
      </c>
    </row>
    <row r="3027" spans="1:10" ht="12.5" customHeight="1" x14ac:dyDescent="0.25">
      <c r="A3027" s="2" t="s">
        <v>671</v>
      </c>
      <c r="B3027" s="2" t="s">
        <v>679</v>
      </c>
      <c r="C3027" s="2">
        <f>COUNTIF([1]!Table1[[#All],[name]],tennisbl21[[#This Row],[winner_name]])</f>
        <v>1</v>
      </c>
      <c r="D3027" s="2">
        <f>COUNTIF([1]!Table1[[#All],[name]],tennisbl21[[#This Row],[loser_name]])</f>
        <v>1</v>
      </c>
      <c r="E3027" s="2" t="s">
        <v>255</v>
      </c>
      <c r="F3027" s="4">
        <v>40377.541666666664</v>
      </c>
      <c r="G3027" s="2" t="s">
        <v>916</v>
      </c>
      <c r="H3027" s="2" t="s">
        <v>922</v>
      </c>
      <c r="I3027" s="2"/>
      <c r="J3027" s="2" t="str">
        <f>YEAR(tennisbl21[[#This Row],[date]])&amp;"-"&amp;tennisbl21[[#This Row],[league]]&amp;": "&amp;tennisbl21[[#This Row],[home_team]]&amp;" vs "&amp;tennisbl21[[#This Row],[away_team]]</f>
        <v>2010-: Bremerhavener TV vs SV Wacker Burghausen</v>
      </c>
    </row>
    <row r="3028" spans="1:10" ht="12.5" customHeight="1" x14ac:dyDescent="0.25">
      <c r="A3028" s="2" t="s">
        <v>811</v>
      </c>
      <c r="B3028" s="2" t="s">
        <v>1027</v>
      </c>
      <c r="C3028" s="2">
        <f>COUNTIF([1]!Table1[[#All],[name]],tennisbl21[[#This Row],[winner_name]])</f>
        <v>1</v>
      </c>
      <c r="D3028" s="2">
        <f>COUNTIF([1]!Table1[[#All],[name]],tennisbl21[[#This Row],[loser_name]])</f>
        <v>1</v>
      </c>
      <c r="E3028" s="2" t="s">
        <v>263</v>
      </c>
      <c r="F3028" s="4">
        <v>40377.458333333336</v>
      </c>
      <c r="G3028" s="2" t="s">
        <v>916</v>
      </c>
      <c r="H3028" s="2" t="s">
        <v>922</v>
      </c>
      <c r="I3028" s="2"/>
      <c r="J3028" s="2" t="str">
        <f>YEAR(tennisbl21[[#This Row],[date]])&amp;"-"&amp;tennisbl21[[#This Row],[league]]&amp;": "&amp;tennisbl21[[#This Row],[home_team]]&amp;" vs "&amp;tennisbl21[[#This Row],[away_team]]</f>
        <v>2010-: Bremerhavener TV vs SV Wacker Burghausen</v>
      </c>
    </row>
    <row r="3029" spans="1:10" ht="12.5" customHeight="1" x14ac:dyDescent="0.25">
      <c r="A3029" s="2" t="s">
        <v>13</v>
      </c>
      <c r="B3029" s="2" t="s">
        <v>294</v>
      </c>
      <c r="C3029" s="2">
        <f>COUNTIF([1]!Table1[[#All],[name]],tennisbl21[[#This Row],[winner_name]])</f>
        <v>1</v>
      </c>
      <c r="D3029" s="2">
        <f>COUNTIF([1]!Table1[[#All],[name]],tennisbl21[[#This Row],[loser_name]])</f>
        <v>1</v>
      </c>
      <c r="E3029" s="2" t="s">
        <v>328</v>
      </c>
      <c r="F3029" s="4">
        <v>40377.541666666664</v>
      </c>
      <c r="G3029" s="2" t="s">
        <v>1028</v>
      </c>
      <c r="H3029" s="2" t="s">
        <v>1030</v>
      </c>
      <c r="I3029" s="2"/>
      <c r="J3029" s="2" t="str">
        <f>YEAR(tennisbl21[[#This Row],[date]])&amp;"-"&amp;tennisbl21[[#This Row],[league]]&amp;": "&amp;tennisbl21[[#This Row],[home_team]]&amp;" vs "&amp;tennisbl21[[#This Row],[away_team]]</f>
        <v>2010-: TV Espelkamp Mittwald vs Dortmunder TK RW 98</v>
      </c>
    </row>
    <row r="3030" spans="1:10" ht="12.5" customHeight="1" x14ac:dyDescent="0.25">
      <c r="A3030" s="2" t="s">
        <v>815</v>
      </c>
      <c r="B3030" s="2" t="s">
        <v>440</v>
      </c>
      <c r="C3030" s="2">
        <f>COUNTIF([1]!Table1[[#All],[name]],tennisbl21[[#This Row],[winner_name]])</f>
        <v>1</v>
      </c>
      <c r="D3030" s="2">
        <f>COUNTIF([1]!Table1[[#All],[name]],tennisbl21[[#This Row],[loser_name]])</f>
        <v>1</v>
      </c>
      <c r="E3030" s="2" t="s">
        <v>1652</v>
      </c>
      <c r="F3030" s="4">
        <v>40377.458333333336</v>
      </c>
      <c r="G3030" s="2" t="s">
        <v>1028</v>
      </c>
      <c r="H3030" s="2" t="s">
        <v>1030</v>
      </c>
      <c r="I3030" s="2"/>
      <c r="J3030" s="2" t="str">
        <f>YEAR(tennisbl21[[#This Row],[date]])&amp;"-"&amp;tennisbl21[[#This Row],[league]]&amp;": "&amp;tennisbl21[[#This Row],[home_team]]&amp;" vs "&amp;tennisbl21[[#This Row],[away_team]]</f>
        <v>2010-: TV Espelkamp Mittwald vs Dortmunder TK RW 98</v>
      </c>
    </row>
    <row r="3031" spans="1:10" ht="12.5" customHeight="1" x14ac:dyDescent="0.25">
      <c r="A3031" s="2" t="s">
        <v>221</v>
      </c>
      <c r="B3031" s="2" t="s">
        <v>1032</v>
      </c>
      <c r="C3031" s="2">
        <f>COUNTIF([1]!Table1[[#All],[name]],tennisbl21[[#This Row],[winner_name]])</f>
        <v>1</v>
      </c>
      <c r="D3031" s="2">
        <f>COUNTIF([1]!Table1[[#All],[name]],tennisbl21[[#This Row],[loser_name]])</f>
        <v>1</v>
      </c>
      <c r="E3031" s="2" t="s">
        <v>265</v>
      </c>
      <c r="F3031" s="4">
        <v>40377.541666666664</v>
      </c>
      <c r="G3031" s="2" t="s">
        <v>1028</v>
      </c>
      <c r="H3031" s="2" t="s">
        <v>1030</v>
      </c>
      <c r="I3031" s="2"/>
      <c r="J3031" s="2" t="str">
        <f>YEAR(tennisbl21[[#This Row],[date]])&amp;"-"&amp;tennisbl21[[#This Row],[league]]&amp;": "&amp;tennisbl21[[#This Row],[home_team]]&amp;" vs "&amp;tennisbl21[[#This Row],[away_team]]</f>
        <v>2010-: TV Espelkamp Mittwald vs Dortmunder TK RW 98</v>
      </c>
    </row>
    <row r="3032" spans="1:10" ht="12.5" customHeight="1" x14ac:dyDescent="0.25">
      <c r="A3032" s="2" t="s">
        <v>1033</v>
      </c>
      <c r="B3032" s="2" t="s">
        <v>1034</v>
      </c>
      <c r="C3032" s="2">
        <f>COUNTIF([1]!Table1[[#All],[name]],tennisbl21[[#This Row],[winner_name]])</f>
        <v>1</v>
      </c>
      <c r="D3032" s="2">
        <f>COUNTIF([1]!Table1[[#All],[name]],tennisbl21[[#This Row],[loser_name]])</f>
        <v>1</v>
      </c>
      <c r="E3032" s="2" t="s">
        <v>264</v>
      </c>
      <c r="F3032" s="4">
        <v>40377.458333333336</v>
      </c>
      <c r="G3032" s="2" t="s">
        <v>1028</v>
      </c>
      <c r="H3032" s="2" t="s">
        <v>1030</v>
      </c>
      <c r="I3032" s="2"/>
      <c r="J3032" s="2" t="str">
        <f>YEAR(tennisbl21[[#This Row],[date]])&amp;"-"&amp;tennisbl21[[#This Row],[league]]&amp;": "&amp;tennisbl21[[#This Row],[home_team]]&amp;" vs "&amp;tennisbl21[[#This Row],[away_team]]</f>
        <v>2010-: TV Espelkamp Mittwald vs Dortmunder TK RW 98</v>
      </c>
    </row>
    <row r="3033" spans="1:10" ht="12.5" customHeight="1" x14ac:dyDescent="0.25">
      <c r="A3033" s="2" t="s">
        <v>1035</v>
      </c>
      <c r="B3033" s="2" t="s">
        <v>1036</v>
      </c>
      <c r="C3033" s="2">
        <f>COUNTIF([1]!Table1[[#All],[name]],tennisbl21[[#This Row],[winner_name]])</f>
        <v>1</v>
      </c>
      <c r="D3033" s="2">
        <f>COUNTIF([1]!Table1[[#All],[name]],tennisbl21[[#This Row],[loser_name]])</f>
        <v>1</v>
      </c>
      <c r="E3033" s="2" t="s">
        <v>264</v>
      </c>
      <c r="F3033" s="4">
        <v>40377.541666666664</v>
      </c>
      <c r="G3033" s="2" t="s">
        <v>1028</v>
      </c>
      <c r="H3033" s="2" t="s">
        <v>1030</v>
      </c>
      <c r="I3033" s="2"/>
      <c r="J3033" s="2" t="str">
        <f>YEAR(tennisbl21[[#This Row],[date]])&amp;"-"&amp;tennisbl21[[#This Row],[league]]&amp;": "&amp;tennisbl21[[#This Row],[home_team]]&amp;" vs "&amp;tennisbl21[[#This Row],[away_team]]</f>
        <v>2010-: TV Espelkamp Mittwald vs Dortmunder TK RW 98</v>
      </c>
    </row>
    <row r="3034" spans="1:10" ht="12.5" customHeight="1" x14ac:dyDescent="0.25">
      <c r="A3034" s="2" t="s">
        <v>1037</v>
      </c>
      <c r="B3034" s="2" t="s">
        <v>1038</v>
      </c>
      <c r="C3034" s="2">
        <f>COUNTIF([1]!Table1[[#All],[name]],tennisbl21[[#This Row],[winner_name]])</f>
        <v>1</v>
      </c>
      <c r="D3034" s="2">
        <f>COUNTIF([1]!Table1[[#All],[name]],tennisbl21[[#This Row],[loser_name]])</f>
        <v>1</v>
      </c>
      <c r="E3034" s="2" t="s">
        <v>256</v>
      </c>
      <c r="F3034" s="4">
        <v>40377.458333333336</v>
      </c>
      <c r="G3034" s="2" t="s">
        <v>1028</v>
      </c>
      <c r="H3034" s="2" t="s">
        <v>1030</v>
      </c>
      <c r="I3034" s="2"/>
      <c r="J3034" s="2" t="str">
        <f>YEAR(tennisbl21[[#This Row],[date]])&amp;"-"&amp;tennisbl21[[#This Row],[league]]&amp;": "&amp;tennisbl21[[#This Row],[home_team]]&amp;" vs "&amp;tennisbl21[[#This Row],[away_team]]</f>
        <v>2010-: TV Espelkamp Mittwald vs Dortmunder TK RW 98</v>
      </c>
    </row>
    <row r="3035" spans="1:10" ht="12.5" customHeight="1" x14ac:dyDescent="0.25">
      <c r="A3035" s="2" t="s">
        <v>774</v>
      </c>
      <c r="B3035" s="2" t="s">
        <v>1655</v>
      </c>
      <c r="C3035" s="2">
        <f>COUNTIF([1]!Table1[[#All],[name]],tennisbl21[[#This Row],[winner_name]])</f>
        <v>1</v>
      </c>
      <c r="D3035" s="2">
        <f>COUNTIF([1]!Table1[[#All],[name]],tennisbl21[[#This Row],[loser_name]])</f>
        <v>1</v>
      </c>
      <c r="E3035" s="2" t="s">
        <v>263</v>
      </c>
      <c r="F3035" s="4">
        <v>40377.541666666664</v>
      </c>
      <c r="G3035" s="2" t="s">
        <v>1653</v>
      </c>
      <c r="H3035" s="2" t="s">
        <v>920</v>
      </c>
      <c r="I3035" s="2"/>
      <c r="J3035" s="2" t="str">
        <f>YEAR(tennisbl21[[#This Row],[date]])&amp;"-"&amp;tennisbl21[[#This Row],[league]]&amp;": "&amp;tennisbl21[[#This Row],[home_team]]&amp;" vs "&amp;tennisbl21[[#This Row],[away_team]]</f>
        <v>2010-: TV Ravensburg vs Koelner THC</v>
      </c>
    </row>
    <row r="3036" spans="1:10" ht="12.5" customHeight="1" x14ac:dyDescent="0.25">
      <c r="A3036" s="2" t="s">
        <v>623</v>
      </c>
      <c r="B3036" s="2" t="s">
        <v>1656</v>
      </c>
      <c r="C3036" s="2">
        <f>COUNTIF([1]!Table1[[#All],[name]],tennisbl21[[#This Row],[winner_name]])</f>
        <v>1</v>
      </c>
      <c r="D3036" s="2">
        <f>COUNTIF([1]!Table1[[#All],[name]],tennisbl21[[#This Row],[loser_name]])</f>
        <v>1</v>
      </c>
      <c r="E3036" s="2" t="s">
        <v>272</v>
      </c>
      <c r="F3036" s="4">
        <v>40377.458333333336</v>
      </c>
      <c r="G3036" s="2" t="s">
        <v>1653</v>
      </c>
      <c r="H3036" s="2" t="s">
        <v>920</v>
      </c>
      <c r="I3036" s="2"/>
      <c r="J3036" s="2" t="str">
        <f>YEAR(tennisbl21[[#This Row],[date]])&amp;"-"&amp;tennisbl21[[#This Row],[league]]&amp;": "&amp;tennisbl21[[#This Row],[home_team]]&amp;" vs "&amp;tennisbl21[[#This Row],[away_team]]</f>
        <v>2010-: TV Ravensburg vs Koelner THC</v>
      </c>
    </row>
    <row r="3037" spans="1:10" ht="12.5" customHeight="1" x14ac:dyDescent="0.25">
      <c r="A3037" s="2" t="s">
        <v>1657</v>
      </c>
      <c r="B3037" s="2" t="s">
        <v>756</v>
      </c>
      <c r="C3037" s="2">
        <f>COUNTIF([1]!Table1[[#All],[name]],tennisbl21[[#This Row],[winner_name]])</f>
        <v>1</v>
      </c>
      <c r="D3037" s="2">
        <f>COUNTIF([1]!Table1[[#All],[name]],tennisbl21[[#This Row],[loser_name]])</f>
        <v>1</v>
      </c>
      <c r="E3037" s="2" t="s">
        <v>279</v>
      </c>
      <c r="F3037" s="4">
        <v>40377.541666666664</v>
      </c>
      <c r="G3037" s="2" t="s">
        <v>1653</v>
      </c>
      <c r="H3037" s="2" t="s">
        <v>920</v>
      </c>
      <c r="I3037" s="2"/>
      <c r="J3037" s="2" t="str">
        <f>YEAR(tennisbl21[[#This Row],[date]])&amp;"-"&amp;tennisbl21[[#This Row],[league]]&amp;": "&amp;tennisbl21[[#This Row],[home_team]]&amp;" vs "&amp;tennisbl21[[#This Row],[away_team]]</f>
        <v>2010-: TV Ravensburg vs Koelner THC</v>
      </c>
    </row>
    <row r="3038" spans="1:10" ht="12.5" customHeight="1" x14ac:dyDescent="0.25">
      <c r="A3038" s="2" t="s">
        <v>731</v>
      </c>
      <c r="B3038" s="2" t="s">
        <v>1658</v>
      </c>
      <c r="C3038" s="2">
        <f>COUNTIF([1]!Table1[[#All],[name]],tennisbl21[[#This Row],[winner_name]])</f>
        <v>1</v>
      </c>
      <c r="D3038" s="2">
        <f>COUNTIF([1]!Table1[[#All],[name]],tennisbl21[[#This Row],[loser_name]])</f>
        <v>1</v>
      </c>
      <c r="E3038" s="2" t="s">
        <v>275</v>
      </c>
      <c r="F3038" s="4">
        <v>40377.458333333336</v>
      </c>
      <c r="G3038" s="2" t="s">
        <v>1653</v>
      </c>
      <c r="H3038" s="2" t="s">
        <v>920</v>
      </c>
      <c r="I3038" s="2"/>
      <c r="J3038" s="2" t="str">
        <f>YEAR(tennisbl21[[#This Row],[date]])&amp;"-"&amp;tennisbl21[[#This Row],[league]]&amp;": "&amp;tennisbl21[[#This Row],[home_team]]&amp;" vs "&amp;tennisbl21[[#This Row],[away_team]]</f>
        <v>2010-: TV Ravensburg vs Koelner THC</v>
      </c>
    </row>
    <row r="3039" spans="1:10" ht="12.5" customHeight="1" x14ac:dyDescent="0.25">
      <c r="A3039" s="2" t="s">
        <v>1659</v>
      </c>
      <c r="B3039" s="2" t="s">
        <v>1660</v>
      </c>
      <c r="C3039" s="2">
        <f>COUNTIF([1]!Table1[[#All],[name]],tennisbl21[[#This Row],[winner_name]])</f>
        <v>1</v>
      </c>
      <c r="D3039" s="2">
        <f>COUNTIF([1]!Table1[[#All],[name]],tennisbl21[[#This Row],[loser_name]])</f>
        <v>1</v>
      </c>
      <c r="E3039" s="2" t="s">
        <v>277</v>
      </c>
      <c r="F3039" s="4">
        <v>40377.541666666664</v>
      </c>
      <c r="G3039" s="2" t="s">
        <v>1653</v>
      </c>
      <c r="H3039" s="2" t="s">
        <v>920</v>
      </c>
      <c r="I3039" s="2"/>
      <c r="J3039" s="2" t="str">
        <f>YEAR(tennisbl21[[#This Row],[date]])&amp;"-"&amp;tennisbl21[[#This Row],[league]]&amp;": "&amp;tennisbl21[[#This Row],[home_team]]&amp;" vs "&amp;tennisbl21[[#This Row],[away_team]]</f>
        <v>2010-: TV Ravensburg vs Koelner THC</v>
      </c>
    </row>
    <row r="3040" spans="1:10" ht="12.5" customHeight="1" x14ac:dyDescent="0.25">
      <c r="A3040" s="2" t="s">
        <v>1661</v>
      </c>
      <c r="B3040" s="2" t="s">
        <v>1662</v>
      </c>
      <c r="C3040" s="2">
        <f>COUNTIF([1]!Table1[[#All],[name]],tennisbl21[[#This Row],[winner_name]])</f>
        <v>1</v>
      </c>
      <c r="D3040" s="2">
        <f>COUNTIF([1]!Table1[[#All],[name]],tennisbl21[[#This Row],[loser_name]])</f>
        <v>1</v>
      </c>
      <c r="E3040" s="2" t="s">
        <v>1663</v>
      </c>
      <c r="F3040" s="4">
        <v>40377.458333333336</v>
      </c>
      <c r="G3040" s="2" t="s">
        <v>1653</v>
      </c>
      <c r="H3040" s="2" t="s">
        <v>920</v>
      </c>
      <c r="I3040" s="2"/>
      <c r="J3040" s="2" t="str">
        <f>YEAR(tennisbl21[[#This Row],[date]])&amp;"-"&amp;tennisbl21[[#This Row],[league]]&amp;": "&amp;tennisbl21[[#This Row],[home_team]]&amp;" vs "&amp;tennisbl21[[#This Row],[away_team]]</f>
        <v>2010-: TV Ravensburg vs Koelner THC</v>
      </c>
    </row>
    <row r="3041" spans="1:10" ht="12.5" customHeight="1" x14ac:dyDescent="0.25">
      <c r="A3041" s="2" t="s">
        <v>830</v>
      </c>
      <c r="B3041" s="2" t="s">
        <v>11</v>
      </c>
      <c r="C3041" s="2">
        <f>COUNTIF([1]!Table1[[#All],[name]],tennisbl21[[#This Row],[winner_name]])</f>
        <v>1</v>
      </c>
      <c r="D3041" s="2">
        <f>COUNTIF([1]!Table1[[#All],[name]],tennisbl21[[#This Row],[loser_name]])</f>
        <v>1</v>
      </c>
      <c r="E3041" s="2" t="s">
        <v>1087</v>
      </c>
      <c r="F3041" s="4">
        <v>40377.541666666664</v>
      </c>
      <c r="G3041" s="2" t="s">
        <v>927</v>
      </c>
      <c r="H3041" s="2" t="s">
        <v>929</v>
      </c>
      <c r="I3041" s="2"/>
      <c r="J3041" s="2" t="str">
        <f>YEAR(tennisbl21[[#This Row],[date]])&amp;"-"&amp;tennisbl21[[#This Row],[league]]&amp;": "&amp;tennisbl21[[#This Row],[home_team]]&amp;" vs "&amp;tennisbl21[[#This Row],[away_team]]</f>
        <v>2010-: TC Grosshesselohe vs TV Reutlingen</v>
      </c>
    </row>
    <row r="3042" spans="1:10" ht="12.5" customHeight="1" x14ac:dyDescent="0.25">
      <c r="A3042" s="2" t="s">
        <v>526</v>
      </c>
      <c r="B3042" s="2" t="s">
        <v>52</v>
      </c>
      <c r="C3042" s="2">
        <f>COUNTIF([1]!Table1[[#All],[name]],tennisbl21[[#This Row],[winner_name]])</f>
        <v>1</v>
      </c>
      <c r="D3042" s="2">
        <f>COUNTIF([1]!Table1[[#All],[name]],tennisbl21[[#This Row],[loser_name]])</f>
        <v>1</v>
      </c>
      <c r="E3042" s="2" t="s">
        <v>1194</v>
      </c>
      <c r="F3042" s="4">
        <v>40377.458333333336</v>
      </c>
      <c r="G3042" s="2" t="s">
        <v>927</v>
      </c>
      <c r="H3042" s="2" t="s">
        <v>929</v>
      </c>
      <c r="I3042" s="2"/>
      <c r="J3042" s="2" t="str">
        <f>YEAR(tennisbl21[[#This Row],[date]])&amp;"-"&amp;tennisbl21[[#This Row],[league]]&amp;": "&amp;tennisbl21[[#This Row],[home_team]]&amp;" vs "&amp;tennisbl21[[#This Row],[away_team]]</f>
        <v>2010-: TC Grosshesselohe vs TV Reutlingen</v>
      </c>
    </row>
    <row r="3043" spans="1:10" ht="12.5" customHeight="1" x14ac:dyDescent="0.25">
      <c r="A3043" s="2" t="s">
        <v>852</v>
      </c>
      <c r="B3043" s="2" t="s">
        <v>668</v>
      </c>
      <c r="C3043" s="2">
        <f>COUNTIF([1]!Table1[[#All],[name]],tennisbl21[[#This Row],[winner_name]])</f>
        <v>1</v>
      </c>
      <c r="D3043" s="2">
        <f>COUNTIF([1]!Table1[[#All],[name]],tennisbl21[[#This Row],[loser_name]])</f>
        <v>1</v>
      </c>
      <c r="E3043" s="2" t="s">
        <v>568</v>
      </c>
      <c r="F3043" s="4">
        <v>40377.541666666664</v>
      </c>
      <c r="G3043" s="2" t="s">
        <v>927</v>
      </c>
      <c r="H3043" s="2" t="s">
        <v>929</v>
      </c>
      <c r="I3043" s="2"/>
      <c r="J3043" s="2" t="str">
        <f>YEAR(tennisbl21[[#This Row],[date]])&amp;"-"&amp;tennisbl21[[#This Row],[league]]&amp;": "&amp;tennisbl21[[#This Row],[home_team]]&amp;" vs "&amp;tennisbl21[[#This Row],[away_team]]</f>
        <v>2010-: TC Grosshesselohe vs TV Reutlingen</v>
      </c>
    </row>
    <row r="3044" spans="1:10" ht="12.5" customHeight="1" x14ac:dyDescent="0.25">
      <c r="A3044" s="2" t="s">
        <v>1664</v>
      </c>
      <c r="B3044" s="2" t="s">
        <v>1665</v>
      </c>
      <c r="C3044" s="2">
        <f>COUNTIF([1]!Table1[[#All],[name]],tennisbl21[[#This Row],[winner_name]])</f>
        <v>1</v>
      </c>
      <c r="D3044" s="2">
        <f>COUNTIF([1]!Table1[[#All],[name]],tennisbl21[[#This Row],[loser_name]])</f>
        <v>1</v>
      </c>
      <c r="E3044" s="2" t="s">
        <v>255</v>
      </c>
      <c r="F3044" s="4">
        <v>40377.458333333336</v>
      </c>
      <c r="G3044" s="2" t="s">
        <v>927</v>
      </c>
      <c r="H3044" s="2" t="s">
        <v>929</v>
      </c>
      <c r="I3044" s="2"/>
      <c r="J3044" s="2" t="str">
        <f>YEAR(tennisbl21[[#This Row],[date]])&amp;"-"&amp;tennisbl21[[#This Row],[league]]&amp;": "&amp;tennisbl21[[#This Row],[home_team]]&amp;" vs "&amp;tennisbl21[[#This Row],[away_team]]</f>
        <v>2010-: TC Grosshesselohe vs TV Reutlingen</v>
      </c>
    </row>
    <row r="3045" spans="1:10" ht="12.5" customHeight="1" x14ac:dyDescent="0.25">
      <c r="A3045" s="2" t="s">
        <v>846</v>
      </c>
      <c r="B3045" s="2" t="s">
        <v>1666</v>
      </c>
      <c r="C3045" s="2">
        <f>COUNTIF([1]!Table1[[#All],[name]],tennisbl21[[#This Row],[winner_name]])</f>
        <v>1</v>
      </c>
      <c r="D3045" s="2">
        <f>COUNTIF([1]!Table1[[#All],[name]],tennisbl21[[#This Row],[loser_name]])</f>
        <v>0</v>
      </c>
      <c r="E3045" s="2" t="s">
        <v>1667</v>
      </c>
      <c r="F3045" s="4">
        <v>40377.541666666664</v>
      </c>
      <c r="G3045" s="2" t="s">
        <v>927</v>
      </c>
      <c r="H3045" s="2" t="s">
        <v>929</v>
      </c>
      <c r="I3045" s="2"/>
      <c r="J3045" s="2" t="str">
        <f>YEAR(tennisbl21[[#This Row],[date]])&amp;"-"&amp;tennisbl21[[#This Row],[league]]&amp;": "&amp;tennisbl21[[#This Row],[home_team]]&amp;" vs "&amp;tennisbl21[[#This Row],[away_team]]</f>
        <v>2010-: TC Grosshesselohe vs TV Reutlingen</v>
      </c>
    </row>
    <row r="3046" spans="1:10" ht="12.5" customHeight="1" x14ac:dyDescent="0.25">
      <c r="A3046" s="2" t="s">
        <v>1668</v>
      </c>
      <c r="B3046" s="2" t="s">
        <v>1669</v>
      </c>
      <c r="C3046" s="2">
        <f>COUNTIF([1]!Table1[[#All],[name]],tennisbl21[[#This Row],[winner_name]])</f>
        <v>1</v>
      </c>
      <c r="D3046" s="2">
        <f>COUNTIF([1]!Table1[[#All],[name]],tennisbl21[[#This Row],[loser_name]])</f>
        <v>1</v>
      </c>
      <c r="E3046" s="2" t="s">
        <v>264</v>
      </c>
      <c r="F3046" s="4">
        <v>40377.458333333336</v>
      </c>
      <c r="G3046" s="2" t="s">
        <v>927</v>
      </c>
      <c r="H3046" s="2" t="s">
        <v>929</v>
      </c>
      <c r="I3046" s="2"/>
      <c r="J3046" s="2" t="str">
        <f>YEAR(tennisbl21[[#This Row],[date]])&amp;"-"&amp;tennisbl21[[#This Row],[league]]&amp;": "&amp;tennisbl21[[#This Row],[home_team]]&amp;" vs "&amp;tennisbl21[[#This Row],[away_team]]</f>
        <v>2010-: TC Grosshesselohe vs TV Reutlingen</v>
      </c>
    </row>
    <row r="3047" spans="1:10" ht="12.5" customHeight="1" x14ac:dyDescent="0.25">
      <c r="A3047" s="2" t="s">
        <v>213</v>
      </c>
      <c r="B3047" s="2" t="s">
        <v>1670</v>
      </c>
      <c r="C3047" s="2">
        <f>COUNTIF([1]!Table1[[#All],[name]],tennisbl21[[#This Row],[winner_name]])</f>
        <v>1</v>
      </c>
      <c r="D3047" s="2">
        <f>COUNTIF([1]!Table1[[#All],[name]],tennisbl21[[#This Row],[loser_name]])</f>
        <v>1</v>
      </c>
      <c r="E3047" s="2" t="s">
        <v>274</v>
      </c>
      <c r="F3047" s="4">
        <v>40377.541666666664</v>
      </c>
      <c r="G3047" s="2" t="s">
        <v>954</v>
      </c>
      <c r="H3047" s="2" t="s">
        <v>1682</v>
      </c>
      <c r="I3047" s="2"/>
      <c r="J3047" s="2" t="str">
        <f>YEAR(tennisbl21[[#This Row],[date]])&amp;"-"&amp;tennisbl21[[#This Row],[league]]&amp;": "&amp;tennisbl21[[#This Row],[home_team]]&amp;" vs "&amp;tennisbl21[[#This Row],[away_team]]</f>
        <v>2010-: TC Wolfsberg Pforzheim vs TV Osterath</v>
      </c>
    </row>
    <row r="3048" spans="1:10" ht="12.5" customHeight="1" x14ac:dyDescent="0.25">
      <c r="A3048" s="2" t="s">
        <v>777</v>
      </c>
      <c r="B3048" s="2" t="s">
        <v>1671</v>
      </c>
      <c r="C3048" s="2">
        <f>COUNTIF([1]!Table1[[#All],[name]],tennisbl21[[#This Row],[winner_name]])</f>
        <v>1</v>
      </c>
      <c r="D3048" s="2">
        <f>COUNTIF([1]!Table1[[#All],[name]],tennisbl21[[#This Row],[loser_name]])</f>
        <v>1</v>
      </c>
      <c r="E3048" s="2" t="s">
        <v>1676</v>
      </c>
      <c r="F3048" s="4">
        <v>40377.458333333336</v>
      </c>
      <c r="G3048" s="2" t="s">
        <v>954</v>
      </c>
      <c r="H3048" s="2" t="s">
        <v>1682</v>
      </c>
      <c r="I3048" s="2"/>
      <c r="J3048" s="2" t="str">
        <f>YEAR(tennisbl21[[#This Row],[date]])&amp;"-"&amp;tennisbl21[[#This Row],[league]]&amp;": "&amp;tennisbl21[[#This Row],[home_team]]&amp;" vs "&amp;tennisbl21[[#This Row],[away_team]]</f>
        <v>2010-: TC Wolfsberg Pforzheim vs TV Osterath</v>
      </c>
    </row>
    <row r="3049" spans="1:10" ht="12.5" customHeight="1" x14ac:dyDescent="0.25">
      <c r="A3049" s="2" t="s">
        <v>1672</v>
      </c>
      <c r="B3049" s="2" t="s">
        <v>784</v>
      </c>
      <c r="C3049" s="2">
        <f>COUNTIF([1]!Table1[[#All],[name]],tennisbl21[[#This Row],[winner_name]])</f>
        <v>1</v>
      </c>
      <c r="D3049" s="2">
        <f>COUNTIF([1]!Table1[[#All],[name]],tennisbl21[[#This Row],[loser_name]])</f>
        <v>1</v>
      </c>
      <c r="E3049" s="2" t="s">
        <v>253</v>
      </c>
      <c r="F3049" s="4">
        <v>40377.541666666664</v>
      </c>
      <c r="G3049" s="2" t="s">
        <v>954</v>
      </c>
      <c r="H3049" s="2" t="s">
        <v>1682</v>
      </c>
      <c r="I3049" s="2"/>
      <c r="J3049" s="2" t="str">
        <f>YEAR(tennisbl21[[#This Row],[date]])&amp;"-"&amp;tennisbl21[[#This Row],[league]]&amp;": "&amp;tennisbl21[[#This Row],[home_team]]&amp;" vs "&amp;tennisbl21[[#This Row],[away_team]]</f>
        <v>2010-: TC Wolfsberg Pforzheim vs TV Osterath</v>
      </c>
    </row>
    <row r="3050" spans="1:10" ht="12.5" customHeight="1" x14ac:dyDescent="0.25">
      <c r="A3050" s="2" t="s">
        <v>1673</v>
      </c>
      <c r="B3050" s="2" t="s">
        <v>1674</v>
      </c>
      <c r="C3050" s="2">
        <f>COUNTIF([1]!Table1[[#All],[name]],tennisbl21[[#This Row],[winner_name]])</f>
        <v>1</v>
      </c>
      <c r="D3050" s="2">
        <f>COUNTIF([1]!Table1[[#All],[name]],tennisbl21[[#This Row],[loser_name]])</f>
        <v>1</v>
      </c>
      <c r="E3050" s="2" t="s">
        <v>1675</v>
      </c>
      <c r="F3050" s="4">
        <v>40377.458333333336</v>
      </c>
      <c r="G3050" s="2" t="s">
        <v>954</v>
      </c>
      <c r="H3050" s="2" t="s">
        <v>1682</v>
      </c>
      <c r="I3050" s="2"/>
      <c r="J3050" s="2" t="str">
        <f>YEAR(tennisbl21[[#This Row],[date]])&amp;"-"&amp;tennisbl21[[#This Row],[league]]&amp;": "&amp;tennisbl21[[#This Row],[home_team]]&amp;" vs "&amp;tennisbl21[[#This Row],[away_team]]</f>
        <v>2010-: TC Wolfsberg Pforzheim vs TV Osterath</v>
      </c>
    </row>
    <row r="3051" spans="1:10" ht="12.5" customHeight="1" x14ac:dyDescent="0.25">
      <c r="A3051" s="2" t="s">
        <v>1677</v>
      </c>
      <c r="B3051" s="2" t="s">
        <v>1678</v>
      </c>
      <c r="C3051" s="2">
        <f>COUNTIF([1]!Table1[[#All],[name]],tennisbl21[[#This Row],[winner_name]])</f>
        <v>1</v>
      </c>
      <c r="D3051" s="2">
        <f>COUNTIF([1]!Table1[[#All],[name]],tennisbl21[[#This Row],[loser_name]])</f>
        <v>1</v>
      </c>
      <c r="E3051" s="2" t="s">
        <v>1679</v>
      </c>
      <c r="F3051" s="4">
        <v>40377.541666666664</v>
      </c>
      <c r="G3051" s="2" t="s">
        <v>954</v>
      </c>
      <c r="H3051" s="2" t="s">
        <v>1682</v>
      </c>
      <c r="I3051" s="2"/>
      <c r="J3051" s="2" t="str">
        <f>YEAR(tennisbl21[[#This Row],[date]])&amp;"-"&amp;tennisbl21[[#This Row],[league]]&amp;": "&amp;tennisbl21[[#This Row],[home_team]]&amp;" vs "&amp;tennisbl21[[#This Row],[away_team]]</f>
        <v>2010-: TC Wolfsberg Pforzheim vs TV Osterath</v>
      </c>
    </row>
    <row r="3052" spans="1:10" ht="12.5" customHeight="1" x14ac:dyDescent="0.25">
      <c r="A3052" s="2" t="s">
        <v>1680</v>
      </c>
      <c r="B3052" s="2" t="s">
        <v>1681</v>
      </c>
      <c r="C3052" s="2">
        <f>COUNTIF([1]!Table1[[#All],[name]],tennisbl21[[#This Row],[winner_name]])</f>
        <v>1</v>
      </c>
      <c r="D3052" s="2">
        <f>COUNTIF([1]!Table1[[#All],[name]],tennisbl21[[#This Row],[loser_name]])</f>
        <v>1</v>
      </c>
      <c r="E3052" s="2" t="s">
        <v>1189</v>
      </c>
      <c r="F3052" s="4">
        <v>40377.458333333336</v>
      </c>
      <c r="G3052" s="2" t="s">
        <v>954</v>
      </c>
      <c r="H3052" s="2" t="s">
        <v>1682</v>
      </c>
      <c r="I3052" s="2"/>
      <c r="J3052" s="2" t="str">
        <f>YEAR(tennisbl21[[#This Row],[date]])&amp;"-"&amp;tennisbl21[[#This Row],[league]]&amp;": "&amp;tennisbl21[[#This Row],[home_team]]&amp;" vs "&amp;tennisbl21[[#This Row],[away_team]]</f>
        <v>2010-: TC Wolfsberg Pforzheim vs TV Osterath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6E0C-E01B-46D9-8F53-47DCB8F05C00}">
  <dimension ref="B2:L4899"/>
  <sheetViews>
    <sheetView topLeftCell="B9" workbookViewId="0">
      <selection activeCell="J19" sqref="J19"/>
    </sheetView>
  </sheetViews>
  <sheetFormatPr defaultRowHeight="12.5" outlineLevelCol="1" x14ac:dyDescent="0.25"/>
  <cols>
    <col min="1" max="1" width="8.7265625" style="1"/>
    <col min="2" max="2" width="26.6328125" style="1" bestFit="1" customWidth="1"/>
    <col min="3" max="3" width="20.36328125" style="1" bestFit="1" customWidth="1"/>
    <col min="4" max="7" width="8.7265625" style="1"/>
    <col min="8" max="8" width="29.453125" style="1" hidden="1" customWidth="1" outlineLevel="1"/>
    <col min="9" max="9" width="18.90625" style="1" hidden="1" customWidth="1" outlineLevel="1"/>
    <col min="10" max="10" width="18.90625" style="1" bestFit="1" customWidth="1" collapsed="1"/>
    <col min="11" max="11" width="27.08984375" style="1" bestFit="1" customWidth="1"/>
    <col min="12" max="12" width="20.36328125" style="1" bestFit="1" customWidth="1"/>
    <col min="13" max="16384" width="8.7265625" style="1"/>
  </cols>
  <sheetData>
    <row r="2" spans="2:12" x14ac:dyDescent="0.25">
      <c r="B2" s="1" t="s">
        <v>997</v>
      </c>
    </row>
    <row r="5" spans="2:12" ht="14.5" x14ac:dyDescent="0.35">
      <c r="B5" s="5" t="s">
        <v>1001</v>
      </c>
      <c r="C5" s="1" t="s">
        <v>1004</v>
      </c>
      <c r="H5" s="5" t="s">
        <v>1001</v>
      </c>
      <c r="I5" s="1" t="s">
        <v>1008</v>
      </c>
      <c r="J5"/>
      <c r="K5" s="5" t="s">
        <v>1001</v>
      </c>
      <c r="L5"/>
    </row>
    <row r="6" spans="2:12" ht="14.5" x14ac:dyDescent="0.35">
      <c r="B6" s="6" t="s">
        <v>294</v>
      </c>
      <c r="C6" s="2">
        <v>40</v>
      </c>
      <c r="D6" s="1">
        <f>IFERROR(VLOOKUP(B6,H:I,2,FALSE),0)</f>
        <v>11</v>
      </c>
      <c r="E6" s="8">
        <f>C6/(C6+D6)</f>
        <v>0.78431372549019607</v>
      </c>
      <c r="H6" s="6" t="s">
        <v>44</v>
      </c>
      <c r="I6" s="2">
        <v>9</v>
      </c>
      <c r="J6"/>
      <c r="K6" s="6" t="s">
        <v>963</v>
      </c>
      <c r="L6"/>
    </row>
    <row r="7" spans="2:12" ht="14.5" x14ac:dyDescent="0.35">
      <c r="B7" s="6" t="s">
        <v>69</v>
      </c>
      <c r="C7" s="2">
        <v>36</v>
      </c>
      <c r="D7" s="1">
        <f t="shared" ref="D7:D70" si="0">IFERROR(VLOOKUP(B7,H:I,2,FALSE),0)</f>
        <v>16</v>
      </c>
      <c r="E7" s="8">
        <f t="shared" ref="E7:E70" si="1">C7/(C7+D7)</f>
        <v>0.69230769230769229</v>
      </c>
      <c r="H7" s="6" t="s">
        <v>508</v>
      </c>
      <c r="I7" s="2">
        <v>2</v>
      </c>
      <c r="J7"/>
      <c r="K7" s="7" t="s">
        <v>1019</v>
      </c>
      <c r="L7"/>
    </row>
    <row r="8" spans="2:12" ht="14.5" x14ac:dyDescent="0.35">
      <c r="B8" s="6" t="s">
        <v>660</v>
      </c>
      <c r="C8" s="2">
        <v>34</v>
      </c>
      <c r="D8" s="1">
        <f t="shared" si="0"/>
        <v>11</v>
      </c>
      <c r="E8" s="8">
        <f t="shared" si="1"/>
        <v>0.75555555555555554</v>
      </c>
      <c r="H8" s="6" t="s">
        <v>291</v>
      </c>
      <c r="I8" s="2">
        <v>12</v>
      </c>
      <c r="J8"/>
      <c r="K8" s="7" t="s">
        <v>1009</v>
      </c>
      <c r="L8"/>
    </row>
    <row r="9" spans="2:12" ht="14.5" x14ac:dyDescent="0.35">
      <c r="B9" s="6" t="s">
        <v>661</v>
      </c>
      <c r="C9" s="2">
        <v>33</v>
      </c>
      <c r="D9" s="1">
        <f t="shared" si="0"/>
        <v>13</v>
      </c>
      <c r="E9" s="8">
        <f t="shared" si="1"/>
        <v>0.71739130434782605</v>
      </c>
      <c r="H9" s="6" t="s">
        <v>175</v>
      </c>
      <c r="I9" s="2">
        <v>12</v>
      </c>
      <c r="J9"/>
      <c r="K9" s="7" t="s">
        <v>1020</v>
      </c>
      <c r="L9"/>
    </row>
    <row r="10" spans="2:12" ht="14.5" x14ac:dyDescent="0.35">
      <c r="B10" s="6" t="s">
        <v>131</v>
      </c>
      <c r="C10" s="2">
        <v>32</v>
      </c>
      <c r="D10" s="1">
        <f t="shared" si="0"/>
        <v>11</v>
      </c>
      <c r="E10" s="8">
        <f t="shared" si="1"/>
        <v>0.7441860465116279</v>
      </c>
      <c r="H10" s="6" t="s">
        <v>658</v>
      </c>
      <c r="I10" s="2">
        <v>5</v>
      </c>
      <c r="J10"/>
      <c r="K10" s="7" t="s">
        <v>1010</v>
      </c>
      <c r="L10"/>
    </row>
    <row r="11" spans="2:12" ht="14.5" x14ac:dyDescent="0.35">
      <c r="B11" s="6" t="s">
        <v>36</v>
      </c>
      <c r="C11" s="2">
        <v>31</v>
      </c>
      <c r="D11" s="1">
        <f t="shared" si="0"/>
        <v>14</v>
      </c>
      <c r="E11" s="8">
        <f t="shared" si="1"/>
        <v>0.68888888888888888</v>
      </c>
      <c r="H11" s="6" t="s">
        <v>149</v>
      </c>
      <c r="I11" s="2">
        <v>10</v>
      </c>
      <c r="J11"/>
      <c r="K11" s="7" t="s">
        <v>1011</v>
      </c>
      <c r="L11"/>
    </row>
    <row r="12" spans="2:12" ht="14.5" x14ac:dyDescent="0.35">
      <c r="B12" s="6" t="s">
        <v>50</v>
      </c>
      <c r="C12" s="2">
        <v>29</v>
      </c>
      <c r="D12" s="1">
        <f t="shared" si="0"/>
        <v>8</v>
      </c>
      <c r="E12" s="8">
        <f t="shared" si="1"/>
        <v>0.78378378378378377</v>
      </c>
      <c r="H12" s="6" t="s">
        <v>639</v>
      </c>
      <c r="I12" s="2">
        <v>3</v>
      </c>
      <c r="J12"/>
      <c r="K12" s="7" t="s">
        <v>1012</v>
      </c>
      <c r="L12"/>
    </row>
    <row r="13" spans="2:12" ht="14.5" x14ac:dyDescent="0.35">
      <c r="B13" s="6" t="s">
        <v>48</v>
      </c>
      <c r="C13" s="2">
        <v>29</v>
      </c>
      <c r="D13" s="1">
        <f t="shared" si="0"/>
        <v>17</v>
      </c>
      <c r="E13" s="8">
        <f t="shared" si="1"/>
        <v>0.63043478260869568</v>
      </c>
      <c r="H13" s="6" t="s">
        <v>286</v>
      </c>
      <c r="I13" s="2">
        <v>16</v>
      </c>
      <c r="J13"/>
      <c r="K13" s="7" t="s">
        <v>1013</v>
      </c>
      <c r="L13"/>
    </row>
    <row r="14" spans="2:12" ht="14.5" x14ac:dyDescent="0.35">
      <c r="B14" s="6" t="s">
        <v>654</v>
      </c>
      <c r="C14" s="2">
        <v>29</v>
      </c>
      <c r="D14" s="1">
        <f t="shared" si="0"/>
        <v>12</v>
      </c>
      <c r="E14" s="8">
        <f t="shared" si="1"/>
        <v>0.70731707317073167</v>
      </c>
      <c r="H14" s="6" t="s">
        <v>646</v>
      </c>
      <c r="I14" s="2">
        <v>7</v>
      </c>
      <c r="J14"/>
      <c r="K14" s="7" t="s">
        <v>1014</v>
      </c>
      <c r="L14"/>
    </row>
    <row r="15" spans="2:12" ht="14.5" x14ac:dyDescent="0.35">
      <c r="B15" s="6" t="s">
        <v>52</v>
      </c>
      <c r="C15" s="2">
        <v>25</v>
      </c>
      <c r="D15" s="1">
        <f t="shared" si="0"/>
        <v>7</v>
      </c>
      <c r="E15" s="8">
        <f t="shared" si="1"/>
        <v>0.78125</v>
      </c>
      <c r="H15" s="6" t="s">
        <v>303</v>
      </c>
      <c r="I15" s="2">
        <v>4</v>
      </c>
      <c r="J15"/>
      <c r="K15" s="7" t="s">
        <v>1015</v>
      </c>
      <c r="L15"/>
    </row>
    <row r="16" spans="2:12" ht="14.5" x14ac:dyDescent="0.35">
      <c r="B16" s="6" t="s">
        <v>11</v>
      </c>
      <c r="C16" s="2">
        <v>25</v>
      </c>
      <c r="D16" s="1">
        <f t="shared" si="0"/>
        <v>16</v>
      </c>
      <c r="E16" s="8">
        <f t="shared" si="1"/>
        <v>0.6097560975609756</v>
      </c>
      <c r="H16" s="6" t="s">
        <v>767</v>
      </c>
      <c r="I16" s="2">
        <v>2</v>
      </c>
      <c r="J16"/>
      <c r="K16" s="7" t="s">
        <v>1016</v>
      </c>
      <c r="L16"/>
    </row>
    <row r="17" spans="2:12" ht="14.5" x14ac:dyDescent="0.35">
      <c r="B17" s="6" t="s">
        <v>104</v>
      </c>
      <c r="C17" s="2">
        <v>25</v>
      </c>
      <c r="D17" s="1">
        <f t="shared" si="0"/>
        <v>15</v>
      </c>
      <c r="E17" s="8">
        <f t="shared" si="1"/>
        <v>0.625</v>
      </c>
      <c r="H17" s="6" t="s">
        <v>500</v>
      </c>
      <c r="I17" s="2">
        <v>4</v>
      </c>
      <c r="J17"/>
      <c r="K17" s="7" t="s">
        <v>1017</v>
      </c>
      <c r="L17"/>
    </row>
    <row r="18" spans="2:12" ht="14.5" x14ac:dyDescent="0.35">
      <c r="B18" s="6" t="s">
        <v>45</v>
      </c>
      <c r="C18" s="2">
        <v>25</v>
      </c>
      <c r="D18" s="1">
        <f t="shared" si="0"/>
        <v>10</v>
      </c>
      <c r="E18" s="8">
        <f t="shared" si="1"/>
        <v>0.7142857142857143</v>
      </c>
      <c r="H18" s="6" t="s">
        <v>817</v>
      </c>
      <c r="I18" s="2">
        <v>2</v>
      </c>
      <c r="J18"/>
      <c r="K18" s="7" t="s">
        <v>1018</v>
      </c>
      <c r="L18"/>
    </row>
    <row r="19" spans="2:12" ht="14.5" x14ac:dyDescent="0.35">
      <c r="B19" s="6" t="s">
        <v>681</v>
      </c>
      <c r="C19" s="2">
        <v>22</v>
      </c>
      <c r="D19" s="1">
        <f t="shared" si="0"/>
        <v>9</v>
      </c>
      <c r="E19" s="8">
        <f t="shared" si="1"/>
        <v>0.70967741935483875</v>
      </c>
      <c r="H19" s="6" t="s">
        <v>194</v>
      </c>
      <c r="I19" s="2">
        <v>2</v>
      </c>
      <c r="J19"/>
      <c r="K19" s="6" t="s">
        <v>961</v>
      </c>
      <c r="L19"/>
    </row>
    <row r="20" spans="2:12" ht="14.5" x14ac:dyDescent="0.35">
      <c r="B20" s="6" t="s">
        <v>20</v>
      </c>
      <c r="C20" s="2">
        <v>22</v>
      </c>
      <c r="D20" s="1">
        <f t="shared" si="0"/>
        <v>27</v>
      </c>
      <c r="E20" s="8">
        <f t="shared" si="1"/>
        <v>0.44897959183673469</v>
      </c>
      <c r="H20" s="6" t="s">
        <v>80</v>
      </c>
      <c r="I20" s="2">
        <v>2</v>
      </c>
      <c r="J20"/>
      <c r="K20" s="7" t="s">
        <v>1016</v>
      </c>
      <c r="L20"/>
    </row>
    <row r="21" spans="2:12" ht="14.5" x14ac:dyDescent="0.35">
      <c r="B21" s="6" t="s">
        <v>301</v>
      </c>
      <c r="C21" s="2">
        <v>21</v>
      </c>
      <c r="D21" s="1">
        <f t="shared" si="0"/>
        <v>12</v>
      </c>
      <c r="E21" s="8">
        <f t="shared" si="1"/>
        <v>0.63636363636363635</v>
      </c>
      <c r="H21" s="6" t="s">
        <v>211</v>
      </c>
      <c r="I21" s="2">
        <v>21</v>
      </c>
      <c r="J21"/>
      <c r="K21" s="7" t="s">
        <v>1017</v>
      </c>
      <c r="L21"/>
    </row>
    <row r="22" spans="2:12" ht="14.5" x14ac:dyDescent="0.35">
      <c r="B22" s="6" t="s">
        <v>318</v>
      </c>
      <c r="C22" s="2">
        <v>21</v>
      </c>
      <c r="D22" s="1">
        <f t="shared" si="0"/>
        <v>12</v>
      </c>
      <c r="E22" s="8">
        <f t="shared" si="1"/>
        <v>0.63636363636363635</v>
      </c>
      <c r="H22" s="6" t="s">
        <v>147</v>
      </c>
      <c r="I22" s="2">
        <v>5</v>
      </c>
      <c r="J22"/>
      <c r="K22" s="7" t="s">
        <v>1018</v>
      </c>
      <c r="L22"/>
    </row>
    <row r="23" spans="2:12" ht="14.5" x14ac:dyDescent="0.35">
      <c r="B23" s="6" t="s">
        <v>43</v>
      </c>
      <c r="C23" s="2">
        <v>21</v>
      </c>
      <c r="D23" s="1">
        <f t="shared" si="0"/>
        <v>28</v>
      </c>
      <c r="E23" s="8">
        <f t="shared" si="1"/>
        <v>0.42857142857142855</v>
      </c>
      <c r="H23" s="6" t="s">
        <v>207</v>
      </c>
      <c r="I23" s="2">
        <v>1</v>
      </c>
      <c r="J23"/>
      <c r="K23" s="6" t="s">
        <v>962</v>
      </c>
      <c r="L23"/>
    </row>
    <row r="24" spans="2:12" ht="14.5" x14ac:dyDescent="0.35">
      <c r="B24" s="6" t="s">
        <v>652</v>
      </c>
      <c r="C24" s="2">
        <v>21</v>
      </c>
      <c r="D24" s="1">
        <f t="shared" si="0"/>
        <v>9</v>
      </c>
      <c r="E24" s="8">
        <f t="shared" si="1"/>
        <v>0.7</v>
      </c>
      <c r="H24" s="6" t="s">
        <v>56</v>
      </c>
      <c r="I24" s="2">
        <v>6</v>
      </c>
      <c r="J24"/>
      <c r="K24" s="7" t="s">
        <v>1017</v>
      </c>
      <c r="L24"/>
    </row>
    <row r="25" spans="2:12" ht="14.5" x14ac:dyDescent="0.35">
      <c r="B25" s="6" t="s">
        <v>634</v>
      </c>
      <c r="C25" s="2">
        <v>20</v>
      </c>
      <c r="D25" s="1">
        <f t="shared" si="0"/>
        <v>8</v>
      </c>
      <c r="E25" s="8">
        <f t="shared" si="1"/>
        <v>0.7142857142857143</v>
      </c>
      <c r="H25" s="6" t="s">
        <v>244</v>
      </c>
      <c r="I25" s="2">
        <v>1</v>
      </c>
      <c r="J25"/>
      <c r="K25" s="7" t="s">
        <v>1018</v>
      </c>
      <c r="L25"/>
    </row>
    <row r="26" spans="2:12" ht="14.5" x14ac:dyDescent="0.35">
      <c r="B26" s="6" t="s">
        <v>31</v>
      </c>
      <c r="C26" s="2">
        <v>19</v>
      </c>
      <c r="D26" s="1">
        <f t="shared" si="0"/>
        <v>10</v>
      </c>
      <c r="E26" s="8">
        <f t="shared" si="1"/>
        <v>0.65517241379310343</v>
      </c>
      <c r="H26" s="6" t="s">
        <v>219</v>
      </c>
      <c r="I26" s="2">
        <v>1</v>
      </c>
      <c r="J26"/>
      <c r="K26" s="6" t="s">
        <v>1002</v>
      </c>
      <c r="L26"/>
    </row>
    <row r="27" spans="2:12" ht="14.5" x14ac:dyDescent="0.35">
      <c r="B27" s="6" t="s">
        <v>211</v>
      </c>
      <c r="C27" s="2">
        <v>19</v>
      </c>
      <c r="D27" s="1">
        <f t="shared" si="0"/>
        <v>21</v>
      </c>
      <c r="E27" s="8">
        <f t="shared" si="1"/>
        <v>0.47499999999999998</v>
      </c>
      <c r="H27" s="6" t="s">
        <v>182</v>
      </c>
      <c r="I27" s="2">
        <v>5</v>
      </c>
      <c r="J27"/>
      <c r="K27"/>
      <c r="L27"/>
    </row>
    <row r="28" spans="2:12" ht="14.5" x14ac:dyDescent="0.35">
      <c r="B28" s="6" t="s">
        <v>42</v>
      </c>
      <c r="C28" s="2">
        <v>18</v>
      </c>
      <c r="D28" s="1">
        <f t="shared" si="0"/>
        <v>19</v>
      </c>
      <c r="E28" s="8">
        <f t="shared" si="1"/>
        <v>0.48648648648648651</v>
      </c>
      <c r="H28" s="6" t="s">
        <v>377</v>
      </c>
      <c r="I28" s="2">
        <v>1</v>
      </c>
      <c r="J28"/>
      <c r="K28"/>
      <c r="L28"/>
    </row>
    <row r="29" spans="2:12" ht="14.5" x14ac:dyDescent="0.35">
      <c r="B29" s="6" t="s">
        <v>39</v>
      </c>
      <c r="C29" s="2">
        <v>18</v>
      </c>
      <c r="D29" s="1">
        <f t="shared" si="0"/>
        <v>16</v>
      </c>
      <c r="E29" s="8">
        <f t="shared" si="1"/>
        <v>0.52941176470588236</v>
      </c>
      <c r="H29" s="6" t="s">
        <v>617</v>
      </c>
      <c r="I29" s="2">
        <v>18</v>
      </c>
      <c r="J29"/>
      <c r="K29"/>
      <c r="L29"/>
    </row>
    <row r="30" spans="2:12" ht="14.5" x14ac:dyDescent="0.35">
      <c r="B30" s="6" t="s">
        <v>625</v>
      </c>
      <c r="C30" s="2">
        <v>18</v>
      </c>
      <c r="D30" s="1">
        <f t="shared" si="0"/>
        <v>10</v>
      </c>
      <c r="E30" s="8">
        <f t="shared" si="1"/>
        <v>0.6428571428571429</v>
      </c>
      <c r="H30" s="6" t="s">
        <v>845</v>
      </c>
      <c r="I30" s="2">
        <v>1</v>
      </c>
      <c r="J30"/>
      <c r="K30"/>
      <c r="L30"/>
    </row>
    <row r="31" spans="2:12" ht="14.5" x14ac:dyDescent="0.35">
      <c r="B31" s="6" t="s">
        <v>701</v>
      </c>
      <c r="C31" s="2">
        <v>18</v>
      </c>
      <c r="D31" s="1">
        <f t="shared" si="0"/>
        <v>5</v>
      </c>
      <c r="E31" s="8">
        <f t="shared" si="1"/>
        <v>0.78260869565217395</v>
      </c>
      <c r="H31" s="6" t="s">
        <v>575</v>
      </c>
      <c r="I31" s="2">
        <v>1</v>
      </c>
      <c r="J31"/>
      <c r="K31"/>
      <c r="L31"/>
    </row>
    <row r="32" spans="2:12" ht="14.5" x14ac:dyDescent="0.35">
      <c r="B32" s="6" t="s">
        <v>74</v>
      </c>
      <c r="C32" s="2">
        <v>18</v>
      </c>
      <c r="D32" s="1">
        <f t="shared" si="0"/>
        <v>14</v>
      </c>
      <c r="E32" s="8">
        <f t="shared" si="1"/>
        <v>0.5625</v>
      </c>
      <c r="H32" s="6" t="s">
        <v>401</v>
      </c>
      <c r="I32" s="2">
        <v>3</v>
      </c>
      <c r="J32"/>
      <c r="K32"/>
      <c r="L32"/>
    </row>
    <row r="33" spans="2:12" ht="14.5" x14ac:dyDescent="0.35">
      <c r="B33" s="6" t="s">
        <v>60</v>
      </c>
      <c r="C33" s="2">
        <v>17</v>
      </c>
      <c r="D33" s="1">
        <f t="shared" si="0"/>
        <v>3</v>
      </c>
      <c r="E33" s="8">
        <f t="shared" si="1"/>
        <v>0.85</v>
      </c>
      <c r="H33" s="6" t="s">
        <v>662</v>
      </c>
      <c r="I33" s="2">
        <v>1</v>
      </c>
      <c r="J33"/>
      <c r="K33"/>
      <c r="L33"/>
    </row>
    <row r="34" spans="2:12" ht="14.5" x14ac:dyDescent="0.35">
      <c r="B34" s="6" t="s">
        <v>619</v>
      </c>
      <c r="C34" s="2">
        <v>17</v>
      </c>
      <c r="D34" s="1">
        <f t="shared" si="0"/>
        <v>3</v>
      </c>
      <c r="E34" s="8">
        <f t="shared" si="1"/>
        <v>0.85</v>
      </c>
      <c r="H34" s="6" t="s">
        <v>843</v>
      </c>
      <c r="I34" s="2">
        <v>1</v>
      </c>
      <c r="J34"/>
      <c r="K34"/>
      <c r="L34"/>
    </row>
    <row r="35" spans="2:12" ht="14.5" x14ac:dyDescent="0.35">
      <c r="B35" s="6" t="s">
        <v>102</v>
      </c>
      <c r="C35" s="2">
        <v>16</v>
      </c>
      <c r="D35" s="1">
        <f t="shared" si="0"/>
        <v>18</v>
      </c>
      <c r="E35" s="8">
        <f t="shared" si="1"/>
        <v>0.47058823529411764</v>
      </c>
      <c r="H35" s="6" t="s">
        <v>148</v>
      </c>
      <c r="I35" s="2">
        <v>3</v>
      </c>
      <c r="J35"/>
      <c r="K35"/>
      <c r="L35"/>
    </row>
    <row r="36" spans="2:12" ht="14.5" x14ac:dyDescent="0.35">
      <c r="B36" s="6" t="s">
        <v>474</v>
      </c>
      <c r="C36" s="2">
        <v>16</v>
      </c>
      <c r="D36" s="1">
        <f t="shared" si="0"/>
        <v>13</v>
      </c>
      <c r="E36" s="8">
        <f t="shared" si="1"/>
        <v>0.55172413793103448</v>
      </c>
      <c r="H36" s="6" t="s">
        <v>128</v>
      </c>
      <c r="I36" s="2">
        <v>2</v>
      </c>
      <c r="J36"/>
      <c r="K36"/>
      <c r="L36"/>
    </row>
    <row r="37" spans="2:12" ht="14.5" x14ac:dyDescent="0.35">
      <c r="B37" s="6" t="s">
        <v>35</v>
      </c>
      <c r="C37" s="2">
        <v>16</v>
      </c>
      <c r="D37" s="1">
        <f t="shared" si="0"/>
        <v>7</v>
      </c>
      <c r="E37" s="8">
        <f t="shared" si="1"/>
        <v>0.69565217391304346</v>
      </c>
      <c r="H37" s="6" t="s">
        <v>481</v>
      </c>
      <c r="I37" s="2">
        <v>3</v>
      </c>
      <c r="J37"/>
      <c r="K37"/>
      <c r="L37"/>
    </row>
    <row r="38" spans="2:12" ht="14.5" x14ac:dyDescent="0.35">
      <c r="B38" s="6" t="s">
        <v>317</v>
      </c>
      <c r="C38" s="2">
        <v>16</v>
      </c>
      <c r="D38" s="1">
        <f t="shared" si="0"/>
        <v>7</v>
      </c>
      <c r="E38" s="8">
        <f t="shared" si="1"/>
        <v>0.69565217391304346</v>
      </c>
      <c r="H38" s="6" t="s">
        <v>415</v>
      </c>
      <c r="I38" s="2">
        <v>1</v>
      </c>
      <c r="J38"/>
      <c r="K38"/>
      <c r="L38"/>
    </row>
    <row r="39" spans="2:12" ht="14.5" x14ac:dyDescent="0.35">
      <c r="B39" s="6" t="s">
        <v>218</v>
      </c>
      <c r="C39" s="2">
        <v>16</v>
      </c>
      <c r="D39" s="1">
        <f t="shared" si="0"/>
        <v>9</v>
      </c>
      <c r="E39" s="8">
        <f t="shared" si="1"/>
        <v>0.64</v>
      </c>
      <c r="H39" s="6" t="s">
        <v>214</v>
      </c>
      <c r="I39" s="2">
        <v>11</v>
      </c>
      <c r="J39"/>
      <c r="K39"/>
      <c r="L39"/>
    </row>
    <row r="40" spans="2:12" ht="14.5" x14ac:dyDescent="0.35">
      <c r="B40" s="6" t="s">
        <v>659</v>
      </c>
      <c r="C40" s="2">
        <v>15</v>
      </c>
      <c r="D40" s="1">
        <f t="shared" si="0"/>
        <v>5</v>
      </c>
      <c r="E40" s="8">
        <f t="shared" si="1"/>
        <v>0.75</v>
      </c>
      <c r="H40" s="6" t="s">
        <v>146</v>
      </c>
      <c r="I40" s="2">
        <v>3</v>
      </c>
      <c r="J40"/>
      <c r="K40"/>
      <c r="L40"/>
    </row>
    <row r="41" spans="2:12" ht="14.5" x14ac:dyDescent="0.35">
      <c r="B41" s="6" t="s">
        <v>526</v>
      </c>
      <c r="C41" s="2">
        <v>15</v>
      </c>
      <c r="D41" s="1">
        <f t="shared" si="0"/>
        <v>5</v>
      </c>
      <c r="E41" s="8">
        <f t="shared" si="1"/>
        <v>0.75</v>
      </c>
      <c r="H41" s="6" t="s">
        <v>13</v>
      </c>
      <c r="I41" s="2">
        <v>8</v>
      </c>
      <c r="J41"/>
      <c r="K41"/>
      <c r="L41"/>
    </row>
    <row r="42" spans="2:12" ht="14.5" x14ac:dyDescent="0.35">
      <c r="B42" s="6" t="s">
        <v>345</v>
      </c>
      <c r="C42" s="2">
        <v>15</v>
      </c>
      <c r="D42" s="1">
        <f t="shared" si="0"/>
        <v>9</v>
      </c>
      <c r="E42" s="8">
        <f t="shared" si="1"/>
        <v>0.625</v>
      </c>
      <c r="H42" s="6" t="s">
        <v>22</v>
      </c>
      <c r="I42" s="2">
        <v>16</v>
      </c>
      <c r="J42"/>
      <c r="K42"/>
      <c r="L42"/>
    </row>
    <row r="43" spans="2:12" ht="14.5" x14ac:dyDescent="0.35">
      <c r="B43" s="6" t="s">
        <v>72</v>
      </c>
      <c r="C43" s="2">
        <v>14</v>
      </c>
      <c r="D43" s="1">
        <f t="shared" si="0"/>
        <v>12</v>
      </c>
      <c r="E43" s="8">
        <f t="shared" si="1"/>
        <v>0.53846153846153844</v>
      </c>
      <c r="H43" s="6" t="s">
        <v>21</v>
      </c>
      <c r="I43" s="2">
        <v>10</v>
      </c>
      <c r="J43"/>
      <c r="K43"/>
      <c r="L43"/>
    </row>
    <row r="44" spans="2:12" ht="14.5" x14ac:dyDescent="0.35">
      <c r="B44" s="6" t="s">
        <v>688</v>
      </c>
      <c r="C44" s="2">
        <v>14</v>
      </c>
      <c r="D44" s="1">
        <f t="shared" si="0"/>
        <v>15</v>
      </c>
      <c r="E44" s="8">
        <f t="shared" si="1"/>
        <v>0.48275862068965519</v>
      </c>
      <c r="H44" s="6" t="s">
        <v>59</v>
      </c>
      <c r="I44" s="2">
        <v>5</v>
      </c>
      <c r="J44"/>
      <c r="K44"/>
      <c r="L44"/>
    </row>
    <row r="45" spans="2:12" ht="14.5" x14ac:dyDescent="0.35">
      <c r="B45" s="6" t="s">
        <v>288</v>
      </c>
      <c r="C45" s="2">
        <v>14</v>
      </c>
      <c r="D45" s="1">
        <f t="shared" si="0"/>
        <v>2</v>
      </c>
      <c r="E45" s="8">
        <f t="shared" si="1"/>
        <v>0.875</v>
      </c>
      <c r="H45" s="6" t="s">
        <v>513</v>
      </c>
      <c r="I45" s="2">
        <v>1</v>
      </c>
      <c r="J45"/>
      <c r="K45"/>
      <c r="L45"/>
    </row>
    <row r="46" spans="2:12" ht="14.5" x14ac:dyDescent="0.35">
      <c r="B46" s="6" t="s">
        <v>226</v>
      </c>
      <c r="C46" s="2">
        <v>14</v>
      </c>
      <c r="D46" s="1">
        <f t="shared" si="0"/>
        <v>16</v>
      </c>
      <c r="E46" s="8">
        <f t="shared" si="1"/>
        <v>0.46666666666666667</v>
      </c>
      <c r="H46" s="6" t="s">
        <v>85</v>
      </c>
      <c r="I46" s="2">
        <v>2</v>
      </c>
      <c r="J46"/>
      <c r="K46"/>
      <c r="L46"/>
    </row>
    <row r="47" spans="2:12" ht="14.5" x14ac:dyDescent="0.35">
      <c r="B47" s="6" t="s">
        <v>394</v>
      </c>
      <c r="C47" s="2">
        <v>14</v>
      </c>
      <c r="D47" s="1">
        <f t="shared" si="0"/>
        <v>14</v>
      </c>
      <c r="E47" s="8">
        <f t="shared" si="1"/>
        <v>0.5</v>
      </c>
      <c r="H47" s="6" t="s">
        <v>660</v>
      </c>
      <c r="I47" s="2">
        <v>11</v>
      </c>
      <c r="J47"/>
      <c r="K47"/>
      <c r="L47"/>
    </row>
    <row r="48" spans="2:12" ht="14.5" x14ac:dyDescent="0.35">
      <c r="B48" s="6" t="s">
        <v>538</v>
      </c>
      <c r="C48" s="2">
        <v>14</v>
      </c>
      <c r="D48" s="1">
        <f t="shared" si="0"/>
        <v>18</v>
      </c>
      <c r="E48" s="8">
        <f t="shared" si="1"/>
        <v>0.4375</v>
      </c>
      <c r="H48" s="6" t="s">
        <v>317</v>
      </c>
      <c r="I48" s="2">
        <v>7</v>
      </c>
      <c r="J48"/>
      <c r="K48"/>
      <c r="L48"/>
    </row>
    <row r="49" spans="2:12" ht="14.5" x14ac:dyDescent="0.35">
      <c r="B49" s="6" t="s">
        <v>57</v>
      </c>
      <c r="C49" s="2">
        <v>13</v>
      </c>
      <c r="D49" s="1">
        <f t="shared" si="0"/>
        <v>11</v>
      </c>
      <c r="E49" s="8">
        <f t="shared" si="1"/>
        <v>0.54166666666666663</v>
      </c>
      <c r="H49" s="6" t="s">
        <v>647</v>
      </c>
      <c r="I49" s="2">
        <v>6</v>
      </c>
      <c r="J49"/>
      <c r="K49"/>
      <c r="L49"/>
    </row>
    <row r="50" spans="2:12" ht="14.5" x14ac:dyDescent="0.35">
      <c r="B50" s="6" t="s">
        <v>215</v>
      </c>
      <c r="C50" s="2">
        <v>13</v>
      </c>
      <c r="D50" s="1">
        <f t="shared" si="0"/>
        <v>6</v>
      </c>
      <c r="E50" s="8">
        <f t="shared" si="1"/>
        <v>0.68421052631578949</v>
      </c>
      <c r="H50" s="6" t="s">
        <v>694</v>
      </c>
      <c r="I50" s="2">
        <v>5</v>
      </c>
      <c r="J50"/>
      <c r="K50"/>
      <c r="L50"/>
    </row>
    <row r="51" spans="2:12" ht="14.5" x14ac:dyDescent="0.35">
      <c r="B51" s="6" t="s">
        <v>46</v>
      </c>
      <c r="C51" s="2">
        <v>13</v>
      </c>
      <c r="D51" s="1">
        <f t="shared" si="0"/>
        <v>6</v>
      </c>
      <c r="E51" s="8">
        <f t="shared" si="1"/>
        <v>0.68421052631578949</v>
      </c>
      <c r="H51" s="6" t="s">
        <v>644</v>
      </c>
      <c r="I51" s="2">
        <v>3</v>
      </c>
      <c r="J51"/>
      <c r="K51"/>
      <c r="L51"/>
    </row>
    <row r="52" spans="2:12" ht="14.5" x14ac:dyDescent="0.35">
      <c r="B52" s="6" t="s">
        <v>286</v>
      </c>
      <c r="C52" s="2">
        <v>13</v>
      </c>
      <c r="D52" s="1">
        <f t="shared" si="0"/>
        <v>16</v>
      </c>
      <c r="E52" s="8">
        <f t="shared" si="1"/>
        <v>0.44827586206896552</v>
      </c>
      <c r="H52" s="6" t="s">
        <v>35</v>
      </c>
      <c r="I52" s="2">
        <v>7</v>
      </c>
      <c r="J52"/>
      <c r="K52"/>
      <c r="L52"/>
    </row>
    <row r="53" spans="2:12" ht="14.5" x14ac:dyDescent="0.35">
      <c r="B53" s="6" t="s">
        <v>233</v>
      </c>
      <c r="C53" s="2">
        <v>12</v>
      </c>
      <c r="D53" s="1">
        <f t="shared" si="0"/>
        <v>11</v>
      </c>
      <c r="E53" s="8">
        <f t="shared" si="1"/>
        <v>0.52173913043478259</v>
      </c>
      <c r="H53" s="6" t="s">
        <v>747</v>
      </c>
      <c r="I53" s="2">
        <v>3</v>
      </c>
      <c r="J53"/>
      <c r="K53"/>
      <c r="L53"/>
    </row>
    <row r="54" spans="2:12" ht="14.5" x14ac:dyDescent="0.35">
      <c r="B54" s="6" t="s">
        <v>15</v>
      </c>
      <c r="C54" s="2">
        <v>12</v>
      </c>
      <c r="D54" s="1">
        <f t="shared" si="0"/>
        <v>11</v>
      </c>
      <c r="E54" s="8">
        <f t="shared" si="1"/>
        <v>0.52173913043478259</v>
      </c>
      <c r="H54" s="6" t="s">
        <v>116</v>
      </c>
      <c r="I54" s="2">
        <v>2</v>
      </c>
      <c r="J54"/>
      <c r="K54"/>
      <c r="L54"/>
    </row>
    <row r="55" spans="2:12" ht="14.5" x14ac:dyDescent="0.35">
      <c r="B55" s="6" t="s">
        <v>88</v>
      </c>
      <c r="C55" s="2">
        <v>12</v>
      </c>
      <c r="D55" s="1">
        <f t="shared" si="0"/>
        <v>5</v>
      </c>
      <c r="E55" s="8">
        <f t="shared" si="1"/>
        <v>0.70588235294117652</v>
      </c>
      <c r="H55" s="6" t="s">
        <v>627</v>
      </c>
      <c r="I55" s="2">
        <v>2</v>
      </c>
      <c r="J55"/>
      <c r="K55"/>
      <c r="L55"/>
    </row>
    <row r="56" spans="2:12" ht="14.5" x14ac:dyDescent="0.35">
      <c r="B56" s="6" t="s">
        <v>94</v>
      </c>
      <c r="C56" s="2">
        <v>12</v>
      </c>
      <c r="D56" s="1">
        <f t="shared" si="0"/>
        <v>15</v>
      </c>
      <c r="E56" s="8">
        <f t="shared" si="1"/>
        <v>0.44444444444444442</v>
      </c>
      <c r="H56" s="6" t="s">
        <v>430</v>
      </c>
      <c r="I56" s="2">
        <v>4</v>
      </c>
      <c r="J56"/>
      <c r="K56"/>
      <c r="L56"/>
    </row>
    <row r="57" spans="2:12" ht="14.5" x14ac:dyDescent="0.35">
      <c r="B57" s="6" t="s">
        <v>22</v>
      </c>
      <c r="C57" s="2">
        <v>12</v>
      </c>
      <c r="D57" s="1">
        <f t="shared" si="0"/>
        <v>16</v>
      </c>
      <c r="E57" s="8">
        <f t="shared" si="1"/>
        <v>0.42857142857142855</v>
      </c>
      <c r="H57" s="6" t="s">
        <v>751</v>
      </c>
      <c r="I57" s="2">
        <v>6</v>
      </c>
      <c r="J57"/>
      <c r="K57"/>
      <c r="L57"/>
    </row>
    <row r="58" spans="2:12" ht="14.5" x14ac:dyDescent="0.35">
      <c r="B58" s="6" t="s">
        <v>658</v>
      </c>
      <c r="C58" s="2">
        <v>12</v>
      </c>
      <c r="D58" s="1">
        <f t="shared" si="0"/>
        <v>5</v>
      </c>
      <c r="E58" s="8">
        <f t="shared" si="1"/>
        <v>0.70588235294117652</v>
      </c>
      <c r="H58" s="6" t="s">
        <v>764</v>
      </c>
      <c r="I58" s="2">
        <v>2</v>
      </c>
      <c r="J58"/>
      <c r="K58"/>
      <c r="L58"/>
    </row>
    <row r="59" spans="2:12" ht="14.5" x14ac:dyDescent="0.35">
      <c r="B59" s="6" t="s">
        <v>642</v>
      </c>
      <c r="C59" s="2">
        <v>12</v>
      </c>
      <c r="D59" s="1">
        <f t="shared" si="0"/>
        <v>8</v>
      </c>
      <c r="E59" s="8">
        <f t="shared" si="1"/>
        <v>0.6</v>
      </c>
      <c r="H59" s="6" t="s">
        <v>296</v>
      </c>
      <c r="I59" s="2">
        <v>4</v>
      </c>
      <c r="J59"/>
      <c r="K59"/>
      <c r="L59"/>
    </row>
    <row r="60" spans="2:12" ht="14.5" x14ac:dyDescent="0.35">
      <c r="B60" s="6" t="s">
        <v>291</v>
      </c>
      <c r="C60" s="2">
        <v>12</v>
      </c>
      <c r="D60" s="1">
        <f t="shared" si="0"/>
        <v>12</v>
      </c>
      <c r="E60" s="8">
        <f t="shared" si="1"/>
        <v>0.5</v>
      </c>
      <c r="H60" s="6" t="s">
        <v>201</v>
      </c>
      <c r="I60" s="2">
        <v>5</v>
      </c>
      <c r="J60"/>
      <c r="K60"/>
      <c r="L60"/>
    </row>
    <row r="61" spans="2:12" ht="14.5" x14ac:dyDescent="0.35">
      <c r="B61" s="6" t="s">
        <v>663</v>
      </c>
      <c r="C61" s="2">
        <v>12</v>
      </c>
      <c r="D61" s="1">
        <f t="shared" si="0"/>
        <v>9</v>
      </c>
      <c r="E61" s="8">
        <f t="shared" si="1"/>
        <v>0.5714285714285714</v>
      </c>
      <c r="H61" s="6" t="s">
        <v>369</v>
      </c>
      <c r="I61" s="2">
        <v>2</v>
      </c>
      <c r="J61"/>
      <c r="K61"/>
      <c r="L61"/>
    </row>
    <row r="62" spans="2:12" ht="14.5" x14ac:dyDescent="0.35">
      <c r="B62" s="6" t="s">
        <v>234</v>
      </c>
      <c r="C62" s="2">
        <v>12</v>
      </c>
      <c r="D62" s="1">
        <f t="shared" si="0"/>
        <v>14</v>
      </c>
      <c r="E62" s="8">
        <f t="shared" si="1"/>
        <v>0.46153846153846156</v>
      </c>
      <c r="H62" s="6" t="s">
        <v>311</v>
      </c>
      <c r="I62" s="2">
        <v>3</v>
      </c>
      <c r="J62"/>
      <c r="K62"/>
      <c r="L62"/>
    </row>
    <row r="63" spans="2:12" ht="14.5" x14ac:dyDescent="0.35">
      <c r="B63" s="6" t="s">
        <v>14</v>
      </c>
      <c r="C63" s="2">
        <v>11</v>
      </c>
      <c r="D63" s="1">
        <f t="shared" si="0"/>
        <v>5</v>
      </c>
      <c r="E63" s="8">
        <f t="shared" si="1"/>
        <v>0.6875</v>
      </c>
      <c r="H63" s="6" t="s">
        <v>631</v>
      </c>
      <c r="I63" s="2">
        <v>7</v>
      </c>
      <c r="J63"/>
      <c r="K63"/>
      <c r="L63"/>
    </row>
    <row r="64" spans="2:12" ht="14.5" x14ac:dyDescent="0.35">
      <c r="B64" s="6" t="s">
        <v>91</v>
      </c>
      <c r="C64" s="2">
        <v>11</v>
      </c>
      <c r="D64" s="1">
        <f t="shared" si="0"/>
        <v>8</v>
      </c>
      <c r="E64" s="8">
        <f t="shared" si="1"/>
        <v>0.57894736842105265</v>
      </c>
      <c r="H64" s="6" t="s">
        <v>648</v>
      </c>
      <c r="I64" s="2">
        <v>17</v>
      </c>
      <c r="J64"/>
      <c r="K64"/>
      <c r="L64"/>
    </row>
    <row r="65" spans="2:12" ht="14.5" x14ac:dyDescent="0.35">
      <c r="B65" s="6" t="s">
        <v>58</v>
      </c>
      <c r="C65" s="2">
        <v>11</v>
      </c>
      <c r="D65" s="1">
        <f t="shared" si="0"/>
        <v>2</v>
      </c>
      <c r="E65" s="8">
        <f t="shared" si="1"/>
        <v>0.84615384615384615</v>
      </c>
      <c r="H65" s="6" t="s">
        <v>680</v>
      </c>
      <c r="I65" s="2">
        <v>2</v>
      </c>
      <c r="J65"/>
      <c r="K65"/>
      <c r="L65"/>
    </row>
    <row r="66" spans="2:12" ht="14.5" x14ac:dyDescent="0.35">
      <c r="B66" s="6" t="s">
        <v>18</v>
      </c>
      <c r="C66" s="2">
        <v>11</v>
      </c>
      <c r="D66" s="1">
        <f t="shared" si="0"/>
        <v>10</v>
      </c>
      <c r="E66" s="8">
        <f t="shared" si="1"/>
        <v>0.52380952380952384</v>
      </c>
      <c r="H66" s="6" t="s">
        <v>97</v>
      </c>
      <c r="I66" s="2">
        <v>3</v>
      </c>
      <c r="J66"/>
      <c r="K66"/>
      <c r="L66"/>
    </row>
    <row r="67" spans="2:12" ht="14.5" x14ac:dyDescent="0.35">
      <c r="B67" s="6" t="s">
        <v>672</v>
      </c>
      <c r="C67" s="2">
        <v>11</v>
      </c>
      <c r="D67" s="1">
        <f t="shared" si="0"/>
        <v>3</v>
      </c>
      <c r="E67" s="8">
        <f t="shared" si="1"/>
        <v>0.7857142857142857</v>
      </c>
      <c r="H67" s="6" t="s">
        <v>795</v>
      </c>
      <c r="I67" s="2">
        <v>1</v>
      </c>
      <c r="J67"/>
      <c r="K67"/>
      <c r="L67"/>
    </row>
    <row r="68" spans="2:12" ht="14.5" x14ac:dyDescent="0.35">
      <c r="B68" s="6" t="s">
        <v>109</v>
      </c>
      <c r="C68" s="2">
        <v>11</v>
      </c>
      <c r="D68" s="1">
        <f t="shared" si="0"/>
        <v>4</v>
      </c>
      <c r="E68" s="8">
        <f t="shared" si="1"/>
        <v>0.73333333333333328</v>
      </c>
      <c r="H68" s="6" t="s">
        <v>772</v>
      </c>
      <c r="I68" s="2">
        <v>2</v>
      </c>
      <c r="J68"/>
      <c r="K68"/>
      <c r="L68"/>
    </row>
    <row r="69" spans="2:12" ht="14.5" x14ac:dyDescent="0.35">
      <c r="B69" s="6" t="s">
        <v>753</v>
      </c>
      <c r="C69" s="2">
        <v>11</v>
      </c>
      <c r="D69" s="1">
        <f t="shared" si="0"/>
        <v>3</v>
      </c>
      <c r="E69" s="8">
        <f t="shared" si="1"/>
        <v>0.7857142857142857</v>
      </c>
      <c r="H69" s="6" t="s">
        <v>241</v>
      </c>
      <c r="I69" s="2">
        <v>2</v>
      </c>
      <c r="J69"/>
      <c r="K69"/>
      <c r="L69"/>
    </row>
    <row r="70" spans="2:12" ht="14.5" x14ac:dyDescent="0.35">
      <c r="B70" s="6" t="s">
        <v>685</v>
      </c>
      <c r="C70" s="2">
        <v>10</v>
      </c>
      <c r="D70" s="1">
        <f t="shared" si="0"/>
        <v>3</v>
      </c>
      <c r="E70" s="8">
        <f t="shared" si="1"/>
        <v>0.76923076923076927</v>
      </c>
      <c r="H70" s="6" t="s">
        <v>93</v>
      </c>
      <c r="I70" s="2">
        <v>4</v>
      </c>
      <c r="J70"/>
      <c r="K70"/>
      <c r="L70"/>
    </row>
    <row r="71" spans="2:12" ht="14.5" x14ac:dyDescent="0.35">
      <c r="B71" s="6" t="s">
        <v>162</v>
      </c>
      <c r="C71" s="2">
        <v>10</v>
      </c>
      <c r="D71" s="1">
        <f t="shared" ref="D71:D134" si="2">IFERROR(VLOOKUP(B71,H:I,2,FALSE),0)</f>
        <v>2</v>
      </c>
      <c r="E71" s="8">
        <f t="shared" ref="E71:E134" si="3">C71/(C71+D71)</f>
        <v>0.83333333333333337</v>
      </c>
      <c r="H71" s="6" t="s">
        <v>765</v>
      </c>
      <c r="I71" s="2">
        <v>5</v>
      </c>
      <c r="J71"/>
      <c r="K71"/>
      <c r="L71"/>
    </row>
    <row r="72" spans="2:12" ht="14.5" x14ac:dyDescent="0.35">
      <c r="B72" s="6" t="s">
        <v>290</v>
      </c>
      <c r="C72" s="2">
        <v>10</v>
      </c>
      <c r="D72" s="1">
        <f t="shared" si="2"/>
        <v>8</v>
      </c>
      <c r="E72" s="8">
        <f t="shared" si="3"/>
        <v>0.55555555555555558</v>
      </c>
      <c r="H72" s="6" t="s">
        <v>730</v>
      </c>
      <c r="I72" s="2">
        <v>1</v>
      </c>
      <c r="J72"/>
      <c r="K72"/>
      <c r="L72"/>
    </row>
    <row r="73" spans="2:12" ht="14.5" x14ac:dyDescent="0.35">
      <c r="B73" s="6" t="s">
        <v>295</v>
      </c>
      <c r="C73" s="2">
        <v>10</v>
      </c>
      <c r="D73" s="1">
        <f t="shared" si="2"/>
        <v>10</v>
      </c>
      <c r="E73" s="8">
        <f t="shared" si="3"/>
        <v>0.5</v>
      </c>
      <c r="H73" s="6" t="s">
        <v>423</v>
      </c>
      <c r="I73" s="2">
        <v>1</v>
      </c>
      <c r="J73"/>
      <c r="K73"/>
      <c r="L73"/>
    </row>
    <row r="74" spans="2:12" ht="14.5" x14ac:dyDescent="0.35">
      <c r="B74" s="6" t="s">
        <v>158</v>
      </c>
      <c r="C74" s="2">
        <v>10</v>
      </c>
      <c r="D74" s="1">
        <f t="shared" si="2"/>
        <v>3</v>
      </c>
      <c r="E74" s="8">
        <f t="shared" si="3"/>
        <v>0.76923076923076927</v>
      </c>
      <c r="H74" s="6" t="s">
        <v>781</v>
      </c>
      <c r="I74" s="2">
        <v>1</v>
      </c>
      <c r="J74"/>
      <c r="K74"/>
      <c r="L74"/>
    </row>
    <row r="75" spans="2:12" ht="14.5" x14ac:dyDescent="0.35">
      <c r="B75" s="6" t="s">
        <v>309</v>
      </c>
      <c r="C75" s="2">
        <v>10</v>
      </c>
      <c r="D75" s="1">
        <f t="shared" si="2"/>
        <v>4</v>
      </c>
      <c r="E75" s="8">
        <f t="shared" si="3"/>
        <v>0.7142857142857143</v>
      </c>
      <c r="H75" s="6" t="s">
        <v>494</v>
      </c>
      <c r="I75" s="2">
        <v>2</v>
      </c>
      <c r="J75"/>
      <c r="K75"/>
      <c r="L75"/>
    </row>
    <row r="76" spans="2:12" ht="14.5" x14ac:dyDescent="0.35">
      <c r="B76" s="6" t="s">
        <v>181</v>
      </c>
      <c r="C76" s="2">
        <v>10</v>
      </c>
      <c r="D76" s="1">
        <f t="shared" si="2"/>
        <v>6</v>
      </c>
      <c r="E76" s="8">
        <f t="shared" si="3"/>
        <v>0.625</v>
      </c>
      <c r="H76" s="6" t="s">
        <v>134</v>
      </c>
      <c r="I76" s="2">
        <v>5</v>
      </c>
      <c r="J76"/>
      <c r="K76"/>
      <c r="L76"/>
    </row>
    <row r="77" spans="2:12" ht="14.5" x14ac:dyDescent="0.35">
      <c r="B77" s="6" t="s">
        <v>90</v>
      </c>
      <c r="C77" s="2">
        <v>10</v>
      </c>
      <c r="D77" s="1">
        <f t="shared" si="2"/>
        <v>12</v>
      </c>
      <c r="E77" s="8">
        <f t="shared" si="3"/>
        <v>0.45454545454545453</v>
      </c>
      <c r="H77" s="6" t="s">
        <v>176</v>
      </c>
      <c r="I77" s="2">
        <v>7</v>
      </c>
      <c r="J77"/>
      <c r="K77"/>
      <c r="L77"/>
    </row>
    <row r="78" spans="2:12" ht="14.5" x14ac:dyDescent="0.35">
      <c r="B78" s="6" t="s">
        <v>171</v>
      </c>
      <c r="C78" s="2">
        <v>10</v>
      </c>
      <c r="D78" s="1">
        <f t="shared" si="2"/>
        <v>4</v>
      </c>
      <c r="E78" s="8">
        <f t="shared" si="3"/>
        <v>0.7142857142857143</v>
      </c>
      <c r="H78" s="6" t="s">
        <v>623</v>
      </c>
      <c r="I78" s="2">
        <v>2</v>
      </c>
      <c r="J78"/>
      <c r="K78"/>
      <c r="L78"/>
    </row>
    <row r="79" spans="2:12" ht="14.5" x14ac:dyDescent="0.35">
      <c r="B79" s="6" t="s">
        <v>165</v>
      </c>
      <c r="C79" s="2">
        <v>10</v>
      </c>
      <c r="D79" s="1">
        <f t="shared" si="2"/>
        <v>14</v>
      </c>
      <c r="E79" s="8">
        <f t="shared" si="3"/>
        <v>0.41666666666666669</v>
      </c>
      <c r="H79" s="6" t="s">
        <v>428</v>
      </c>
      <c r="I79" s="2">
        <v>6</v>
      </c>
      <c r="J79"/>
      <c r="K79"/>
      <c r="L79"/>
    </row>
    <row r="80" spans="2:12" ht="14.5" x14ac:dyDescent="0.35">
      <c r="B80" s="6" t="s">
        <v>214</v>
      </c>
      <c r="C80" s="2">
        <v>10</v>
      </c>
      <c r="D80" s="1">
        <f t="shared" si="2"/>
        <v>11</v>
      </c>
      <c r="E80" s="8">
        <f t="shared" si="3"/>
        <v>0.47619047619047616</v>
      </c>
      <c r="H80" s="6" t="s">
        <v>408</v>
      </c>
      <c r="I80" s="2">
        <v>6</v>
      </c>
      <c r="J80"/>
      <c r="K80"/>
      <c r="L80"/>
    </row>
    <row r="81" spans="2:12" ht="14.5" x14ac:dyDescent="0.35">
      <c r="B81" s="6" t="s">
        <v>38</v>
      </c>
      <c r="C81" s="2">
        <v>10</v>
      </c>
      <c r="D81" s="1">
        <f t="shared" si="2"/>
        <v>17</v>
      </c>
      <c r="E81" s="8">
        <f t="shared" si="3"/>
        <v>0.37037037037037035</v>
      </c>
      <c r="H81" s="6" t="s">
        <v>744</v>
      </c>
      <c r="I81" s="2">
        <v>1</v>
      </c>
      <c r="J81"/>
      <c r="K81"/>
      <c r="L81"/>
    </row>
    <row r="82" spans="2:12" ht="14.5" x14ac:dyDescent="0.35">
      <c r="B82" s="6" t="s">
        <v>182</v>
      </c>
      <c r="C82" s="2">
        <v>10</v>
      </c>
      <c r="D82" s="1">
        <f t="shared" si="2"/>
        <v>5</v>
      </c>
      <c r="E82" s="8">
        <f t="shared" si="3"/>
        <v>0.66666666666666663</v>
      </c>
      <c r="H82" s="6" t="s">
        <v>683</v>
      </c>
      <c r="I82" s="2">
        <v>10</v>
      </c>
      <c r="J82"/>
      <c r="K82"/>
      <c r="L82"/>
    </row>
    <row r="83" spans="2:12" ht="14.5" x14ac:dyDescent="0.35">
      <c r="B83" s="6" t="s">
        <v>631</v>
      </c>
      <c r="C83" s="2">
        <v>10</v>
      </c>
      <c r="D83" s="1">
        <f t="shared" si="2"/>
        <v>7</v>
      </c>
      <c r="E83" s="8">
        <f t="shared" si="3"/>
        <v>0.58823529411764708</v>
      </c>
      <c r="H83" s="6" t="s">
        <v>77</v>
      </c>
      <c r="I83" s="2">
        <v>7</v>
      </c>
      <c r="J83"/>
      <c r="K83"/>
      <c r="L83"/>
    </row>
    <row r="84" spans="2:12" ht="14.5" x14ac:dyDescent="0.35">
      <c r="B84" s="6" t="s">
        <v>56</v>
      </c>
      <c r="C84" s="2">
        <v>10</v>
      </c>
      <c r="D84" s="1">
        <f t="shared" si="2"/>
        <v>6</v>
      </c>
      <c r="E84" s="8">
        <f t="shared" si="3"/>
        <v>0.625</v>
      </c>
      <c r="H84" s="6" t="s">
        <v>185</v>
      </c>
      <c r="I84" s="2">
        <v>4</v>
      </c>
      <c r="J84"/>
      <c r="K84"/>
      <c r="L84"/>
    </row>
    <row r="85" spans="2:12" ht="14.5" x14ac:dyDescent="0.35">
      <c r="B85" s="6" t="s">
        <v>70</v>
      </c>
      <c r="C85" s="2">
        <v>10</v>
      </c>
      <c r="D85" s="1">
        <f t="shared" si="2"/>
        <v>4</v>
      </c>
      <c r="E85" s="8">
        <f t="shared" si="3"/>
        <v>0.7142857142857143</v>
      </c>
      <c r="H85" s="6" t="s">
        <v>221</v>
      </c>
      <c r="I85" s="2">
        <v>8</v>
      </c>
      <c r="J85"/>
      <c r="K85"/>
      <c r="L85"/>
    </row>
    <row r="86" spans="2:12" ht="14.5" x14ac:dyDescent="0.35">
      <c r="B86" s="6" t="s">
        <v>620</v>
      </c>
      <c r="C86" s="2">
        <v>10</v>
      </c>
      <c r="D86" s="1">
        <f t="shared" si="2"/>
        <v>13</v>
      </c>
      <c r="E86" s="8">
        <f t="shared" si="3"/>
        <v>0.43478260869565216</v>
      </c>
      <c r="H86" s="6" t="s">
        <v>47</v>
      </c>
      <c r="I86" s="2">
        <v>8</v>
      </c>
      <c r="J86"/>
      <c r="K86"/>
      <c r="L86"/>
    </row>
    <row r="87" spans="2:12" ht="14.5" x14ac:dyDescent="0.35">
      <c r="B87" s="6" t="s">
        <v>29</v>
      </c>
      <c r="C87" s="2">
        <v>10</v>
      </c>
      <c r="D87" s="1">
        <f t="shared" si="2"/>
        <v>2</v>
      </c>
      <c r="E87" s="8">
        <f t="shared" si="3"/>
        <v>0.83333333333333337</v>
      </c>
      <c r="H87" s="6" t="s">
        <v>755</v>
      </c>
      <c r="I87" s="2">
        <v>1</v>
      </c>
      <c r="J87"/>
      <c r="K87"/>
      <c r="L87"/>
    </row>
    <row r="88" spans="2:12" ht="14.5" x14ac:dyDescent="0.35">
      <c r="B88" s="6" t="s">
        <v>735</v>
      </c>
      <c r="C88" s="2">
        <v>10</v>
      </c>
      <c r="D88" s="1">
        <f t="shared" si="2"/>
        <v>5</v>
      </c>
      <c r="E88" s="8">
        <f t="shared" si="3"/>
        <v>0.66666666666666663</v>
      </c>
      <c r="H88" s="6" t="s">
        <v>661</v>
      </c>
      <c r="I88" s="2">
        <v>13</v>
      </c>
      <c r="J88"/>
      <c r="K88"/>
      <c r="L88"/>
    </row>
    <row r="89" spans="2:12" ht="14.5" x14ac:dyDescent="0.35">
      <c r="B89" s="6" t="s">
        <v>729</v>
      </c>
      <c r="C89" s="2">
        <v>9</v>
      </c>
      <c r="D89" s="1">
        <f t="shared" si="2"/>
        <v>7</v>
      </c>
      <c r="E89" s="8">
        <f t="shared" si="3"/>
        <v>0.5625</v>
      </c>
      <c r="H89" s="6" t="s">
        <v>55</v>
      </c>
      <c r="I89" s="2">
        <v>4</v>
      </c>
      <c r="J89"/>
      <c r="K89"/>
      <c r="L89"/>
    </row>
    <row r="90" spans="2:12" ht="14.5" x14ac:dyDescent="0.35">
      <c r="B90" s="6" t="s">
        <v>66</v>
      </c>
      <c r="C90" s="2">
        <v>9</v>
      </c>
      <c r="D90" s="1">
        <f t="shared" si="2"/>
        <v>15</v>
      </c>
      <c r="E90" s="8">
        <f t="shared" si="3"/>
        <v>0.375</v>
      </c>
      <c r="H90" s="6" t="s">
        <v>733</v>
      </c>
      <c r="I90" s="2">
        <v>6</v>
      </c>
      <c r="J90"/>
      <c r="K90"/>
      <c r="L90"/>
    </row>
    <row r="91" spans="2:12" ht="14.5" x14ac:dyDescent="0.35">
      <c r="B91" s="6" t="s">
        <v>537</v>
      </c>
      <c r="C91" s="2">
        <v>9</v>
      </c>
      <c r="D91" s="1">
        <f t="shared" si="2"/>
        <v>8</v>
      </c>
      <c r="E91" s="8">
        <f t="shared" si="3"/>
        <v>0.52941176470588236</v>
      </c>
      <c r="H91" s="6" t="s">
        <v>476</v>
      </c>
      <c r="I91" s="2">
        <v>3</v>
      </c>
      <c r="J91"/>
      <c r="K91"/>
      <c r="L91"/>
    </row>
    <row r="92" spans="2:12" ht="14.5" x14ac:dyDescent="0.35">
      <c r="B92" s="6" t="s">
        <v>130</v>
      </c>
      <c r="C92" s="2">
        <v>9</v>
      </c>
      <c r="D92" s="1">
        <f t="shared" si="2"/>
        <v>4</v>
      </c>
      <c r="E92" s="8">
        <f t="shared" si="3"/>
        <v>0.69230769230769229</v>
      </c>
      <c r="H92" s="6" t="s">
        <v>699</v>
      </c>
      <c r="I92" s="2">
        <v>1</v>
      </c>
      <c r="J92"/>
      <c r="K92"/>
      <c r="L92"/>
    </row>
    <row r="93" spans="2:12" ht="14.5" x14ac:dyDescent="0.35">
      <c r="B93" s="6" t="s">
        <v>404</v>
      </c>
      <c r="C93" s="2">
        <v>9</v>
      </c>
      <c r="D93" s="1">
        <f t="shared" si="2"/>
        <v>5</v>
      </c>
      <c r="E93" s="8">
        <f t="shared" si="3"/>
        <v>0.6428571428571429</v>
      </c>
      <c r="H93" s="6" t="s">
        <v>225</v>
      </c>
      <c r="I93" s="2">
        <v>1</v>
      </c>
      <c r="J93"/>
      <c r="K93"/>
      <c r="L93"/>
    </row>
    <row r="94" spans="2:12" ht="14.5" x14ac:dyDescent="0.35">
      <c r="B94" s="6" t="s">
        <v>166</v>
      </c>
      <c r="C94" s="2">
        <v>9</v>
      </c>
      <c r="D94" s="1">
        <f t="shared" si="2"/>
        <v>4</v>
      </c>
      <c r="E94" s="8">
        <f t="shared" si="3"/>
        <v>0.69230769230769229</v>
      </c>
      <c r="H94" s="6" t="s">
        <v>429</v>
      </c>
      <c r="I94" s="2">
        <v>5</v>
      </c>
      <c r="J94"/>
      <c r="K94"/>
      <c r="L94"/>
    </row>
    <row r="95" spans="2:12" ht="14.5" x14ac:dyDescent="0.35">
      <c r="B95" s="6" t="s">
        <v>774</v>
      </c>
      <c r="C95" s="2">
        <v>9</v>
      </c>
      <c r="D95" s="1">
        <f t="shared" si="2"/>
        <v>9</v>
      </c>
      <c r="E95" s="8">
        <f t="shared" si="3"/>
        <v>0.5</v>
      </c>
      <c r="H95" s="6" t="s">
        <v>762</v>
      </c>
      <c r="I95" s="2">
        <v>2</v>
      </c>
      <c r="J95"/>
      <c r="K95"/>
      <c r="L95"/>
    </row>
    <row r="96" spans="2:12" ht="14.5" x14ac:dyDescent="0.35">
      <c r="B96" s="6" t="s">
        <v>649</v>
      </c>
      <c r="C96" s="2">
        <v>9</v>
      </c>
      <c r="D96" s="1">
        <f t="shared" si="2"/>
        <v>7</v>
      </c>
      <c r="E96" s="8">
        <f t="shared" si="3"/>
        <v>0.5625</v>
      </c>
      <c r="H96" s="6" t="s">
        <v>416</v>
      </c>
      <c r="I96" s="2">
        <v>1</v>
      </c>
      <c r="J96"/>
      <c r="K96"/>
      <c r="L96"/>
    </row>
    <row r="97" spans="2:12" ht="14.5" x14ac:dyDescent="0.35">
      <c r="B97" s="6" t="s">
        <v>340</v>
      </c>
      <c r="C97" s="2">
        <v>9</v>
      </c>
      <c r="D97" s="1">
        <f t="shared" si="2"/>
        <v>4</v>
      </c>
      <c r="E97" s="8">
        <f t="shared" si="3"/>
        <v>0.69230769230769229</v>
      </c>
      <c r="H97" s="6" t="s">
        <v>753</v>
      </c>
      <c r="I97" s="2">
        <v>3</v>
      </c>
      <c r="J97"/>
      <c r="K97"/>
      <c r="L97"/>
    </row>
    <row r="98" spans="2:12" ht="14.5" x14ac:dyDescent="0.35">
      <c r="B98" s="6" t="s">
        <v>640</v>
      </c>
      <c r="C98" s="2">
        <v>9</v>
      </c>
      <c r="D98" s="1">
        <f t="shared" si="2"/>
        <v>1</v>
      </c>
      <c r="E98" s="8">
        <f t="shared" si="3"/>
        <v>0.9</v>
      </c>
      <c r="H98" s="6" t="s">
        <v>491</v>
      </c>
      <c r="I98" s="2">
        <v>1</v>
      </c>
      <c r="J98"/>
      <c r="K98"/>
      <c r="L98"/>
    </row>
    <row r="99" spans="2:12" ht="14.5" x14ac:dyDescent="0.35">
      <c r="B99" s="6" t="s">
        <v>536</v>
      </c>
      <c r="C99" s="2">
        <v>9</v>
      </c>
      <c r="D99" s="1">
        <f t="shared" si="2"/>
        <v>9</v>
      </c>
      <c r="E99" s="8">
        <f t="shared" si="3"/>
        <v>0.5</v>
      </c>
      <c r="H99" s="6" t="s">
        <v>184</v>
      </c>
      <c r="I99" s="2">
        <v>1</v>
      </c>
      <c r="J99"/>
      <c r="K99"/>
      <c r="L99"/>
    </row>
    <row r="100" spans="2:12" ht="14.5" x14ac:dyDescent="0.35">
      <c r="B100" s="6" t="s">
        <v>437</v>
      </c>
      <c r="C100" s="2">
        <v>9</v>
      </c>
      <c r="D100" s="1">
        <f t="shared" si="2"/>
        <v>0</v>
      </c>
      <c r="E100" s="8">
        <f t="shared" si="3"/>
        <v>1</v>
      </c>
      <c r="H100" s="6" t="s">
        <v>62</v>
      </c>
      <c r="I100" s="2">
        <v>5</v>
      </c>
      <c r="J100"/>
      <c r="K100"/>
      <c r="L100"/>
    </row>
    <row r="101" spans="2:12" ht="14.5" x14ac:dyDescent="0.35">
      <c r="B101" s="6" t="s">
        <v>47</v>
      </c>
      <c r="C101" s="2">
        <v>9</v>
      </c>
      <c r="D101" s="1">
        <f t="shared" si="2"/>
        <v>8</v>
      </c>
      <c r="E101" s="8">
        <f t="shared" si="3"/>
        <v>0.52941176470588236</v>
      </c>
      <c r="H101" s="6" t="s">
        <v>837</v>
      </c>
      <c r="I101" s="2">
        <v>1</v>
      </c>
      <c r="J101"/>
      <c r="K101"/>
      <c r="L101"/>
    </row>
    <row r="102" spans="2:12" ht="14.5" x14ac:dyDescent="0.35">
      <c r="B102" s="6" t="s">
        <v>75</v>
      </c>
      <c r="C102" s="2">
        <v>9</v>
      </c>
      <c r="D102" s="1">
        <f t="shared" si="2"/>
        <v>4</v>
      </c>
      <c r="E102" s="8">
        <f t="shared" si="3"/>
        <v>0.69230769230769229</v>
      </c>
      <c r="H102" s="6" t="s">
        <v>526</v>
      </c>
      <c r="I102" s="2">
        <v>5</v>
      </c>
      <c r="J102"/>
      <c r="K102"/>
      <c r="L102"/>
    </row>
    <row r="103" spans="2:12" ht="14.5" x14ac:dyDescent="0.35">
      <c r="B103" s="6" t="s">
        <v>429</v>
      </c>
      <c r="C103" s="2">
        <v>9</v>
      </c>
      <c r="D103" s="1">
        <f t="shared" si="2"/>
        <v>5</v>
      </c>
      <c r="E103" s="8">
        <f t="shared" si="3"/>
        <v>0.6428571428571429</v>
      </c>
      <c r="H103" s="6" t="s">
        <v>238</v>
      </c>
      <c r="I103" s="2">
        <v>2</v>
      </c>
      <c r="J103"/>
      <c r="K103"/>
      <c r="L103"/>
    </row>
    <row r="104" spans="2:12" ht="14.5" x14ac:dyDescent="0.35">
      <c r="B104" s="6" t="s">
        <v>99</v>
      </c>
      <c r="C104" s="2">
        <v>9</v>
      </c>
      <c r="D104" s="1">
        <f t="shared" si="2"/>
        <v>3</v>
      </c>
      <c r="E104" s="8">
        <f t="shared" si="3"/>
        <v>0.75</v>
      </c>
      <c r="H104" s="6" t="s">
        <v>773</v>
      </c>
      <c r="I104" s="2">
        <v>2</v>
      </c>
      <c r="J104"/>
      <c r="K104"/>
      <c r="L104"/>
    </row>
    <row r="105" spans="2:12" ht="14.5" x14ac:dyDescent="0.35">
      <c r="B105" s="6" t="s">
        <v>67</v>
      </c>
      <c r="C105" s="2">
        <v>8</v>
      </c>
      <c r="D105" s="1">
        <f t="shared" si="2"/>
        <v>4</v>
      </c>
      <c r="E105" s="8">
        <f t="shared" si="3"/>
        <v>0.66666666666666663</v>
      </c>
      <c r="H105" s="6" t="s">
        <v>300</v>
      </c>
      <c r="I105" s="2">
        <v>3</v>
      </c>
      <c r="J105"/>
      <c r="K105"/>
      <c r="L105"/>
    </row>
    <row r="106" spans="2:12" ht="14.5" x14ac:dyDescent="0.35">
      <c r="B106" s="6" t="s">
        <v>484</v>
      </c>
      <c r="C106" s="2">
        <v>8</v>
      </c>
      <c r="D106" s="1">
        <f t="shared" si="2"/>
        <v>1</v>
      </c>
      <c r="E106" s="8">
        <f t="shared" si="3"/>
        <v>0.88888888888888884</v>
      </c>
      <c r="H106" s="6" t="s">
        <v>679</v>
      </c>
      <c r="I106" s="2">
        <v>5</v>
      </c>
      <c r="J106"/>
      <c r="K106"/>
      <c r="L106"/>
    </row>
    <row r="107" spans="2:12" ht="14.5" x14ac:dyDescent="0.35">
      <c r="B107" s="6" t="s">
        <v>163</v>
      </c>
      <c r="C107" s="2">
        <v>8</v>
      </c>
      <c r="D107" s="1">
        <f t="shared" si="2"/>
        <v>9</v>
      </c>
      <c r="E107" s="8">
        <f t="shared" si="3"/>
        <v>0.47058823529411764</v>
      </c>
      <c r="H107" s="6" t="s">
        <v>531</v>
      </c>
      <c r="I107" s="2">
        <v>1</v>
      </c>
      <c r="J107"/>
      <c r="K107"/>
      <c r="L107"/>
    </row>
    <row r="108" spans="2:12" ht="14.5" x14ac:dyDescent="0.35">
      <c r="B108" s="6" t="s">
        <v>489</v>
      </c>
      <c r="C108" s="2">
        <v>8</v>
      </c>
      <c r="D108" s="1">
        <f t="shared" si="2"/>
        <v>1</v>
      </c>
      <c r="E108" s="8">
        <f t="shared" si="3"/>
        <v>0.88888888888888884</v>
      </c>
      <c r="H108" s="6" t="s">
        <v>179</v>
      </c>
      <c r="I108" s="2">
        <v>12</v>
      </c>
      <c r="J108"/>
      <c r="K108"/>
      <c r="L108"/>
    </row>
    <row r="109" spans="2:12" ht="14.5" x14ac:dyDescent="0.35">
      <c r="B109" s="6" t="s">
        <v>626</v>
      </c>
      <c r="C109" s="2">
        <v>8</v>
      </c>
      <c r="D109" s="1">
        <f t="shared" si="2"/>
        <v>4</v>
      </c>
      <c r="E109" s="8">
        <f t="shared" si="3"/>
        <v>0.66666666666666663</v>
      </c>
      <c r="H109" s="6" t="s">
        <v>103</v>
      </c>
      <c r="I109" s="2">
        <v>8</v>
      </c>
      <c r="J109"/>
      <c r="K109"/>
      <c r="L109"/>
    </row>
    <row r="110" spans="2:12" ht="14.5" x14ac:dyDescent="0.35">
      <c r="B110" s="6" t="s">
        <v>375</v>
      </c>
      <c r="C110" s="2">
        <v>8</v>
      </c>
      <c r="D110" s="1">
        <f t="shared" si="2"/>
        <v>12</v>
      </c>
      <c r="E110" s="8">
        <f t="shared" si="3"/>
        <v>0.4</v>
      </c>
      <c r="H110" s="6" t="s">
        <v>612</v>
      </c>
      <c r="I110" s="2">
        <v>4</v>
      </c>
      <c r="J110"/>
      <c r="K110"/>
      <c r="L110"/>
    </row>
    <row r="111" spans="2:12" ht="14.5" x14ac:dyDescent="0.35">
      <c r="B111" s="6" t="s">
        <v>446</v>
      </c>
      <c r="C111" s="2">
        <v>8</v>
      </c>
      <c r="D111" s="1">
        <f t="shared" si="2"/>
        <v>12</v>
      </c>
      <c r="E111" s="8">
        <f t="shared" si="3"/>
        <v>0.4</v>
      </c>
      <c r="H111" s="6" t="s">
        <v>562</v>
      </c>
      <c r="I111" s="2">
        <v>3</v>
      </c>
      <c r="J111"/>
      <c r="K111"/>
      <c r="L111"/>
    </row>
    <row r="112" spans="2:12" ht="14.5" x14ac:dyDescent="0.35">
      <c r="B112" s="6" t="s">
        <v>168</v>
      </c>
      <c r="C112" s="2">
        <v>8</v>
      </c>
      <c r="D112" s="1">
        <f t="shared" si="2"/>
        <v>7</v>
      </c>
      <c r="E112" s="8">
        <f t="shared" si="3"/>
        <v>0.53333333333333333</v>
      </c>
      <c r="H112" s="6" t="s">
        <v>28</v>
      </c>
      <c r="I112" s="2">
        <v>2</v>
      </c>
      <c r="J112"/>
      <c r="K112"/>
      <c r="L112"/>
    </row>
    <row r="113" spans="2:12" ht="14.5" x14ac:dyDescent="0.35">
      <c r="B113" s="6" t="s">
        <v>313</v>
      </c>
      <c r="C113" s="2">
        <v>8</v>
      </c>
      <c r="D113" s="1">
        <f t="shared" si="2"/>
        <v>5</v>
      </c>
      <c r="E113" s="8">
        <f t="shared" si="3"/>
        <v>0.61538461538461542</v>
      </c>
      <c r="H113" s="6" t="s">
        <v>192</v>
      </c>
      <c r="I113" s="2">
        <v>9</v>
      </c>
      <c r="J113"/>
      <c r="K113"/>
      <c r="L113"/>
    </row>
    <row r="114" spans="2:12" ht="14.5" x14ac:dyDescent="0.35">
      <c r="B114" s="6" t="s">
        <v>51</v>
      </c>
      <c r="C114" s="2">
        <v>8</v>
      </c>
      <c r="D114" s="1">
        <f t="shared" si="2"/>
        <v>6</v>
      </c>
      <c r="E114" s="8">
        <f t="shared" si="3"/>
        <v>0.5714285714285714</v>
      </c>
      <c r="H114" s="6" t="s">
        <v>504</v>
      </c>
      <c r="I114" s="2">
        <v>1</v>
      </c>
      <c r="J114"/>
      <c r="K114"/>
      <c r="L114"/>
    </row>
    <row r="115" spans="2:12" ht="14.5" x14ac:dyDescent="0.35">
      <c r="B115" s="6" t="s">
        <v>471</v>
      </c>
      <c r="C115" s="2">
        <v>8</v>
      </c>
      <c r="D115" s="1">
        <f t="shared" si="2"/>
        <v>14</v>
      </c>
      <c r="E115" s="8">
        <f t="shared" si="3"/>
        <v>0.36363636363636365</v>
      </c>
      <c r="H115" s="6" t="s">
        <v>410</v>
      </c>
      <c r="I115" s="2">
        <v>1</v>
      </c>
      <c r="J115"/>
      <c r="K115"/>
      <c r="L115"/>
    </row>
    <row r="116" spans="2:12" ht="14.5" x14ac:dyDescent="0.35">
      <c r="B116" s="6" t="s">
        <v>17</v>
      </c>
      <c r="C116" s="2">
        <v>8</v>
      </c>
      <c r="D116" s="1">
        <f t="shared" si="2"/>
        <v>7</v>
      </c>
      <c r="E116" s="8">
        <f t="shared" si="3"/>
        <v>0.53333333333333333</v>
      </c>
      <c r="H116" s="6" t="s">
        <v>456</v>
      </c>
      <c r="I116" s="2">
        <v>2</v>
      </c>
      <c r="J116"/>
      <c r="K116"/>
      <c r="L116"/>
    </row>
    <row r="117" spans="2:12" ht="14.5" x14ac:dyDescent="0.35">
      <c r="B117" s="6" t="s">
        <v>760</v>
      </c>
      <c r="C117" s="2">
        <v>8</v>
      </c>
      <c r="D117" s="1">
        <f t="shared" si="2"/>
        <v>1</v>
      </c>
      <c r="E117" s="8">
        <f t="shared" si="3"/>
        <v>0.88888888888888884</v>
      </c>
      <c r="H117" s="6" t="s">
        <v>54</v>
      </c>
      <c r="I117" s="2">
        <v>11</v>
      </c>
      <c r="J117"/>
      <c r="K117"/>
      <c r="L117"/>
    </row>
    <row r="118" spans="2:12" ht="14.5" x14ac:dyDescent="0.35">
      <c r="B118" s="6" t="s">
        <v>139</v>
      </c>
      <c r="C118" s="2">
        <v>8</v>
      </c>
      <c r="D118" s="1">
        <f t="shared" si="2"/>
        <v>4</v>
      </c>
      <c r="E118" s="8">
        <f t="shared" si="3"/>
        <v>0.66666666666666663</v>
      </c>
      <c r="H118" s="6" t="s">
        <v>199</v>
      </c>
      <c r="I118" s="2">
        <v>3</v>
      </c>
      <c r="J118"/>
      <c r="K118"/>
      <c r="L118"/>
    </row>
    <row r="119" spans="2:12" ht="14.5" x14ac:dyDescent="0.35">
      <c r="B119" s="6" t="s">
        <v>316</v>
      </c>
      <c r="C119" s="2">
        <v>8</v>
      </c>
      <c r="D119" s="1">
        <f t="shared" si="2"/>
        <v>4</v>
      </c>
      <c r="E119" s="8">
        <f t="shared" si="3"/>
        <v>0.66666666666666663</v>
      </c>
      <c r="H119" s="6" t="s">
        <v>70</v>
      </c>
      <c r="I119" s="2">
        <v>4</v>
      </c>
      <c r="J119"/>
      <c r="K119"/>
      <c r="L119"/>
    </row>
    <row r="120" spans="2:12" ht="14.5" x14ac:dyDescent="0.35">
      <c r="B120" s="6" t="s">
        <v>669</v>
      </c>
      <c r="C120" s="2">
        <v>8</v>
      </c>
      <c r="D120" s="1">
        <f t="shared" si="2"/>
        <v>4</v>
      </c>
      <c r="E120" s="8">
        <f t="shared" si="3"/>
        <v>0.66666666666666663</v>
      </c>
      <c r="H120" s="6" t="s">
        <v>45</v>
      </c>
      <c r="I120" s="2">
        <v>10</v>
      </c>
      <c r="J120"/>
      <c r="K120"/>
      <c r="L120"/>
    </row>
    <row r="121" spans="2:12" ht="14.5" x14ac:dyDescent="0.35">
      <c r="B121" s="6" t="s">
        <v>195</v>
      </c>
      <c r="C121" s="2">
        <v>8</v>
      </c>
      <c r="D121" s="1">
        <f t="shared" si="2"/>
        <v>5</v>
      </c>
      <c r="E121" s="8">
        <f t="shared" si="3"/>
        <v>0.61538461538461542</v>
      </c>
      <c r="H121" s="6" t="s">
        <v>25</v>
      </c>
      <c r="I121" s="2">
        <v>11</v>
      </c>
      <c r="J121"/>
      <c r="K121"/>
      <c r="L121"/>
    </row>
    <row r="122" spans="2:12" ht="14.5" x14ac:dyDescent="0.35">
      <c r="B122" s="6" t="s">
        <v>149</v>
      </c>
      <c r="C122" s="2">
        <v>8</v>
      </c>
      <c r="D122" s="1">
        <f t="shared" si="2"/>
        <v>10</v>
      </c>
      <c r="E122" s="8">
        <f t="shared" si="3"/>
        <v>0.44444444444444442</v>
      </c>
      <c r="H122" s="6" t="s">
        <v>84</v>
      </c>
      <c r="I122" s="2">
        <v>1</v>
      </c>
      <c r="J122"/>
      <c r="K122"/>
      <c r="L122"/>
    </row>
    <row r="123" spans="2:12" ht="14.5" x14ac:dyDescent="0.35">
      <c r="B123" s="6" t="s">
        <v>189</v>
      </c>
      <c r="C123" s="2">
        <v>8</v>
      </c>
      <c r="D123" s="1">
        <f t="shared" si="2"/>
        <v>8</v>
      </c>
      <c r="E123" s="8">
        <f t="shared" si="3"/>
        <v>0.5</v>
      </c>
      <c r="H123" s="6" t="s">
        <v>654</v>
      </c>
      <c r="I123" s="2">
        <v>12</v>
      </c>
      <c r="J123"/>
      <c r="K123"/>
      <c r="L123"/>
    </row>
    <row r="124" spans="2:12" ht="14.5" x14ac:dyDescent="0.35">
      <c r="B124" s="6" t="s">
        <v>662</v>
      </c>
      <c r="C124" s="2">
        <v>8</v>
      </c>
      <c r="D124" s="1">
        <f t="shared" si="2"/>
        <v>1</v>
      </c>
      <c r="E124" s="8">
        <f t="shared" si="3"/>
        <v>0.88888888888888884</v>
      </c>
      <c r="H124" s="6" t="s">
        <v>119</v>
      </c>
      <c r="I124" s="2">
        <v>2</v>
      </c>
      <c r="J124"/>
      <c r="K124"/>
      <c r="L124"/>
    </row>
    <row r="125" spans="2:12" ht="14.5" x14ac:dyDescent="0.35">
      <c r="B125" s="6" t="s">
        <v>491</v>
      </c>
      <c r="C125" s="2">
        <v>8</v>
      </c>
      <c r="D125" s="1">
        <f t="shared" si="2"/>
        <v>1</v>
      </c>
      <c r="E125" s="8">
        <f t="shared" si="3"/>
        <v>0.88888888888888884</v>
      </c>
      <c r="H125" s="6" t="s">
        <v>578</v>
      </c>
      <c r="I125" s="2">
        <v>1</v>
      </c>
      <c r="J125"/>
      <c r="K125"/>
      <c r="L125"/>
    </row>
    <row r="126" spans="2:12" ht="14.5" x14ac:dyDescent="0.35">
      <c r="B126" s="6" t="s">
        <v>16</v>
      </c>
      <c r="C126" s="2">
        <v>8</v>
      </c>
      <c r="D126" s="1">
        <f t="shared" si="2"/>
        <v>4</v>
      </c>
      <c r="E126" s="8">
        <f t="shared" si="3"/>
        <v>0.66666666666666663</v>
      </c>
      <c r="H126" s="6" t="s">
        <v>821</v>
      </c>
      <c r="I126" s="2">
        <v>1</v>
      </c>
      <c r="J126"/>
      <c r="K126"/>
      <c r="L126"/>
    </row>
    <row r="127" spans="2:12" ht="14.5" x14ac:dyDescent="0.35">
      <c r="B127" s="6" t="s">
        <v>298</v>
      </c>
      <c r="C127" s="2">
        <v>8</v>
      </c>
      <c r="D127" s="1">
        <f t="shared" si="2"/>
        <v>12</v>
      </c>
      <c r="E127" s="8">
        <f t="shared" si="3"/>
        <v>0.4</v>
      </c>
      <c r="H127" s="6" t="s">
        <v>652</v>
      </c>
      <c r="I127" s="2">
        <v>9</v>
      </c>
      <c r="J127"/>
      <c r="K127"/>
      <c r="L127"/>
    </row>
    <row r="128" spans="2:12" ht="14.5" x14ac:dyDescent="0.35">
      <c r="B128" s="6" t="s">
        <v>119</v>
      </c>
      <c r="C128" s="2">
        <v>8</v>
      </c>
      <c r="D128" s="1">
        <f t="shared" si="2"/>
        <v>2</v>
      </c>
      <c r="E128" s="8">
        <f t="shared" si="3"/>
        <v>0.8</v>
      </c>
      <c r="H128" s="6" t="s">
        <v>499</v>
      </c>
      <c r="I128" s="2">
        <v>18</v>
      </c>
      <c r="J128"/>
      <c r="K128"/>
      <c r="L128"/>
    </row>
    <row r="129" spans="2:12" ht="14.5" x14ac:dyDescent="0.35">
      <c r="B129" s="6" t="s">
        <v>21</v>
      </c>
      <c r="C129" s="2">
        <v>8</v>
      </c>
      <c r="D129" s="1">
        <f t="shared" si="2"/>
        <v>10</v>
      </c>
      <c r="E129" s="8">
        <f t="shared" si="3"/>
        <v>0.44444444444444442</v>
      </c>
      <c r="H129" s="6" t="s">
        <v>495</v>
      </c>
      <c r="I129" s="2">
        <v>5</v>
      </c>
      <c r="J129"/>
      <c r="K129"/>
      <c r="L129"/>
    </row>
    <row r="130" spans="2:12" ht="14.5" x14ac:dyDescent="0.35">
      <c r="B130" s="6" t="s">
        <v>134</v>
      </c>
      <c r="C130" s="2">
        <v>8</v>
      </c>
      <c r="D130" s="1">
        <f t="shared" si="2"/>
        <v>5</v>
      </c>
      <c r="E130" s="8">
        <f t="shared" si="3"/>
        <v>0.61538461538461542</v>
      </c>
      <c r="H130" s="6" t="s">
        <v>105</v>
      </c>
      <c r="I130" s="2">
        <v>4</v>
      </c>
      <c r="J130"/>
      <c r="K130"/>
      <c r="L130"/>
    </row>
    <row r="131" spans="2:12" ht="14.5" x14ac:dyDescent="0.35">
      <c r="B131" s="6" t="s">
        <v>655</v>
      </c>
      <c r="C131" s="2">
        <v>8</v>
      </c>
      <c r="D131" s="1">
        <f t="shared" si="2"/>
        <v>7</v>
      </c>
      <c r="E131" s="8">
        <f t="shared" si="3"/>
        <v>0.53333333333333333</v>
      </c>
      <c r="H131" s="6" t="s">
        <v>229</v>
      </c>
      <c r="I131" s="2">
        <v>3</v>
      </c>
      <c r="J131"/>
      <c r="K131"/>
      <c r="L131"/>
    </row>
    <row r="132" spans="2:12" ht="14.5" x14ac:dyDescent="0.35">
      <c r="B132" s="6" t="s">
        <v>95</v>
      </c>
      <c r="C132" s="2">
        <v>7</v>
      </c>
      <c r="D132" s="1">
        <f t="shared" si="2"/>
        <v>4</v>
      </c>
      <c r="E132" s="8">
        <f t="shared" si="3"/>
        <v>0.63636363636363635</v>
      </c>
      <c r="H132" s="6" t="s">
        <v>521</v>
      </c>
      <c r="I132" s="2">
        <v>2</v>
      </c>
      <c r="J132"/>
      <c r="K132"/>
      <c r="L132"/>
    </row>
    <row r="133" spans="2:12" ht="14.5" x14ac:dyDescent="0.35">
      <c r="B133" s="6" t="s">
        <v>100</v>
      </c>
      <c r="C133" s="2">
        <v>7</v>
      </c>
      <c r="D133" s="1">
        <f t="shared" si="2"/>
        <v>7</v>
      </c>
      <c r="E133" s="8">
        <f t="shared" si="3"/>
        <v>0.5</v>
      </c>
      <c r="H133" s="6" t="s">
        <v>593</v>
      </c>
      <c r="I133" s="2">
        <v>4</v>
      </c>
      <c r="J133"/>
      <c r="K133"/>
      <c r="L133"/>
    </row>
    <row r="134" spans="2:12" ht="14.5" x14ac:dyDescent="0.35">
      <c r="B134" s="6" t="s">
        <v>64</v>
      </c>
      <c r="C134" s="2">
        <v>7</v>
      </c>
      <c r="D134" s="1">
        <f t="shared" si="2"/>
        <v>10</v>
      </c>
      <c r="E134" s="8">
        <f t="shared" si="3"/>
        <v>0.41176470588235292</v>
      </c>
      <c r="H134" s="6" t="s">
        <v>510</v>
      </c>
      <c r="I134" s="2">
        <v>3</v>
      </c>
      <c r="J134"/>
      <c r="K134"/>
      <c r="L134"/>
    </row>
    <row r="135" spans="2:12" ht="14.5" x14ac:dyDescent="0.35">
      <c r="B135" s="6" t="s">
        <v>107</v>
      </c>
      <c r="C135" s="2">
        <v>7</v>
      </c>
      <c r="D135" s="1">
        <f t="shared" ref="D135:D198" si="4">IFERROR(VLOOKUP(B135,H:I,2,FALSE),0)</f>
        <v>4</v>
      </c>
      <c r="E135" s="8">
        <f t="shared" ref="E135:E198" si="5">C135/(C135+D135)</f>
        <v>0.63636363636363635</v>
      </c>
      <c r="H135" s="6" t="s">
        <v>27</v>
      </c>
      <c r="I135" s="2">
        <v>4</v>
      </c>
      <c r="J135"/>
      <c r="K135"/>
      <c r="L135"/>
    </row>
    <row r="136" spans="2:12" ht="14.5" x14ac:dyDescent="0.35">
      <c r="B136" s="6" t="s">
        <v>622</v>
      </c>
      <c r="C136" s="2">
        <v>7</v>
      </c>
      <c r="D136" s="1">
        <f t="shared" si="4"/>
        <v>9</v>
      </c>
      <c r="E136" s="8">
        <f t="shared" si="5"/>
        <v>0.4375</v>
      </c>
      <c r="H136" s="6" t="s">
        <v>143</v>
      </c>
      <c r="I136" s="2">
        <v>1</v>
      </c>
      <c r="J136"/>
      <c r="K136"/>
      <c r="L136"/>
    </row>
    <row r="137" spans="2:12" ht="14.5" x14ac:dyDescent="0.35">
      <c r="B137" s="6" t="s">
        <v>392</v>
      </c>
      <c r="C137" s="2">
        <v>7</v>
      </c>
      <c r="D137" s="1">
        <f t="shared" si="4"/>
        <v>6</v>
      </c>
      <c r="E137" s="8">
        <f t="shared" si="5"/>
        <v>0.53846153846153844</v>
      </c>
      <c r="H137" s="6" t="s">
        <v>574</v>
      </c>
      <c r="I137" s="2">
        <v>2</v>
      </c>
      <c r="J137"/>
      <c r="K137"/>
      <c r="L137"/>
    </row>
    <row r="138" spans="2:12" ht="14.5" x14ac:dyDescent="0.35">
      <c r="B138" s="6" t="s">
        <v>349</v>
      </c>
      <c r="C138" s="2">
        <v>7</v>
      </c>
      <c r="D138" s="1">
        <f t="shared" si="4"/>
        <v>3</v>
      </c>
      <c r="E138" s="8">
        <f t="shared" si="5"/>
        <v>0.7</v>
      </c>
      <c r="H138" s="6" t="s">
        <v>202</v>
      </c>
      <c r="I138" s="2">
        <v>6</v>
      </c>
      <c r="J138"/>
      <c r="K138"/>
      <c r="L138"/>
    </row>
    <row r="139" spans="2:12" ht="14.5" x14ac:dyDescent="0.35">
      <c r="B139" s="6" t="s">
        <v>803</v>
      </c>
      <c r="C139" s="2">
        <v>7</v>
      </c>
      <c r="D139" s="1">
        <f t="shared" si="4"/>
        <v>9</v>
      </c>
      <c r="E139" s="8">
        <f t="shared" si="5"/>
        <v>0.4375</v>
      </c>
      <c r="H139" s="6" t="s">
        <v>463</v>
      </c>
      <c r="I139" s="2">
        <v>1</v>
      </c>
      <c r="J139"/>
      <c r="K139"/>
      <c r="L139"/>
    </row>
    <row r="140" spans="2:12" ht="14.5" x14ac:dyDescent="0.35">
      <c r="B140" s="6" t="s">
        <v>715</v>
      </c>
      <c r="C140" s="2">
        <v>7</v>
      </c>
      <c r="D140" s="1">
        <f t="shared" si="4"/>
        <v>1</v>
      </c>
      <c r="E140" s="8">
        <f t="shared" si="5"/>
        <v>0.875</v>
      </c>
      <c r="H140" s="6" t="s">
        <v>96</v>
      </c>
      <c r="I140" s="2">
        <v>5</v>
      </c>
      <c r="J140"/>
      <c r="K140"/>
      <c r="L140"/>
    </row>
    <row r="141" spans="2:12" ht="14.5" x14ac:dyDescent="0.35">
      <c r="B141" s="6" t="s">
        <v>121</v>
      </c>
      <c r="C141" s="2">
        <v>7</v>
      </c>
      <c r="D141" s="1">
        <f t="shared" si="4"/>
        <v>12</v>
      </c>
      <c r="E141" s="8">
        <f t="shared" si="5"/>
        <v>0.36842105263157893</v>
      </c>
      <c r="H141" s="6" t="s">
        <v>157</v>
      </c>
      <c r="I141" s="2">
        <v>9</v>
      </c>
      <c r="J141"/>
      <c r="K141"/>
      <c r="L141"/>
    </row>
    <row r="142" spans="2:12" ht="14.5" x14ac:dyDescent="0.35">
      <c r="B142" s="6" t="s">
        <v>703</v>
      </c>
      <c r="C142" s="2">
        <v>7</v>
      </c>
      <c r="D142" s="1">
        <f t="shared" si="4"/>
        <v>6</v>
      </c>
      <c r="E142" s="8">
        <f t="shared" si="5"/>
        <v>0.53846153846153844</v>
      </c>
      <c r="H142" s="6" t="s">
        <v>666</v>
      </c>
      <c r="I142" s="2">
        <v>13</v>
      </c>
      <c r="J142"/>
      <c r="K142"/>
      <c r="L142"/>
    </row>
    <row r="143" spans="2:12" ht="14.5" x14ac:dyDescent="0.35">
      <c r="B143" s="6" t="s">
        <v>78</v>
      </c>
      <c r="C143" s="2">
        <v>7</v>
      </c>
      <c r="D143" s="1">
        <f t="shared" si="4"/>
        <v>14</v>
      </c>
      <c r="E143" s="8">
        <f t="shared" si="5"/>
        <v>0.33333333333333331</v>
      </c>
      <c r="H143" s="6" t="s">
        <v>75</v>
      </c>
      <c r="I143" s="2">
        <v>4</v>
      </c>
      <c r="J143"/>
      <c r="K143"/>
      <c r="L143"/>
    </row>
    <row r="144" spans="2:12" ht="14.5" x14ac:dyDescent="0.35">
      <c r="B144" s="6" t="s">
        <v>686</v>
      </c>
      <c r="C144" s="2">
        <v>7</v>
      </c>
      <c r="D144" s="1">
        <f t="shared" si="4"/>
        <v>9</v>
      </c>
      <c r="E144" s="8">
        <f t="shared" si="5"/>
        <v>0.4375</v>
      </c>
      <c r="H144" s="6" t="s">
        <v>632</v>
      </c>
      <c r="I144" s="2">
        <v>9</v>
      </c>
      <c r="J144"/>
      <c r="K144"/>
      <c r="L144"/>
    </row>
    <row r="145" spans="2:12" ht="14.5" x14ac:dyDescent="0.35">
      <c r="B145" s="6" t="s">
        <v>108</v>
      </c>
      <c r="C145" s="2">
        <v>7</v>
      </c>
      <c r="D145" s="1">
        <f t="shared" si="4"/>
        <v>4</v>
      </c>
      <c r="E145" s="8">
        <f t="shared" si="5"/>
        <v>0.63636363636363635</v>
      </c>
      <c r="H145" s="6" t="s">
        <v>432</v>
      </c>
      <c r="I145" s="2">
        <v>5</v>
      </c>
      <c r="J145"/>
      <c r="K145"/>
      <c r="L145"/>
    </row>
    <row r="146" spans="2:12" ht="14.5" x14ac:dyDescent="0.35">
      <c r="B146" s="6" t="s">
        <v>617</v>
      </c>
      <c r="C146" s="2">
        <v>7</v>
      </c>
      <c r="D146" s="1">
        <f t="shared" si="4"/>
        <v>18</v>
      </c>
      <c r="E146" s="8">
        <f t="shared" si="5"/>
        <v>0.28000000000000003</v>
      </c>
      <c r="H146" s="6" t="s">
        <v>629</v>
      </c>
      <c r="I146" s="2">
        <v>16</v>
      </c>
      <c r="J146"/>
      <c r="K146"/>
      <c r="L146"/>
    </row>
    <row r="147" spans="2:12" ht="14.5" x14ac:dyDescent="0.35">
      <c r="B147" s="6" t="s">
        <v>62</v>
      </c>
      <c r="C147" s="2">
        <v>7</v>
      </c>
      <c r="D147" s="1">
        <f t="shared" si="4"/>
        <v>5</v>
      </c>
      <c r="E147" s="8">
        <f t="shared" si="5"/>
        <v>0.58333333333333337</v>
      </c>
      <c r="H147" s="6" t="s">
        <v>674</v>
      </c>
      <c r="I147" s="2">
        <v>2</v>
      </c>
      <c r="J147"/>
      <c r="K147"/>
      <c r="L147"/>
    </row>
    <row r="148" spans="2:12" ht="14.5" x14ac:dyDescent="0.35">
      <c r="B148" s="6" t="s">
        <v>44</v>
      </c>
      <c r="C148" s="2">
        <v>7</v>
      </c>
      <c r="D148" s="1">
        <f t="shared" si="4"/>
        <v>9</v>
      </c>
      <c r="E148" s="8">
        <f t="shared" si="5"/>
        <v>0.4375</v>
      </c>
      <c r="H148" s="6" t="s">
        <v>620</v>
      </c>
      <c r="I148" s="2">
        <v>13</v>
      </c>
      <c r="J148"/>
      <c r="K148"/>
      <c r="L148"/>
    </row>
    <row r="149" spans="2:12" ht="14.5" x14ac:dyDescent="0.35">
      <c r="B149" s="6" t="s">
        <v>13</v>
      </c>
      <c r="C149" s="2">
        <v>7</v>
      </c>
      <c r="D149" s="1">
        <f t="shared" si="4"/>
        <v>8</v>
      </c>
      <c r="E149" s="8">
        <f t="shared" si="5"/>
        <v>0.46666666666666667</v>
      </c>
      <c r="H149" s="6" t="s">
        <v>120</v>
      </c>
      <c r="I149" s="2">
        <v>3</v>
      </c>
      <c r="J149"/>
      <c r="K149"/>
      <c r="L149"/>
    </row>
    <row r="150" spans="2:12" ht="14.5" x14ac:dyDescent="0.35">
      <c r="B150" s="6" t="s">
        <v>514</v>
      </c>
      <c r="C150" s="2">
        <v>7</v>
      </c>
      <c r="D150" s="1">
        <f t="shared" si="4"/>
        <v>0</v>
      </c>
      <c r="E150" s="8">
        <f t="shared" si="5"/>
        <v>1</v>
      </c>
      <c r="H150" s="6" t="s">
        <v>315</v>
      </c>
      <c r="I150" s="2">
        <v>2</v>
      </c>
      <c r="J150"/>
      <c r="K150"/>
      <c r="L150"/>
    </row>
    <row r="151" spans="2:12" ht="14.5" x14ac:dyDescent="0.35">
      <c r="B151" s="6" t="s">
        <v>439</v>
      </c>
      <c r="C151" s="2">
        <v>7</v>
      </c>
      <c r="D151" s="1">
        <f t="shared" si="4"/>
        <v>7</v>
      </c>
      <c r="E151" s="8">
        <f t="shared" si="5"/>
        <v>0.5</v>
      </c>
      <c r="H151" s="6" t="s">
        <v>717</v>
      </c>
      <c r="I151" s="2">
        <v>4</v>
      </c>
      <c r="J151"/>
      <c r="K151"/>
      <c r="L151"/>
    </row>
    <row r="152" spans="2:12" ht="14.5" x14ac:dyDescent="0.35">
      <c r="B152" s="6" t="s">
        <v>170</v>
      </c>
      <c r="C152" s="2">
        <v>7</v>
      </c>
      <c r="D152" s="1">
        <f t="shared" si="4"/>
        <v>8</v>
      </c>
      <c r="E152" s="8">
        <f t="shared" si="5"/>
        <v>0.46666666666666667</v>
      </c>
      <c r="H152" s="6" t="s">
        <v>542</v>
      </c>
      <c r="I152" s="2">
        <v>2</v>
      </c>
      <c r="J152"/>
      <c r="K152"/>
      <c r="L152"/>
    </row>
    <row r="153" spans="2:12" ht="14.5" x14ac:dyDescent="0.35">
      <c r="B153" s="6" t="s">
        <v>103</v>
      </c>
      <c r="C153" s="2">
        <v>7</v>
      </c>
      <c r="D153" s="1">
        <f t="shared" si="4"/>
        <v>8</v>
      </c>
      <c r="E153" s="8">
        <f t="shared" si="5"/>
        <v>0.46666666666666667</v>
      </c>
      <c r="H153" s="6" t="s">
        <v>614</v>
      </c>
      <c r="I153" s="2">
        <v>5</v>
      </c>
      <c r="J153"/>
      <c r="K153"/>
      <c r="L153"/>
    </row>
    <row r="154" spans="2:12" ht="14.5" x14ac:dyDescent="0.35">
      <c r="B154" s="6" t="s">
        <v>146</v>
      </c>
      <c r="C154" s="2">
        <v>7</v>
      </c>
      <c r="D154" s="1">
        <f t="shared" si="4"/>
        <v>3</v>
      </c>
      <c r="E154" s="8">
        <f t="shared" si="5"/>
        <v>0.7</v>
      </c>
      <c r="H154" s="6" t="s">
        <v>76</v>
      </c>
      <c r="I154" s="2">
        <v>1</v>
      </c>
      <c r="J154"/>
      <c r="K154"/>
      <c r="L154"/>
    </row>
    <row r="155" spans="2:12" ht="14.5" x14ac:dyDescent="0.35">
      <c r="B155" s="6" t="s">
        <v>657</v>
      </c>
      <c r="C155" s="2">
        <v>7</v>
      </c>
      <c r="D155" s="1">
        <f t="shared" si="4"/>
        <v>8</v>
      </c>
      <c r="E155" s="8">
        <f t="shared" si="5"/>
        <v>0.46666666666666667</v>
      </c>
      <c r="H155" s="6" t="s">
        <v>735</v>
      </c>
      <c r="I155" s="2">
        <v>5</v>
      </c>
      <c r="J155"/>
      <c r="K155"/>
      <c r="L155"/>
    </row>
    <row r="156" spans="2:12" ht="14.5" x14ac:dyDescent="0.35">
      <c r="B156" s="6" t="s">
        <v>618</v>
      </c>
      <c r="C156" s="2">
        <v>7</v>
      </c>
      <c r="D156" s="1">
        <f t="shared" si="4"/>
        <v>9</v>
      </c>
      <c r="E156" s="8">
        <f t="shared" si="5"/>
        <v>0.4375</v>
      </c>
      <c r="H156" s="6" t="s">
        <v>610</v>
      </c>
      <c r="I156" s="2">
        <v>1</v>
      </c>
      <c r="J156"/>
      <c r="K156"/>
      <c r="L156"/>
    </row>
    <row r="157" spans="2:12" ht="14.5" x14ac:dyDescent="0.35">
      <c r="B157" s="6" t="s">
        <v>636</v>
      </c>
      <c r="C157" s="2">
        <v>7</v>
      </c>
      <c r="D157" s="1">
        <f t="shared" si="4"/>
        <v>0</v>
      </c>
      <c r="E157" s="8">
        <f t="shared" si="5"/>
        <v>1</v>
      </c>
      <c r="H157" s="6" t="s">
        <v>417</v>
      </c>
      <c r="I157" s="2">
        <v>5</v>
      </c>
      <c r="J157"/>
      <c r="K157"/>
      <c r="L157"/>
    </row>
    <row r="158" spans="2:12" ht="14.5" x14ac:dyDescent="0.35">
      <c r="B158" s="6" t="s">
        <v>123</v>
      </c>
      <c r="C158" s="2">
        <v>7</v>
      </c>
      <c r="D158" s="1">
        <f t="shared" si="4"/>
        <v>5</v>
      </c>
      <c r="E158" s="8">
        <f t="shared" si="5"/>
        <v>0.58333333333333337</v>
      </c>
      <c r="H158" s="6" t="s">
        <v>520</v>
      </c>
      <c r="I158" s="2">
        <v>3</v>
      </c>
      <c r="J158"/>
      <c r="K158"/>
      <c r="L158"/>
    </row>
    <row r="159" spans="2:12" ht="14.5" x14ac:dyDescent="0.35">
      <c r="B159" s="6" t="s">
        <v>564</v>
      </c>
      <c r="C159" s="2">
        <v>6</v>
      </c>
      <c r="D159" s="1">
        <f t="shared" si="4"/>
        <v>2</v>
      </c>
      <c r="E159" s="8">
        <f t="shared" si="5"/>
        <v>0.75</v>
      </c>
      <c r="H159" s="6" t="s">
        <v>746</v>
      </c>
      <c r="I159" s="2">
        <v>4</v>
      </c>
      <c r="J159"/>
      <c r="K159"/>
      <c r="L159"/>
    </row>
    <row r="160" spans="2:12" ht="14.5" x14ac:dyDescent="0.35">
      <c r="B160" s="6" t="s">
        <v>81</v>
      </c>
      <c r="C160" s="2">
        <v>6</v>
      </c>
      <c r="D160" s="1">
        <f t="shared" si="4"/>
        <v>10</v>
      </c>
      <c r="E160" s="8">
        <f t="shared" si="5"/>
        <v>0.375</v>
      </c>
      <c r="H160" s="6" t="s">
        <v>195</v>
      </c>
      <c r="I160" s="2">
        <v>5</v>
      </c>
      <c r="J160"/>
      <c r="K160"/>
      <c r="L160"/>
    </row>
    <row r="161" spans="2:12" ht="14.5" x14ac:dyDescent="0.35">
      <c r="B161" s="6" t="s">
        <v>32</v>
      </c>
      <c r="C161" s="2">
        <v>6</v>
      </c>
      <c r="D161" s="1">
        <f t="shared" si="4"/>
        <v>7</v>
      </c>
      <c r="E161" s="8">
        <f t="shared" si="5"/>
        <v>0.46153846153846156</v>
      </c>
      <c r="H161" s="6" t="s">
        <v>223</v>
      </c>
      <c r="I161" s="2">
        <v>5</v>
      </c>
      <c r="J161"/>
      <c r="K161"/>
      <c r="L161"/>
    </row>
    <row r="162" spans="2:12" ht="14.5" x14ac:dyDescent="0.35">
      <c r="B162" s="6" t="s">
        <v>98</v>
      </c>
      <c r="C162" s="2">
        <v>6</v>
      </c>
      <c r="D162" s="1">
        <f t="shared" si="4"/>
        <v>3</v>
      </c>
      <c r="E162" s="8">
        <f t="shared" si="5"/>
        <v>0.66666666666666663</v>
      </c>
      <c r="H162" s="6" t="s">
        <v>769</v>
      </c>
      <c r="I162" s="2">
        <v>6</v>
      </c>
      <c r="J162"/>
      <c r="K162"/>
      <c r="L162"/>
    </row>
    <row r="163" spans="2:12" ht="14.5" x14ac:dyDescent="0.35">
      <c r="B163" s="6" t="s">
        <v>159</v>
      </c>
      <c r="C163" s="2">
        <v>6</v>
      </c>
      <c r="D163" s="1">
        <f t="shared" si="4"/>
        <v>5</v>
      </c>
      <c r="E163" s="8">
        <f t="shared" si="5"/>
        <v>0.54545454545454541</v>
      </c>
      <c r="H163" s="6" t="s">
        <v>43</v>
      </c>
      <c r="I163" s="2">
        <v>28</v>
      </c>
      <c r="J163"/>
      <c r="K163"/>
      <c r="L163"/>
    </row>
    <row r="164" spans="2:12" ht="14.5" x14ac:dyDescent="0.35">
      <c r="B164" s="6" t="s">
        <v>206</v>
      </c>
      <c r="C164" s="2">
        <v>6</v>
      </c>
      <c r="D164" s="1">
        <f t="shared" si="4"/>
        <v>4</v>
      </c>
      <c r="E164" s="8">
        <f t="shared" si="5"/>
        <v>0.6</v>
      </c>
      <c r="H164" s="6" t="s">
        <v>669</v>
      </c>
      <c r="I164" s="2">
        <v>4</v>
      </c>
      <c r="J164"/>
      <c r="K164"/>
      <c r="L164"/>
    </row>
    <row r="165" spans="2:12" ht="14.5" x14ac:dyDescent="0.35">
      <c r="B165" s="6" t="s">
        <v>186</v>
      </c>
      <c r="C165" s="2">
        <v>6</v>
      </c>
      <c r="D165" s="1">
        <f t="shared" si="4"/>
        <v>3</v>
      </c>
      <c r="E165" s="8">
        <f t="shared" si="5"/>
        <v>0.66666666666666663</v>
      </c>
      <c r="H165" s="6" t="s">
        <v>109</v>
      </c>
      <c r="I165" s="2">
        <v>4</v>
      </c>
      <c r="J165"/>
      <c r="K165"/>
      <c r="L165"/>
    </row>
    <row r="166" spans="2:12" ht="14.5" x14ac:dyDescent="0.35">
      <c r="B166" s="6" t="s">
        <v>690</v>
      </c>
      <c r="C166" s="2">
        <v>6</v>
      </c>
      <c r="D166" s="1">
        <f t="shared" si="4"/>
        <v>5</v>
      </c>
      <c r="E166" s="8">
        <f t="shared" si="5"/>
        <v>0.54545454545454541</v>
      </c>
      <c r="H166" s="6" t="s">
        <v>572</v>
      </c>
      <c r="I166" s="2">
        <v>2</v>
      </c>
      <c r="J166"/>
      <c r="K166"/>
      <c r="L166"/>
    </row>
    <row r="167" spans="2:12" ht="14.5" x14ac:dyDescent="0.35">
      <c r="B167" s="6" t="s">
        <v>442</v>
      </c>
      <c r="C167" s="2">
        <v>6</v>
      </c>
      <c r="D167" s="1">
        <f t="shared" si="4"/>
        <v>1</v>
      </c>
      <c r="E167" s="8">
        <f t="shared" si="5"/>
        <v>0.8571428571428571</v>
      </c>
      <c r="H167" s="6" t="s">
        <v>653</v>
      </c>
      <c r="I167" s="2">
        <v>1</v>
      </c>
      <c r="J167"/>
      <c r="K167"/>
      <c r="L167"/>
    </row>
    <row r="168" spans="2:12" ht="14.5" x14ac:dyDescent="0.35">
      <c r="B168" s="6" t="s">
        <v>752</v>
      </c>
      <c r="C168" s="2">
        <v>6</v>
      </c>
      <c r="D168" s="1">
        <f t="shared" si="4"/>
        <v>5</v>
      </c>
      <c r="E168" s="8">
        <f t="shared" si="5"/>
        <v>0.54545454545454541</v>
      </c>
      <c r="H168" s="6" t="s">
        <v>79</v>
      </c>
      <c r="I168" s="2">
        <v>3</v>
      </c>
      <c r="J168"/>
      <c r="K168"/>
      <c r="L168"/>
    </row>
    <row r="169" spans="2:12" ht="14.5" x14ac:dyDescent="0.35">
      <c r="B169" s="6" t="s">
        <v>49</v>
      </c>
      <c r="C169" s="2">
        <v>6</v>
      </c>
      <c r="D169" s="1">
        <f t="shared" si="4"/>
        <v>3</v>
      </c>
      <c r="E169" s="8">
        <f t="shared" si="5"/>
        <v>0.66666666666666663</v>
      </c>
      <c r="H169" s="6" t="s">
        <v>380</v>
      </c>
      <c r="I169" s="2">
        <v>2</v>
      </c>
      <c r="J169"/>
      <c r="K169"/>
      <c r="L169"/>
    </row>
    <row r="170" spans="2:12" ht="14.5" x14ac:dyDescent="0.35">
      <c r="B170" s="6" t="s">
        <v>199</v>
      </c>
      <c r="C170" s="2">
        <v>6</v>
      </c>
      <c r="D170" s="1">
        <f t="shared" si="4"/>
        <v>3</v>
      </c>
      <c r="E170" s="8">
        <f t="shared" si="5"/>
        <v>0.66666666666666663</v>
      </c>
      <c r="H170" s="6" t="s">
        <v>780</v>
      </c>
      <c r="I170" s="2">
        <v>2</v>
      </c>
      <c r="J170"/>
      <c r="K170"/>
      <c r="L170"/>
    </row>
    <row r="171" spans="2:12" ht="14.5" x14ac:dyDescent="0.35">
      <c r="B171" s="6" t="s">
        <v>132</v>
      </c>
      <c r="C171" s="2">
        <v>6</v>
      </c>
      <c r="D171" s="1">
        <f t="shared" si="4"/>
        <v>1</v>
      </c>
      <c r="E171" s="8">
        <f t="shared" si="5"/>
        <v>0.8571428571428571</v>
      </c>
      <c r="H171" s="6" t="s">
        <v>133</v>
      </c>
      <c r="I171" s="2">
        <v>1</v>
      </c>
      <c r="J171"/>
      <c r="K171"/>
      <c r="L171"/>
    </row>
    <row r="172" spans="2:12" ht="14.5" x14ac:dyDescent="0.35">
      <c r="B172" s="6" t="s">
        <v>143</v>
      </c>
      <c r="C172" s="2">
        <v>6</v>
      </c>
      <c r="D172" s="1">
        <f t="shared" si="4"/>
        <v>1</v>
      </c>
      <c r="E172" s="8">
        <f t="shared" si="5"/>
        <v>0.8571428571428571</v>
      </c>
      <c r="H172" s="6" t="s">
        <v>800</v>
      </c>
      <c r="I172" s="2">
        <v>1</v>
      </c>
      <c r="J172"/>
      <c r="K172"/>
      <c r="L172"/>
    </row>
    <row r="173" spans="2:12" ht="14.5" x14ac:dyDescent="0.35">
      <c r="B173" s="6" t="s">
        <v>482</v>
      </c>
      <c r="C173" s="2">
        <v>6</v>
      </c>
      <c r="D173" s="1">
        <f t="shared" si="4"/>
        <v>0</v>
      </c>
      <c r="E173" s="8">
        <f t="shared" si="5"/>
        <v>1</v>
      </c>
      <c r="H173" s="6" t="s">
        <v>453</v>
      </c>
      <c r="I173" s="2">
        <v>1</v>
      </c>
      <c r="J173"/>
      <c r="K173"/>
      <c r="L173"/>
    </row>
    <row r="174" spans="2:12" ht="14.5" x14ac:dyDescent="0.35">
      <c r="B174" s="6" t="s">
        <v>174</v>
      </c>
      <c r="C174" s="2">
        <v>6</v>
      </c>
      <c r="D174" s="1">
        <f t="shared" si="4"/>
        <v>6</v>
      </c>
      <c r="E174" s="8">
        <f t="shared" si="5"/>
        <v>0.5</v>
      </c>
      <c r="H174" s="6" t="s">
        <v>638</v>
      </c>
      <c r="I174" s="2">
        <v>6</v>
      </c>
      <c r="J174"/>
      <c r="K174"/>
      <c r="L174"/>
    </row>
    <row r="175" spans="2:12" ht="14.5" x14ac:dyDescent="0.35">
      <c r="B175" s="6" t="s">
        <v>297</v>
      </c>
      <c r="C175" s="2">
        <v>6</v>
      </c>
      <c r="D175" s="1">
        <f t="shared" si="4"/>
        <v>11</v>
      </c>
      <c r="E175" s="8">
        <f t="shared" si="5"/>
        <v>0.35294117647058826</v>
      </c>
      <c r="H175" s="6" t="s">
        <v>522</v>
      </c>
      <c r="I175" s="2">
        <v>2</v>
      </c>
      <c r="J175"/>
      <c r="K175"/>
      <c r="L175"/>
    </row>
    <row r="176" spans="2:12" ht="14.5" x14ac:dyDescent="0.35">
      <c r="B176" s="6" t="s">
        <v>641</v>
      </c>
      <c r="C176" s="2">
        <v>6</v>
      </c>
      <c r="D176" s="1">
        <f t="shared" si="4"/>
        <v>0</v>
      </c>
      <c r="E176" s="8">
        <f t="shared" si="5"/>
        <v>1</v>
      </c>
      <c r="H176" s="6" t="s">
        <v>191</v>
      </c>
      <c r="I176" s="2">
        <v>10</v>
      </c>
      <c r="J176"/>
      <c r="K176"/>
      <c r="L176"/>
    </row>
    <row r="177" spans="2:12" ht="14.5" x14ac:dyDescent="0.35">
      <c r="B177" s="6" t="s">
        <v>480</v>
      </c>
      <c r="C177" s="2">
        <v>6</v>
      </c>
      <c r="D177" s="1">
        <f t="shared" si="4"/>
        <v>6</v>
      </c>
      <c r="E177" s="8">
        <f t="shared" si="5"/>
        <v>0.5</v>
      </c>
      <c r="H177" s="6" t="s">
        <v>643</v>
      </c>
      <c r="I177" s="2">
        <v>1</v>
      </c>
      <c r="J177"/>
      <c r="K177"/>
      <c r="L177"/>
    </row>
    <row r="178" spans="2:12" ht="14.5" x14ac:dyDescent="0.35">
      <c r="B178" s="6" t="s">
        <v>666</v>
      </c>
      <c r="C178" s="2">
        <v>6</v>
      </c>
      <c r="D178" s="1">
        <f t="shared" si="4"/>
        <v>13</v>
      </c>
      <c r="E178" s="8">
        <f t="shared" si="5"/>
        <v>0.31578947368421051</v>
      </c>
      <c r="H178" s="6" t="s">
        <v>462</v>
      </c>
      <c r="I178" s="2">
        <v>1</v>
      </c>
      <c r="J178"/>
      <c r="K178"/>
      <c r="L178"/>
    </row>
    <row r="179" spans="2:12" ht="14.5" x14ac:dyDescent="0.35">
      <c r="B179" s="6" t="s">
        <v>479</v>
      </c>
      <c r="C179" s="2">
        <v>6</v>
      </c>
      <c r="D179" s="1">
        <f t="shared" si="4"/>
        <v>2</v>
      </c>
      <c r="E179" s="8">
        <f t="shared" si="5"/>
        <v>0.75</v>
      </c>
      <c r="H179" s="6" t="s">
        <v>439</v>
      </c>
      <c r="I179" s="2">
        <v>7</v>
      </c>
      <c r="J179"/>
      <c r="K179"/>
      <c r="L179"/>
    </row>
    <row r="180" spans="2:12" ht="14.5" x14ac:dyDescent="0.35">
      <c r="B180" s="6" t="s">
        <v>198</v>
      </c>
      <c r="C180" s="2">
        <v>6</v>
      </c>
      <c r="D180" s="1">
        <f t="shared" si="4"/>
        <v>4</v>
      </c>
      <c r="E180" s="8">
        <f t="shared" si="5"/>
        <v>0.6</v>
      </c>
      <c r="H180" s="6" t="s">
        <v>502</v>
      </c>
      <c r="I180" s="2">
        <v>1</v>
      </c>
      <c r="J180"/>
      <c r="K180"/>
      <c r="L180"/>
    </row>
    <row r="181" spans="2:12" ht="14.5" x14ac:dyDescent="0.35">
      <c r="B181" s="6" t="s">
        <v>765</v>
      </c>
      <c r="C181" s="2">
        <v>6</v>
      </c>
      <c r="D181" s="1">
        <f t="shared" si="4"/>
        <v>5</v>
      </c>
      <c r="E181" s="8">
        <f t="shared" si="5"/>
        <v>0.54545454545454541</v>
      </c>
      <c r="H181" s="6" t="s">
        <v>342</v>
      </c>
      <c r="I181" s="2">
        <v>2</v>
      </c>
      <c r="J181"/>
      <c r="K181"/>
      <c r="L181"/>
    </row>
    <row r="182" spans="2:12" ht="14.5" x14ac:dyDescent="0.35">
      <c r="B182" s="6" t="s">
        <v>745</v>
      </c>
      <c r="C182" s="2">
        <v>6</v>
      </c>
      <c r="D182" s="1">
        <f t="shared" si="4"/>
        <v>10</v>
      </c>
      <c r="E182" s="8">
        <f t="shared" si="5"/>
        <v>0.375</v>
      </c>
      <c r="H182" s="6" t="s">
        <v>345</v>
      </c>
      <c r="I182" s="2">
        <v>9</v>
      </c>
      <c r="J182"/>
      <c r="K182"/>
      <c r="L182"/>
    </row>
    <row r="183" spans="2:12" ht="14.5" x14ac:dyDescent="0.35">
      <c r="B183" s="6" t="s">
        <v>185</v>
      </c>
      <c r="C183" s="2">
        <v>6</v>
      </c>
      <c r="D183" s="1">
        <f t="shared" si="4"/>
        <v>4</v>
      </c>
      <c r="E183" s="8">
        <f t="shared" si="5"/>
        <v>0.6</v>
      </c>
      <c r="H183" s="6" t="s">
        <v>38</v>
      </c>
      <c r="I183" s="2">
        <v>17</v>
      </c>
      <c r="J183"/>
      <c r="K183"/>
      <c r="L183"/>
    </row>
    <row r="184" spans="2:12" ht="14.5" x14ac:dyDescent="0.35">
      <c r="B184" s="6" t="s">
        <v>221</v>
      </c>
      <c r="C184" s="2">
        <v>6</v>
      </c>
      <c r="D184" s="1">
        <f t="shared" si="4"/>
        <v>8</v>
      </c>
      <c r="E184" s="8">
        <f t="shared" si="5"/>
        <v>0.42857142857142855</v>
      </c>
      <c r="H184" s="6" t="s">
        <v>385</v>
      </c>
      <c r="I184" s="2">
        <v>1</v>
      </c>
      <c r="J184"/>
      <c r="K184"/>
      <c r="L184"/>
    </row>
    <row r="185" spans="2:12" ht="14.5" x14ac:dyDescent="0.35">
      <c r="B185" s="6" t="s">
        <v>621</v>
      </c>
      <c r="C185" s="2">
        <v>6</v>
      </c>
      <c r="D185" s="1">
        <f t="shared" si="4"/>
        <v>3</v>
      </c>
      <c r="E185" s="8">
        <f t="shared" si="5"/>
        <v>0.66666666666666663</v>
      </c>
      <c r="H185" s="6" t="s">
        <v>411</v>
      </c>
      <c r="I185" s="2">
        <v>1</v>
      </c>
      <c r="J185"/>
      <c r="K185"/>
      <c r="L185"/>
    </row>
    <row r="186" spans="2:12" ht="14.5" x14ac:dyDescent="0.35">
      <c r="B186" s="6" t="s">
        <v>210</v>
      </c>
      <c r="C186" s="2">
        <v>5</v>
      </c>
      <c r="D186" s="1">
        <f t="shared" si="4"/>
        <v>5</v>
      </c>
      <c r="E186" s="8">
        <f t="shared" si="5"/>
        <v>0.5</v>
      </c>
      <c r="H186" s="6" t="s">
        <v>198</v>
      </c>
      <c r="I186" s="2">
        <v>4</v>
      </c>
      <c r="J186"/>
      <c r="K186"/>
      <c r="L186"/>
    </row>
    <row r="187" spans="2:12" ht="14.5" x14ac:dyDescent="0.35">
      <c r="B187" s="6" t="s">
        <v>563</v>
      </c>
      <c r="C187" s="2">
        <v>5</v>
      </c>
      <c r="D187" s="1">
        <f t="shared" si="4"/>
        <v>4</v>
      </c>
      <c r="E187" s="8">
        <f t="shared" si="5"/>
        <v>0.55555555555555558</v>
      </c>
      <c r="H187" s="6" t="s">
        <v>204</v>
      </c>
      <c r="I187" s="2">
        <v>3</v>
      </c>
      <c r="J187"/>
      <c r="K187"/>
      <c r="L187"/>
    </row>
    <row r="188" spans="2:12" ht="14.5" x14ac:dyDescent="0.35">
      <c r="B188" s="6" t="s">
        <v>486</v>
      </c>
      <c r="C188" s="2">
        <v>5</v>
      </c>
      <c r="D188" s="1">
        <f t="shared" si="4"/>
        <v>4</v>
      </c>
      <c r="E188" s="8">
        <f t="shared" si="5"/>
        <v>0.55555555555555558</v>
      </c>
      <c r="H188" s="6" t="s">
        <v>235</v>
      </c>
      <c r="I188" s="2">
        <v>4</v>
      </c>
      <c r="J188"/>
      <c r="K188"/>
      <c r="L188"/>
    </row>
    <row r="189" spans="2:12" ht="14.5" x14ac:dyDescent="0.35">
      <c r="B189" s="6" t="s">
        <v>387</v>
      </c>
      <c r="C189" s="2">
        <v>5</v>
      </c>
      <c r="D189" s="1">
        <f t="shared" si="4"/>
        <v>4</v>
      </c>
      <c r="E189" s="8">
        <f t="shared" si="5"/>
        <v>0.55555555555555558</v>
      </c>
      <c r="H189" s="6" t="s">
        <v>74</v>
      </c>
      <c r="I189" s="2">
        <v>14</v>
      </c>
      <c r="J189"/>
      <c r="K189"/>
      <c r="L189"/>
    </row>
    <row r="190" spans="2:12" ht="14.5" x14ac:dyDescent="0.35">
      <c r="B190" s="6" t="s">
        <v>407</v>
      </c>
      <c r="C190" s="2">
        <v>5</v>
      </c>
      <c r="D190" s="1">
        <f t="shared" si="4"/>
        <v>2</v>
      </c>
      <c r="E190" s="8">
        <f t="shared" si="5"/>
        <v>0.7142857142857143</v>
      </c>
      <c r="H190" s="6" t="s">
        <v>365</v>
      </c>
      <c r="I190" s="2">
        <v>3</v>
      </c>
      <c r="J190"/>
      <c r="K190"/>
      <c r="L190"/>
    </row>
    <row r="191" spans="2:12" ht="14.5" x14ac:dyDescent="0.35">
      <c r="B191" s="6" t="s">
        <v>754</v>
      </c>
      <c r="C191" s="2">
        <v>5</v>
      </c>
      <c r="D191" s="1">
        <f t="shared" si="4"/>
        <v>5</v>
      </c>
      <c r="E191" s="8">
        <f t="shared" si="5"/>
        <v>0.5</v>
      </c>
      <c r="H191" s="6" t="s">
        <v>809</v>
      </c>
      <c r="I191" s="2">
        <v>1</v>
      </c>
      <c r="J191"/>
      <c r="K191"/>
      <c r="L191"/>
    </row>
    <row r="192" spans="2:12" ht="14.5" x14ac:dyDescent="0.35">
      <c r="B192" s="6" t="s">
        <v>559</v>
      </c>
      <c r="C192" s="2">
        <v>5</v>
      </c>
      <c r="D192" s="1">
        <f t="shared" si="4"/>
        <v>9</v>
      </c>
      <c r="E192" s="8">
        <f t="shared" si="5"/>
        <v>0.35714285714285715</v>
      </c>
      <c r="H192" s="6" t="s">
        <v>784</v>
      </c>
      <c r="I192" s="2">
        <v>1</v>
      </c>
      <c r="J192"/>
      <c r="K192"/>
      <c r="L192"/>
    </row>
    <row r="193" spans="2:12" ht="14.5" x14ac:dyDescent="0.35">
      <c r="B193" s="6" t="s">
        <v>125</v>
      </c>
      <c r="C193" s="2">
        <v>5</v>
      </c>
      <c r="D193" s="1">
        <f t="shared" si="4"/>
        <v>0</v>
      </c>
      <c r="E193" s="8">
        <f t="shared" si="5"/>
        <v>1</v>
      </c>
      <c r="H193" s="6" t="s">
        <v>725</v>
      </c>
      <c r="I193" s="2">
        <v>3</v>
      </c>
      <c r="J193"/>
      <c r="K193"/>
      <c r="L193"/>
    </row>
    <row r="194" spans="2:12" ht="14.5" x14ac:dyDescent="0.35">
      <c r="B194" s="6" t="s">
        <v>87</v>
      </c>
      <c r="C194" s="2">
        <v>5</v>
      </c>
      <c r="D194" s="1">
        <f t="shared" si="4"/>
        <v>2</v>
      </c>
      <c r="E194" s="8">
        <f t="shared" si="5"/>
        <v>0.7142857142857143</v>
      </c>
      <c r="H194" s="6" t="s">
        <v>833</v>
      </c>
      <c r="I194" s="2">
        <v>2</v>
      </c>
      <c r="J194"/>
      <c r="K194"/>
      <c r="L194"/>
    </row>
    <row r="195" spans="2:12" ht="14.5" x14ac:dyDescent="0.35">
      <c r="B195" s="6" t="s">
        <v>289</v>
      </c>
      <c r="C195" s="2">
        <v>5</v>
      </c>
      <c r="D195" s="1">
        <f t="shared" si="4"/>
        <v>0</v>
      </c>
      <c r="E195" s="8">
        <f t="shared" si="5"/>
        <v>1</v>
      </c>
      <c r="H195" s="6" t="s">
        <v>657</v>
      </c>
      <c r="I195" s="2">
        <v>8</v>
      </c>
      <c r="J195"/>
      <c r="K195"/>
      <c r="L195"/>
    </row>
    <row r="196" spans="2:12" ht="14.5" x14ac:dyDescent="0.35">
      <c r="B196" s="6" t="s">
        <v>144</v>
      </c>
      <c r="C196" s="2">
        <v>5</v>
      </c>
      <c r="D196" s="1">
        <f t="shared" si="4"/>
        <v>9</v>
      </c>
      <c r="E196" s="8">
        <f t="shared" si="5"/>
        <v>0.35714285714285715</v>
      </c>
      <c r="H196" s="6" t="s">
        <v>419</v>
      </c>
      <c r="I196" s="2">
        <v>2</v>
      </c>
      <c r="J196"/>
      <c r="K196"/>
      <c r="L196"/>
    </row>
    <row r="197" spans="2:12" ht="14.5" x14ac:dyDescent="0.35">
      <c r="B197" s="6" t="s">
        <v>667</v>
      </c>
      <c r="C197" s="2">
        <v>5</v>
      </c>
      <c r="D197" s="1">
        <f t="shared" si="4"/>
        <v>4</v>
      </c>
      <c r="E197" s="8">
        <f t="shared" si="5"/>
        <v>0.55555555555555558</v>
      </c>
      <c r="H197" s="6" t="s">
        <v>655</v>
      </c>
      <c r="I197" s="2">
        <v>7</v>
      </c>
      <c r="J197"/>
      <c r="K197"/>
      <c r="L197"/>
    </row>
    <row r="198" spans="2:12" ht="14.5" x14ac:dyDescent="0.35">
      <c r="B198" s="6" t="s">
        <v>501</v>
      </c>
      <c r="C198" s="2">
        <v>5</v>
      </c>
      <c r="D198" s="1">
        <f t="shared" si="4"/>
        <v>4</v>
      </c>
      <c r="E198" s="8">
        <f t="shared" si="5"/>
        <v>0.55555555555555558</v>
      </c>
      <c r="H198" s="6" t="s">
        <v>40</v>
      </c>
      <c r="I198" s="2">
        <v>3</v>
      </c>
      <c r="J198"/>
      <c r="K198"/>
      <c r="L198"/>
    </row>
    <row r="199" spans="2:12" ht="14.5" x14ac:dyDescent="0.35">
      <c r="B199" s="6" t="s">
        <v>106</v>
      </c>
      <c r="C199" s="2">
        <v>5</v>
      </c>
      <c r="D199" s="1">
        <f t="shared" ref="D199:D262" si="6">IFERROR(VLOOKUP(B199,H:I,2,FALSE),0)</f>
        <v>3</v>
      </c>
      <c r="E199" s="8">
        <f t="shared" ref="E199:E262" si="7">C199/(C199+D199)</f>
        <v>0.625</v>
      </c>
      <c r="H199" s="6" t="s">
        <v>552</v>
      </c>
      <c r="I199" s="2">
        <v>3</v>
      </c>
      <c r="J199"/>
      <c r="K199"/>
      <c r="L199"/>
    </row>
    <row r="200" spans="2:12" ht="14.5" x14ac:dyDescent="0.35">
      <c r="B200" s="6" t="s">
        <v>742</v>
      </c>
      <c r="C200" s="2">
        <v>5</v>
      </c>
      <c r="D200" s="1">
        <f t="shared" si="6"/>
        <v>2</v>
      </c>
      <c r="E200" s="8">
        <f t="shared" si="7"/>
        <v>0.7142857142857143</v>
      </c>
      <c r="H200" s="6" t="s">
        <v>794</v>
      </c>
      <c r="I200" s="2">
        <v>2</v>
      </c>
      <c r="J200"/>
      <c r="K200"/>
      <c r="L200"/>
    </row>
    <row r="201" spans="2:12" ht="14.5" x14ac:dyDescent="0.35">
      <c r="B201" s="6" t="s">
        <v>393</v>
      </c>
      <c r="C201" s="2">
        <v>5</v>
      </c>
      <c r="D201" s="1">
        <f t="shared" si="6"/>
        <v>2</v>
      </c>
      <c r="E201" s="8">
        <f t="shared" si="7"/>
        <v>0.7142857142857143</v>
      </c>
      <c r="H201" s="6" t="s">
        <v>123</v>
      </c>
      <c r="I201" s="2">
        <v>5</v>
      </c>
      <c r="J201"/>
      <c r="K201"/>
      <c r="L201"/>
    </row>
    <row r="202" spans="2:12" ht="14.5" x14ac:dyDescent="0.35">
      <c r="B202" s="6" t="s">
        <v>187</v>
      </c>
      <c r="C202" s="2">
        <v>5</v>
      </c>
      <c r="D202" s="1">
        <f t="shared" si="6"/>
        <v>0</v>
      </c>
      <c r="E202" s="8">
        <f t="shared" si="7"/>
        <v>1</v>
      </c>
      <c r="H202" s="6" t="s">
        <v>846</v>
      </c>
      <c r="I202" s="2">
        <v>4</v>
      </c>
      <c r="J202"/>
      <c r="K202"/>
      <c r="L202"/>
    </row>
    <row r="203" spans="2:12" ht="14.5" x14ac:dyDescent="0.35">
      <c r="B203" s="6" t="s">
        <v>302</v>
      </c>
      <c r="C203" s="2">
        <v>5</v>
      </c>
      <c r="D203" s="1">
        <f t="shared" si="6"/>
        <v>1</v>
      </c>
      <c r="E203" s="8">
        <f t="shared" si="7"/>
        <v>0.83333333333333337</v>
      </c>
      <c r="H203" s="6" t="s">
        <v>849</v>
      </c>
      <c r="I203" s="2">
        <v>1</v>
      </c>
      <c r="J203"/>
      <c r="K203"/>
      <c r="L203"/>
    </row>
    <row r="204" spans="2:12" ht="14.5" x14ac:dyDescent="0.35">
      <c r="B204" s="6" t="s">
        <v>615</v>
      </c>
      <c r="C204" s="2">
        <v>5</v>
      </c>
      <c r="D204" s="1">
        <f t="shared" si="6"/>
        <v>4</v>
      </c>
      <c r="E204" s="8">
        <f t="shared" si="7"/>
        <v>0.55555555555555558</v>
      </c>
      <c r="H204" s="6" t="s">
        <v>31</v>
      </c>
      <c r="I204" s="2">
        <v>10</v>
      </c>
      <c r="J204"/>
      <c r="K204"/>
      <c r="L204"/>
    </row>
    <row r="205" spans="2:12" ht="14.5" x14ac:dyDescent="0.35">
      <c r="B205" s="6" t="s">
        <v>12</v>
      </c>
      <c r="C205" s="2">
        <v>5</v>
      </c>
      <c r="D205" s="1">
        <f t="shared" si="6"/>
        <v>5</v>
      </c>
      <c r="E205" s="8">
        <f t="shared" si="7"/>
        <v>0.5</v>
      </c>
      <c r="H205" s="6" t="s">
        <v>418</v>
      </c>
      <c r="I205" s="2">
        <v>1</v>
      </c>
      <c r="J205"/>
      <c r="K205"/>
      <c r="L205"/>
    </row>
    <row r="206" spans="2:12" ht="14.5" x14ac:dyDescent="0.35">
      <c r="B206" s="6" t="s">
        <v>110</v>
      </c>
      <c r="C206" s="2">
        <v>5</v>
      </c>
      <c r="D206" s="1">
        <f t="shared" si="6"/>
        <v>8</v>
      </c>
      <c r="E206" s="8">
        <f t="shared" si="7"/>
        <v>0.38461538461538464</v>
      </c>
      <c r="H206" s="6" t="s">
        <v>167</v>
      </c>
      <c r="I206" s="2">
        <v>6</v>
      </c>
      <c r="J206"/>
      <c r="K206"/>
      <c r="L206"/>
    </row>
    <row r="207" spans="2:12" ht="14.5" x14ac:dyDescent="0.35">
      <c r="B207" s="6" t="s">
        <v>786</v>
      </c>
      <c r="C207" s="2">
        <v>5</v>
      </c>
      <c r="D207" s="1">
        <f t="shared" si="6"/>
        <v>2</v>
      </c>
      <c r="E207" s="8">
        <f t="shared" si="7"/>
        <v>0.7142857142857143</v>
      </c>
      <c r="H207" s="6" t="s">
        <v>30</v>
      </c>
      <c r="I207" s="2">
        <v>2</v>
      </c>
      <c r="J207"/>
      <c r="K207"/>
      <c r="L207"/>
    </row>
    <row r="208" spans="2:12" ht="14.5" x14ac:dyDescent="0.35">
      <c r="B208" s="6" t="s">
        <v>519</v>
      </c>
      <c r="C208" s="2">
        <v>5</v>
      </c>
      <c r="D208" s="1">
        <f t="shared" si="6"/>
        <v>0</v>
      </c>
      <c r="E208" s="8">
        <f t="shared" si="7"/>
        <v>1</v>
      </c>
      <c r="H208" s="6" t="s">
        <v>314</v>
      </c>
      <c r="I208" s="2">
        <v>1</v>
      </c>
      <c r="J208"/>
      <c r="K208"/>
      <c r="L208"/>
    </row>
    <row r="209" spans="2:12" ht="14.5" x14ac:dyDescent="0.35">
      <c r="B209" s="6" t="s">
        <v>303</v>
      </c>
      <c r="C209" s="2">
        <v>5</v>
      </c>
      <c r="D209" s="1">
        <f t="shared" si="6"/>
        <v>4</v>
      </c>
      <c r="E209" s="8">
        <f t="shared" si="7"/>
        <v>0.55555555555555558</v>
      </c>
      <c r="H209" s="6" t="s">
        <v>334</v>
      </c>
      <c r="I209" s="2">
        <v>1</v>
      </c>
      <c r="J209"/>
      <c r="K209"/>
      <c r="L209"/>
    </row>
    <row r="210" spans="2:12" ht="14.5" x14ac:dyDescent="0.35">
      <c r="B210" s="6" t="s">
        <v>694</v>
      </c>
      <c r="C210" s="2">
        <v>5</v>
      </c>
      <c r="D210" s="1">
        <f t="shared" si="6"/>
        <v>5</v>
      </c>
      <c r="E210" s="8">
        <f t="shared" si="7"/>
        <v>0.5</v>
      </c>
      <c r="H210" s="6" t="s">
        <v>240</v>
      </c>
      <c r="I210" s="2">
        <v>5</v>
      </c>
      <c r="J210"/>
      <c r="K210"/>
      <c r="L210"/>
    </row>
    <row r="211" spans="2:12" ht="14.5" x14ac:dyDescent="0.35">
      <c r="B211" s="6" t="s">
        <v>445</v>
      </c>
      <c r="C211" s="2">
        <v>5</v>
      </c>
      <c r="D211" s="1">
        <f t="shared" si="6"/>
        <v>0</v>
      </c>
      <c r="E211" s="8">
        <f t="shared" si="7"/>
        <v>1</v>
      </c>
      <c r="H211" s="6" t="s">
        <v>630</v>
      </c>
      <c r="I211" s="2">
        <v>1</v>
      </c>
      <c r="J211"/>
      <c r="K211"/>
      <c r="L211"/>
    </row>
    <row r="212" spans="2:12" ht="14.5" x14ac:dyDescent="0.35">
      <c r="B212" s="6" t="s">
        <v>401</v>
      </c>
      <c r="C212" s="2">
        <v>5</v>
      </c>
      <c r="D212" s="1">
        <f t="shared" si="6"/>
        <v>3</v>
      </c>
      <c r="E212" s="8">
        <f t="shared" si="7"/>
        <v>0.625</v>
      </c>
      <c r="H212" s="6" t="s">
        <v>165</v>
      </c>
      <c r="I212" s="2">
        <v>14</v>
      </c>
      <c r="J212"/>
      <c r="K212"/>
      <c r="L212"/>
    </row>
    <row r="213" spans="2:12" ht="14.5" x14ac:dyDescent="0.35">
      <c r="B213" s="6" t="s">
        <v>223</v>
      </c>
      <c r="C213" s="2">
        <v>5</v>
      </c>
      <c r="D213" s="1">
        <f t="shared" si="6"/>
        <v>5</v>
      </c>
      <c r="E213" s="8">
        <f t="shared" si="7"/>
        <v>0.5</v>
      </c>
      <c r="H213" s="6" t="s">
        <v>738</v>
      </c>
      <c r="I213" s="2">
        <v>4</v>
      </c>
      <c r="J213"/>
      <c r="K213"/>
      <c r="L213"/>
    </row>
    <row r="214" spans="2:12" ht="14.5" x14ac:dyDescent="0.35">
      <c r="B214" s="6" t="s">
        <v>54</v>
      </c>
      <c r="C214" s="2">
        <v>5</v>
      </c>
      <c r="D214" s="1">
        <f t="shared" si="6"/>
        <v>11</v>
      </c>
      <c r="E214" s="8">
        <f t="shared" si="7"/>
        <v>0.3125</v>
      </c>
      <c r="H214" s="6" t="s">
        <v>403</v>
      </c>
      <c r="I214" s="2">
        <v>6</v>
      </c>
      <c r="J214"/>
      <c r="K214"/>
      <c r="L214"/>
    </row>
    <row r="215" spans="2:12" ht="14.5" x14ac:dyDescent="0.35">
      <c r="B215" s="6" t="s">
        <v>111</v>
      </c>
      <c r="C215" s="2">
        <v>5</v>
      </c>
      <c r="D215" s="1">
        <f t="shared" si="6"/>
        <v>8</v>
      </c>
      <c r="E215" s="8">
        <f t="shared" si="7"/>
        <v>0.38461538461538464</v>
      </c>
      <c r="H215" s="6" t="s">
        <v>370</v>
      </c>
      <c r="I215" s="2">
        <v>2</v>
      </c>
      <c r="J215"/>
      <c r="K215"/>
      <c r="L215"/>
    </row>
    <row r="216" spans="2:12" ht="14.5" x14ac:dyDescent="0.35">
      <c r="B216" s="6" t="s">
        <v>639</v>
      </c>
      <c r="C216" s="2">
        <v>5</v>
      </c>
      <c r="D216" s="1">
        <f t="shared" si="6"/>
        <v>3</v>
      </c>
      <c r="E216" s="8">
        <f t="shared" si="7"/>
        <v>0.625</v>
      </c>
      <c r="H216" s="6" t="s">
        <v>153</v>
      </c>
      <c r="I216" s="2">
        <v>1</v>
      </c>
      <c r="J216"/>
      <c r="K216"/>
      <c r="L216"/>
    </row>
    <row r="217" spans="2:12" ht="14.5" x14ac:dyDescent="0.35">
      <c r="B217" s="6" t="s">
        <v>312</v>
      </c>
      <c r="C217" s="2">
        <v>5</v>
      </c>
      <c r="D217" s="1">
        <f t="shared" si="6"/>
        <v>3</v>
      </c>
      <c r="E217" s="8">
        <f t="shared" si="7"/>
        <v>0.625</v>
      </c>
      <c r="H217" s="6" t="s">
        <v>791</v>
      </c>
      <c r="I217" s="2">
        <v>1</v>
      </c>
      <c r="J217"/>
      <c r="K217"/>
      <c r="L217"/>
    </row>
    <row r="218" spans="2:12" ht="14.5" x14ac:dyDescent="0.35">
      <c r="B218" s="6" t="s">
        <v>128</v>
      </c>
      <c r="C218" s="2">
        <v>5</v>
      </c>
      <c r="D218" s="1">
        <f t="shared" si="6"/>
        <v>2</v>
      </c>
      <c r="E218" s="8">
        <f t="shared" si="7"/>
        <v>0.7142857142857143</v>
      </c>
      <c r="H218" s="6" t="s">
        <v>338</v>
      </c>
      <c r="I218" s="2">
        <v>5</v>
      </c>
      <c r="J218"/>
      <c r="K218"/>
      <c r="L218"/>
    </row>
    <row r="219" spans="2:12" ht="14.5" x14ac:dyDescent="0.35">
      <c r="B219" s="6" t="s">
        <v>238</v>
      </c>
      <c r="C219" s="2">
        <v>5</v>
      </c>
      <c r="D219" s="1">
        <f t="shared" si="6"/>
        <v>2</v>
      </c>
      <c r="E219" s="8">
        <f t="shared" si="7"/>
        <v>0.7142857142857143</v>
      </c>
      <c r="H219" s="6" t="s">
        <v>99</v>
      </c>
      <c r="I219" s="2">
        <v>3</v>
      </c>
      <c r="J219"/>
      <c r="K219"/>
      <c r="L219"/>
    </row>
    <row r="220" spans="2:12" ht="14.5" x14ac:dyDescent="0.35">
      <c r="B220" s="6" t="s">
        <v>638</v>
      </c>
      <c r="C220" s="2">
        <v>5</v>
      </c>
      <c r="D220" s="1">
        <f t="shared" si="6"/>
        <v>6</v>
      </c>
      <c r="E220" s="8">
        <f t="shared" si="7"/>
        <v>0.45454545454545453</v>
      </c>
      <c r="H220" s="6" t="s">
        <v>724</v>
      </c>
      <c r="I220" s="2">
        <v>5</v>
      </c>
      <c r="J220"/>
      <c r="K220"/>
      <c r="L220"/>
    </row>
    <row r="221" spans="2:12" ht="14.5" x14ac:dyDescent="0.35">
      <c r="B221" s="6" t="s">
        <v>192</v>
      </c>
      <c r="C221" s="2">
        <v>5</v>
      </c>
      <c r="D221" s="1">
        <f t="shared" si="6"/>
        <v>9</v>
      </c>
      <c r="E221" s="8">
        <f t="shared" si="7"/>
        <v>0.35714285714285715</v>
      </c>
      <c r="H221" s="6" t="s">
        <v>335</v>
      </c>
      <c r="I221" s="2">
        <v>2</v>
      </c>
      <c r="J221"/>
      <c r="K221"/>
      <c r="L221"/>
    </row>
    <row r="222" spans="2:12" ht="14.5" x14ac:dyDescent="0.35">
      <c r="B222" s="6" t="s">
        <v>717</v>
      </c>
      <c r="C222" s="2">
        <v>5</v>
      </c>
      <c r="D222" s="1">
        <f t="shared" si="6"/>
        <v>4</v>
      </c>
      <c r="E222" s="8">
        <f t="shared" si="7"/>
        <v>0.55555555555555558</v>
      </c>
      <c r="H222" s="6" t="s">
        <v>127</v>
      </c>
      <c r="I222" s="2">
        <v>10</v>
      </c>
      <c r="J222"/>
      <c r="K222"/>
      <c r="L222"/>
    </row>
    <row r="223" spans="2:12" ht="14.5" x14ac:dyDescent="0.35">
      <c r="B223" s="6" t="s">
        <v>120</v>
      </c>
      <c r="C223" s="2">
        <v>5</v>
      </c>
      <c r="D223" s="1">
        <f t="shared" si="6"/>
        <v>3</v>
      </c>
      <c r="E223" s="8">
        <f t="shared" si="7"/>
        <v>0.625</v>
      </c>
      <c r="H223" s="6" t="s">
        <v>188</v>
      </c>
      <c r="I223" s="2">
        <v>2</v>
      </c>
      <c r="J223"/>
      <c r="K223"/>
      <c r="L223"/>
    </row>
    <row r="224" spans="2:12" ht="14.5" x14ac:dyDescent="0.35">
      <c r="B224" s="6" t="s">
        <v>296</v>
      </c>
      <c r="C224" s="2">
        <v>5</v>
      </c>
      <c r="D224" s="1">
        <f t="shared" si="6"/>
        <v>4</v>
      </c>
      <c r="E224" s="8">
        <f t="shared" si="7"/>
        <v>0.55555555555555558</v>
      </c>
      <c r="H224" s="6" t="s">
        <v>710</v>
      </c>
      <c r="I224" s="2">
        <v>2</v>
      </c>
      <c r="J224"/>
      <c r="K224"/>
      <c r="L224"/>
    </row>
    <row r="225" spans="2:12" ht="14.5" x14ac:dyDescent="0.35">
      <c r="B225" s="6" t="s">
        <v>487</v>
      </c>
      <c r="C225" s="2">
        <v>5</v>
      </c>
      <c r="D225" s="1">
        <f t="shared" si="6"/>
        <v>0</v>
      </c>
      <c r="E225" s="8">
        <f t="shared" si="7"/>
        <v>1</v>
      </c>
      <c r="H225" s="6" t="s">
        <v>218</v>
      </c>
      <c r="I225" s="2">
        <v>9</v>
      </c>
      <c r="J225"/>
      <c r="K225"/>
      <c r="L225"/>
    </row>
    <row r="226" spans="2:12" ht="14.5" x14ac:dyDescent="0.35">
      <c r="B226" s="6" t="s">
        <v>477</v>
      </c>
      <c r="C226" s="2">
        <v>5</v>
      </c>
      <c r="D226" s="1">
        <f t="shared" si="6"/>
        <v>0</v>
      </c>
      <c r="E226" s="8">
        <f t="shared" si="7"/>
        <v>1</v>
      </c>
      <c r="H226" s="6" t="s">
        <v>297</v>
      </c>
      <c r="I226" s="2">
        <v>11</v>
      </c>
      <c r="J226"/>
      <c r="K226"/>
      <c r="L226"/>
    </row>
    <row r="227" spans="2:12" ht="14.5" x14ac:dyDescent="0.35">
      <c r="B227" s="6" t="s">
        <v>403</v>
      </c>
      <c r="C227" s="2">
        <v>5</v>
      </c>
      <c r="D227" s="1">
        <f t="shared" si="6"/>
        <v>6</v>
      </c>
      <c r="E227" s="8">
        <f t="shared" si="7"/>
        <v>0.45454545454545453</v>
      </c>
      <c r="H227" s="6" t="s">
        <v>509</v>
      </c>
      <c r="I227" s="2">
        <v>2</v>
      </c>
      <c r="J227"/>
      <c r="K227"/>
      <c r="L227"/>
    </row>
    <row r="228" spans="2:12" ht="14.5" x14ac:dyDescent="0.35">
      <c r="B228" s="6" t="s">
        <v>287</v>
      </c>
      <c r="C228" s="2">
        <v>4</v>
      </c>
      <c r="D228" s="1">
        <f t="shared" si="6"/>
        <v>15</v>
      </c>
      <c r="E228" s="8">
        <f t="shared" si="7"/>
        <v>0.21052631578947367</v>
      </c>
      <c r="H228" s="6" t="s">
        <v>739</v>
      </c>
      <c r="I228" s="2">
        <v>9</v>
      </c>
      <c r="J228"/>
      <c r="K228"/>
      <c r="L228"/>
    </row>
    <row r="229" spans="2:12" ht="14.5" x14ac:dyDescent="0.35">
      <c r="B229" s="6" t="s">
        <v>665</v>
      </c>
      <c r="C229" s="2">
        <v>4</v>
      </c>
      <c r="D229" s="1">
        <f t="shared" si="6"/>
        <v>5</v>
      </c>
      <c r="E229" s="8">
        <f t="shared" si="7"/>
        <v>0.44444444444444442</v>
      </c>
      <c r="H229" s="6" t="s">
        <v>217</v>
      </c>
      <c r="I229" s="2">
        <v>1</v>
      </c>
      <c r="J229"/>
      <c r="K229"/>
      <c r="L229"/>
    </row>
    <row r="230" spans="2:12" ht="14.5" x14ac:dyDescent="0.35">
      <c r="B230" s="6" t="s">
        <v>402</v>
      </c>
      <c r="C230" s="2">
        <v>4</v>
      </c>
      <c r="D230" s="1">
        <f t="shared" si="6"/>
        <v>0</v>
      </c>
      <c r="E230" s="8">
        <f t="shared" si="7"/>
        <v>1</v>
      </c>
      <c r="H230" s="6" t="s">
        <v>364</v>
      </c>
      <c r="I230" s="2">
        <v>2</v>
      </c>
      <c r="J230"/>
      <c r="K230"/>
      <c r="L230"/>
    </row>
    <row r="231" spans="2:12" ht="14.5" x14ac:dyDescent="0.35">
      <c r="B231" s="6" t="s">
        <v>583</v>
      </c>
      <c r="C231" s="2">
        <v>4</v>
      </c>
      <c r="D231" s="1">
        <f t="shared" si="6"/>
        <v>2</v>
      </c>
      <c r="E231" s="8">
        <f t="shared" si="7"/>
        <v>0.66666666666666663</v>
      </c>
      <c r="H231" s="6" t="s">
        <v>624</v>
      </c>
      <c r="I231" s="2">
        <v>6</v>
      </c>
      <c r="J231"/>
      <c r="K231"/>
      <c r="L231"/>
    </row>
    <row r="232" spans="2:12" ht="14.5" x14ac:dyDescent="0.35">
      <c r="B232" s="6" t="s">
        <v>155</v>
      </c>
      <c r="C232" s="2">
        <v>4</v>
      </c>
      <c r="D232" s="1">
        <f t="shared" si="6"/>
        <v>3</v>
      </c>
      <c r="E232" s="8">
        <f t="shared" si="7"/>
        <v>0.5714285714285714</v>
      </c>
      <c r="H232" s="6" t="s">
        <v>152</v>
      </c>
      <c r="I232" s="2">
        <v>1</v>
      </c>
      <c r="J232"/>
      <c r="K232"/>
      <c r="L232"/>
    </row>
    <row r="233" spans="2:12" ht="14.5" x14ac:dyDescent="0.35">
      <c r="B233" s="6" t="s">
        <v>722</v>
      </c>
      <c r="C233" s="2">
        <v>4</v>
      </c>
      <c r="D233" s="1">
        <f t="shared" si="6"/>
        <v>2</v>
      </c>
      <c r="E233" s="8">
        <f t="shared" si="7"/>
        <v>0.66666666666666663</v>
      </c>
      <c r="H233" s="6" t="s">
        <v>398</v>
      </c>
      <c r="I233" s="2">
        <v>5</v>
      </c>
      <c r="J233"/>
      <c r="K233"/>
      <c r="L233"/>
    </row>
    <row r="234" spans="2:12" ht="14.5" x14ac:dyDescent="0.35">
      <c r="B234" s="6" t="s">
        <v>140</v>
      </c>
      <c r="C234" s="2">
        <v>4</v>
      </c>
      <c r="D234" s="1">
        <f t="shared" si="6"/>
        <v>2</v>
      </c>
      <c r="E234" s="8">
        <f t="shared" si="7"/>
        <v>0.66666666666666663</v>
      </c>
      <c r="H234" s="6" t="s">
        <v>635</v>
      </c>
      <c r="I234" s="2">
        <v>1</v>
      </c>
      <c r="J234"/>
      <c r="K234"/>
      <c r="L234"/>
    </row>
    <row r="235" spans="2:12" ht="14.5" x14ac:dyDescent="0.35">
      <c r="B235" s="6" t="s">
        <v>150</v>
      </c>
      <c r="C235" s="2">
        <v>4</v>
      </c>
      <c r="D235" s="1">
        <f t="shared" si="6"/>
        <v>7</v>
      </c>
      <c r="E235" s="8">
        <f t="shared" si="7"/>
        <v>0.36363636363636365</v>
      </c>
      <c r="H235" s="6" t="s">
        <v>391</v>
      </c>
      <c r="I235" s="2">
        <v>3</v>
      </c>
      <c r="J235"/>
      <c r="K235"/>
      <c r="L235"/>
    </row>
    <row r="236" spans="2:12" ht="14.5" x14ac:dyDescent="0.35">
      <c r="B236" s="6" t="s">
        <v>801</v>
      </c>
      <c r="C236" s="2">
        <v>4</v>
      </c>
      <c r="D236" s="1">
        <f t="shared" si="6"/>
        <v>2</v>
      </c>
      <c r="E236" s="8">
        <f t="shared" si="7"/>
        <v>0.66666666666666663</v>
      </c>
      <c r="H236" s="6" t="s">
        <v>480</v>
      </c>
      <c r="I236" s="2">
        <v>6</v>
      </c>
      <c r="J236"/>
      <c r="K236"/>
      <c r="L236"/>
    </row>
    <row r="237" spans="2:12" ht="14.5" x14ac:dyDescent="0.35">
      <c r="B237" s="6" t="s">
        <v>183</v>
      </c>
      <c r="C237" s="2">
        <v>4</v>
      </c>
      <c r="D237" s="1">
        <f t="shared" si="6"/>
        <v>3</v>
      </c>
      <c r="E237" s="8">
        <f t="shared" si="7"/>
        <v>0.5714285714285714</v>
      </c>
      <c r="H237" s="6" t="s">
        <v>234</v>
      </c>
      <c r="I237" s="2">
        <v>14</v>
      </c>
      <c r="J237"/>
      <c r="K237"/>
      <c r="L237"/>
    </row>
    <row r="238" spans="2:12" ht="14.5" x14ac:dyDescent="0.35">
      <c r="B238" s="6" t="s">
        <v>689</v>
      </c>
      <c r="C238" s="2">
        <v>4</v>
      </c>
      <c r="D238" s="1">
        <f t="shared" si="6"/>
        <v>8</v>
      </c>
      <c r="E238" s="8">
        <f t="shared" si="7"/>
        <v>0.33333333333333331</v>
      </c>
      <c r="H238" s="6" t="s">
        <v>737</v>
      </c>
      <c r="I238" s="2">
        <v>6</v>
      </c>
      <c r="J238"/>
      <c r="K238"/>
      <c r="L238"/>
    </row>
    <row r="239" spans="2:12" ht="14.5" x14ac:dyDescent="0.35">
      <c r="B239" s="6" t="s">
        <v>741</v>
      </c>
      <c r="C239" s="2">
        <v>4</v>
      </c>
      <c r="D239" s="1">
        <f t="shared" si="6"/>
        <v>1</v>
      </c>
      <c r="E239" s="8">
        <f t="shared" si="7"/>
        <v>0.8</v>
      </c>
      <c r="H239" s="6" t="s">
        <v>727</v>
      </c>
      <c r="I239" s="2">
        <v>5</v>
      </c>
      <c r="J239"/>
      <c r="K239"/>
      <c r="L239"/>
    </row>
    <row r="240" spans="2:12" ht="14.5" x14ac:dyDescent="0.35">
      <c r="B240" s="6" t="s">
        <v>512</v>
      </c>
      <c r="C240" s="2">
        <v>4</v>
      </c>
      <c r="D240" s="1">
        <f t="shared" si="6"/>
        <v>5</v>
      </c>
      <c r="E240" s="8">
        <f t="shared" si="7"/>
        <v>0.44444444444444442</v>
      </c>
      <c r="H240" s="6" t="s">
        <v>169</v>
      </c>
      <c r="I240" s="2">
        <v>2</v>
      </c>
      <c r="J240"/>
      <c r="K240"/>
      <c r="L240"/>
    </row>
    <row r="241" spans="2:12" ht="14.5" x14ac:dyDescent="0.35">
      <c r="B241" s="6" t="s">
        <v>190</v>
      </c>
      <c r="C241" s="2">
        <v>4</v>
      </c>
      <c r="D241" s="1">
        <f t="shared" si="6"/>
        <v>10</v>
      </c>
      <c r="E241" s="8">
        <f t="shared" si="7"/>
        <v>0.2857142857142857</v>
      </c>
      <c r="H241" s="6" t="s">
        <v>310</v>
      </c>
      <c r="I241" s="2">
        <v>4</v>
      </c>
      <c r="J241"/>
      <c r="K241"/>
      <c r="L241"/>
    </row>
    <row r="242" spans="2:12" ht="14.5" x14ac:dyDescent="0.35">
      <c r="B242" s="6" t="s">
        <v>847</v>
      </c>
      <c r="C242" s="2">
        <v>4</v>
      </c>
      <c r="D242" s="1">
        <f t="shared" si="6"/>
        <v>0</v>
      </c>
      <c r="E242" s="8">
        <f t="shared" si="7"/>
        <v>1</v>
      </c>
      <c r="H242" s="6" t="s">
        <v>826</v>
      </c>
      <c r="I242" s="2">
        <v>1</v>
      </c>
      <c r="J242"/>
      <c r="K242"/>
      <c r="L242"/>
    </row>
    <row r="243" spans="2:12" ht="14.5" x14ac:dyDescent="0.35">
      <c r="B243" s="6" t="s">
        <v>390</v>
      </c>
      <c r="C243" s="2">
        <v>4</v>
      </c>
      <c r="D243" s="1">
        <f t="shared" si="6"/>
        <v>2</v>
      </c>
      <c r="E243" s="8">
        <f t="shared" si="7"/>
        <v>0.66666666666666663</v>
      </c>
      <c r="H243" s="6" t="s">
        <v>367</v>
      </c>
      <c r="I243" s="2">
        <v>1</v>
      </c>
      <c r="J243"/>
      <c r="K243"/>
      <c r="L243"/>
    </row>
    <row r="244" spans="2:12" ht="14.5" x14ac:dyDescent="0.35">
      <c r="B244" s="6" t="s">
        <v>650</v>
      </c>
      <c r="C244" s="2">
        <v>4</v>
      </c>
      <c r="D244" s="1">
        <f t="shared" si="6"/>
        <v>4</v>
      </c>
      <c r="E244" s="8">
        <f t="shared" si="7"/>
        <v>0.5</v>
      </c>
      <c r="H244" s="6" t="s">
        <v>16</v>
      </c>
      <c r="I244" s="2">
        <v>4</v>
      </c>
      <c r="J244"/>
      <c r="K244"/>
      <c r="L244"/>
    </row>
    <row r="245" spans="2:12" ht="14.5" x14ac:dyDescent="0.35">
      <c r="B245" s="6" t="s">
        <v>299</v>
      </c>
      <c r="C245" s="2">
        <v>4</v>
      </c>
      <c r="D245" s="1">
        <f t="shared" si="6"/>
        <v>10</v>
      </c>
      <c r="E245" s="8">
        <f t="shared" si="7"/>
        <v>0.2857142857142857</v>
      </c>
      <c r="H245" s="6" t="s">
        <v>811</v>
      </c>
      <c r="I245" s="2">
        <v>1</v>
      </c>
      <c r="J245"/>
      <c r="K245"/>
      <c r="L245"/>
    </row>
    <row r="246" spans="2:12" ht="14.5" x14ac:dyDescent="0.35">
      <c r="B246" s="6" t="s">
        <v>777</v>
      </c>
      <c r="C246" s="2">
        <v>4</v>
      </c>
      <c r="D246" s="1">
        <f t="shared" si="6"/>
        <v>5</v>
      </c>
      <c r="E246" s="8">
        <f t="shared" si="7"/>
        <v>0.44444444444444442</v>
      </c>
      <c r="H246" s="6" t="s">
        <v>479</v>
      </c>
      <c r="I246" s="2">
        <v>2</v>
      </c>
      <c r="J246"/>
      <c r="K246"/>
      <c r="L246"/>
    </row>
    <row r="247" spans="2:12" ht="14.5" x14ac:dyDescent="0.35">
      <c r="B247" s="6" t="s">
        <v>68</v>
      </c>
      <c r="C247" s="2">
        <v>4</v>
      </c>
      <c r="D247" s="1">
        <f t="shared" si="6"/>
        <v>1</v>
      </c>
      <c r="E247" s="8">
        <f t="shared" si="7"/>
        <v>0.8</v>
      </c>
      <c r="H247" s="6" t="s">
        <v>619</v>
      </c>
      <c r="I247" s="2">
        <v>3</v>
      </c>
      <c r="J247"/>
      <c r="K247"/>
      <c r="L247"/>
    </row>
    <row r="248" spans="2:12" ht="14.5" x14ac:dyDescent="0.35">
      <c r="B248" s="6" t="s">
        <v>684</v>
      </c>
      <c r="C248" s="2">
        <v>4</v>
      </c>
      <c r="D248" s="1">
        <f t="shared" si="6"/>
        <v>3</v>
      </c>
      <c r="E248" s="8">
        <f t="shared" si="7"/>
        <v>0.5714285714285714</v>
      </c>
      <c r="H248" s="6" t="s">
        <v>808</v>
      </c>
      <c r="I248" s="2">
        <v>2</v>
      </c>
      <c r="J248"/>
      <c r="K248"/>
      <c r="L248"/>
    </row>
    <row r="249" spans="2:12" ht="14.5" x14ac:dyDescent="0.35">
      <c r="B249" s="6" t="s">
        <v>734</v>
      </c>
      <c r="C249" s="2">
        <v>4</v>
      </c>
      <c r="D249" s="1">
        <f t="shared" si="6"/>
        <v>3</v>
      </c>
      <c r="E249" s="8">
        <f t="shared" si="7"/>
        <v>0.5714285714285714</v>
      </c>
      <c r="H249" s="6" t="s">
        <v>695</v>
      </c>
      <c r="I249" s="2">
        <v>12</v>
      </c>
      <c r="J249"/>
      <c r="K249"/>
      <c r="L249"/>
    </row>
    <row r="250" spans="2:12" ht="14.5" x14ac:dyDescent="0.35">
      <c r="B250" s="6" t="s">
        <v>727</v>
      </c>
      <c r="C250" s="2">
        <v>4</v>
      </c>
      <c r="D250" s="1">
        <f t="shared" si="6"/>
        <v>5</v>
      </c>
      <c r="E250" s="8">
        <f t="shared" si="7"/>
        <v>0.44444444444444442</v>
      </c>
      <c r="H250" s="6" t="s">
        <v>536</v>
      </c>
      <c r="I250" s="2">
        <v>9</v>
      </c>
      <c r="J250"/>
      <c r="K250"/>
      <c r="L250"/>
    </row>
    <row r="251" spans="2:12" ht="14.5" x14ac:dyDescent="0.35">
      <c r="B251" s="6" t="s">
        <v>502</v>
      </c>
      <c r="C251" s="2">
        <v>4</v>
      </c>
      <c r="D251" s="1">
        <f t="shared" si="6"/>
        <v>1</v>
      </c>
      <c r="E251" s="8">
        <f t="shared" si="7"/>
        <v>0.8</v>
      </c>
      <c r="H251" s="6" t="s">
        <v>815</v>
      </c>
      <c r="I251" s="2">
        <v>1</v>
      </c>
      <c r="J251"/>
      <c r="K251"/>
      <c r="L251"/>
    </row>
    <row r="252" spans="2:12" ht="14.5" x14ac:dyDescent="0.35">
      <c r="B252" s="6" t="s">
        <v>364</v>
      </c>
      <c r="C252" s="2">
        <v>4</v>
      </c>
      <c r="D252" s="1">
        <f t="shared" si="6"/>
        <v>2</v>
      </c>
      <c r="E252" s="8">
        <f t="shared" si="7"/>
        <v>0.66666666666666663</v>
      </c>
      <c r="H252" s="6" t="s">
        <v>788</v>
      </c>
      <c r="I252" s="2">
        <v>2</v>
      </c>
      <c r="J252"/>
      <c r="K252"/>
      <c r="L252"/>
    </row>
    <row r="253" spans="2:12" ht="14.5" x14ac:dyDescent="0.35">
      <c r="B253" s="6" t="s">
        <v>629</v>
      </c>
      <c r="C253" s="2">
        <v>4</v>
      </c>
      <c r="D253" s="1">
        <f t="shared" si="6"/>
        <v>16</v>
      </c>
      <c r="E253" s="8">
        <f t="shared" si="7"/>
        <v>0.2</v>
      </c>
      <c r="H253" s="6" t="s">
        <v>748</v>
      </c>
      <c r="I253" s="2">
        <v>3</v>
      </c>
      <c r="J253"/>
      <c r="K253"/>
      <c r="L253"/>
    </row>
    <row r="254" spans="2:12" ht="14.5" x14ac:dyDescent="0.35">
      <c r="B254" s="6" t="s">
        <v>175</v>
      </c>
      <c r="C254" s="2">
        <v>4</v>
      </c>
      <c r="D254" s="1">
        <f t="shared" si="6"/>
        <v>12</v>
      </c>
      <c r="E254" s="8">
        <f t="shared" si="7"/>
        <v>0.25</v>
      </c>
      <c r="H254" s="6" t="s">
        <v>618</v>
      </c>
      <c r="I254" s="2">
        <v>9</v>
      </c>
      <c r="J254"/>
      <c r="K254"/>
      <c r="L254"/>
    </row>
    <row r="255" spans="2:12" ht="14.5" x14ac:dyDescent="0.35">
      <c r="B255" s="6" t="s">
        <v>695</v>
      </c>
      <c r="C255" s="2">
        <v>4</v>
      </c>
      <c r="D255" s="1">
        <f t="shared" si="6"/>
        <v>12</v>
      </c>
      <c r="E255" s="8">
        <f t="shared" si="7"/>
        <v>0.25</v>
      </c>
      <c r="H255" s="6" t="s">
        <v>810</v>
      </c>
      <c r="I255" s="2">
        <v>4</v>
      </c>
      <c r="J255"/>
      <c r="K255"/>
      <c r="L255"/>
    </row>
    <row r="256" spans="2:12" ht="14.5" x14ac:dyDescent="0.35">
      <c r="B256" s="6" t="s">
        <v>201</v>
      </c>
      <c r="C256" s="2">
        <v>4</v>
      </c>
      <c r="D256" s="1">
        <f t="shared" si="6"/>
        <v>5</v>
      </c>
      <c r="E256" s="8">
        <f t="shared" si="7"/>
        <v>0.44444444444444442</v>
      </c>
      <c r="H256" s="6" t="s">
        <v>399</v>
      </c>
      <c r="I256" s="2">
        <v>4</v>
      </c>
      <c r="J256"/>
      <c r="K256"/>
      <c r="L256"/>
    </row>
    <row r="257" spans="2:12" ht="14.5" x14ac:dyDescent="0.35">
      <c r="B257" s="6" t="s">
        <v>59</v>
      </c>
      <c r="C257" s="2">
        <v>4</v>
      </c>
      <c r="D257" s="1">
        <f t="shared" si="6"/>
        <v>5</v>
      </c>
      <c r="E257" s="8">
        <f t="shared" si="7"/>
        <v>0.44444444444444442</v>
      </c>
      <c r="H257" s="6" t="s">
        <v>493</v>
      </c>
      <c r="I257" s="2">
        <v>2</v>
      </c>
      <c r="J257"/>
      <c r="K257"/>
      <c r="L257"/>
    </row>
    <row r="258" spans="2:12" ht="14.5" x14ac:dyDescent="0.35">
      <c r="B258" s="6" t="s">
        <v>433</v>
      </c>
      <c r="C258" s="2">
        <v>4</v>
      </c>
      <c r="D258" s="1">
        <f t="shared" si="6"/>
        <v>0</v>
      </c>
      <c r="E258" s="8">
        <f t="shared" si="7"/>
        <v>1</v>
      </c>
      <c r="H258" s="6" t="s">
        <v>394</v>
      </c>
      <c r="I258" s="2">
        <v>14</v>
      </c>
      <c r="J258"/>
      <c r="K258"/>
      <c r="L258"/>
    </row>
    <row r="259" spans="2:12" ht="14.5" x14ac:dyDescent="0.35">
      <c r="B259" s="6" t="s">
        <v>335</v>
      </c>
      <c r="C259" s="2">
        <v>4</v>
      </c>
      <c r="D259" s="1">
        <f t="shared" si="6"/>
        <v>2</v>
      </c>
      <c r="E259" s="8">
        <f t="shared" si="7"/>
        <v>0.66666666666666663</v>
      </c>
      <c r="H259" s="6" t="s">
        <v>760</v>
      </c>
      <c r="I259" s="2">
        <v>1</v>
      </c>
      <c r="J259"/>
      <c r="K259"/>
      <c r="L259"/>
    </row>
    <row r="260" spans="2:12" ht="14.5" x14ac:dyDescent="0.35">
      <c r="B260" s="6" t="s">
        <v>176</v>
      </c>
      <c r="C260" s="2">
        <v>4</v>
      </c>
      <c r="D260" s="1">
        <f t="shared" si="6"/>
        <v>7</v>
      </c>
      <c r="E260" s="8">
        <f t="shared" si="7"/>
        <v>0.36363636363636365</v>
      </c>
      <c r="H260" s="6" t="s">
        <v>621</v>
      </c>
      <c r="I260" s="2">
        <v>3</v>
      </c>
      <c r="J260"/>
      <c r="K260"/>
      <c r="L260"/>
    </row>
    <row r="261" spans="2:12" ht="14.5" x14ac:dyDescent="0.35">
      <c r="B261" s="6" t="s">
        <v>598</v>
      </c>
      <c r="C261" s="2">
        <v>4</v>
      </c>
      <c r="D261" s="1">
        <f t="shared" si="6"/>
        <v>0</v>
      </c>
      <c r="E261" s="8">
        <f t="shared" si="7"/>
        <v>1</v>
      </c>
      <c r="H261" s="6" t="s">
        <v>294</v>
      </c>
      <c r="I261" s="2">
        <v>11</v>
      </c>
      <c r="J261"/>
      <c r="K261"/>
      <c r="L261"/>
    </row>
    <row r="262" spans="2:12" ht="14.5" x14ac:dyDescent="0.35">
      <c r="B262" s="6" t="s">
        <v>179</v>
      </c>
      <c r="C262" s="2">
        <v>4</v>
      </c>
      <c r="D262" s="1">
        <f t="shared" si="6"/>
        <v>12</v>
      </c>
      <c r="E262" s="8">
        <f t="shared" si="7"/>
        <v>0.25</v>
      </c>
      <c r="H262" s="6" t="s">
        <v>700</v>
      </c>
      <c r="I262" s="2">
        <v>2</v>
      </c>
      <c r="J262"/>
      <c r="K262"/>
      <c r="L262"/>
    </row>
    <row r="263" spans="2:12" ht="14.5" x14ac:dyDescent="0.35">
      <c r="B263" s="6" t="s">
        <v>41</v>
      </c>
      <c r="C263" s="2">
        <v>4</v>
      </c>
      <c r="D263" s="1">
        <f t="shared" ref="D263:D326" si="8">IFERROR(VLOOKUP(B263,H:I,2,FALSE),0)</f>
        <v>3</v>
      </c>
      <c r="E263" s="8">
        <f t="shared" ref="E263:E326" si="9">C263/(C263+D263)</f>
        <v>0.5714285714285714</v>
      </c>
      <c r="H263" s="6" t="s">
        <v>538</v>
      </c>
      <c r="I263" s="2">
        <v>18</v>
      </c>
      <c r="J263"/>
      <c r="K263"/>
      <c r="L263"/>
    </row>
    <row r="264" spans="2:12" ht="14.5" x14ac:dyDescent="0.35">
      <c r="B264" s="6" t="s">
        <v>829</v>
      </c>
      <c r="C264" s="2">
        <v>4</v>
      </c>
      <c r="D264" s="1">
        <f t="shared" si="8"/>
        <v>2</v>
      </c>
      <c r="E264" s="8">
        <f t="shared" si="9"/>
        <v>0.66666666666666663</v>
      </c>
      <c r="H264" s="6" t="s">
        <v>850</v>
      </c>
      <c r="I264" s="2">
        <v>1</v>
      </c>
      <c r="J264"/>
      <c r="K264"/>
      <c r="L264"/>
    </row>
    <row r="265" spans="2:12" ht="14.5" x14ac:dyDescent="0.35">
      <c r="B265" s="6" t="s">
        <v>127</v>
      </c>
      <c r="C265" s="2">
        <v>4</v>
      </c>
      <c r="D265" s="1">
        <f t="shared" si="8"/>
        <v>10</v>
      </c>
      <c r="E265" s="8">
        <f t="shared" si="9"/>
        <v>0.2857142857142857</v>
      </c>
      <c r="H265" s="6" t="s">
        <v>189</v>
      </c>
      <c r="I265" s="2">
        <v>8</v>
      </c>
      <c r="J265"/>
      <c r="K265"/>
      <c r="L265"/>
    </row>
    <row r="266" spans="2:12" ht="14.5" x14ac:dyDescent="0.35">
      <c r="B266" s="6" t="s">
        <v>30</v>
      </c>
      <c r="C266" s="2">
        <v>4</v>
      </c>
      <c r="D266" s="1">
        <f t="shared" si="8"/>
        <v>2</v>
      </c>
      <c r="E266" s="8">
        <f t="shared" si="9"/>
        <v>0.66666666666666663</v>
      </c>
      <c r="H266" s="6" t="s">
        <v>576</v>
      </c>
      <c r="I266" s="2">
        <v>1</v>
      </c>
      <c r="J266"/>
      <c r="K266"/>
      <c r="L266"/>
    </row>
    <row r="267" spans="2:12" ht="14.5" x14ac:dyDescent="0.35">
      <c r="B267" s="6" t="s">
        <v>476</v>
      </c>
      <c r="C267" s="2">
        <v>4</v>
      </c>
      <c r="D267" s="1">
        <f t="shared" si="8"/>
        <v>3</v>
      </c>
      <c r="E267" s="8">
        <f t="shared" si="9"/>
        <v>0.5714285714285714</v>
      </c>
      <c r="H267" s="6" t="s">
        <v>26</v>
      </c>
      <c r="I267" s="2">
        <v>5</v>
      </c>
      <c r="J267"/>
      <c r="K267"/>
      <c r="L267"/>
    </row>
    <row r="268" spans="2:12" ht="14.5" x14ac:dyDescent="0.35">
      <c r="B268" s="6" t="s">
        <v>542</v>
      </c>
      <c r="C268" s="2">
        <v>4</v>
      </c>
      <c r="D268" s="1">
        <f t="shared" si="8"/>
        <v>2</v>
      </c>
      <c r="E268" s="8">
        <f t="shared" si="9"/>
        <v>0.66666666666666663</v>
      </c>
      <c r="H268" s="6" t="s">
        <v>829</v>
      </c>
      <c r="I268" s="2">
        <v>2</v>
      </c>
      <c r="J268"/>
      <c r="K268"/>
      <c r="L268"/>
    </row>
    <row r="269" spans="2:12" ht="14.5" x14ac:dyDescent="0.35">
      <c r="B269" s="6" t="s">
        <v>719</v>
      </c>
      <c r="C269" s="2">
        <v>3</v>
      </c>
      <c r="D269" s="1">
        <f t="shared" si="8"/>
        <v>5</v>
      </c>
      <c r="E269" s="8">
        <f t="shared" si="9"/>
        <v>0.375</v>
      </c>
      <c r="H269" s="6" t="s">
        <v>561</v>
      </c>
      <c r="I269" s="2">
        <v>3</v>
      </c>
      <c r="J269"/>
      <c r="K269"/>
      <c r="L269"/>
    </row>
    <row r="270" spans="2:12" ht="14.5" x14ac:dyDescent="0.35">
      <c r="B270" s="6" t="s">
        <v>232</v>
      </c>
      <c r="C270" s="2">
        <v>3</v>
      </c>
      <c r="D270" s="1">
        <f t="shared" si="8"/>
        <v>6</v>
      </c>
      <c r="E270" s="8">
        <f t="shared" si="9"/>
        <v>0.33333333333333331</v>
      </c>
      <c r="H270" s="6" t="s">
        <v>806</v>
      </c>
      <c r="I270" s="2">
        <v>4</v>
      </c>
      <c r="J270"/>
      <c r="K270"/>
      <c r="L270"/>
    </row>
    <row r="271" spans="2:12" ht="14.5" x14ac:dyDescent="0.35">
      <c r="B271" s="6" t="s">
        <v>216</v>
      </c>
      <c r="C271" s="2">
        <v>3</v>
      </c>
      <c r="D271" s="1">
        <f t="shared" si="8"/>
        <v>0</v>
      </c>
      <c r="E271" s="8">
        <f t="shared" si="9"/>
        <v>1</v>
      </c>
      <c r="H271" s="6" t="s">
        <v>701</v>
      </c>
      <c r="I271" s="2">
        <v>5</v>
      </c>
      <c r="J271"/>
      <c r="K271"/>
      <c r="L271"/>
    </row>
    <row r="272" spans="2:12" ht="14.5" x14ac:dyDescent="0.35">
      <c r="B272" s="6" t="s">
        <v>506</v>
      </c>
      <c r="C272" s="2">
        <v>3</v>
      </c>
      <c r="D272" s="1">
        <f t="shared" si="8"/>
        <v>4</v>
      </c>
      <c r="E272" s="8">
        <f t="shared" si="9"/>
        <v>0.42857142857142855</v>
      </c>
      <c r="H272" s="6" t="s">
        <v>728</v>
      </c>
      <c r="I272" s="2">
        <v>5</v>
      </c>
      <c r="J272"/>
      <c r="K272"/>
      <c r="L272"/>
    </row>
    <row r="273" spans="2:12" ht="14.5" x14ac:dyDescent="0.35">
      <c r="B273" s="6" t="s">
        <v>787</v>
      </c>
      <c r="C273" s="2">
        <v>3</v>
      </c>
      <c r="D273" s="1">
        <f t="shared" si="8"/>
        <v>0</v>
      </c>
      <c r="E273" s="8">
        <f t="shared" si="9"/>
        <v>1</v>
      </c>
      <c r="H273" s="6" t="s">
        <v>316</v>
      </c>
      <c r="I273" s="2">
        <v>4</v>
      </c>
      <c r="J273"/>
      <c r="K273"/>
      <c r="L273"/>
    </row>
    <row r="274" spans="2:12" ht="14.5" x14ac:dyDescent="0.35">
      <c r="B274" s="6" t="s">
        <v>213</v>
      </c>
      <c r="C274" s="2">
        <v>3</v>
      </c>
      <c r="D274" s="1">
        <f t="shared" si="8"/>
        <v>4</v>
      </c>
      <c r="E274" s="8">
        <f t="shared" si="9"/>
        <v>0.42857142857142855</v>
      </c>
      <c r="H274" s="6" t="s">
        <v>29</v>
      </c>
      <c r="I274" s="2">
        <v>2</v>
      </c>
      <c r="J274"/>
      <c r="K274"/>
      <c r="L274"/>
    </row>
    <row r="275" spans="2:12" ht="14.5" x14ac:dyDescent="0.35">
      <c r="B275" s="6" t="s">
        <v>24</v>
      </c>
      <c r="C275" s="2">
        <v>3</v>
      </c>
      <c r="D275" s="1">
        <f t="shared" si="8"/>
        <v>2</v>
      </c>
      <c r="E275" s="8">
        <f t="shared" si="9"/>
        <v>0.6</v>
      </c>
      <c r="H275" s="6" t="s">
        <v>785</v>
      </c>
      <c r="I275" s="2">
        <v>1</v>
      </c>
      <c r="J275"/>
      <c r="K275"/>
      <c r="L275"/>
    </row>
    <row r="276" spans="2:12" ht="14.5" x14ac:dyDescent="0.35">
      <c r="B276" s="6" t="s">
        <v>668</v>
      </c>
      <c r="C276" s="2">
        <v>3</v>
      </c>
      <c r="D276" s="1">
        <f t="shared" si="8"/>
        <v>11</v>
      </c>
      <c r="E276" s="8">
        <f t="shared" si="9"/>
        <v>0.21428571428571427</v>
      </c>
      <c r="H276" s="6" t="s">
        <v>306</v>
      </c>
      <c r="I276" s="2">
        <v>4</v>
      </c>
      <c r="J276"/>
      <c r="K276"/>
      <c r="L276"/>
    </row>
    <row r="277" spans="2:12" ht="14.5" x14ac:dyDescent="0.35">
      <c r="B277" s="6" t="s">
        <v>61</v>
      </c>
      <c r="C277" s="2">
        <v>3</v>
      </c>
      <c r="D277" s="1">
        <f t="shared" si="8"/>
        <v>7</v>
      </c>
      <c r="E277" s="8">
        <f t="shared" si="9"/>
        <v>0.3</v>
      </c>
      <c r="H277" s="6" t="s">
        <v>305</v>
      </c>
      <c r="I277" s="2">
        <v>2</v>
      </c>
      <c r="J277"/>
      <c r="K277"/>
      <c r="L277"/>
    </row>
    <row r="278" spans="2:12" ht="14.5" x14ac:dyDescent="0.35">
      <c r="B278" s="6" t="s">
        <v>470</v>
      </c>
      <c r="C278" s="2">
        <v>3</v>
      </c>
      <c r="D278" s="1">
        <f t="shared" si="8"/>
        <v>5</v>
      </c>
      <c r="E278" s="8">
        <f t="shared" si="9"/>
        <v>0.375</v>
      </c>
      <c r="H278" s="6" t="s">
        <v>139</v>
      </c>
      <c r="I278" s="2">
        <v>4</v>
      </c>
      <c r="J278"/>
      <c r="K278"/>
      <c r="L278"/>
    </row>
    <row r="279" spans="2:12" ht="14.5" x14ac:dyDescent="0.35">
      <c r="B279" s="6" t="s">
        <v>122</v>
      </c>
      <c r="C279" s="2">
        <v>3</v>
      </c>
      <c r="D279" s="1">
        <f t="shared" si="8"/>
        <v>4</v>
      </c>
      <c r="E279" s="8">
        <f t="shared" si="9"/>
        <v>0.42857142857142855</v>
      </c>
      <c r="H279" s="6" t="s">
        <v>749</v>
      </c>
      <c r="I279" s="2">
        <v>2</v>
      </c>
      <c r="J279"/>
      <c r="K279"/>
      <c r="L279"/>
    </row>
    <row r="280" spans="2:12" ht="14.5" x14ac:dyDescent="0.35">
      <c r="B280" s="6" t="s">
        <v>414</v>
      </c>
      <c r="C280" s="2">
        <v>3</v>
      </c>
      <c r="D280" s="1">
        <f t="shared" si="8"/>
        <v>5</v>
      </c>
      <c r="E280" s="8">
        <f t="shared" si="9"/>
        <v>0.375</v>
      </c>
      <c r="H280" s="6" t="s">
        <v>704</v>
      </c>
      <c r="I280" s="2">
        <v>5</v>
      </c>
      <c r="J280"/>
      <c r="K280"/>
      <c r="L280"/>
    </row>
    <row r="281" spans="2:12" ht="14.5" x14ac:dyDescent="0.35">
      <c r="B281" s="6" t="s">
        <v>63</v>
      </c>
      <c r="C281" s="2">
        <v>3</v>
      </c>
      <c r="D281" s="1">
        <f t="shared" si="8"/>
        <v>5</v>
      </c>
      <c r="E281" s="8">
        <f t="shared" si="9"/>
        <v>0.375</v>
      </c>
      <c r="H281" s="6" t="s">
        <v>20</v>
      </c>
      <c r="I281" s="2">
        <v>27</v>
      </c>
      <c r="J281"/>
      <c r="K281"/>
      <c r="L281"/>
    </row>
    <row r="282" spans="2:12" ht="14.5" x14ac:dyDescent="0.35">
      <c r="B282" s="6" t="s">
        <v>998</v>
      </c>
      <c r="C282" s="2">
        <v>3</v>
      </c>
      <c r="D282" s="1">
        <f t="shared" si="8"/>
        <v>3</v>
      </c>
      <c r="E282" s="8">
        <f t="shared" si="9"/>
        <v>0.5</v>
      </c>
      <c r="H282" s="6" t="s">
        <v>132</v>
      </c>
      <c r="I282" s="2">
        <v>1</v>
      </c>
      <c r="J282"/>
      <c r="K282"/>
      <c r="L282"/>
    </row>
    <row r="283" spans="2:12" ht="14.5" x14ac:dyDescent="0.35">
      <c r="B283" s="6" t="s">
        <v>292</v>
      </c>
      <c r="C283" s="2">
        <v>3</v>
      </c>
      <c r="D283" s="1">
        <f t="shared" si="8"/>
        <v>1</v>
      </c>
      <c r="E283" s="8">
        <f t="shared" si="9"/>
        <v>0.75</v>
      </c>
      <c r="H283" s="6" t="s">
        <v>736</v>
      </c>
      <c r="I283" s="2">
        <v>2</v>
      </c>
      <c r="J283"/>
      <c r="K283"/>
      <c r="L283"/>
    </row>
    <row r="284" spans="2:12" ht="14.5" x14ac:dyDescent="0.35">
      <c r="B284" s="6" t="s">
        <v>231</v>
      </c>
      <c r="C284" s="2">
        <v>3</v>
      </c>
      <c r="D284" s="1">
        <f t="shared" si="8"/>
        <v>4</v>
      </c>
      <c r="E284" s="8">
        <f t="shared" si="9"/>
        <v>0.42857142857142855</v>
      </c>
      <c r="H284" s="6" t="s">
        <v>129</v>
      </c>
      <c r="I284" s="2">
        <v>3</v>
      </c>
      <c r="J284"/>
      <c r="K284"/>
      <c r="L284"/>
    </row>
    <row r="285" spans="2:12" ht="14.5" x14ac:dyDescent="0.35">
      <c r="B285" s="6" t="s">
        <v>422</v>
      </c>
      <c r="C285" s="2">
        <v>3</v>
      </c>
      <c r="D285" s="1">
        <f t="shared" si="8"/>
        <v>5</v>
      </c>
      <c r="E285" s="8">
        <f t="shared" si="9"/>
        <v>0.375</v>
      </c>
      <c r="H285" s="6" t="s">
        <v>625</v>
      </c>
      <c r="I285" s="2">
        <v>10</v>
      </c>
      <c r="J285"/>
      <c r="K285"/>
      <c r="L285"/>
    </row>
    <row r="286" spans="2:12" ht="14.5" x14ac:dyDescent="0.35">
      <c r="B286" s="6" t="s">
        <v>373</v>
      </c>
      <c r="C286" s="2">
        <v>3</v>
      </c>
      <c r="D286" s="1">
        <f t="shared" si="8"/>
        <v>2</v>
      </c>
      <c r="E286" s="8">
        <f t="shared" si="9"/>
        <v>0.6</v>
      </c>
      <c r="H286" s="6" t="s">
        <v>113</v>
      </c>
      <c r="I286" s="2">
        <v>10</v>
      </c>
      <c r="J286"/>
      <c r="K286"/>
      <c r="L286"/>
    </row>
    <row r="287" spans="2:12" ht="14.5" x14ac:dyDescent="0.35">
      <c r="B287" s="6" t="s">
        <v>533</v>
      </c>
      <c r="C287" s="2">
        <v>3</v>
      </c>
      <c r="D287" s="1">
        <f t="shared" si="8"/>
        <v>1</v>
      </c>
      <c r="E287" s="8">
        <f t="shared" si="9"/>
        <v>0.75</v>
      </c>
      <c r="H287" s="6" t="s">
        <v>242</v>
      </c>
      <c r="I287" s="2">
        <v>2</v>
      </c>
      <c r="J287"/>
      <c r="K287"/>
      <c r="L287"/>
    </row>
    <row r="288" spans="2:12" ht="14.5" x14ac:dyDescent="0.35">
      <c r="B288" s="6" t="s">
        <v>124</v>
      </c>
      <c r="C288" s="2">
        <v>3</v>
      </c>
      <c r="D288" s="1">
        <f t="shared" si="8"/>
        <v>6</v>
      </c>
      <c r="E288" s="8">
        <f t="shared" si="9"/>
        <v>0.33333333333333331</v>
      </c>
      <c r="H288" s="6" t="s">
        <v>483</v>
      </c>
      <c r="I288" s="2">
        <v>3</v>
      </c>
      <c r="J288"/>
      <c r="K288"/>
      <c r="L288"/>
    </row>
    <row r="289" spans="2:12" ht="14.5" x14ac:dyDescent="0.35">
      <c r="B289" s="6" t="s">
        <v>438</v>
      </c>
      <c r="C289" s="2">
        <v>3</v>
      </c>
      <c r="D289" s="1">
        <f t="shared" si="8"/>
        <v>8</v>
      </c>
      <c r="E289" s="8">
        <f t="shared" si="9"/>
        <v>0.27272727272727271</v>
      </c>
      <c r="H289" s="6" t="s">
        <v>343</v>
      </c>
      <c r="I289" s="2">
        <v>1</v>
      </c>
      <c r="J289"/>
      <c r="K289"/>
      <c r="L289"/>
    </row>
    <row r="290" spans="2:12" ht="14.5" x14ac:dyDescent="0.35">
      <c r="B290" s="6" t="s">
        <v>756</v>
      </c>
      <c r="C290" s="2">
        <v>3</v>
      </c>
      <c r="D290" s="1">
        <f t="shared" si="8"/>
        <v>8</v>
      </c>
      <c r="E290" s="8">
        <f t="shared" si="9"/>
        <v>0.27272727272727271</v>
      </c>
      <c r="H290" s="6" t="s">
        <v>812</v>
      </c>
      <c r="I290" s="2">
        <v>4</v>
      </c>
      <c r="J290"/>
      <c r="K290"/>
      <c r="L290"/>
    </row>
    <row r="291" spans="2:12" ht="14.5" x14ac:dyDescent="0.35">
      <c r="B291" s="6" t="s">
        <v>485</v>
      </c>
      <c r="C291" s="2">
        <v>3</v>
      </c>
      <c r="D291" s="1">
        <f t="shared" si="8"/>
        <v>3</v>
      </c>
      <c r="E291" s="8">
        <f t="shared" si="9"/>
        <v>0.5</v>
      </c>
      <c r="H291" s="6" t="s">
        <v>805</v>
      </c>
      <c r="I291" s="2">
        <v>2</v>
      </c>
      <c r="J291"/>
      <c r="K291"/>
      <c r="L291"/>
    </row>
    <row r="292" spans="2:12" ht="14.5" x14ac:dyDescent="0.35">
      <c r="B292" s="6" t="s">
        <v>197</v>
      </c>
      <c r="C292" s="2">
        <v>3</v>
      </c>
      <c r="D292" s="1">
        <f t="shared" si="8"/>
        <v>2</v>
      </c>
      <c r="E292" s="8">
        <f t="shared" si="9"/>
        <v>0.6</v>
      </c>
      <c r="H292" s="6" t="s">
        <v>41</v>
      </c>
      <c r="I292" s="2">
        <v>3</v>
      </c>
      <c r="J292"/>
      <c r="K292"/>
      <c r="L292"/>
    </row>
    <row r="293" spans="2:12" ht="14.5" x14ac:dyDescent="0.35">
      <c r="B293" s="6" t="s">
        <v>421</v>
      </c>
      <c r="C293" s="2">
        <v>3</v>
      </c>
      <c r="D293" s="1">
        <f t="shared" si="8"/>
        <v>3</v>
      </c>
      <c r="E293" s="8">
        <f t="shared" si="9"/>
        <v>0.5</v>
      </c>
      <c r="H293" s="6" t="s">
        <v>348</v>
      </c>
      <c r="I293" s="2">
        <v>1</v>
      </c>
      <c r="J293"/>
      <c r="K293"/>
      <c r="L293"/>
    </row>
    <row r="294" spans="2:12" ht="14.5" x14ac:dyDescent="0.35">
      <c r="B294" s="6" t="s">
        <v>687</v>
      </c>
      <c r="C294" s="2">
        <v>3</v>
      </c>
      <c r="D294" s="1">
        <f t="shared" si="8"/>
        <v>0</v>
      </c>
      <c r="E294" s="8">
        <f t="shared" si="9"/>
        <v>1</v>
      </c>
      <c r="H294" s="6" t="s">
        <v>553</v>
      </c>
      <c r="I294" s="2">
        <v>3</v>
      </c>
      <c r="J294"/>
      <c r="K294"/>
      <c r="L294"/>
    </row>
    <row r="295" spans="2:12" ht="14.5" x14ac:dyDescent="0.35">
      <c r="B295" s="6" t="s">
        <v>126</v>
      </c>
      <c r="C295" s="2">
        <v>3</v>
      </c>
      <c r="D295" s="1">
        <f t="shared" si="8"/>
        <v>8</v>
      </c>
      <c r="E295" s="8">
        <f t="shared" si="9"/>
        <v>0.27272727272727271</v>
      </c>
      <c r="H295" s="6" t="s">
        <v>677</v>
      </c>
      <c r="I295" s="2">
        <v>2</v>
      </c>
      <c r="J295"/>
      <c r="K295"/>
      <c r="L295"/>
    </row>
    <row r="296" spans="2:12" ht="14.5" x14ac:dyDescent="0.35">
      <c r="B296" s="6" t="s">
        <v>758</v>
      </c>
      <c r="C296" s="2">
        <v>3</v>
      </c>
      <c r="D296" s="1">
        <f t="shared" si="8"/>
        <v>5</v>
      </c>
      <c r="E296" s="8">
        <f t="shared" si="9"/>
        <v>0.375</v>
      </c>
      <c r="H296" s="6" t="s">
        <v>682</v>
      </c>
      <c r="I296" s="2">
        <v>3</v>
      </c>
      <c r="J296"/>
      <c r="K296"/>
      <c r="L296"/>
    </row>
    <row r="297" spans="2:12" ht="14.5" x14ac:dyDescent="0.35">
      <c r="B297" s="6" t="s">
        <v>37</v>
      </c>
      <c r="C297" s="2">
        <v>3</v>
      </c>
      <c r="D297" s="1">
        <f t="shared" si="8"/>
        <v>3</v>
      </c>
      <c r="E297" s="8">
        <f t="shared" si="9"/>
        <v>0.5</v>
      </c>
      <c r="H297" s="6" t="s">
        <v>114</v>
      </c>
      <c r="I297" s="2">
        <v>3</v>
      </c>
      <c r="J297"/>
      <c r="K297"/>
      <c r="L297"/>
    </row>
    <row r="298" spans="2:12" ht="14.5" x14ac:dyDescent="0.35">
      <c r="B298" s="6" t="s">
        <v>212</v>
      </c>
      <c r="C298" s="2">
        <v>3</v>
      </c>
      <c r="D298" s="1">
        <f t="shared" si="8"/>
        <v>5</v>
      </c>
      <c r="E298" s="8">
        <f t="shared" si="9"/>
        <v>0.375</v>
      </c>
      <c r="H298" s="6" t="s">
        <v>426</v>
      </c>
      <c r="I298" s="2">
        <v>1</v>
      </c>
      <c r="J298"/>
      <c r="K298"/>
      <c r="L298"/>
    </row>
    <row r="299" spans="2:12" ht="14.5" x14ac:dyDescent="0.35">
      <c r="B299" s="6" t="s">
        <v>145</v>
      </c>
      <c r="C299" s="2">
        <v>3</v>
      </c>
      <c r="D299" s="1">
        <f t="shared" si="8"/>
        <v>10</v>
      </c>
      <c r="E299" s="8">
        <f t="shared" si="9"/>
        <v>0.23076923076923078</v>
      </c>
      <c r="H299" s="6" t="s">
        <v>709</v>
      </c>
      <c r="I299" s="2">
        <v>1</v>
      </c>
      <c r="J299"/>
      <c r="K299"/>
      <c r="L299"/>
    </row>
    <row r="300" spans="2:12" ht="14.5" x14ac:dyDescent="0.35">
      <c r="B300" s="6" t="s">
        <v>101</v>
      </c>
      <c r="C300" s="2">
        <v>3</v>
      </c>
      <c r="D300" s="1">
        <f t="shared" si="8"/>
        <v>0</v>
      </c>
      <c r="E300" s="8">
        <f t="shared" si="9"/>
        <v>1</v>
      </c>
      <c r="H300" s="6" t="s">
        <v>170</v>
      </c>
      <c r="I300" s="2">
        <v>8</v>
      </c>
      <c r="J300"/>
      <c r="K300"/>
      <c r="L300"/>
    </row>
    <row r="301" spans="2:12" ht="14.5" x14ac:dyDescent="0.35">
      <c r="B301" s="6" t="s">
        <v>534</v>
      </c>
      <c r="C301" s="2">
        <v>3</v>
      </c>
      <c r="D301" s="1">
        <f t="shared" si="8"/>
        <v>0</v>
      </c>
      <c r="E301" s="8">
        <f t="shared" si="9"/>
        <v>1</v>
      </c>
      <c r="H301" s="6" t="s">
        <v>642</v>
      </c>
      <c r="I301" s="2">
        <v>8</v>
      </c>
      <c r="J301"/>
      <c r="K301"/>
      <c r="L301"/>
    </row>
    <row r="302" spans="2:12" ht="14.5" x14ac:dyDescent="0.35">
      <c r="B302" s="6" t="s">
        <v>136</v>
      </c>
      <c r="C302" s="2">
        <v>3</v>
      </c>
      <c r="D302" s="1">
        <f t="shared" si="8"/>
        <v>3</v>
      </c>
      <c r="E302" s="8">
        <f t="shared" si="9"/>
        <v>0.5</v>
      </c>
      <c r="H302" s="6" t="s">
        <v>298</v>
      </c>
      <c r="I302" s="2">
        <v>12</v>
      </c>
      <c r="J302"/>
      <c r="K302"/>
      <c r="L302"/>
    </row>
    <row r="303" spans="2:12" ht="14.5" x14ac:dyDescent="0.35">
      <c r="B303" s="6" t="s">
        <v>796</v>
      </c>
      <c r="C303" s="2">
        <v>3</v>
      </c>
      <c r="D303" s="1">
        <f t="shared" si="8"/>
        <v>1</v>
      </c>
      <c r="E303" s="8">
        <f t="shared" si="9"/>
        <v>0.75</v>
      </c>
      <c r="H303" s="6" t="s">
        <v>734</v>
      </c>
      <c r="I303" s="2">
        <v>3</v>
      </c>
      <c r="J303"/>
      <c r="K303"/>
      <c r="L303"/>
    </row>
    <row r="304" spans="2:12" ht="14.5" x14ac:dyDescent="0.35">
      <c r="B304" s="6" t="s">
        <v>142</v>
      </c>
      <c r="C304" s="2">
        <v>3</v>
      </c>
      <c r="D304" s="1">
        <f t="shared" si="8"/>
        <v>2</v>
      </c>
      <c r="E304" s="8">
        <f t="shared" si="9"/>
        <v>0.6</v>
      </c>
      <c r="H304" s="6" t="s">
        <v>613</v>
      </c>
      <c r="I304" s="2">
        <v>1</v>
      </c>
      <c r="J304"/>
      <c r="K304"/>
      <c r="L304"/>
    </row>
    <row r="305" spans="2:12" ht="14.5" x14ac:dyDescent="0.35">
      <c r="B305" s="6" t="s">
        <v>632</v>
      </c>
      <c r="C305" s="2">
        <v>3</v>
      </c>
      <c r="D305" s="1">
        <f t="shared" si="8"/>
        <v>9</v>
      </c>
      <c r="E305" s="8">
        <f t="shared" si="9"/>
        <v>0.25</v>
      </c>
      <c r="H305" s="6" t="s">
        <v>83</v>
      </c>
      <c r="I305" s="2">
        <v>5</v>
      </c>
      <c r="J305"/>
      <c r="K305"/>
      <c r="L305"/>
    </row>
    <row r="306" spans="2:12" ht="14.5" x14ac:dyDescent="0.35">
      <c r="B306" s="6" t="s">
        <v>704</v>
      </c>
      <c r="C306" s="2">
        <v>3</v>
      </c>
      <c r="D306" s="1">
        <f t="shared" si="8"/>
        <v>5</v>
      </c>
      <c r="E306" s="8">
        <f t="shared" si="9"/>
        <v>0.375</v>
      </c>
      <c r="H306" s="6" t="s">
        <v>596</v>
      </c>
      <c r="I306" s="2">
        <v>1</v>
      </c>
      <c r="J306"/>
      <c r="K306"/>
      <c r="L306"/>
    </row>
    <row r="307" spans="2:12" ht="14.5" x14ac:dyDescent="0.35">
      <c r="B307" s="6" t="s">
        <v>648</v>
      </c>
      <c r="C307" s="2">
        <v>3</v>
      </c>
      <c r="D307" s="1">
        <f t="shared" si="8"/>
        <v>17</v>
      </c>
      <c r="E307" s="8">
        <f t="shared" si="9"/>
        <v>0.15</v>
      </c>
      <c r="H307" s="6" t="s">
        <v>783</v>
      </c>
      <c r="I307" s="2">
        <v>5</v>
      </c>
      <c r="J307"/>
      <c r="K307"/>
      <c r="L307"/>
    </row>
    <row r="308" spans="2:12" ht="14.5" x14ac:dyDescent="0.35">
      <c r="B308" s="6" t="s">
        <v>683</v>
      </c>
      <c r="C308" s="2">
        <v>3</v>
      </c>
      <c r="D308" s="1">
        <f t="shared" si="8"/>
        <v>10</v>
      </c>
      <c r="E308" s="8">
        <f t="shared" si="9"/>
        <v>0.23076923076923078</v>
      </c>
      <c r="H308" s="6" t="s">
        <v>608</v>
      </c>
      <c r="I308" s="2">
        <v>3</v>
      </c>
      <c r="J308"/>
      <c r="K308"/>
      <c r="L308"/>
    </row>
    <row r="309" spans="2:12" ht="14.5" x14ac:dyDescent="0.35">
      <c r="B309" s="6" t="s">
        <v>682</v>
      </c>
      <c r="C309" s="2">
        <v>3</v>
      </c>
      <c r="D309" s="1">
        <f t="shared" si="8"/>
        <v>3</v>
      </c>
      <c r="E309" s="8">
        <f t="shared" si="9"/>
        <v>0.5</v>
      </c>
      <c r="H309" s="6" t="s">
        <v>776</v>
      </c>
      <c r="I309" s="2">
        <v>2</v>
      </c>
      <c r="J309"/>
      <c r="K309"/>
      <c r="L309"/>
    </row>
    <row r="310" spans="2:12" ht="14.5" x14ac:dyDescent="0.35">
      <c r="B310" s="6" t="s">
        <v>508</v>
      </c>
      <c r="C310" s="2">
        <v>3</v>
      </c>
      <c r="D310" s="1">
        <f t="shared" si="8"/>
        <v>2</v>
      </c>
      <c r="E310" s="8">
        <f t="shared" si="9"/>
        <v>0.6</v>
      </c>
      <c r="H310" s="6" t="s">
        <v>174</v>
      </c>
      <c r="I310" s="2">
        <v>6</v>
      </c>
      <c r="J310"/>
      <c r="K310"/>
      <c r="L310"/>
    </row>
    <row r="311" spans="2:12" ht="14.5" x14ac:dyDescent="0.35">
      <c r="B311" s="6" t="s">
        <v>398</v>
      </c>
      <c r="C311" s="2">
        <v>3</v>
      </c>
      <c r="D311" s="1">
        <f t="shared" si="8"/>
        <v>5</v>
      </c>
      <c r="E311" s="8">
        <f t="shared" si="9"/>
        <v>0.375</v>
      </c>
      <c r="H311" s="6" t="s">
        <v>745</v>
      </c>
      <c r="I311" s="2">
        <v>10</v>
      </c>
      <c r="J311"/>
      <c r="K311"/>
      <c r="L311"/>
    </row>
    <row r="312" spans="2:12" ht="14.5" x14ac:dyDescent="0.35">
      <c r="B312" s="6" t="s">
        <v>79</v>
      </c>
      <c r="C312" s="2">
        <v>3</v>
      </c>
      <c r="D312" s="1">
        <f t="shared" si="8"/>
        <v>3</v>
      </c>
      <c r="E312" s="8">
        <f t="shared" si="9"/>
        <v>0.5</v>
      </c>
      <c r="H312" s="6" t="s">
        <v>541</v>
      </c>
      <c r="I312" s="2">
        <v>2</v>
      </c>
      <c r="J312"/>
      <c r="K312"/>
      <c r="L312"/>
    </row>
    <row r="313" spans="2:12" ht="14.5" x14ac:dyDescent="0.35">
      <c r="B313" s="6" t="s">
        <v>730</v>
      </c>
      <c r="C313" s="2">
        <v>3</v>
      </c>
      <c r="D313" s="1">
        <f t="shared" si="8"/>
        <v>1</v>
      </c>
      <c r="E313" s="8">
        <f t="shared" si="9"/>
        <v>0.75</v>
      </c>
      <c r="H313" s="6" t="s">
        <v>797</v>
      </c>
      <c r="I313" s="2">
        <v>1</v>
      </c>
      <c r="J313"/>
      <c r="K313"/>
      <c r="L313"/>
    </row>
    <row r="314" spans="2:12" ht="14.5" x14ac:dyDescent="0.35">
      <c r="B314" s="6" t="s">
        <v>643</v>
      </c>
      <c r="C314" s="2">
        <v>3</v>
      </c>
      <c r="D314" s="1">
        <f t="shared" si="8"/>
        <v>1</v>
      </c>
      <c r="E314" s="8">
        <f t="shared" si="9"/>
        <v>0.75</v>
      </c>
      <c r="H314" s="6" t="s">
        <v>832</v>
      </c>
      <c r="I314" s="2">
        <v>3</v>
      </c>
      <c r="J314"/>
      <c r="K314"/>
      <c r="L314"/>
    </row>
    <row r="315" spans="2:12" ht="14.5" x14ac:dyDescent="0.35">
      <c r="B315" s="6" t="s">
        <v>483</v>
      </c>
      <c r="C315" s="2">
        <v>3</v>
      </c>
      <c r="D315" s="1">
        <f t="shared" si="8"/>
        <v>3</v>
      </c>
      <c r="E315" s="8">
        <f t="shared" si="9"/>
        <v>0.5</v>
      </c>
      <c r="H315" s="6" t="s">
        <v>684</v>
      </c>
      <c r="I315" s="2">
        <v>3</v>
      </c>
      <c r="J315"/>
      <c r="K315"/>
      <c r="L315"/>
    </row>
    <row r="316" spans="2:12" ht="14.5" x14ac:dyDescent="0.35">
      <c r="B316" s="6" t="s">
        <v>699</v>
      </c>
      <c r="C316" s="2">
        <v>3</v>
      </c>
      <c r="D316" s="1">
        <f t="shared" si="8"/>
        <v>1</v>
      </c>
      <c r="E316" s="8">
        <f t="shared" si="9"/>
        <v>0.75</v>
      </c>
      <c r="H316" s="6" t="s">
        <v>94</v>
      </c>
      <c r="I316" s="2">
        <v>15</v>
      </c>
      <c r="J316"/>
      <c r="K316"/>
      <c r="L316"/>
    </row>
    <row r="317" spans="2:12" ht="14.5" x14ac:dyDescent="0.35">
      <c r="B317" s="6" t="s">
        <v>596</v>
      </c>
      <c r="C317" s="2">
        <v>3</v>
      </c>
      <c r="D317" s="1">
        <f t="shared" si="8"/>
        <v>1</v>
      </c>
      <c r="E317" s="8">
        <f t="shared" si="9"/>
        <v>0.75</v>
      </c>
      <c r="H317" s="6" t="s">
        <v>111</v>
      </c>
      <c r="I317" s="2">
        <v>8</v>
      </c>
      <c r="J317"/>
      <c r="K317"/>
      <c r="L317"/>
    </row>
    <row r="318" spans="2:12" ht="14.5" x14ac:dyDescent="0.35">
      <c r="B318" s="6" t="s">
        <v>40</v>
      </c>
      <c r="C318" s="2">
        <v>3</v>
      </c>
      <c r="D318" s="1">
        <f t="shared" si="8"/>
        <v>3</v>
      </c>
      <c r="E318" s="8">
        <f t="shared" si="9"/>
        <v>0.5</v>
      </c>
      <c r="H318" s="6" t="s">
        <v>92</v>
      </c>
      <c r="I318" s="2">
        <v>3</v>
      </c>
      <c r="J318"/>
      <c r="K318"/>
      <c r="L318"/>
    </row>
    <row r="319" spans="2:12" ht="14.5" x14ac:dyDescent="0.35">
      <c r="B319" s="6" t="s">
        <v>623</v>
      </c>
      <c r="C319" s="2">
        <v>3</v>
      </c>
      <c r="D319" s="1">
        <f t="shared" si="8"/>
        <v>2</v>
      </c>
      <c r="E319" s="8">
        <f t="shared" si="9"/>
        <v>0.6</v>
      </c>
      <c r="H319" s="6" t="s">
        <v>86</v>
      </c>
      <c r="I319" s="2">
        <v>2</v>
      </c>
      <c r="J319"/>
      <c r="K319"/>
      <c r="L319"/>
    </row>
    <row r="320" spans="2:12" ht="14.5" x14ac:dyDescent="0.35">
      <c r="B320" s="6" t="s">
        <v>418</v>
      </c>
      <c r="C320" s="2">
        <v>3</v>
      </c>
      <c r="D320" s="1">
        <f t="shared" si="8"/>
        <v>1</v>
      </c>
      <c r="E320" s="8">
        <f t="shared" si="9"/>
        <v>0.75</v>
      </c>
      <c r="H320" s="6" t="s">
        <v>676</v>
      </c>
      <c r="I320" s="2">
        <v>5</v>
      </c>
      <c r="J320"/>
      <c r="K320"/>
      <c r="L320"/>
    </row>
    <row r="321" spans="2:12" ht="14.5" x14ac:dyDescent="0.35">
      <c r="B321" s="6" t="s">
        <v>737</v>
      </c>
      <c r="C321" s="2">
        <v>3</v>
      </c>
      <c r="D321" s="1">
        <f t="shared" si="8"/>
        <v>6</v>
      </c>
      <c r="E321" s="8">
        <f t="shared" si="9"/>
        <v>0.33333333333333331</v>
      </c>
      <c r="H321" s="6" t="s">
        <v>663</v>
      </c>
      <c r="I321" s="2">
        <v>9</v>
      </c>
      <c r="J321"/>
      <c r="K321"/>
      <c r="L321"/>
    </row>
    <row r="322" spans="2:12" ht="14.5" x14ac:dyDescent="0.35">
      <c r="B322" s="6" t="s">
        <v>240</v>
      </c>
      <c r="C322" s="2">
        <v>3</v>
      </c>
      <c r="D322" s="1">
        <f t="shared" si="8"/>
        <v>5</v>
      </c>
      <c r="E322" s="8">
        <f t="shared" si="9"/>
        <v>0.375</v>
      </c>
      <c r="H322" s="6" t="s">
        <v>388</v>
      </c>
      <c r="I322" s="2">
        <v>1</v>
      </c>
      <c r="J322"/>
      <c r="K322"/>
      <c r="L322"/>
    </row>
    <row r="323" spans="2:12" ht="14.5" x14ac:dyDescent="0.35">
      <c r="B323" s="6" t="s">
        <v>93</v>
      </c>
      <c r="C323" s="2">
        <v>3</v>
      </c>
      <c r="D323" s="1">
        <f t="shared" si="8"/>
        <v>4</v>
      </c>
      <c r="E323" s="8">
        <f t="shared" si="9"/>
        <v>0.42857142857142855</v>
      </c>
      <c r="H323" s="6" t="s">
        <v>312</v>
      </c>
      <c r="I323" s="2">
        <v>3</v>
      </c>
      <c r="J323"/>
      <c r="K323"/>
      <c r="L323"/>
    </row>
    <row r="324" spans="2:12" ht="14.5" x14ac:dyDescent="0.35">
      <c r="B324" s="6" t="s">
        <v>370</v>
      </c>
      <c r="C324" s="2">
        <v>3</v>
      </c>
      <c r="D324" s="1">
        <f t="shared" si="8"/>
        <v>2</v>
      </c>
      <c r="E324" s="8">
        <f t="shared" si="9"/>
        <v>0.6</v>
      </c>
      <c r="H324" s="6" t="s">
        <v>151</v>
      </c>
      <c r="I324" s="2">
        <v>1</v>
      </c>
      <c r="J324"/>
      <c r="K324"/>
      <c r="L324"/>
    </row>
    <row r="325" spans="2:12" ht="14.5" x14ac:dyDescent="0.35">
      <c r="B325" s="6" t="s">
        <v>423</v>
      </c>
      <c r="C325" s="2">
        <v>3</v>
      </c>
      <c r="D325" s="1">
        <f t="shared" si="8"/>
        <v>1</v>
      </c>
      <c r="E325" s="8">
        <f t="shared" si="9"/>
        <v>0.75</v>
      </c>
      <c r="H325" s="6" t="s">
        <v>19</v>
      </c>
      <c r="I325" s="2">
        <v>6</v>
      </c>
      <c r="J325"/>
      <c r="K325"/>
      <c r="L325"/>
    </row>
    <row r="326" spans="2:12" ht="14.5" x14ac:dyDescent="0.35">
      <c r="B326" s="6" t="s">
        <v>153</v>
      </c>
      <c r="C326" s="2">
        <v>3</v>
      </c>
      <c r="D326" s="1">
        <f t="shared" si="8"/>
        <v>1</v>
      </c>
      <c r="E326" s="8">
        <f t="shared" si="9"/>
        <v>0.75</v>
      </c>
      <c r="H326" s="6" t="s">
        <v>226</v>
      </c>
      <c r="I326" s="2">
        <v>16</v>
      </c>
      <c r="J326"/>
      <c r="K326"/>
      <c r="L326"/>
    </row>
    <row r="327" spans="2:12" ht="14.5" x14ac:dyDescent="0.35">
      <c r="B327" s="6" t="s">
        <v>129</v>
      </c>
      <c r="C327" s="2">
        <v>3</v>
      </c>
      <c r="D327" s="1">
        <f t="shared" ref="D327:D390" si="10">IFERROR(VLOOKUP(B327,H:I,2,FALSE),0)</f>
        <v>3</v>
      </c>
      <c r="E327" s="8">
        <f t="shared" ref="E327:E390" si="11">C327/(C327+D327)</f>
        <v>0.5</v>
      </c>
      <c r="H327" s="6" t="s">
        <v>309</v>
      </c>
      <c r="I327" s="2">
        <v>4</v>
      </c>
      <c r="J327"/>
      <c r="K327"/>
      <c r="L327"/>
    </row>
    <row r="328" spans="2:12" ht="14.5" x14ac:dyDescent="0.35">
      <c r="B328" s="6" t="s">
        <v>338</v>
      </c>
      <c r="C328" s="2">
        <v>3</v>
      </c>
      <c r="D328" s="1">
        <f t="shared" si="10"/>
        <v>5</v>
      </c>
      <c r="E328" s="8">
        <f t="shared" si="11"/>
        <v>0.375</v>
      </c>
      <c r="H328" s="6" t="s">
        <v>732</v>
      </c>
      <c r="I328" s="2">
        <v>4</v>
      </c>
      <c r="J328"/>
      <c r="K328"/>
      <c r="L328"/>
    </row>
    <row r="329" spans="2:12" ht="14.5" x14ac:dyDescent="0.35">
      <c r="B329" s="6" t="s">
        <v>805</v>
      </c>
      <c r="C329" s="2">
        <v>3</v>
      </c>
      <c r="D329" s="1">
        <f t="shared" si="10"/>
        <v>2</v>
      </c>
      <c r="E329" s="8">
        <f t="shared" si="11"/>
        <v>0.6</v>
      </c>
      <c r="H329" s="6" t="s">
        <v>570</v>
      </c>
      <c r="I329" s="2">
        <v>2</v>
      </c>
      <c r="J329"/>
      <c r="K329"/>
      <c r="L329"/>
    </row>
    <row r="330" spans="2:12" ht="14.5" x14ac:dyDescent="0.35">
      <c r="B330" s="6" t="s">
        <v>724</v>
      </c>
      <c r="C330" s="2">
        <v>3</v>
      </c>
      <c r="D330" s="1">
        <f t="shared" si="10"/>
        <v>5</v>
      </c>
      <c r="E330" s="8">
        <f t="shared" si="11"/>
        <v>0.375</v>
      </c>
      <c r="H330" s="6" t="s">
        <v>854</v>
      </c>
      <c r="I330" s="2">
        <v>1</v>
      </c>
      <c r="J330"/>
      <c r="K330"/>
      <c r="L330"/>
    </row>
    <row r="331" spans="2:12" ht="14.5" x14ac:dyDescent="0.35">
      <c r="B331" s="6" t="s">
        <v>83</v>
      </c>
      <c r="C331" s="2">
        <v>3</v>
      </c>
      <c r="D331" s="1">
        <f t="shared" si="10"/>
        <v>5</v>
      </c>
      <c r="E331" s="8">
        <f t="shared" si="11"/>
        <v>0.375</v>
      </c>
      <c r="H331" s="6" t="s">
        <v>288</v>
      </c>
      <c r="I331" s="2">
        <v>2</v>
      </c>
      <c r="J331"/>
      <c r="K331"/>
      <c r="L331"/>
    </row>
    <row r="332" spans="2:12" ht="14.5" x14ac:dyDescent="0.35">
      <c r="B332" s="6" t="s">
        <v>369</v>
      </c>
      <c r="C332" s="2">
        <v>3</v>
      </c>
      <c r="D332" s="1">
        <f t="shared" si="10"/>
        <v>2</v>
      </c>
      <c r="E332" s="8">
        <f t="shared" si="11"/>
        <v>0.6</v>
      </c>
      <c r="H332" s="6" t="s">
        <v>290</v>
      </c>
      <c r="I332" s="2">
        <v>8</v>
      </c>
      <c r="J332"/>
      <c r="K332"/>
      <c r="L332"/>
    </row>
    <row r="333" spans="2:12" ht="14.5" x14ac:dyDescent="0.35">
      <c r="B333" s="6" t="s">
        <v>96</v>
      </c>
      <c r="C333" s="2">
        <v>3</v>
      </c>
      <c r="D333" s="1">
        <f t="shared" si="10"/>
        <v>5</v>
      </c>
      <c r="E333" s="8">
        <f t="shared" si="11"/>
        <v>0.375</v>
      </c>
      <c r="H333" s="6" t="s">
        <v>53</v>
      </c>
      <c r="I333" s="2">
        <v>1</v>
      </c>
      <c r="J333"/>
      <c r="K333"/>
      <c r="L333"/>
    </row>
    <row r="334" spans="2:12" ht="14.5" x14ac:dyDescent="0.35">
      <c r="B334" s="6" t="s">
        <v>92</v>
      </c>
      <c r="C334" s="2">
        <v>3</v>
      </c>
      <c r="D334" s="1">
        <f t="shared" si="10"/>
        <v>3</v>
      </c>
      <c r="E334" s="8">
        <f t="shared" si="11"/>
        <v>0.5</v>
      </c>
      <c r="H334" s="6" t="s">
        <v>24</v>
      </c>
      <c r="I334" s="2">
        <v>2</v>
      </c>
      <c r="J334"/>
      <c r="K334"/>
      <c r="L334"/>
    </row>
    <row r="335" spans="2:12" ht="14.5" x14ac:dyDescent="0.35">
      <c r="B335" s="6" t="s">
        <v>739</v>
      </c>
      <c r="C335" s="2">
        <v>3</v>
      </c>
      <c r="D335" s="1">
        <f t="shared" si="10"/>
        <v>9</v>
      </c>
      <c r="E335" s="8">
        <f t="shared" si="11"/>
        <v>0.25</v>
      </c>
      <c r="H335" s="6" t="s">
        <v>51</v>
      </c>
      <c r="I335" s="2">
        <v>6</v>
      </c>
      <c r="J335"/>
      <c r="K335"/>
      <c r="L335"/>
    </row>
    <row r="336" spans="2:12" ht="14.5" x14ac:dyDescent="0.35">
      <c r="B336" s="6" t="s">
        <v>509</v>
      </c>
      <c r="C336" s="2">
        <v>3</v>
      </c>
      <c r="D336" s="1">
        <f t="shared" si="10"/>
        <v>2</v>
      </c>
      <c r="E336" s="8">
        <f t="shared" si="11"/>
        <v>0.6</v>
      </c>
      <c r="H336" s="6" t="s">
        <v>449</v>
      </c>
      <c r="I336" s="2">
        <v>1</v>
      </c>
      <c r="J336"/>
      <c r="K336"/>
      <c r="L336"/>
    </row>
    <row r="337" spans="2:12" ht="14.5" x14ac:dyDescent="0.35">
      <c r="B337" s="6" t="s">
        <v>156</v>
      </c>
      <c r="C337" s="2">
        <v>2</v>
      </c>
      <c r="D337" s="1">
        <f t="shared" si="10"/>
        <v>0</v>
      </c>
      <c r="E337" s="8">
        <f t="shared" si="11"/>
        <v>1</v>
      </c>
      <c r="H337" s="6" t="s">
        <v>142</v>
      </c>
      <c r="I337" s="2">
        <v>2</v>
      </c>
      <c r="J337"/>
      <c r="K337"/>
      <c r="L337"/>
    </row>
    <row r="338" spans="2:12" ht="14.5" x14ac:dyDescent="0.35">
      <c r="B338" s="6" t="s">
        <v>172</v>
      </c>
      <c r="C338" s="2">
        <v>2</v>
      </c>
      <c r="D338" s="1">
        <f t="shared" si="10"/>
        <v>4</v>
      </c>
      <c r="E338" s="8">
        <f t="shared" si="11"/>
        <v>0.33333333333333331</v>
      </c>
      <c r="H338" s="6" t="s">
        <v>455</v>
      </c>
      <c r="I338" s="2">
        <v>4</v>
      </c>
      <c r="J338"/>
      <c r="K338"/>
      <c r="L338"/>
    </row>
    <row r="339" spans="2:12" ht="14.5" x14ac:dyDescent="0.35">
      <c r="B339" s="6" t="s">
        <v>178</v>
      </c>
      <c r="C339" s="2">
        <v>2</v>
      </c>
      <c r="D339" s="1">
        <f t="shared" si="10"/>
        <v>5</v>
      </c>
      <c r="E339" s="8">
        <f t="shared" si="11"/>
        <v>0.2857142857142857</v>
      </c>
      <c r="H339" s="6" t="s">
        <v>706</v>
      </c>
      <c r="I339" s="2">
        <v>11</v>
      </c>
      <c r="J339"/>
      <c r="K339"/>
      <c r="L339"/>
    </row>
    <row r="340" spans="2:12" ht="14.5" x14ac:dyDescent="0.35">
      <c r="B340" s="6" t="s">
        <v>220</v>
      </c>
      <c r="C340" s="2">
        <v>2</v>
      </c>
      <c r="D340" s="1">
        <f t="shared" si="10"/>
        <v>2</v>
      </c>
      <c r="E340" s="8">
        <f t="shared" si="11"/>
        <v>0.5</v>
      </c>
      <c r="H340" s="6" t="s">
        <v>594</v>
      </c>
      <c r="I340" s="2">
        <v>3</v>
      </c>
      <c r="J340"/>
      <c r="K340"/>
      <c r="L340"/>
    </row>
    <row r="341" spans="2:12" ht="14.5" x14ac:dyDescent="0.35">
      <c r="B341" s="6" t="s">
        <v>768</v>
      </c>
      <c r="C341" s="2">
        <v>2</v>
      </c>
      <c r="D341" s="1">
        <f t="shared" si="10"/>
        <v>3</v>
      </c>
      <c r="E341" s="8">
        <f t="shared" si="11"/>
        <v>0.4</v>
      </c>
      <c r="H341" s="6" t="s">
        <v>373</v>
      </c>
      <c r="I341" s="2">
        <v>2</v>
      </c>
      <c r="J341"/>
      <c r="K341"/>
      <c r="L341"/>
    </row>
    <row r="342" spans="2:12" ht="14.5" x14ac:dyDescent="0.35">
      <c r="B342" s="6" t="s">
        <v>492</v>
      </c>
      <c r="C342" s="2">
        <v>2</v>
      </c>
      <c r="D342" s="1">
        <f t="shared" si="10"/>
        <v>0</v>
      </c>
      <c r="E342" s="8">
        <f t="shared" si="11"/>
        <v>1</v>
      </c>
      <c r="H342" s="6" t="s">
        <v>42</v>
      </c>
      <c r="I342" s="2">
        <v>19</v>
      </c>
      <c r="J342"/>
      <c r="K342"/>
      <c r="L342"/>
    </row>
    <row r="343" spans="2:12" ht="14.5" x14ac:dyDescent="0.35">
      <c r="B343" s="6" t="s">
        <v>472</v>
      </c>
      <c r="C343" s="2">
        <v>2</v>
      </c>
      <c r="D343" s="1">
        <f t="shared" si="10"/>
        <v>0</v>
      </c>
      <c r="E343" s="8">
        <f t="shared" si="11"/>
        <v>1</v>
      </c>
      <c r="H343" s="6" t="s">
        <v>720</v>
      </c>
      <c r="I343" s="2">
        <v>3</v>
      </c>
      <c r="J343"/>
      <c r="K343"/>
      <c r="L343"/>
    </row>
    <row r="344" spans="2:12" ht="14.5" x14ac:dyDescent="0.35">
      <c r="B344" s="6" t="s">
        <v>721</v>
      </c>
      <c r="C344" s="2">
        <v>2</v>
      </c>
      <c r="D344" s="1">
        <f t="shared" si="10"/>
        <v>1</v>
      </c>
      <c r="E344" s="8">
        <f t="shared" si="11"/>
        <v>0.66666666666666663</v>
      </c>
      <c r="H344" s="6" t="s">
        <v>758</v>
      </c>
      <c r="I344" s="2">
        <v>5</v>
      </c>
      <c r="J344"/>
      <c r="K344"/>
      <c r="L344"/>
    </row>
    <row r="345" spans="2:12" ht="14.5" x14ac:dyDescent="0.35">
      <c r="B345" s="6" t="s">
        <v>224</v>
      </c>
      <c r="C345" s="2">
        <v>2</v>
      </c>
      <c r="D345" s="1">
        <f t="shared" si="10"/>
        <v>7</v>
      </c>
      <c r="E345" s="8">
        <f t="shared" si="11"/>
        <v>0.22222222222222221</v>
      </c>
      <c r="H345" s="6" t="s">
        <v>616</v>
      </c>
      <c r="I345" s="2">
        <v>2</v>
      </c>
      <c r="J345"/>
      <c r="K345"/>
      <c r="L345"/>
    </row>
    <row r="346" spans="2:12" ht="14.5" x14ac:dyDescent="0.35">
      <c r="B346" s="6" t="s">
        <v>406</v>
      </c>
      <c r="C346" s="2">
        <v>2</v>
      </c>
      <c r="D346" s="1">
        <f t="shared" si="10"/>
        <v>1</v>
      </c>
      <c r="E346" s="8">
        <f t="shared" si="11"/>
        <v>0.66666666666666663</v>
      </c>
      <c r="H346" s="6" t="s">
        <v>117</v>
      </c>
      <c r="I346" s="2">
        <v>5</v>
      </c>
      <c r="J346"/>
      <c r="K346"/>
      <c r="L346"/>
    </row>
    <row r="347" spans="2:12" ht="14.5" x14ac:dyDescent="0.35">
      <c r="B347" s="6" t="s">
        <v>200</v>
      </c>
      <c r="C347" s="2">
        <v>2</v>
      </c>
      <c r="D347" s="1">
        <f t="shared" si="10"/>
        <v>3</v>
      </c>
      <c r="E347" s="8">
        <f t="shared" si="11"/>
        <v>0.4</v>
      </c>
      <c r="H347" s="6" t="s">
        <v>145</v>
      </c>
      <c r="I347" s="2">
        <v>10</v>
      </c>
      <c r="J347"/>
      <c r="K347"/>
      <c r="L347"/>
    </row>
    <row r="348" spans="2:12" ht="14.5" x14ac:dyDescent="0.35">
      <c r="B348" s="6" t="s">
        <v>230</v>
      </c>
      <c r="C348" s="2">
        <v>2</v>
      </c>
      <c r="D348" s="1">
        <f t="shared" si="10"/>
        <v>1</v>
      </c>
      <c r="E348" s="8">
        <f t="shared" si="11"/>
        <v>0.66666666666666663</v>
      </c>
      <c r="H348" s="6" t="s">
        <v>140</v>
      </c>
      <c r="I348" s="2">
        <v>2</v>
      </c>
      <c r="J348"/>
      <c r="K348"/>
      <c r="L348"/>
    </row>
    <row r="349" spans="2:12" ht="14.5" x14ac:dyDescent="0.35">
      <c r="B349" s="6" t="s">
        <v>594</v>
      </c>
      <c r="C349" s="2">
        <v>2</v>
      </c>
      <c r="D349" s="1">
        <f t="shared" si="10"/>
        <v>3</v>
      </c>
      <c r="E349" s="8">
        <f t="shared" si="11"/>
        <v>0.4</v>
      </c>
      <c r="H349" s="6" t="s">
        <v>842</v>
      </c>
      <c r="I349" s="2">
        <v>1</v>
      </c>
      <c r="J349"/>
      <c r="K349"/>
      <c r="L349"/>
    </row>
    <row r="350" spans="2:12" ht="14.5" x14ac:dyDescent="0.35">
      <c r="B350" s="6" t="s">
        <v>357</v>
      </c>
      <c r="C350" s="2">
        <v>2</v>
      </c>
      <c r="D350" s="1">
        <f t="shared" si="10"/>
        <v>3</v>
      </c>
      <c r="E350" s="8">
        <f t="shared" si="11"/>
        <v>0.4</v>
      </c>
      <c r="H350" s="6" t="s">
        <v>154</v>
      </c>
      <c r="I350" s="2">
        <v>3</v>
      </c>
      <c r="J350"/>
      <c r="K350"/>
      <c r="L350"/>
    </row>
    <row r="351" spans="2:12" ht="14.5" x14ac:dyDescent="0.35">
      <c r="B351" s="6" t="s">
        <v>444</v>
      </c>
      <c r="C351" s="2">
        <v>2</v>
      </c>
      <c r="D351" s="1">
        <f t="shared" si="10"/>
        <v>3</v>
      </c>
      <c r="E351" s="8">
        <f t="shared" si="11"/>
        <v>0.4</v>
      </c>
      <c r="H351" s="6" t="s">
        <v>243</v>
      </c>
      <c r="I351" s="2">
        <v>1</v>
      </c>
      <c r="J351"/>
      <c r="K351"/>
      <c r="L351"/>
    </row>
    <row r="352" spans="2:12" ht="14.5" x14ac:dyDescent="0.35">
      <c r="B352" s="6" t="s">
        <v>723</v>
      </c>
      <c r="C352" s="2">
        <v>2</v>
      </c>
      <c r="D352" s="1">
        <f t="shared" si="10"/>
        <v>0</v>
      </c>
      <c r="E352" s="8">
        <f t="shared" si="11"/>
        <v>1</v>
      </c>
      <c r="H352" s="6" t="s">
        <v>160</v>
      </c>
      <c r="I352" s="2">
        <v>5</v>
      </c>
      <c r="J352"/>
      <c r="K352"/>
      <c r="L352"/>
    </row>
    <row r="353" spans="2:12" ht="14.5" x14ac:dyDescent="0.35">
      <c r="B353" s="6" t="s">
        <v>73</v>
      </c>
      <c r="C353" s="2">
        <v>2</v>
      </c>
      <c r="D353" s="1">
        <f t="shared" si="10"/>
        <v>2</v>
      </c>
      <c r="E353" s="8">
        <f t="shared" si="11"/>
        <v>0.5</v>
      </c>
      <c r="H353" s="6" t="s">
        <v>851</v>
      </c>
      <c r="I353" s="2">
        <v>1</v>
      </c>
      <c r="J353"/>
      <c r="K353"/>
      <c r="L353"/>
    </row>
    <row r="354" spans="2:12" ht="14.5" x14ac:dyDescent="0.35">
      <c r="B354" s="6" t="s">
        <v>196</v>
      </c>
      <c r="C354" s="2">
        <v>2</v>
      </c>
      <c r="D354" s="1">
        <f t="shared" si="10"/>
        <v>1</v>
      </c>
      <c r="E354" s="8">
        <f t="shared" si="11"/>
        <v>0.66666666666666663</v>
      </c>
      <c r="H354" s="6" t="s">
        <v>565</v>
      </c>
      <c r="I354" s="2">
        <v>2</v>
      </c>
      <c r="J354"/>
      <c r="K354"/>
      <c r="L354"/>
    </row>
    <row r="355" spans="2:12" ht="14.5" x14ac:dyDescent="0.35">
      <c r="B355" s="6" t="s">
        <v>424</v>
      </c>
      <c r="C355" s="2">
        <v>2</v>
      </c>
      <c r="D355" s="1">
        <f t="shared" si="10"/>
        <v>2</v>
      </c>
      <c r="E355" s="8">
        <f t="shared" si="11"/>
        <v>0.5</v>
      </c>
      <c r="H355" s="6" t="s">
        <v>564</v>
      </c>
      <c r="I355" s="2">
        <v>2</v>
      </c>
      <c r="J355"/>
      <c r="K355"/>
      <c r="L355"/>
    </row>
    <row r="356" spans="2:12" ht="14.5" x14ac:dyDescent="0.35">
      <c r="B356" s="6" t="s">
        <v>597</v>
      </c>
      <c r="C356" s="2">
        <v>2</v>
      </c>
      <c r="D356" s="1">
        <f t="shared" si="10"/>
        <v>7</v>
      </c>
      <c r="E356" s="8">
        <f t="shared" si="11"/>
        <v>0.22222222222222221</v>
      </c>
      <c r="H356" s="6" t="s">
        <v>126</v>
      </c>
      <c r="I356" s="2">
        <v>8</v>
      </c>
      <c r="J356"/>
      <c r="K356"/>
      <c r="L356"/>
    </row>
    <row r="357" spans="2:12" ht="14.5" x14ac:dyDescent="0.35">
      <c r="B357" s="6" t="s">
        <v>405</v>
      </c>
      <c r="C357" s="2">
        <v>2</v>
      </c>
      <c r="D357" s="1">
        <f t="shared" si="10"/>
        <v>2</v>
      </c>
      <c r="E357" s="8">
        <f t="shared" si="11"/>
        <v>0.5</v>
      </c>
      <c r="H357" s="6" t="s">
        <v>852</v>
      </c>
      <c r="I357" s="2">
        <v>1</v>
      </c>
      <c r="J357"/>
      <c r="K357"/>
      <c r="L357"/>
    </row>
    <row r="358" spans="2:12" ht="14.5" x14ac:dyDescent="0.35">
      <c r="B358" s="6" t="s">
        <v>368</v>
      </c>
      <c r="C358" s="2">
        <v>2</v>
      </c>
      <c r="D358" s="1">
        <f t="shared" si="10"/>
        <v>1</v>
      </c>
      <c r="E358" s="8">
        <f t="shared" si="11"/>
        <v>0.66666666666666663</v>
      </c>
      <c r="H358" s="6" t="s">
        <v>801</v>
      </c>
      <c r="I358" s="2">
        <v>2</v>
      </c>
      <c r="J358"/>
      <c r="K358"/>
      <c r="L358"/>
    </row>
    <row r="359" spans="2:12" ht="14.5" x14ac:dyDescent="0.35">
      <c r="B359" s="6" t="s">
        <v>117</v>
      </c>
      <c r="C359" s="2">
        <v>2</v>
      </c>
      <c r="D359" s="1">
        <f t="shared" si="10"/>
        <v>5</v>
      </c>
      <c r="E359" s="8">
        <f t="shared" si="11"/>
        <v>0.2857142857142857</v>
      </c>
      <c r="H359" s="6" t="s">
        <v>771</v>
      </c>
      <c r="I359" s="2">
        <v>1</v>
      </c>
      <c r="J359"/>
      <c r="K359"/>
      <c r="L359"/>
    </row>
    <row r="360" spans="2:12" ht="14.5" x14ac:dyDescent="0.35">
      <c r="B360" s="6" t="s">
        <v>19</v>
      </c>
      <c r="C360" s="2">
        <v>2</v>
      </c>
      <c r="D360" s="1">
        <f t="shared" si="10"/>
        <v>6</v>
      </c>
      <c r="E360" s="8">
        <f t="shared" si="11"/>
        <v>0.25</v>
      </c>
      <c r="H360" s="6" t="s">
        <v>33</v>
      </c>
      <c r="I360" s="2">
        <v>2</v>
      </c>
      <c r="J360"/>
      <c r="K360"/>
      <c r="L360"/>
    </row>
    <row r="361" spans="2:12" ht="14.5" x14ac:dyDescent="0.35">
      <c r="B361" s="6" t="s">
        <v>726</v>
      </c>
      <c r="C361" s="2">
        <v>2</v>
      </c>
      <c r="D361" s="1">
        <f t="shared" si="10"/>
        <v>6</v>
      </c>
      <c r="E361" s="8">
        <f t="shared" si="11"/>
        <v>0.25</v>
      </c>
      <c r="H361" s="6" t="s">
        <v>382</v>
      </c>
      <c r="I361" s="2">
        <v>1</v>
      </c>
      <c r="J361"/>
      <c r="K361"/>
      <c r="L361"/>
    </row>
    <row r="362" spans="2:12" ht="14.5" x14ac:dyDescent="0.35">
      <c r="B362" s="6" t="s">
        <v>497</v>
      </c>
      <c r="C362" s="2">
        <v>2</v>
      </c>
      <c r="D362" s="1">
        <f t="shared" si="10"/>
        <v>3</v>
      </c>
      <c r="E362" s="8">
        <f t="shared" si="11"/>
        <v>0.4</v>
      </c>
      <c r="H362" s="6" t="s">
        <v>81</v>
      </c>
      <c r="I362" s="2">
        <v>10</v>
      </c>
      <c r="J362"/>
      <c r="K362"/>
      <c r="L362"/>
    </row>
    <row r="363" spans="2:12" ht="14.5" x14ac:dyDescent="0.35">
      <c r="B363" s="6" t="s">
        <v>205</v>
      </c>
      <c r="C363" s="2">
        <v>2</v>
      </c>
      <c r="D363" s="1">
        <f t="shared" si="10"/>
        <v>6</v>
      </c>
      <c r="E363" s="8">
        <f t="shared" si="11"/>
        <v>0.25</v>
      </c>
      <c r="H363" s="6" t="s">
        <v>404</v>
      </c>
      <c r="I363" s="2">
        <v>5</v>
      </c>
      <c r="J363"/>
      <c r="K363"/>
      <c r="L363"/>
    </row>
    <row r="364" spans="2:12" ht="14.5" x14ac:dyDescent="0.35">
      <c r="B364" s="6" t="s">
        <v>716</v>
      </c>
      <c r="C364" s="2">
        <v>2</v>
      </c>
      <c r="D364" s="1">
        <f t="shared" si="10"/>
        <v>3</v>
      </c>
      <c r="E364" s="8">
        <f t="shared" si="11"/>
        <v>0.4</v>
      </c>
      <c r="H364" s="6" t="s">
        <v>475</v>
      </c>
      <c r="I364" s="2">
        <v>2</v>
      </c>
      <c r="J364"/>
      <c r="K364"/>
      <c r="L364"/>
    </row>
    <row r="365" spans="2:12" ht="14.5" x14ac:dyDescent="0.35">
      <c r="B365" s="6" t="s">
        <v>161</v>
      </c>
      <c r="C365" s="2">
        <v>2</v>
      </c>
      <c r="D365" s="1">
        <f t="shared" si="10"/>
        <v>0</v>
      </c>
      <c r="E365" s="8">
        <f t="shared" si="11"/>
        <v>1</v>
      </c>
      <c r="H365" s="6" t="s">
        <v>447</v>
      </c>
      <c r="I365" s="2">
        <v>1</v>
      </c>
      <c r="J365"/>
      <c r="K365"/>
      <c r="L365"/>
    </row>
    <row r="366" spans="2:12" ht="14.5" x14ac:dyDescent="0.35">
      <c r="B366" s="6" t="s">
        <v>702</v>
      </c>
      <c r="C366" s="2">
        <v>2</v>
      </c>
      <c r="D366" s="1">
        <f t="shared" si="10"/>
        <v>0</v>
      </c>
      <c r="E366" s="8">
        <f t="shared" si="11"/>
        <v>1</v>
      </c>
      <c r="H366" s="6" t="s">
        <v>72</v>
      </c>
      <c r="I366" s="2">
        <v>12</v>
      </c>
      <c r="J366"/>
      <c r="K366"/>
      <c r="L366"/>
    </row>
    <row r="367" spans="2:12" ht="14.5" x14ac:dyDescent="0.35">
      <c r="B367" s="6" t="s">
        <v>490</v>
      </c>
      <c r="C367" s="2">
        <v>2</v>
      </c>
      <c r="D367" s="1">
        <f t="shared" si="10"/>
        <v>3</v>
      </c>
      <c r="E367" s="8">
        <f t="shared" si="11"/>
        <v>0.4</v>
      </c>
      <c r="H367" s="6" t="s">
        <v>484</v>
      </c>
      <c r="I367" s="2">
        <v>1</v>
      </c>
      <c r="J367"/>
      <c r="K367"/>
      <c r="L367"/>
    </row>
    <row r="368" spans="2:12" ht="14.5" x14ac:dyDescent="0.35">
      <c r="B368" s="6" t="s">
        <v>606</v>
      </c>
      <c r="C368" s="2">
        <v>2</v>
      </c>
      <c r="D368" s="1">
        <f t="shared" si="10"/>
        <v>1</v>
      </c>
      <c r="E368" s="8">
        <f t="shared" si="11"/>
        <v>0.66666666666666663</v>
      </c>
      <c r="H368" s="6" t="s">
        <v>444</v>
      </c>
      <c r="I368" s="2">
        <v>3</v>
      </c>
      <c r="J368"/>
      <c r="K368"/>
      <c r="L368"/>
    </row>
    <row r="369" spans="2:12" ht="14.5" x14ac:dyDescent="0.35">
      <c r="B369" s="6" t="s">
        <v>557</v>
      </c>
      <c r="C369" s="2">
        <v>2</v>
      </c>
      <c r="D369" s="1">
        <f t="shared" si="10"/>
        <v>4</v>
      </c>
      <c r="E369" s="8">
        <f t="shared" si="11"/>
        <v>0.33333333333333331</v>
      </c>
      <c r="H369" s="6" t="s">
        <v>135</v>
      </c>
      <c r="I369" s="2">
        <v>4</v>
      </c>
      <c r="J369"/>
      <c r="K369"/>
      <c r="L369"/>
    </row>
    <row r="370" spans="2:12" ht="14.5" x14ac:dyDescent="0.35">
      <c r="B370" s="6" t="s">
        <v>711</v>
      </c>
      <c r="C370" s="2">
        <v>2</v>
      </c>
      <c r="D370" s="1">
        <f t="shared" si="10"/>
        <v>0</v>
      </c>
      <c r="E370" s="8">
        <f t="shared" si="11"/>
        <v>1</v>
      </c>
      <c r="H370" s="6" t="s">
        <v>386</v>
      </c>
      <c r="I370" s="2">
        <v>4</v>
      </c>
      <c r="J370"/>
      <c r="K370"/>
      <c r="L370"/>
    </row>
    <row r="371" spans="2:12" ht="14.5" x14ac:dyDescent="0.35">
      <c r="B371" s="6" t="s">
        <v>23</v>
      </c>
      <c r="C371" s="2">
        <v>2</v>
      </c>
      <c r="D371" s="1">
        <f t="shared" si="10"/>
        <v>2</v>
      </c>
      <c r="E371" s="8">
        <f t="shared" si="11"/>
        <v>0.5</v>
      </c>
      <c r="H371" s="6" t="s">
        <v>379</v>
      </c>
      <c r="I371" s="2">
        <v>1</v>
      </c>
      <c r="J371"/>
      <c r="K371"/>
      <c r="L371"/>
    </row>
    <row r="372" spans="2:12" ht="14.5" x14ac:dyDescent="0.35">
      <c r="B372" s="6" t="s">
        <v>759</v>
      </c>
      <c r="C372" s="2">
        <v>2</v>
      </c>
      <c r="D372" s="1">
        <f t="shared" si="10"/>
        <v>3</v>
      </c>
      <c r="E372" s="8">
        <f t="shared" si="11"/>
        <v>0.4</v>
      </c>
      <c r="H372" s="6" t="s">
        <v>693</v>
      </c>
      <c r="I372" s="2">
        <v>2</v>
      </c>
      <c r="J372"/>
      <c r="K372"/>
      <c r="L372"/>
    </row>
    <row r="373" spans="2:12" ht="14.5" x14ac:dyDescent="0.35">
      <c r="B373" s="6" t="s">
        <v>488</v>
      </c>
      <c r="C373" s="2">
        <v>2</v>
      </c>
      <c r="D373" s="1">
        <f t="shared" si="10"/>
        <v>3</v>
      </c>
      <c r="E373" s="8">
        <f t="shared" si="11"/>
        <v>0.4</v>
      </c>
      <c r="H373" s="6" t="s">
        <v>470</v>
      </c>
      <c r="I373" s="2">
        <v>5</v>
      </c>
      <c r="J373"/>
      <c r="K373"/>
      <c r="L373"/>
    </row>
    <row r="374" spans="2:12" ht="14.5" x14ac:dyDescent="0.35">
      <c r="B374" s="6" t="s">
        <v>209</v>
      </c>
      <c r="C374" s="2">
        <v>2</v>
      </c>
      <c r="D374" s="1">
        <f t="shared" si="10"/>
        <v>3</v>
      </c>
      <c r="E374" s="8">
        <f t="shared" si="11"/>
        <v>0.4</v>
      </c>
      <c r="H374" s="6" t="s">
        <v>193</v>
      </c>
      <c r="I374" s="2">
        <v>1</v>
      </c>
      <c r="J374"/>
      <c r="K374"/>
      <c r="L374"/>
    </row>
    <row r="375" spans="2:12" ht="14.5" x14ac:dyDescent="0.35">
      <c r="B375" s="6" t="s">
        <v>691</v>
      </c>
      <c r="C375" s="2">
        <v>2</v>
      </c>
      <c r="D375" s="1">
        <f t="shared" si="10"/>
        <v>6</v>
      </c>
      <c r="E375" s="8">
        <f t="shared" si="11"/>
        <v>0.25</v>
      </c>
      <c r="H375" s="6" t="s">
        <v>82</v>
      </c>
      <c r="I375" s="2">
        <v>3</v>
      </c>
      <c r="J375"/>
      <c r="K375"/>
      <c r="L375"/>
    </row>
    <row r="376" spans="2:12" ht="14.5" x14ac:dyDescent="0.35">
      <c r="B376" s="6" t="s">
        <v>714</v>
      </c>
      <c r="C376" s="2">
        <v>2</v>
      </c>
      <c r="D376" s="1">
        <f t="shared" si="10"/>
        <v>2</v>
      </c>
      <c r="E376" s="8">
        <f t="shared" si="11"/>
        <v>0.5</v>
      </c>
      <c r="H376" s="6" t="s">
        <v>155</v>
      </c>
      <c r="I376" s="2">
        <v>3</v>
      </c>
      <c r="J376"/>
      <c r="K376"/>
      <c r="L376"/>
    </row>
    <row r="377" spans="2:12" ht="14.5" x14ac:dyDescent="0.35">
      <c r="B377" s="6" t="s">
        <v>427</v>
      </c>
      <c r="C377" s="2">
        <v>2</v>
      </c>
      <c r="D377" s="1">
        <f t="shared" si="10"/>
        <v>2</v>
      </c>
      <c r="E377" s="8">
        <f t="shared" si="11"/>
        <v>0.5</v>
      </c>
      <c r="H377" s="6" t="s">
        <v>69</v>
      </c>
      <c r="I377" s="2">
        <v>16</v>
      </c>
      <c r="J377"/>
      <c r="K377"/>
      <c r="L377"/>
    </row>
    <row r="378" spans="2:12" ht="14.5" x14ac:dyDescent="0.35">
      <c r="B378" s="6" t="s">
        <v>761</v>
      </c>
      <c r="C378" s="2">
        <v>2</v>
      </c>
      <c r="D378" s="1">
        <f t="shared" si="10"/>
        <v>2</v>
      </c>
      <c r="E378" s="8">
        <f t="shared" si="11"/>
        <v>0.5</v>
      </c>
      <c r="H378" s="6" t="s">
        <v>308</v>
      </c>
      <c r="I378" s="2">
        <v>10</v>
      </c>
      <c r="J378"/>
      <c r="K378"/>
      <c r="L378"/>
    </row>
    <row r="379" spans="2:12" ht="14.5" x14ac:dyDescent="0.35">
      <c r="B379" s="6" t="s">
        <v>540</v>
      </c>
      <c r="C379" s="2">
        <v>2</v>
      </c>
      <c r="D379" s="1">
        <f t="shared" si="10"/>
        <v>2</v>
      </c>
      <c r="E379" s="8">
        <f t="shared" si="11"/>
        <v>0.5</v>
      </c>
      <c r="H379" s="6" t="s">
        <v>517</v>
      </c>
      <c r="I379" s="2">
        <v>1</v>
      </c>
      <c r="J379"/>
      <c r="K379"/>
      <c r="L379"/>
    </row>
    <row r="380" spans="2:12" ht="14.5" x14ac:dyDescent="0.35">
      <c r="B380" s="6" t="s">
        <v>151</v>
      </c>
      <c r="C380" s="2">
        <v>2</v>
      </c>
      <c r="D380" s="1">
        <f t="shared" si="10"/>
        <v>1</v>
      </c>
      <c r="E380" s="8">
        <f t="shared" si="11"/>
        <v>0.66666666666666663</v>
      </c>
      <c r="H380" s="6" t="s">
        <v>615</v>
      </c>
      <c r="I380" s="2">
        <v>4</v>
      </c>
      <c r="J380"/>
      <c r="K380"/>
      <c r="L380"/>
    </row>
    <row r="381" spans="2:12" ht="14.5" x14ac:dyDescent="0.35">
      <c r="B381" s="6" t="s">
        <v>675</v>
      </c>
      <c r="C381" s="2">
        <v>2</v>
      </c>
      <c r="D381" s="1">
        <f t="shared" si="10"/>
        <v>2</v>
      </c>
      <c r="E381" s="8">
        <f t="shared" si="11"/>
        <v>0.5</v>
      </c>
      <c r="H381" s="6" t="s">
        <v>486</v>
      </c>
      <c r="I381" s="2">
        <v>4</v>
      </c>
      <c r="J381"/>
      <c r="K381"/>
      <c r="L381"/>
    </row>
    <row r="382" spans="2:12" ht="14.5" x14ac:dyDescent="0.35">
      <c r="B382" s="6" t="s">
        <v>499</v>
      </c>
      <c r="C382" s="2">
        <v>2</v>
      </c>
      <c r="D382" s="1">
        <f t="shared" si="10"/>
        <v>18</v>
      </c>
      <c r="E382" s="8">
        <f t="shared" si="11"/>
        <v>0.1</v>
      </c>
      <c r="H382" s="6" t="s">
        <v>750</v>
      </c>
      <c r="I382" s="2">
        <v>2</v>
      </c>
      <c r="J382"/>
      <c r="K382"/>
      <c r="L382"/>
    </row>
    <row r="383" spans="2:12" ht="14.5" x14ac:dyDescent="0.35">
      <c r="B383" s="6" t="s">
        <v>810</v>
      </c>
      <c r="C383" s="2">
        <v>2</v>
      </c>
      <c r="D383" s="1">
        <f t="shared" si="10"/>
        <v>4</v>
      </c>
      <c r="E383" s="8">
        <f t="shared" si="11"/>
        <v>0.33333333333333331</v>
      </c>
      <c r="H383" s="6" t="s">
        <v>95</v>
      </c>
      <c r="I383" s="2">
        <v>4</v>
      </c>
      <c r="J383"/>
      <c r="K383"/>
      <c r="L383"/>
    </row>
    <row r="384" spans="2:12" ht="14.5" x14ac:dyDescent="0.35">
      <c r="B384" s="6" t="s">
        <v>500</v>
      </c>
      <c r="C384" s="2">
        <v>2</v>
      </c>
      <c r="D384" s="1">
        <f t="shared" si="10"/>
        <v>4</v>
      </c>
      <c r="E384" s="8">
        <f t="shared" si="11"/>
        <v>0.33333333333333331</v>
      </c>
      <c r="H384" s="6" t="s">
        <v>741</v>
      </c>
      <c r="I384" s="2">
        <v>1</v>
      </c>
      <c r="J384"/>
      <c r="K384"/>
      <c r="L384"/>
    </row>
    <row r="385" spans="2:12" ht="14.5" x14ac:dyDescent="0.35">
      <c r="B385" s="6" t="s">
        <v>773</v>
      </c>
      <c r="C385" s="2">
        <v>2</v>
      </c>
      <c r="D385" s="1">
        <f t="shared" si="10"/>
        <v>2</v>
      </c>
      <c r="E385" s="8">
        <f t="shared" si="11"/>
        <v>0.5</v>
      </c>
      <c r="H385" s="6" t="s">
        <v>667</v>
      </c>
      <c r="I385" s="2">
        <v>4</v>
      </c>
      <c r="J385"/>
      <c r="K385"/>
      <c r="L385"/>
    </row>
    <row r="386" spans="2:12" ht="14.5" x14ac:dyDescent="0.35">
      <c r="B386" s="6" t="s">
        <v>347</v>
      </c>
      <c r="C386" s="2">
        <v>2</v>
      </c>
      <c r="D386" s="1">
        <f t="shared" si="10"/>
        <v>0</v>
      </c>
      <c r="E386" s="8">
        <f t="shared" si="11"/>
        <v>1</v>
      </c>
      <c r="H386" s="6" t="s">
        <v>715</v>
      </c>
      <c r="I386" s="2">
        <v>1</v>
      </c>
      <c r="J386"/>
      <c r="K386"/>
      <c r="L386"/>
    </row>
    <row r="387" spans="2:12" ht="14.5" x14ac:dyDescent="0.35">
      <c r="B387" s="6" t="s">
        <v>147</v>
      </c>
      <c r="C387" s="2">
        <v>2</v>
      </c>
      <c r="D387" s="1">
        <f t="shared" si="10"/>
        <v>5</v>
      </c>
      <c r="E387" s="8">
        <f t="shared" si="11"/>
        <v>0.2857142857142857</v>
      </c>
      <c r="H387" s="6" t="s">
        <v>707</v>
      </c>
      <c r="I387" s="2">
        <v>7</v>
      </c>
      <c r="J387"/>
      <c r="K387"/>
      <c r="L387"/>
    </row>
    <row r="388" spans="2:12" ht="14.5" x14ac:dyDescent="0.35">
      <c r="B388" s="6" t="s">
        <v>334</v>
      </c>
      <c r="C388" s="2">
        <v>2</v>
      </c>
      <c r="D388" s="1">
        <f t="shared" si="10"/>
        <v>1</v>
      </c>
      <c r="E388" s="8">
        <f t="shared" si="11"/>
        <v>0.66666666666666663</v>
      </c>
      <c r="H388" s="6" t="s">
        <v>118</v>
      </c>
      <c r="I388" s="2">
        <v>3</v>
      </c>
      <c r="J388"/>
      <c r="K388"/>
      <c r="L388"/>
    </row>
    <row r="389" spans="2:12" ht="14.5" x14ac:dyDescent="0.35">
      <c r="B389" s="6" t="s">
        <v>679</v>
      </c>
      <c r="C389" s="2">
        <v>2</v>
      </c>
      <c r="D389" s="1">
        <f t="shared" si="10"/>
        <v>5</v>
      </c>
      <c r="E389" s="8">
        <f t="shared" si="11"/>
        <v>0.2857142857142857</v>
      </c>
      <c r="H389" s="6" t="s">
        <v>668</v>
      </c>
      <c r="I389" s="2">
        <v>11</v>
      </c>
      <c r="J389"/>
      <c r="K389"/>
      <c r="L389"/>
    </row>
    <row r="390" spans="2:12" ht="14.5" x14ac:dyDescent="0.35">
      <c r="B390" s="6" t="s">
        <v>157</v>
      </c>
      <c r="C390" s="2">
        <v>2</v>
      </c>
      <c r="D390" s="1">
        <f t="shared" si="10"/>
        <v>9</v>
      </c>
      <c r="E390" s="8">
        <f t="shared" si="11"/>
        <v>0.18181818181818182</v>
      </c>
      <c r="H390" s="6" t="s">
        <v>703</v>
      </c>
      <c r="I390" s="2">
        <v>6</v>
      </c>
      <c r="J390"/>
      <c r="K390"/>
      <c r="L390"/>
    </row>
    <row r="391" spans="2:12" ht="14.5" x14ac:dyDescent="0.35">
      <c r="B391" s="6" t="s">
        <v>188</v>
      </c>
      <c r="C391" s="2">
        <v>2</v>
      </c>
      <c r="D391" s="1">
        <f t="shared" ref="D391:D454" si="12">IFERROR(VLOOKUP(B391,H:I,2,FALSE),0)</f>
        <v>2</v>
      </c>
      <c r="E391" s="8">
        <f t="shared" ref="E391:E454" si="13">C391/(C391+D391)</f>
        <v>0.5</v>
      </c>
      <c r="H391" s="6" t="s">
        <v>597</v>
      </c>
      <c r="I391" s="2">
        <v>7</v>
      </c>
      <c r="J391"/>
      <c r="K391"/>
      <c r="L391"/>
    </row>
    <row r="392" spans="2:12" ht="14.5" x14ac:dyDescent="0.35">
      <c r="B392" s="6" t="s">
        <v>416</v>
      </c>
      <c r="C392" s="2">
        <v>2</v>
      </c>
      <c r="D392" s="1">
        <f t="shared" si="12"/>
        <v>1</v>
      </c>
      <c r="E392" s="8">
        <f t="shared" si="13"/>
        <v>0.66666666666666663</v>
      </c>
      <c r="H392" s="6" t="s">
        <v>203</v>
      </c>
      <c r="I392" s="2">
        <v>2</v>
      </c>
      <c r="J392"/>
      <c r="K392"/>
      <c r="L392"/>
    </row>
    <row r="393" spans="2:12" ht="14.5" x14ac:dyDescent="0.35">
      <c r="B393" s="6" t="s">
        <v>315</v>
      </c>
      <c r="C393" s="2">
        <v>2</v>
      </c>
      <c r="D393" s="1">
        <f t="shared" si="12"/>
        <v>2</v>
      </c>
      <c r="E393" s="8">
        <f t="shared" si="13"/>
        <v>0.5</v>
      </c>
      <c r="H393" s="6" t="s">
        <v>58</v>
      </c>
      <c r="I393" s="2">
        <v>2</v>
      </c>
      <c r="J393"/>
      <c r="K393"/>
      <c r="L393"/>
    </row>
    <row r="394" spans="2:12" ht="14.5" x14ac:dyDescent="0.35">
      <c r="B394" s="6" t="s">
        <v>306</v>
      </c>
      <c r="C394" s="2">
        <v>2</v>
      </c>
      <c r="D394" s="1">
        <f t="shared" si="12"/>
        <v>4</v>
      </c>
      <c r="E394" s="8">
        <f t="shared" si="13"/>
        <v>0.33333333333333331</v>
      </c>
      <c r="H394" s="6" t="s">
        <v>766</v>
      </c>
      <c r="I394" s="2">
        <v>1</v>
      </c>
      <c r="J394"/>
      <c r="K394"/>
      <c r="L394"/>
    </row>
    <row r="395" spans="2:12" ht="14.5" x14ac:dyDescent="0.35">
      <c r="B395" s="6" t="s">
        <v>55</v>
      </c>
      <c r="C395" s="2">
        <v>2</v>
      </c>
      <c r="D395" s="1">
        <f t="shared" si="12"/>
        <v>4</v>
      </c>
      <c r="E395" s="8">
        <f t="shared" si="13"/>
        <v>0.33333333333333331</v>
      </c>
      <c r="H395" s="6" t="s">
        <v>830</v>
      </c>
      <c r="I395" s="2">
        <v>3</v>
      </c>
      <c r="J395"/>
      <c r="K395"/>
      <c r="L395"/>
    </row>
    <row r="396" spans="2:12" ht="14.5" x14ac:dyDescent="0.35">
      <c r="B396" s="6" t="s">
        <v>85</v>
      </c>
      <c r="C396" s="2">
        <v>2</v>
      </c>
      <c r="D396" s="1">
        <f t="shared" si="12"/>
        <v>2</v>
      </c>
      <c r="E396" s="8">
        <f t="shared" si="13"/>
        <v>0.5</v>
      </c>
      <c r="H396" s="6" t="s">
        <v>740</v>
      </c>
      <c r="I396" s="2">
        <v>1</v>
      </c>
      <c r="J396"/>
      <c r="K396"/>
      <c r="L396"/>
    </row>
    <row r="397" spans="2:12" ht="14.5" x14ac:dyDescent="0.35">
      <c r="B397" s="6" t="s">
        <v>342</v>
      </c>
      <c r="C397" s="2">
        <v>2</v>
      </c>
      <c r="D397" s="1">
        <f t="shared" si="12"/>
        <v>2</v>
      </c>
      <c r="E397" s="8">
        <f t="shared" si="13"/>
        <v>0.5</v>
      </c>
      <c r="H397" s="6" t="s">
        <v>622</v>
      </c>
      <c r="I397" s="2">
        <v>9</v>
      </c>
      <c r="J397"/>
      <c r="K397"/>
      <c r="L397"/>
    </row>
    <row r="398" spans="2:12" ht="14.5" x14ac:dyDescent="0.35">
      <c r="B398" s="6" t="s">
        <v>408</v>
      </c>
      <c r="C398" s="2">
        <v>2</v>
      </c>
      <c r="D398" s="1">
        <f t="shared" si="12"/>
        <v>6</v>
      </c>
      <c r="E398" s="8">
        <f t="shared" si="13"/>
        <v>0.25</v>
      </c>
      <c r="H398" s="6" t="s">
        <v>392</v>
      </c>
      <c r="I398" s="2">
        <v>6</v>
      </c>
      <c r="J398"/>
      <c r="K398"/>
      <c r="L398"/>
    </row>
    <row r="399" spans="2:12" ht="14.5" x14ac:dyDescent="0.35">
      <c r="B399" s="6" t="s">
        <v>599</v>
      </c>
      <c r="C399" s="2">
        <v>2</v>
      </c>
      <c r="D399" s="1">
        <f t="shared" si="12"/>
        <v>0</v>
      </c>
      <c r="E399" s="8">
        <f t="shared" si="13"/>
        <v>1</v>
      </c>
      <c r="H399" s="6" t="s">
        <v>489</v>
      </c>
      <c r="I399" s="2">
        <v>1</v>
      </c>
      <c r="J399"/>
      <c r="K399"/>
      <c r="L399"/>
    </row>
    <row r="400" spans="2:12" ht="14.5" x14ac:dyDescent="0.35">
      <c r="B400" s="6" t="s">
        <v>76</v>
      </c>
      <c r="C400" s="2">
        <v>2</v>
      </c>
      <c r="D400" s="1">
        <f t="shared" si="12"/>
        <v>1</v>
      </c>
      <c r="E400" s="8">
        <f t="shared" si="13"/>
        <v>0.66666666666666663</v>
      </c>
      <c r="H400" s="6" t="s">
        <v>172</v>
      </c>
      <c r="I400" s="2">
        <v>4</v>
      </c>
      <c r="J400"/>
      <c r="K400"/>
      <c r="L400"/>
    </row>
    <row r="401" spans="2:12" ht="14.5" x14ac:dyDescent="0.35">
      <c r="B401" s="6" t="s">
        <v>77</v>
      </c>
      <c r="C401" s="2">
        <v>2</v>
      </c>
      <c r="D401" s="1">
        <f t="shared" si="12"/>
        <v>7</v>
      </c>
      <c r="E401" s="8">
        <f t="shared" si="13"/>
        <v>0.22222222222222221</v>
      </c>
      <c r="H401" s="6" t="s">
        <v>206</v>
      </c>
      <c r="I401" s="2">
        <v>4</v>
      </c>
      <c r="J401"/>
      <c r="K401"/>
      <c r="L401"/>
    </row>
    <row r="402" spans="2:12" ht="14.5" x14ac:dyDescent="0.35">
      <c r="B402" s="6" t="s">
        <v>89</v>
      </c>
      <c r="C402" s="2">
        <v>2</v>
      </c>
      <c r="D402" s="1">
        <f t="shared" si="12"/>
        <v>0</v>
      </c>
      <c r="E402" s="8">
        <f t="shared" si="13"/>
        <v>1</v>
      </c>
      <c r="H402" s="6" t="s">
        <v>68</v>
      </c>
      <c r="I402" s="2">
        <v>1</v>
      </c>
      <c r="J402"/>
      <c r="K402"/>
      <c r="L402"/>
    </row>
    <row r="403" spans="2:12" ht="14.5" x14ac:dyDescent="0.35">
      <c r="B403" s="6" t="s">
        <v>235</v>
      </c>
      <c r="C403" s="2">
        <v>2</v>
      </c>
      <c r="D403" s="1">
        <f t="shared" si="12"/>
        <v>4</v>
      </c>
      <c r="E403" s="8">
        <f t="shared" si="13"/>
        <v>0.33333333333333331</v>
      </c>
      <c r="H403" s="6" t="s">
        <v>825</v>
      </c>
      <c r="I403" s="2">
        <v>1</v>
      </c>
      <c r="J403"/>
      <c r="K403"/>
      <c r="L403"/>
    </row>
    <row r="404" spans="2:12" ht="14.5" x14ac:dyDescent="0.35">
      <c r="B404" s="6" t="s">
        <v>173</v>
      </c>
      <c r="C404" s="2">
        <v>2</v>
      </c>
      <c r="D404" s="1">
        <f t="shared" si="12"/>
        <v>0</v>
      </c>
      <c r="E404" s="8">
        <f t="shared" si="13"/>
        <v>1</v>
      </c>
      <c r="H404" s="6" t="s">
        <v>718</v>
      </c>
      <c r="I404" s="2">
        <v>2</v>
      </c>
      <c r="J404"/>
      <c r="K404"/>
      <c r="L404"/>
    </row>
    <row r="405" spans="2:12" ht="14.5" x14ac:dyDescent="0.35">
      <c r="B405" s="6" t="s">
        <v>391</v>
      </c>
      <c r="C405" s="2">
        <v>2</v>
      </c>
      <c r="D405" s="1">
        <f t="shared" si="12"/>
        <v>3</v>
      </c>
      <c r="E405" s="8">
        <f t="shared" si="13"/>
        <v>0.4</v>
      </c>
      <c r="H405" s="6" t="s">
        <v>414</v>
      </c>
      <c r="I405" s="2">
        <v>5</v>
      </c>
      <c r="J405"/>
      <c r="K405"/>
      <c r="L405"/>
    </row>
    <row r="406" spans="2:12" ht="14.5" x14ac:dyDescent="0.35">
      <c r="B406" s="6" t="s">
        <v>350</v>
      </c>
      <c r="C406" s="2">
        <v>2</v>
      </c>
      <c r="D406" s="1">
        <f t="shared" si="12"/>
        <v>0</v>
      </c>
      <c r="E406" s="8">
        <f t="shared" si="13"/>
        <v>1</v>
      </c>
      <c r="H406" s="6" t="s">
        <v>690</v>
      </c>
      <c r="I406" s="2">
        <v>5</v>
      </c>
      <c r="J406"/>
      <c r="K406"/>
      <c r="L406"/>
    </row>
    <row r="407" spans="2:12" ht="14.5" x14ac:dyDescent="0.35">
      <c r="B407" s="6" t="s">
        <v>219</v>
      </c>
      <c r="C407" s="2">
        <v>2</v>
      </c>
      <c r="D407" s="1">
        <f t="shared" si="12"/>
        <v>1</v>
      </c>
      <c r="E407" s="8">
        <f t="shared" si="13"/>
        <v>0.66666666666666663</v>
      </c>
      <c r="H407" s="6" t="s">
        <v>91</v>
      </c>
      <c r="I407" s="2">
        <v>8</v>
      </c>
      <c r="J407"/>
      <c r="K407"/>
      <c r="L407"/>
    </row>
    <row r="408" spans="2:12" ht="14.5" x14ac:dyDescent="0.35">
      <c r="B408" s="6" t="s">
        <v>207</v>
      </c>
      <c r="C408" s="2">
        <v>2</v>
      </c>
      <c r="D408" s="1">
        <f t="shared" si="12"/>
        <v>1</v>
      </c>
      <c r="E408" s="8">
        <f t="shared" si="13"/>
        <v>0.66666666666666663</v>
      </c>
      <c r="H408" s="6" t="s">
        <v>691</v>
      </c>
      <c r="I408" s="2">
        <v>6</v>
      </c>
      <c r="J408"/>
      <c r="K408"/>
      <c r="L408"/>
    </row>
    <row r="409" spans="2:12" ht="14.5" x14ac:dyDescent="0.35">
      <c r="B409" s="6" t="s">
        <v>612</v>
      </c>
      <c r="C409" s="2">
        <v>2</v>
      </c>
      <c r="D409" s="1">
        <f t="shared" si="12"/>
        <v>4</v>
      </c>
      <c r="E409" s="8">
        <f t="shared" si="13"/>
        <v>0.33333333333333331</v>
      </c>
      <c r="H409" s="6" t="s">
        <v>774</v>
      </c>
      <c r="I409" s="2">
        <v>9</v>
      </c>
      <c r="J409"/>
      <c r="K409"/>
      <c r="L409"/>
    </row>
    <row r="410" spans="2:12" ht="14.5" x14ac:dyDescent="0.35">
      <c r="B410" s="6" t="s">
        <v>184</v>
      </c>
      <c r="C410" s="2">
        <v>2</v>
      </c>
      <c r="D410" s="1">
        <f t="shared" si="12"/>
        <v>1</v>
      </c>
      <c r="E410" s="8">
        <f t="shared" si="13"/>
        <v>0.66666666666666663</v>
      </c>
      <c r="H410" s="6" t="s">
        <v>213</v>
      </c>
      <c r="I410" s="2">
        <v>4</v>
      </c>
      <c r="J410"/>
      <c r="K410"/>
      <c r="L410"/>
    </row>
    <row r="411" spans="2:12" ht="14.5" x14ac:dyDescent="0.35">
      <c r="B411" s="6" t="s">
        <v>148</v>
      </c>
      <c r="C411" s="2">
        <v>2</v>
      </c>
      <c r="D411" s="1">
        <f t="shared" si="12"/>
        <v>3</v>
      </c>
      <c r="E411" s="8">
        <f t="shared" si="13"/>
        <v>0.4</v>
      </c>
      <c r="H411" s="6" t="s">
        <v>816</v>
      </c>
      <c r="I411" s="2">
        <v>1</v>
      </c>
      <c r="J411"/>
      <c r="K411"/>
      <c r="L411"/>
    </row>
    <row r="412" spans="2:12" ht="14.5" x14ac:dyDescent="0.35">
      <c r="B412" s="6" t="s">
        <v>495</v>
      </c>
      <c r="C412" s="2">
        <v>2</v>
      </c>
      <c r="D412" s="1">
        <f t="shared" si="12"/>
        <v>5</v>
      </c>
      <c r="E412" s="8">
        <f t="shared" si="13"/>
        <v>0.2857142857142857</v>
      </c>
      <c r="H412" s="6" t="s">
        <v>626</v>
      </c>
      <c r="I412" s="2">
        <v>4</v>
      </c>
      <c r="J412"/>
      <c r="K412"/>
      <c r="L412"/>
    </row>
    <row r="413" spans="2:12" ht="14.5" x14ac:dyDescent="0.35">
      <c r="B413" s="6" t="s">
        <v>562</v>
      </c>
      <c r="C413" s="2">
        <v>2</v>
      </c>
      <c r="D413" s="1">
        <f t="shared" si="12"/>
        <v>3</v>
      </c>
      <c r="E413" s="8">
        <f t="shared" si="13"/>
        <v>0.4</v>
      </c>
      <c r="H413" s="6" t="s">
        <v>302</v>
      </c>
      <c r="I413" s="2">
        <v>1</v>
      </c>
      <c r="J413"/>
      <c r="K413"/>
      <c r="L413"/>
    </row>
    <row r="414" spans="2:12" ht="14.5" x14ac:dyDescent="0.35">
      <c r="B414" s="6" t="s">
        <v>837</v>
      </c>
      <c r="C414" s="2">
        <v>2</v>
      </c>
      <c r="D414" s="1">
        <f t="shared" si="12"/>
        <v>1</v>
      </c>
      <c r="E414" s="8">
        <f t="shared" si="13"/>
        <v>0.66666666666666663</v>
      </c>
      <c r="H414" s="6" t="s">
        <v>440</v>
      </c>
      <c r="I414" s="2">
        <v>1</v>
      </c>
      <c r="J414"/>
      <c r="K414"/>
      <c r="L414"/>
    </row>
    <row r="415" spans="2:12" ht="14.5" x14ac:dyDescent="0.35">
      <c r="B415" s="6" t="s">
        <v>169</v>
      </c>
      <c r="C415" s="2">
        <v>2</v>
      </c>
      <c r="D415" s="1">
        <f t="shared" si="12"/>
        <v>2</v>
      </c>
      <c r="E415" s="8">
        <f t="shared" si="13"/>
        <v>0.5</v>
      </c>
      <c r="H415" s="6" t="s">
        <v>671</v>
      </c>
      <c r="I415" s="2">
        <v>6</v>
      </c>
      <c r="J415"/>
      <c r="K415"/>
      <c r="L415"/>
    </row>
    <row r="416" spans="2:12" ht="14.5" x14ac:dyDescent="0.35">
      <c r="B416" s="6" t="s">
        <v>229</v>
      </c>
      <c r="C416" s="2">
        <v>2</v>
      </c>
      <c r="D416" s="1">
        <f t="shared" si="12"/>
        <v>3</v>
      </c>
      <c r="E416" s="8">
        <f t="shared" si="13"/>
        <v>0.4</v>
      </c>
      <c r="H416" s="6" t="s">
        <v>820</v>
      </c>
      <c r="I416" s="2">
        <v>2</v>
      </c>
      <c r="J416"/>
      <c r="K416"/>
      <c r="L416"/>
    </row>
    <row r="417" spans="2:12" ht="14.5" x14ac:dyDescent="0.35">
      <c r="B417" s="6" t="s">
        <v>138</v>
      </c>
      <c r="C417" s="2">
        <v>2</v>
      </c>
      <c r="D417" s="1">
        <f t="shared" si="12"/>
        <v>0</v>
      </c>
      <c r="E417" s="8">
        <f t="shared" si="13"/>
        <v>1</v>
      </c>
      <c r="H417" s="6" t="s">
        <v>357</v>
      </c>
      <c r="I417" s="2">
        <v>3</v>
      </c>
      <c r="J417"/>
      <c r="K417"/>
      <c r="L417"/>
    </row>
    <row r="418" spans="2:12" ht="14.5" x14ac:dyDescent="0.35">
      <c r="B418" s="6" t="s">
        <v>738</v>
      </c>
      <c r="C418" s="2">
        <v>2</v>
      </c>
      <c r="D418" s="1">
        <f t="shared" si="12"/>
        <v>4</v>
      </c>
      <c r="E418" s="8">
        <f t="shared" si="13"/>
        <v>0.33333333333333331</v>
      </c>
      <c r="H418" s="6" t="s">
        <v>196</v>
      </c>
      <c r="I418" s="2">
        <v>1</v>
      </c>
      <c r="J418"/>
      <c r="K418"/>
      <c r="L418"/>
    </row>
    <row r="419" spans="2:12" ht="14.5" x14ac:dyDescent="0.35">
      <c r="B419" s="6" t="s">
        <v>310</v>
      </c>
      <c r="C419" s="2">
        <v>2</v>
      </c>
      <c r="D419" s="1">
        <f t="shared" si="12"/>
        <v>4</v>
      </c>
      <c r="E419" s="8">
        <f t="shared" si="13"/>
        <v>0.33333333333333331</v>
      </c>
      <c r="H419" s="6" t="s">
        <v>131</v>
      </c>
      <c r="I419" s="2">
        <v>11</v>
      </c>
      <c r="J419"/>
      <c r="K419"/>
      <c r="L419"/>
    </row>
    <row r="420" spans="2:12" ht="14.5" x14ac:dyDescent="0.35">
      <c r="B420" s="6" t="s">
        <v>550</v>
      </c>
      <c r="C420" s="2">
        <v>2</v>
      </c>
      <c r="D420" s="1">
        <f t="shared" si="12"/>
        <v>0</v>
      </c>
      <c r="E420" s="8">
        <f t="shared" si="13"/>
        <v>1</v>
      </c>
      <c r="H420" s="6" t="s">
        <v>368</v>
      </c>
      <c r="I420" s="2">
        <v>1</v>
      </c>
      <c r="J420"/>
      <c r="K420"/>
      <c r="L420"/>
    </row>
    <row r="421" spans="2:12" ht="14.5" x14ac:dyDescent="0.35">
      <c r="B421" s="6" t="s">
        <v>833</v>
      </c>
      <c r="C421" s="2">
        <v>2</v>
      </c>
      <c r="D421" s="1">
        <f t="shared" si="12"/>
        <v>2</v>
      </c>
      <c r="E421" s="8">
        <f t="shared" si="13"/>
        <v>0.5</v>
      </c>
      <c r="H421" s="6" t="s">
        <v>124</v>
      </c>
      <c r="I421" s="2">
        <v>6</v>
      </c>
      <c r="J421"/>
      <c r="K421"/>
      <c r="L421"/>
    </row>
    <row r="422" spans="2:12" ht="14.5" x14ac:dyDescent="0.35">
      <c r="B422" s="6" t="s">
        <v>541</v>
      </c>
      <c r="C422" s="2">
        <v>2</v>
      </c>
      <c r="D422" s="1">
        <f t="shared" si="12"/>
        <v>2</v>
      </c>
      <c r="E422" s="8">
        <f t="shared" si="13"/>
        <v>0.5</v>
      </c>
      <c r="H422" s="6" t="s">
        <v>834</v>
      </c>
      <c r="I422" s="2">
        <v>1</v>
      </c>
      <c r="J422"/>
      <c r="K422"/>
      <c r="L422"/>
    </row>
    <row r="423" spans="2:12" ht="14.5" x14ac:dyDescent="0.35">
      <c r="B423" s="6" t="s">
        <v>410</v>
      </c>
      <c r="C423" s="2">
        <v>2</v>
      </c>
      <c r="D423" s="1">
        <f t="shared" si="12"/>
        <v>1</v>
      </c>
      <c r="E423" s="8">
        <f t="shared" si="13"/>
        <v>0.66666666666666663</v>
      </c>
      <c r="H423" s="6" t="s">
        <v>407</v>
      </c>
      <c r="I423" s="2">
        <v>2</v>
      </c>
      <c r="J423"/>
      <c r="K423"/>
      <c r="L423"/>
    </row>
    <row r="424" spans="2:12" ht="14.5" x14ac:dyDescent="0.35">
      <c r="B424" s="6" t="s">
        <v>194</v>
      </c>
      <c r="C424" s="2">
        <v>2</v>
      </c>
      <c r="D424" s="1">
        <f t="shared" si="12"/>
        <v>2</v>
      </c>
      <c r="E424" s="8">
        <f t="shared" si="13"/>
        <v>0.5</v>
      </c>
      <c r="H424" s="6" t="s">
        <v>853</v>
      </c>
      <c r="I424" s="2">
        <v>2</v>
      </c>
      <c r="J424"/>
      <c r="K424"/>
      <c r="L424"/>
    </row>
    <row r="425" spans="2:12" ht="14.5" x14ac:dyDescent="0.35">
      <c r="B425" s="6" t="s">
        <v>456</v>
      </c>
      <c r="C425" s="2">
        <v>2</v>
      </c>
      <c r="D425" s="1">
        <f t="shared" si="12"/>
        <v>2</v>
      </c>
      <c r="E425" s="8">
        <f t="shared" si="13"/>
        <v>0.5</v>
      </c>
      <c r="H425" s="6" t="s">
        <v>57</v>
      </c>
      <c r="I425" s="2">
        <v>11</v>
      </c>
      <c r="J425"/>
      <c r="K425"/>
      <c r="L425"/>
    </row>
    <row r="426" spans="2:12" ht="14.5" x14ac:dyDescent="0.35">
      <c r="B426" s="6" t="s">
        <v>800</v>
      </c>
      <c r="C426" s="2">
        <v>2</v>
      </c>
      <c r="D426" s="1">
        <f t="shared" si="12"/>
        <v>1</v>
      </c>
      <c r="E426" s="8">
        <f t="shared" si="13"/>
        <v>0.66666666666666663</v>
      </c>
      <c r="H426" s="6" t="s">
        <v>11</v>
      </c>
      <c r="I426" s="2">
        <v>16</v>
      </c>
      <c r="J426"/>
      <c r="K426"/>
      <c r="L426"/>
    </row>
    <row r="427" spans="2:12" ht="14.5" x14ac:dyDescent="0.35">
      <c r="B427" s="6" t="s">
        <v>241</v>
      </c>
      <c r="C427" s="2">
        <v>2</v>
      </c>
      <c r="D427" s="1">
        <f t="shared" si="12"/>
        <v>2</v>
      </c>
      <c r="E427" s="8">
        <f t="shared" si="13"/>
        <v>0.5</v>
      </c>
      <c r="H427" s="6" t="s">
        <v>559</v>
      </c>
      <c r="I427" s="2">
        <v>9</v>
      </c>
      <c r="J427"/>
      <c r="K427"/>
      <c r="L427"/>
    </row>
    <row r="428" spans="2:12" ht="14.5" x14ac:dyDescent="0.35">
      <c r="B428" s="6" t="s">
        <v>674</v>
      </c>
      <c r="C428" s="2">
        <v>2</v>
      </c>
      <c r="D428" s="1">
        <f t="shared" si="12"/>
        <v>2</v>
      </c>
      <c r="E428" s="8">
        <f t="shared" si="13"/>
        <v>0.5</v>
      </c>
      <c r="H428" s="6" t="s">
        <v>215</v>
      </c>
      <c r="I428" s="2">
        <v>6</v>
      </c>
      <c r="J428"/>
      <c r="K428"/>
      <c r="L428"/>
    </row>
    <row r="429" spans="2:12" ht="14.5" x14ac:dyDescent="0.35">
      <c r="B429" s="6" t="s">
        <v>413</v>
      </c>
      <c r="C429" s="2">
        <v>1</v>
      </c>
      <c r="D429" s="1">
        <f t="shared" si="12"/>
        <v>5</v>
      </c>
      <c r="E429" s="8">
        <f t="shared" si="13"/>
        <v>0.16666666666666666</v>
      </c>
      <c r="H429" s="6" t="s">
        <v>358</v>
      </c>
      <c r="I429" s="2">
        <v>3</v>
      </c>
      <c r="J429"/>
      <c r="K429"/>
      <c r="L429"/>
    </row>
    <row r="430" spans="2:12" ht="14.5" x14ac:dyDescent="0.35">
      <c r="B430" s="6" t="s">
        <v>560</v>
      </c>
      <c r="C430" s="2">
        <v>1</v>
      </c>
      <c r="D430" s="1">
        <f t="shared" si="12"/>
        <v>3</v>
      </c>
      <c r="E430" s="8">
        <f t="shared" si="13"/>
        <v>0.25</v>
      </c>
      <c r="H430" s="6" t="s">
        <v>819</v>
      </c>
      <c r="I430" s="2">
        <v>4</v>
      </c>
      <c r="J430"/>
      <c r="K430"/>
      <c r="L430"/>
    </row>
    <row r="431" spans="2:12" ht="14.5" x14ac:dyDescent="0.35">
      <c r="B431" s="6" t="s">
        <v>464</v>
      </c>
      <c r="C431" s="2">
        <v>1</v>
      </c>
      <c r="D431" s="1">
        <f t="shared" si="12"/>
        <v>0</v>
      </c>
      <c r="E431" s="8">
        <f t="shared" si="13"/>
        <v>1</v>
      </c>
      <c r="H431" s="6" t="s">
        <v>822</v>
      </c>
      <c r="I431" s="2">
        <v>2</v>
      </c>
      <c r="J431"/>
      <c r="K431"/>
      <c r="L431"/>
    </row>
    <row r="432" spans="2:12" ht="14.5" x14ac:dyDescent="0.35">
      <c r="B432" s="6" t="s">
        <v>141</v>
      </c>
      <c r="C432" s="2">
        <v>1</v>
      </c>
      <c r="D432" s="1">
        <f t="shared" si="12"/>
        <v>2</v>
      </c>
      <c r="E432" s="8">
        <f t="shared" si="13"/>
        <v>0.33333333333333331</v>
      </c>
      <c r="H432" s="6" t="s">
        <v>405</v>
      </c>
      <c r="I432" s="2">
        <v>2</v>
      </c>
      <c r="J432"/>
      <c r="K432"/>
      <c r="L432"/>
    </row>
    <row r="433" spans="2:12" ht="14.5" x14ac:dyDescent="0.35">
      <c r="B433" s="6" t="s">
        <v>581</v>
      </c>
      <c r="C433" s="2">
        <v>1</v>
      </c>
      <c r="D433" s="1">
        <f t="shared" si="12"/>
        <v>0</v>
      </c>
      <c r="E433" s="8">
        <f t="shared" si="13"/>
        <v>1</v>
      </c>
      <c r="H433" s="6" t="s">
        <v>422</v>
      </c>
      <c r="I433" s="2">
        <v>5</v>
      </c>
      <c r="J433"/>
      <c r="K433"/>
      <c r="L433"/>
    </row>
    <row r="434" spans="2:12" ht="14.5" x14ac:dyDescent="0.35">
      <c r="B434" s="6" t="s">
        <v>358</v>
      </c>
      <c r="C434" s="2">
        <v>1</v>
      </c>
      <c r="D434" s="1">
        <f t="shared" si="12"/>
        <v>3</v>
      </c>
      <c r="E434" s="8">
        <f t="shared" si="13"/>
        <v>0.25</v>
      </c>
      <c r="H434" s="6" t="s">
        <v>611</v>
      </c>
      <c r="I434" s="2">
        <v>1</v>
      </c>
      <c r="J434"/>
      <c r="K434"/>
      <c r="L434"/>
    </row>
    <row r="435" spans="2:12" ht="14.5" x14ac:dyDescent="0.35">
      <c r="B435" s="6" t="s">
        <v>656</v>
      </c>
      <c r="C435" s="2">
        <v>1</v>
      </c>
      <c r="D435" s="1">
        <f t="shared" si="12"/>
        <v>0</v>
      </c>
      <c r="E435" s="8">
        <f t="shared" si="13"/>
        <v>1</v>
      </c>
      <c r="H435" s="6" t="s">
        <v>726</v>
      </c>
      <c r="I435" s="2">
        <v>6</v>
      </c>
      <c r="J435"/>
      <c r="K435"/>
      <c r="L435"/>
    </row>
    <row r="436" spans="2:12" ht="14.5" x14ac:dyDescent="0.35">
      <c r="B436" s="6" t="s">
        <v>792</v>
      </c>
      <c r="C436" s="2">
        <v>1</v>
      </c>
      <c r="D436" s="1">
        <f t="shared" si="12"/>
        <v>0</v>
      </c>
      <c r="E436" s="8">
        <f t="shared" si="13"/>
        <v>1</v>
      </c>
      <c r="H436" s="6" t="s">
        <v>18</v>
      </c>
      <c r="I436" s="2">
        <v>10</v>
      </c>
      <c r="J436"/>
      <c r="K436"/>
      <c r="L436"/>
    </row>
    <row r="437" spans="2:12" ht="14.5" x14ac:dyDescent="0.35">
      <c r="B437" s="6" t="s">
        <v>118</v>
      </c>
      <c r="C437" s="2">
        <v>1</v>
      </c>
      <c r="D437" s="1">
        <f t="shared" si="12"/>
        <v>3</v>
      </c>
      <c r="E437" s="8">
        <f t="shared" si="13"/>
        <v>0.25</v>
      </c>
      <c r="H437" s="6" t="s">
        <v>692</v>
      </c>
      <c r="I437" s="2">
        <v>2</v>
      </c>
      <c r="J437"/>
      <c r="K437"/>
      <c r="L437"/>
    </row>
    <row r="438" spans="2:12" ht="14.5" x14ac:dyDescent="0.35">
      <c r="B438" s="6" t="s">
        <v>814</v>
      </c>
      <c r="C438" s="2">
        <v>1</v>
      </c>
      <c r="D438" s="1">
        <f t="shared" si="12"/>
        <v>0</v>
      </c>
      <c r="E438" s="8">
        <f t="shared" si="13"/>
        <v>1</v>
      </c>
      <c r="H438" s="6" t="s">
        <v>501</v>
      </c>
      <c r="I438" s="2">
        <v>4</v>
      </c>
      <c r="J438"/>
      <c r="K438"/>
      <c r="L438"/>
    </row>
    <row r="439" spans="2:12" ht="14.5" x14ac:dyDescent="0.35">
      <c r="B439" s="6" t="s">
        <v>798</v>
      </c>
      <c r="C439" s="2">
        <v>1</v>
      </c>
      <c r="D439" s="1">
        <f t="shared" si="12"/>
        <v>0</v>
      </c>
      <c r="E439" s="8">
        <f t="shared" si="13"/>
        <v>1</v>
      </c>
      <c r="H439" s="6" t="s">
        <v>1000</v>
      </c>
      <c r="I439" s="2">
        <v>1</v>
      </c>
      <c r="J439"/>
      <c r="K439"/>
      <c r="L439"/>
    </row>
    <row r="440" spans="2:12" ht="14.5" x14ac:dyDescent="0.35">
      <c r="B440" s="6" t="s">
        <v>180</v>
      </c>
      <c r="C440" s="2">
        <v>1</v>
      </c>
      <c r="D440" s="1">
        <f t="shared" si="12"/>
        <v>9</v>
      </c>
      <c r="E440" s="8">
        <f t="shared" si="13"/>
        <v>0.1</v>
      </c>
      <c r="H440" s="6" t="s">
        <v>696</v>
      </c>
      <c r="I440" s="2">
        <v>1</v>
      </c>
      <c r="J440"/>
      <c r="K440"/>
      <c r="L440"/>
    </row>
    <row r="441" spans="2:12" ht="14.5" x14ac:dyDescent="0.35">
      <c r="B441" s="6" t="s">
        <v>203</v>
      </c>
      <c r="C441" s="2">
        <v>1</v>
      </c>
      <c r="D441" s="1">
        <f t="shared" si="12"/>
        <v>2</v>
      </c>
      <c r="E441" s="8">
        <f t="shared" si="13"/>
        <v>0.33333333333333331</v>
      </c>
      <c r="H441" s="6" t="s">
        <v>634</v>
      </c>
      <c r="I441" s="2">
        <v>8</v>
      </c>
      <c r="J441"/>
      <c r="K441"/>
      <c r="L441"/>
    </row>
    <row r="442" spans="2:12" ht="14.5" x14ac:dyDescent="0.35">
      <c r="B442" s="6" t="s">
        <v>543</v>
      </c>
      <c r="C442" s="2">
        <v>1</v>
      </c>
      <c r="D442" s="1">
        <f t="shared" si="12"/>
        <v>0</v>
      </c>
      <c r="E442" s="8">
        <f t="shared" si="13"/>
        <v>1</v>
      </c>
      <c r="H442" s="6" t="s">
        <v>786</v>
      </c>
      <c r="I442" s="2">
        <v>2</v>
      </c>
      <c r="J442"/>
      <c r="K442"/>
      <c r="L442"/>
    </row>
    <row r="443" spans="2:12" ht="14.5" x14ac:dyDescent="0.35">
      <c r="B443" s="6" t="s">
        <v>451</v>
      </c>
      <c r="C443" s="2">
        <v>1</v>
      </c>
      <c r="D443" s="1">
        <f t="shared" si="12"/>
        <v>0</v>
      </c>
      <c r="E443" s="8">
        <f t="shared" si="13"/>
        <v>1</v>
      </c>
      <c r="H443" s="6" t="s">
        <v>190</v>
      </c>
      <c r="I443" s="2">
        <v>10</v>
      </c>
      <c r="J443"/>
      <c r="K443"/>
      <c r="L443"/>
    </row>
    <row r="444" spans="2:12" ht="14.5" x14ac:dyDescent="0.35">
      <c r="B444" s="6" t="s">
        <v>822</v>
      </c>
      <c r="C444" s="2">
        <v>1</v>
      </c>
      <c r="D444" s="1">
        <f t="shared" si="12"/>
        <v>2</v>
      </c>
      <c r="E444" s="8">
        <f t="shared" si="13"/>
        <v>0.33333333333333331</v>
      </c>
      <c r="H444" s="6" t="s">
        <v>393</v>
      </c>
      <c r="I444" s="2">
        <v>2</v>
      </c>
      <c r="J444"/>
      <c r="K444"/>
      <c r="L444"/>
    </row>
    <row r="445" spans="2:12" ht="14.5" x14ac:dyDescent="0.35">
      <c r="B445" s="6" t="s">
        <v>585</v>
      </c>
      <c r="C445" s="2">
        <v>1</v>
      </c>
      <c r="D445" s="1">
        <f t="shared" si="12"/>
        <v>0</v>
      </c>
      <c r="E445" s="8">
        <f t="shared" si="13"/>
        <v>1</v>
      </c>
      <c r="H445" s="6" t="s">
        <v>757</v>
      </c>
      <c r="I445" s="2">
        <v>2</v>
      </c>
      <c r="J445"/>
      <c r="K445"/>
      <c r="L445"/>
    </row>
    <row r="446" spans="2:12" ht="14.5" x14ac:dyDescent="0.35">
      <c r="B446" s="6" t="s">
        <v>431</v>
      </c>
      <c r="C446" s="2">
        <v>1</v>
      </c>
      <c r="D446" s="1">
        <f t="shared" si="12"/>
        <v>0</v>
      </c>
      <c r="E446" s="8">
        <f t="shared" si="13"/>
        <v>1</v>
      </c>
      <c r="H446" s="6" t="s">
        <v>37</v>
      </c>
      <c r="I446" s="2">
        <v>3</v>
      </c>
      <c r="J446"/>
      <c r="K446"/>
      <c r="L446"/>
    </row>
    <row r="447" spans="2:12" ht="14.5" x14ac:dyDescent="0.35">
      <c r="B447" s="6" t="s">
        <v>556</v>
      </c>
      <c r="C447" s="2">
        <v>1</v>
      </c>
      <c r="D447" s="1">
        <f t="shared" si="12"/>
        <v>4</v>
      </c>
      <c r="E447" s="8">
        <f t="shared" si="13"/>
        <v>0.2</v>
      </c>
      <c r="H447" s="6" t="s">
        <v>539</v>
      </c>
      <c r="I447" s="2">
        <v>4</v>
      </c>
      <c r="J447"/>
      <c r="K447"/>
      <c r="L447"/>
    </row>
    <row r="448" spans="2:12" ht="14.5" x14ac:dyDescent="0.35">
      <c r="B448" s="6" t="s">
        <v>828</v>
      </c>
      <c r="C448" s="2">
        <v>1</v>
      </c>
      <c r="D448" s="1">
        <f t="shared" si="12"/>
        <v>1</v>
      </c>
      <c r="E448" s="8">
        <f t="shared" si="13"/>
        <v>0.5</v>
      </c>
      <c r="H448" s="6" t="s">
        <v>799</v>
      </c>
      <c r="I448" s="2">
        <v>1</v>
      </c>
      <c r="J448"/>
      <c r="K448"/>
      <c r="L448"/>
    </row>
    <row r="449" spans="2:12" ht="14.5" x14ac:dyDescent="0.35">
      <c r="B449" s="6" t="s">
        <v>743</v>
      </c>
      <c r="C449" s="2">
        <v>1</v>
      </c>
      <c r="D449" s="1">
        <f t="shared" si="12"/>
        <v>3</v>
      </c>
      <c r="E449" s="8">
        <f t="shared" si="13"/>
        <v>0.25</v>
      </c>
      <c r="H449" s="6" t="s">
        <v>743</v>
      </c>
      <c r="I449" s="2">
        <v>3</v>
      </c>
      <c r="J449"/>
      <c r="K449"/>
      <c r="L449"/>
    </row>
    <row r="450" spans="2:12" ht="14.5" x14ac:dyDescent="0.35">
      <c r="B450" s="6" t="s">
        <v>802</v>
      </c>
      <c r="C450" s="2">
        <v>1</v>
      </c>
      <c r="D450" s="1">
        <f t="shared" si="12"/>
        <v>5</v>
      </c>
      <c r="E450" s="8">
        <f t="shared" si="13"/>
        <v>0.16666666666666666</v>
      </c>
      <c r="H450" s="6" t="s">
        <v>813</v>
      </c>
      <c r="I450" s="2">
        <v>1</v>
      </c>
      <c r="J450"/>
      <c r="K450"/>
      <c r="L450"/>
    </row>
    <row r="451" spans="2:12" ht="14.5" x14ac:dyDescent="0.35">
      <c r="B451" s="6" t="s">
        <v>65</v>
      </c>
      <c r="C451" s="2">
        <v>1</v>
      </c>
      <c r="D451" s="1">
        <f t="shared" si="12"/>
        <v>3</v>
      </c>
      <c r="E451" s="8">
        <f t="shared" si="13"/>
        <v>0.25</v>
      </c>
      <c r="H451" s="6" t="s">
        <v>144</v>
      </c>
      <c r="I451" s="2">
        <v>9</v>
      </c>
      <c r="J451"/>
      <c r="K451"/>
      <c r="L451"/>
    </row>
    <row r="452" spans="2:12" ht="14.5" x14ac:dyDescent="0.35">
      <c r="B452" s="6" t="s">
        <v>379</v>
      </c>
      <c r="C452" s="2">
        <v>1</v>
      </c>
      <c r="D452" s="1">
        <f t="shared" si="12"/>
        <v>1</v>
      </c>
      <c r="E452" s="8">
        <f t="shared" si="13"/>
        <v>0.5</v>
      </c>
      <c r="H452" s="6" t="s">
        <v>540</v>
      </c>
      <c r="I452" s="2">
        <v>2</v>
      </c>
      <c r="J452"/>
      <c r="K452"/>
      <c r="L452"/>
    </row>
    <row r="453" spans="2:12" ht="14.5" x14ac:dyDescent="0.35">
      <c r="B453" s="6" t="s">
        <v>731</v>
      </c>
      <c r="C453" s="2">
        <v>1</v>
      </c>
      <c r="D453" s="1">
        <f t="shared" si="12"/>
        <v>6</v>
      </c>
      <c r="E453" s="8">
        <f t="shared" si="13"/>
        <v>0.14285714285714285</v>
      </c>
      <c r="H453" s="6" t="s">
        <v>705</v>
      </c>
      <c r="I453" s="2">
        <v>3</v>
      </c>
      <c r="J453"/>
      <c r="K453"/>
      <c r="L453"/>
    </row>
    <row r="454" spans="2:12" ht="14.5" x14ac:dyDescent="0.35">
      <c r="B454" s="6" t="s">
        <v>532</v>
      </c>
      <c r="C454" s="2">
        <v>1</v>
      </c>
      <c r="D454" s="1">
        <f t="shared" si="12"/>
        <v>1</v>
      </c>
      <c r="E454" s="8">
        <f t="shared" si="13"/>
        <v>0.5</v>
      </c>
      <c r="H454" s="6" t="s">
        <v>34</v>
      </c>
      <c r="I454" s="2">
        <v>1</v>
      </c>
      <c r="J454"/>
      <c r="K454"/>
      <c r="L454"/>
    </row>
    <row r="455" spans="2:12" ht="14.5" x14ac:dyDescent="0.35">
      <c r="B455" s="6" t="s">
        <v>475</v>
      </c>
      <c r="C455" s="2">
        <v>1</v>
      </c>
      <c r="D455" s="1">
        <f t="shared" ref="D455:D518" si="14">IFERROR(VLOOKUP(B455,H:I,2,FALSE),0)</f>
        <v>2</v>
      </c>
      <c r="E455" s="8">
        <f t="shared" ref="E455:E518" si="15">C455/(C455+D455)</f>
        <v>0.33333333333333331</v>
      </c>
      <c r="H455" s="6" t="s">
        <v>580</v>
      </c>
      <c r="I455" s="2">
        <v>1</v>
      </c>
      <c r="J455"/>
      <c r="K455"/>
      <c r="L455"/>
    </row>
    <row r="456" spans="2:12" ht="14.5" x14ac:dyDescent="0.35">
      <c r="B456" s="6" t="s">
        <v>693</v>
      </c>
      <c r="C456" s="2">
        <v>1</v>
      </c>
      <c r="D456" s="1">
        <f t="shared" si="14"/>
        <v>2</v>
      </c>
      <c r="E456" s="8">
        <f t="shared" si="15"/>
        <v>0.33333333333333331</v>
      </c>
      <c r="H456" s="6" t="s">
        <v>763</v>
      </c>
      <c r="I456" s="2">
        <v>1</v>
      </c>
      <c r="J456"/>
      <c r="K456"/>
      <c r="L456"/>
    </row>
    <row r="457" spans="2:12" ht="14.5" x14ac:dyDescent="0.35">
      <c r="B457" s="6" t="s">
        <v>827</v>
      </c>
      <c r="C457" s="2">
        <v>1</v>
      </c>
      <c r="D457" s="1">
        <f t="shared" si="14"/>
        <v>0</v>
      </c>
      <c r="E457" s="8">
        <f t="shared" si="15"/>
        <v>1</v>
      </c>
      <c r="H457" s="6" t="s">
        <v>835</v>
      </c>
      <c r="I457" s="2">
        <v>1</v>
      </c>
      <c r="J457"/>
      <c r="K457"/>
      <c r="L457"/>
    </row>
    <row r="458" spans="2:12" ht="14.5" x14ac:dyDescent="0.35">
      <c r="B458" s="6" t="s">
        <v>566</v>
      </c>
      <c r="C458" s="2">
        <v>1</v>
      </c>
      <c r="D458" s="1">
        <f t="shared" si="14"/>
        <v>2</v>
      </c>
      <c r="E458" s="8">
        <f t="shared" si="15"/>
        <v>0.33333333333333331</v>
      </c>
      <c r="H458" s="6" t="s">
        <v>32</v>
      </c>
      <c r="I458" s="2">
        <v>7</v>
      </c>
      <c r="J458"/>
      <c r="K458"/>
      <c r="L458"/>
    </row>
    <row r="459" spans="2:12" ht="14.5" x14ac:dyDescent="0.35">
      <c r="B459" s="6" t="s">
        <v>160</v>
      </c>
      <c r="C459" s="2">
        <v>1</v>
      </c>
      <c r="D459" s="1">
        <f t="shared" si="14"/>
        <v>5</v>
      </c>
      <c r="E459" s="8">
        <f t="shared" si="15"/>
        <v>0.16666666666666666</v>
      </c>
      <c r="H459" s="6" t="s">
        <v>130</v>
      </c>
      <c r="I459" s="2">
        <v>4</v>
      </c>
      <c r="J459"/>
      <c r="K459"/>
      <c r="L459"/>
    </row>
    <row r="460" spans="2:12" ht="14.5" x14ac:dyDescent="0.35">
      <c r="B460" s="6" t="s">
        <v>478</v>
      </c>
      <c r="C460" s="2">
        <v>1</v>
      </c>
      <c r="D460" s="1">
        <f t="shared" si="14"/>
        <v>3</v>
      </c>
      <c r="E460" s="8">
        <f t="shared" si="15"/>
        <v>0.25</v>
      </c>
      <c r="H460" s="6" t="s">
        <v>471</v>
      </c>
      <c r="I460" s="2">
        <v>14</v>
      </c>
      <c r="J460"/>
      <c r="K460"/>
      <c r="L460"/>
    </row>
    <row r="461" spans="2:12" ht="14.5" x14ac:dyDescent="0.35">
      <c r="B461" s="6" t="s">
        <v>565</v>
      </c>
      <c r="C461" s="2">
        <v>1</v>
      </c>
      <c r="D461" s="1">
        <f t="shared" si="14"/>
        <v>2</v>
      </c>
      <c r="E461" s="8">
        <f t="shared" si="15"/>
        <v>0.33333333333333331</v>
      </c>
      <c r="H461" s="6" t="s">
        <v>237</v>
      </c>
      <c r="I461" s="2">
        <v>1</v>
      </c>
      <c r="J461"/>
      <c r="K461"/>
      <c r="L461"/>
    </row>
    <row r="462" spans="2:12" ht="14.5" x14ac:dyDescent="0.35">
      <c r="B462" s="6" t="s">
        <v>720</v>
      </c>
      <c r="C462" s="2">
        <v>1</v>
      </c>
      <c r="D462" s="1">
        <f t="shared" si="14"/>
        <v>3</v>
      </c>
      <c r="E462" s="8">
        <f t="shared" si="15"/>
        <v>0.25</v>
      </c>
      <c r="H462" s="6" t="s">
        <v>712</v>
      </c>
      <c r="I462" s="2">
        <v>1</v>
      </c>
      <c r="J462"/>
      <c r="K462"/>
      <c r="L462"/>
    </row>
    <row r="463" spans="2:12" ht="14.5" x14ac:dyDescent="0.35">
      <c r="B463" s="6" t="s">
        <v>818</v>
      </c>
      <c r="C463" s="2">
        <v>1</v>
      </c>
      <c r="D463" s="1">
        <f t="shared" si="14"/>
        <v>1</v>
      </c>
      <c r="E463" s="8">
        <f t="shared" si="15"/>
        <v>0.5</v>
      </c>
      <c r="H463" s="6" t="s">
        <v>512</v>
      </c>
      <c r="I463" s="2">
        <v>5</v>
      </c>
      <c r="J463"/>
      <c r="K463"/>
      <c r="L463"/>
    </row>
    <row r="464" spans="2:12" ht="14.5" x14ac:dyDescent="0.35">
      <c r="B464" s="6" t="s">
        <v>236</v>
      </c>
      <c r="C464" s="2">
        <v>1</v>
      </c>
      <c r="D464" s="1">
        <f t="shared" si="14"/>
        <v>5</v>
      </c>
      <c r="E464" s="8">
        <f t="shared" si="15"/>
        <v>0.16666666666666666</v>
      </c>
      <c r="H464" s="6" t="s">
        <v>563</v>
      </c>
      <c r="I464" s="2">
        <v>4</v>
      </c>
      <c r="J464"/>
      <c r="K464"/>
      <c r="L464"/>
    </row>
    <row r="465" spans="2:12" ht="14.5" x14ac:dyDescent="0.35">
      <c r="B465" s="6" t="s">
        <v>757</v>
      </c>
      <c r="C465" s="2">
        <v>1</v>
      </c>
      <c r="D465" s="1">
        <f t="shared" si="14"/>
        <v>2</v>
      </c>
      <c r="E465" s="8">
        <f t="shared" si="15"/>
        <v>0.33333333333333331</v>
      </c>
      <c r="H465" s="6" t="s">
        <v>560</v>
      </c>
      <c r="I465" s="2">
        <v>3</v>
      </c>
      <c r="J465"/>
      <c r="K465"/>
      <c r="L465"/>
    </row>
    <row r="466" spans="2:12" ht="14.5" x14ac:dyDescent="0.35">
      <c r="B466" s="6" t="s">
        <v>293</v>
      </c>
      <c r="C466" s="2">
        <v>1</v>
      </c>
      <c r="D466" s="1">
        <f t="shared" si="14"/>
        <v>3</v>
      </c>
      <c r="E466" s="8">
        <f t="shared" si="15"/>
        <v>0.25</v>
      </c>
      <c r="H466" s="6" t="s">
        <v>197</v>
      </c>
      <c r="I466" s="2">
        <v>2</v>
      </c>
      <c r="J466"/>
      <c r="K466"/>
      <c r="L466"/>
    </row>
    <row r="467" spans="2:12" ht="14.5" x14ac:dyDescent="0.35">
      <c r="B467" s="6" t="s">
        <v>386</v>
      </c>
      <c r="C467" s="2">
        <v>1</v>
      </c>
      <c r="D467" s="1">
        <f t="shared" si="14"/>
        <v>4</v>
      </c>
      <c r="E467" s="8">
        <f t="shared" si="15"/>
        <v>0.2</v>
      </c>
      <c r="H467" s="6" t="s">
        <v>230</v>
      </c>
      <c r="I467" s="2">
        <v>1</v>
      </c>
      <c r="J467"/>
      <c r="K467"/>
      <c r="L467"/>
    </row>
    <row r="468" spans="2:12" ht="14.5" x14ac:dyDescent="0.35">
      <c r="B468" s="6" t="s">
        <v>307</v>
      </c>
      <c r="C468" s="2">
        <v>1</v>
      </c>
      <c r="D468" s="1">
        <f t="shared" si="14"/>
        <v>1</v>
      </c>
      <c r="E468" s="8">
        <f t="shared" si="15"/>
        <v>0.5</v>
      </c>
      <c r="H468" s="6" t="s">
        <v>420</v>
      </c>
      <c r="I468" s="2">
        <v>1</v>
      </c>
      <c r="J468"/>
      <c r="K468"/>
      <c r="L468"/>
    </row>
    <row r="469" spans="2:12" ht="14.5" x14ac:dyDescent="0.35">
      <c r="B469" s="6" t="s">
        <v>468</v>
      </c>
      <c r="C469" s="2">
        <v>1</v>
      </c>
      <c r="D469" s="1">
        <f t="shared" si="14"/>
        <v>2</v>
      </c>
      <c r="E469" s="8">
        <f t="shared" si="15"/>
        <v>0.33333333333333331</v>
      </c>
      <c r="H469" s="6" t="s">
        <v>686</v>
      </c>
      <c r="I469" s="2">
        <v>9</v>
      </c>
      <c r="J469"/>
      <c r="K469"/>
      <c r="L469"/>
    </row>
    <row r="470" spans="2:12" ht="14.5" x14ac:dyDescent="0.35">
      <c r="B470" s="6" t="s">
        <v>835</v>
      </c>
      <c r="C470" s="2">
        <v>1</v>
      </c>
      <c r="D470" s="1">
        <f t="shared" si="14"/>
        <v>1</v>
      </c>
      <c r="E470" s="8">
        <f t="shared" si="15"/>
        <v>0.5</v>
      </c>
      <c r="H470" s="6" t="s">
        <v>49</v>
      </c>
      <c r="I470" s="2">
        <v>3</v>
      </c>
      <c r="J470"/>
      <c r="K470"/>
      <c r="L470"/>
    </row>
    <row r="471" spans="2:12" ht="14.5" x14ac:dyDescent="0.35">
      <c r="B471" s="6" t="s">
        <v>771</v>
      </c>
      <c r="C471" s="2">
        <v>1</v>
      </c>
      <c r="D471" s="1">
        <f t="shared" si="14"/>
        <v>1</v>
      </c>
      <c r="E471" s="8">
        <f t="shared" si="15"/>
        <v>0.5</v>
      </c>
      <c r="H471" s="6" t="s">
        <v>802</v>
      </c>
      <c r="I471" s="2">
        <v>5</v>
      </c>
      <c r="J471"/>
      <c r="K471"/>
      <c r="L471"/>
    </row>
    <row r="472" spans="2:12" ht="14.5" x14ac:dyDescent="0.35">
      <c r="B472" s="6" t="s">
        <v>555</v>
      </c>
      <c r="C472" s="2">
        <v>1</v>
      </c>
      <c r="D472" s="1">
        <f t="shared" si="14"/>
        <v>3</v>
      </c>
      <c r="E472" s="8">
        <f t="shared" si="15"/>
        <v>0.25</v>
      </c>
      <c r="H472" s="6" t="s">
        <v>438</v>
      </c>
      <c r="I472" s="2">
        <v>8</v>
      </c>
      <c r="J472"/>
      <c r="K472"/>
      <c r="L472"/>
    </row>
    <row r="473" spans="2:12" ht="14.5" x14ac:dyDescent="0.35">
      <c r="B473" s="6" t="s">
        <v>813</v>
      </c>
      <c r="C473" s="2">
        <v>1</v>
      </c>
      <c r="D473" s="1">
        <f t="shared" si="14"/>
        <v>1</v>
      </c>
      <c r="E473" s="8">
        <f t="shared" si="15"/>
        <v>0.5</v>
      </c>
      <c r="H473" s="6" t="s">
        <v>566</v>
      </c>
      <c r="I473" s="2">
        <v>2</v>
      </c>
      <c r="J473"/>
      <c r="K473"/>
      <c r="L473"/>
    </row>
    <row r="474" spans="2:12" ht="14.5" x14ac:dyDescent="0.35">
      <c r="B474" s="6" t="s">
        <v>793</v>
      </c>
      <c r="C474" s="2">
        <v>1</v>
      </c>
      <c r="D474" s="1">
        <f t="shared" si="14"/>
        <v>5</v>
      </c>
      <c r="E474" s="8">
        <f t="shared" si="15"/>
        <v>0.16666666666666666</v>
      </c>
      <c r="H474" s="6" t="s">
        <v>122</v>
      </c>
      <c r="I474" s="2">
        <v>4</v>
      </c>
      <c r="J474"/>
      <c r="K474"/>
      <c r="L474"/>
    </row>
    <row r="475" spans="2:12" ht="14.5" x14ac:dyDescent="0.35">
      <c r="B475" s="6" t="s">
        <v>440</v>
      </c>
      <c r="C475" s="2">
        <v>1</v>
      </c>
      <c r="D475" s="1">
        <f t="shared" si="14"/>
        <v>1</v>
      </c>
      <c r="E475" s="8">
        <f t="shared" si="15"/>
        <v>0.5</v>
      </c>
      <c r="H475" s="6" t="s">
        <v>425</v>
      </c>
      <c r="I475" s="2">
        <v>3</v>
      </c>
      <c r="J475"/>
      <c r="K475"/>
      <c r="L475"/>
    </row>
    <row r="476" spans="2:12" ht="14.5" x14ac:dyDescent="0.35">
      <c r="B476" s="6" t="s">
        <v>447</v>
      </c>
      <c r="C476" s="2">
        <v>1</v>
      </c>
      <c r="D476" s="1">
        <f t="shared" si="14"/>
        <v>1</v>
      </c>
      <c r="E476" s="8">
        <f t="shared" si="15"/>
        <v>0.5</v>
      </c>
      <c r="H476" s="6" t="s">
        <v>577</v>
      </c>
      <c r="I476" s="2">
        <v>2</v>
      </c>
      <c r="J476"/>
      <c r="K476"/>
      <c r="L476"/>
    </row>
    <row r="477" spans="2:12" ht="14.5" x14ac:dyDescent="0.35">
      <c r="B477" s="6" t="s">
        <v>528</v>
      </c>
      <c r="C477" s="2">
        <v>1</v>
      </c>
      <c r="D477" s="1">
        <f t="shared" si="14"/>
        <v>2</v>
      </c>
      <c r="E477" s="8">
        <f t="shared" si="15"/>
        <v>0.33333333333333331</v>
      </c>
      <c r="H477" s="6" t="s">
        <v>137</v>
      </c>
      <c r="I477" s="2">
        <v>7</v>
      </c>
      <c r="J477"/>
      <c r="K477"/>
      <c r="L477"/>
    </row>
    <row r="478" spans="2:12" ht="14.5" x14ac:dyDescent="0.35">
      <c r="B478" s="6" t="s">
        <v>239</v>
      </c>
      <c r="C478" s="2">
        <v>1</v>
      </c>
      <c r="D478" s="1">
        <f t="shared" si="14"/>
        <v>0</v>
      </c>
      <c r="E478" s="8">
        <f t="shared" si="15"/>
        <v>1</v>
      </c>
      <c r="H478" s="6" t="s">
        <v>793</v>
      </c>
      <c r="I478" s="2">
        <v>5</v>
      </c>
      <c r="J478"/>
      <c r="K478"/>
      <c r="L478"/>
    </row>
    <row r="479" spans="2:12" ht="14.5" x14ac:dyDescent="0.35">
      <c r="B479" s="6" t="s">
        <v>507</v>
      </c>
      <c r="C479" s="2">
        <v>1</v>
      </c>
      <c r="D479" s="1">
        <f t="shared" si="14"/>
        <v>0</v>
      </c>
      <c r="E479" s="8">
        <f t="shared" si="15"/>
        <v>1</v>
      </c>
      <c r="H479" s="6" t="s">
        <v>71</v>
      </c>
      <c r="I479" s="2">
        <v>1</v>
      </c>
      <c r="J479"/>
      <c r="K479"/>
      <c r="L479"/>
    </row>
    <row r="480" spans="2:12" ht="14.5" x14ac:dyDescent="0.35">
      <c r="B480" s="6" t="s">
        <v>775</v>
      </c>
      <c r="C480" s="2">
        <v>1</v>
      </c>
      <c r="D480" s="1">
        <f t="shared" si="14"/>
        <v>5</v>
      </c>
      <c r="E480" s="8">
        <f t="shared" si="15"/>
        <v>0.16666666666666666</v>
      </c>
      <c r="H480" s="6" t="s">
        <v>421</v>
      </c>
      <c r="I480" s="2">
        <v>3</v>
      </c>
      <c r="J480"/>
      <c r="K480"/>
      <c r="L480"/>
    </row>
    <row r="481" spans="2:12" ht="14.5" x14ac:dyDescent="0.35">
      <c r="B481" s="6" t="s">
        <v>511</v>
      </c>
      <c r="C481" s="2">
        <v>1</v>
      </c>
      <c r="D481" s="1">
        <f t="shared" si="14"/>
        <v>0</v>
      </c>
      <c r="E481" s="8">
        <f t="shared" si="15"/>
        <v>1</v>
      </c>
      <c r="H481" s="6" t="s">
        <v>349</v>
      </c>
      <c r="I481" s="2">
        <v>3</v>
      </c>
      <c r="J481"/>
      <c r="K481"/>
      <c r="L481"/>
    </row>
    <row r="482" spans="2:12" ht="14.5" x14ac:dyDescent="0.35">
      <c r="B482" s="6" t="s">
        <v>382</v>
      </c>
      <c r="C482" s="2">
        <v>1</v>
      </c>
      <c r="D482" s="1">
        <f t="shared" si="14"/>
        <v>1</v>
      </c>
      <c r="E482" s="8">
        <f t="shared" si="15"/>
        <v>0.5</v>
      </c>
      <c r="H482" s="6" t="s">
        <v>78</v>
      </c>
      <c r="I482" s="2">
        <v>14</v>
      </c>
      <c r="J482"/>
      <c r="K482"/>
      <c r="L482"/>
    </row>
    <row r="483" spans="2:12" ht="14.5" x14ac:dyDescent="0.35">
      <c r="B483" s="6" t="s">
        <v>839</v>
      </c>
      <c r="C483" s="2">
        <v>1</v>
      </c>
      <c r="D483" s="1">
        <f t="shared" si="14"/>
        <v>0</v>
      </c>
      <c r="E483" s="8">
        <f t="shared" si="15"/>
        <v>1</v>
      </c>
      <c r="H483" s="6" t="s">
        <v>159</v>
      </c>
      <c r="I483" s="2">
        <v>5</v>
      </c>
      <c r="J483"/>
      <c r="K483"/>
      <c r="L483"/>
    </row>
    <row r="484" spans="2:12" ht="14.5" x14ac:dyDescent="0.35">
      <c r="B484" s="6" t="s">
        <v>71</v>
      </c>
      <c r="C484" s="2">
        <v>1</v>
      </c>
      <c r="D484" s="1">
        <f t="shared" si="14"/>
        <v>1</v>
      </c>
      <c r="E484" s="8">
        <f t="shared" si="15"/>
        <v>0.5</v>
      </c>
      <c r="H484" s="6" t="s">
        <v>231</v>
      </c>
      <c r="I484" s="2">
        <v>4</v>
      </c>
      <c r="J484"/>
      <c r="K484"/>
      <c r="L484"/>
    </row>
    <row r="485" spans="2:12" ht="14.5" x14ac:dyDescent="0.35">
      <c r="B485" s="6" t="s">
        <v>450</v>
      </c>
      <c r="C485" s="2">
        <v>1</v>
      </c>
      <c r="D485" s="1">
        <f t="shared" si="14"/>
        <v>0</v>
      </c>
      <c r="E485" s="8">
        <f t="shared" si="15"/>
        <v>1</v>
      </c>
      <c r="H485" s="6" t="s">
        <v>583</v>
      </c>
      <c r="I485" s="2">
        <v>2</v>
      </c>
      <c r="J485"/>
      <c r="K485"/>
      <c r="L485"/>
    </row>
    <row r="486" spans="2:12" ht="14.5" x14ac:dyDescent="0.35">
      <c r="B486" s="6" t="s">
        <v>644</v>
      </c>
      <c r="C486" s="2">
        <v>1</v>
      </c>
      <c r="D486" s="1">
        <f t="shared" si="14"/>
        <v>3</v>
      </c>
      <c r="E486" s="8">
        <f t="shared" si="15"/>
        <v>0.25</v>
      </c>
      <c r="H486" s="6" t="s">
        <v>606</v>
      </c>
      <c r="I486" s="2">
        <v>1</v>
      </c>
      <c r="J486"/>
      <c r="K486"/>
      <c r="L486"/>
    </row>
    <row r="487" spans="2:12" ht="14.5" x14ac:dyDescent="0.35">
      <c r="B487" s="6" t="s">
        <v>783</v>
      </c>
      <c r="C487" s="2">
        <v>1</v>
      </c>
      <c r="D487" s="1">
        <f t="shared" si="14"/>
        <v>5</v>
      </c>
      <c r="E487" s="8">
        <f t="shared" si="15"/>
        <v>0.16666666666666666</v>
      </c>
      <c r="H487" s="6" t="s">
        <v>443</v>
      </c>
      <c r="I487" s="2">
        <v>1</v>
      </c>
      <c r="J487"/>
      <c r="K487"/>
      <c r="L487"/>
    </row>
    <row r="488" spans="2:12" ht="14.5" x14ac:dyDescent="0.35">
      <c r="B488" s="6" t="s">
        <v>794</v>
      </c>
      <c r="C488" s="2">
        <v>1</v>
      </c>
      <c r="D488" s="1">
        <f t="shared" si="14"/>
        <v>2</v>
      </c>
      <c r="E488" s="8">
        <f t="shared" si="15"/>
        <v>0.33333333333333331</v>
      </c>
      <c r="H488" s="6" t="s">
        <v>454</v>
      </c>
      <c r="I488" s="2">
        <v>2</v>
      </c>
      <c r="J488"/>
      <c r="K488"/>
      <c r="L488"/>
    </row>
    <row r="489" spans="2:12" ht="14.5" x14ac:dyDescent="0.35">
      <c r="B489" s="6" t="s">
        <v>228</v>
      </c>
      <c r="C489" s="2">
        <v>1</v>
      </c>
      <c r="D489" s="1">
        <f t="shared" si="14"/>
        <v>0</v>
      </c>
      <c r="E489" s="8">
        <f t="shared" si="15"/>
        <v>1</v>
      </c>
      <c r="H489" s="6" t="s">
        <v>759</v>
      </c>
      <c r="I489" s="2">
        <v>3</v>
      </c>
      <c r="J489"/>
      <c r="K489"/>
      <c r="L489"/>
    </row>
    <row r="490" spans="2:12" ht="14.5" x14ac:dyDescent="0.35">
      <c r="B490" s="6" t="s">
        <v>377</v>
      </c>
      <c r="C490" s="2">
        <v>1</v>
      </c>
      <c r="D490" s="1">
        <f t="shared" si="14"/>
        <v>1</v>
      </c>
      <c r="E490" s="8">
        <f t="shared" si="15"/>
        <v>0.5</v>
      </c>
      <c r="H490" s="6" t="s">
        <v>168</v>
      </c>
      <c r="I490" s="2">
        <v>7</v>
      </c>
      <c r="J490"/>
      <c r="K490"/>
      <c r="L490"/>
    </row>
    <row r="491" spans="2:12" ht="14.5" x14ac:dyDescent="0.35">
      <c r="B491" s="6" t="s">
        <v>367</v>
      </c>
      <c r="C491" s="2">
        <v>1</v>
      </c>
      <c r="D491" s="1">
        <f t="shared" si="14"/>
        <v>1</v>
      </c>
      <c r="E491" s="8">
        <f t="shared" si="15"/>
        <v>0.5</v>
      </c>
      <c r="H491" s="6" t="s">
        <v>469</v>
      </c>
      <c r="I491" s="2">
        <v>2</v>
      </c>
      <c r="J491"/>
      <c r="K491"/>
      <c r="L491"/>
    </row>
    <row r="492" spans="2:12" ht="14.5" x14ac:dyDescent="0.35">
      <c r="B492" s="6" t="s">
        <v>419</v>
      </c>
      <c r="C492" s="2">
        <v>1</v>
      </c>
      <c r="D492" s="1">
        <f t="shared" si="14"/>
        <v>2</v>
      </c>
      <c r="E492" s="8">
        <f t="shared" si="15"/>
        <v>0.33333333333333331</v>
      </c>
      <c r="H492" s="6" t="s">
        <v>295</v>
      </c>
      <c r="I492" s="2">
        <v>10</v>
      </c>
      <c r="J492"/>
      <c r="K492"/>
      <c r="L492"/>
    </row>
    <row r="493" spans="2:12" ht="14.5" x14ac:dyDescent="0.35">
      <c r="B493" s="6" t="s">
        <v>647</v>
      </c>
      <c r="C493" s="2">
        <v>1</v>
      </c>
      <c r="D493" s="1">
        <f t="shared" si="14"/>
        <v>6</v>
      </c>
      <c r="E493" s="8">
        <f t="shared" si="15"/>
        <v>0.14285714285714285</v>
      </c>
      <c r="H493" s="6" t="s">
        <v>761</v>
      </c>
      <c r="I493" s="2">
        <v>2</v>
      </c>
      <c r="J493"/>
      <c r="K493"/>
      <c r="L493"/>
    </row>
    <row r="494" spans="2:12" ht="14.5" x14ac:dyDescent="0.35">
      <c r="B494" s="6" t="s">
        <v>510</v>
      </c>
      <c r="C494" s="2">
        <v>1</v>
      </c>
      <c r="D494" s="1">
        <f t="shared" si="14"/>
        <v>3</v>
      </c>
      <c r="E494" s="8">
        <f t="shared" si="15"/>
        <v>0.25</v>
      </c>
      <c r="H494" s="6" t="s">
        <v>473</v>
      </c>
      <c r="I494" s="2">
        <v>2</v>
      </c>
      <c r="J494"/>
      <c r="K494"/>
      <c r="L494"/>
    </row>
    <row r="495" spans="2:12" ht="14.5" x14ac:dyDescent="0.35">
      <c r="B495" s="6" t="s">
        <v>504</v>
      </c>
      <c r="C495" s="2">
        <v>1</v>
      </c>
      <c r="D495" s="1">
        <f t="shared" si="14"/>
        <v>1</v>
      </c>
      <c r="E495" s="8">
        <f t="shared" si="15"/>
        <v>0.5</v>
      </c>
      <c r="H495" s="6" t="s">
        <v>104</v>
      </c>
      <c r="I495" s="2">
        <v>15</v>
      </c>
      <c r="J495"/>
      <c r="K495"/>
      <c r="L495"/>
    </row>
    <row r="496" spans="2:12" ht="14.5" x14ac:dyDescent="0.35">
      <c r="B496" s="6" t="s">
        <v>462</v>
      </c>
      <c r="C496" s="2">
        <v>1</v>
      </c>
      <c r="D496" s="1">
        <f t="shared" si="14"/>
        <v>1</v>
      </c>
      <c r="E496" s="8">
        <f t="shared" si="15"/>
        <v>0.5</v>
      </c>
      <c r="H496" s="6" t="s">
        <v>675</v>
      </c>
      <c r="I496" s="2">
        <v>2</v>
      </c>
      <c r="J496"/>
      <c r="K496"/>
      <c r="L496"/>
    </row>
    <row r="497" spans="2:12" ht="14.5" x14ac:dyDescent="0.35">
      <c r="B497" s="6" t="s">
        <v>415</v>
      </c>
      <c r="C497" s="2">
        <v>1</v>
      </c>
      <c r="D497" s="1">
        <f t="shared" si="14"/>
        <v>1</v>
      </c>
      <c r="E497" s="8">
        <f t="shared" si="15"/>
        <v>0.5</v>
      </c>
      <c r="H497" s="6" t="s">
        <v>697</v>
      </c>
      <c r="I497" s="2">
        <v>2</v>
      </c>
      <c r="J497"/>
      <c r="K497"/>
      <c r="L497"/>
    </row>
    <row r="498" spans="2:12" ht="14.5" x14ac:dyDescent="0.35">
      <c r="B498" s="6" t="s">
        <v>676</v>
      </c>
      <c r="C498" s="2">
        <v>1</v>
      </c>
      <c r="D498" s="1">
        <f t="shared" si="14"/>
        <v>5</v>
      </c>
      <c r="E498" s="8">
        <f t="shared" si="15"/>
        <v>0.16666666666666666</v>
      </c>
      <c r="H498" s="6" t="s">
        <v>518</v>
      </c>
      <c r="I498" s="2">
        <v>2</v>
      </c>
      <c r="J498"/>
      <c r="K498"/>
      <c r="L498"/>
    </row>
    <row r="499" spans="2:12" ht="14.5" x14ac:dyDescent="0.35">
      <c r="B499" s="6" t="s">
        <v>222</v>
      </c>
      <c r="C499" s="2">
        <v>1</v>
      </c>
      <c r="D499" s="1">
        <f t="shared" si="14"/>
        <v>0</v>
      </c>
      <c r="E499" s="8">
        <f t="shared" si="15"/>
        <v>1</v>
      </c>
      <c r="H499" s="6" t="s">
        <v>301</v>
      </c>
      <c r="I499" s="2">
        <v>12</v>
      </c>
      <c r="J499"/>
      <c r="K499"/>
      <c r="L499"/>
    </row>
    <row r="500" spans="2:12" ht="14.5" x14ac:dyDescent="0.35">
      <c r="B500" s="6" t="s">
        <v>678</v>
      </c>
      <c r="C500" s="2">
        <v>1</v>
      </c>
      <c r="D500" s="1">
        <f t="shared" si="14"/>
        <v>0</v>
      </c>
      <c r="E500" s="8">
        <f t="shared" si="15"/>
        <v>1</v>
      </c>
      <c r="H500" s="6" t="s">
        <v>828</v>
      </c>
      <c r="I500" s="2">
        <v>1</v>
      </c>
      <c r="J500"/>
      <c r="K500"/>
      <c r="L500"/>
    </row>
    <row r="501" spans="2:12" ht="14.5" x14ac:dyDescent="0.35">
      <c r="B501" s="6" t="s">
        <v>380</v>
      </c>
      <c r="C501" s="2">
        <v>1</v>
      </c>
      <c r="D501" s="1">
        <f t="shared" si="14"/>
        <v>2</v>
      </c>
      <c r="E501" s="8">
        <f t="shared" si="15"/>
        <v>0.33333333333333331</v>
      </c>
      <c r="H501" s="6" t="s">
        <v>60</v>
      </c>
      <c r="I501" s="2">
        <v>3</v>
      </c>
      <c r="J501"/>
      <c r="K501"/>
      <c r="L501"/>
    </row>
    <row r="502" spans="2:12" ht="14.5" x14ac:dyDescent="0.35">
      <c r="B502" s="6" t="s">
        <v>417</v>
      </c>
      <c r="C502" s="2">
        <v>1</v>
      </c>
      <c r="D502" s="1">
        <f t="shared" si="14"/>
        <v>5</v>
      </c>
      <c r="E502" s="8">
        <f t="shared" si="15"/>
        <v>0.16666666666666666</v>
      </c>
      <c r="H502" s="6" t="s">
        <v>688</v>
      </c>
      <c r="I502" s="2">
        <v>15</v>
      </c>
      <c r="J502"/>
      <c r="K502"/>
      <c r="L502"/>
    </row>
    <row r="503" spans="2:12" ht="14.5" x14ac:dyDescent="0.35">
      <c r="B503" s="6" t="s">
        <v>97</v>
      </c>
      <c r="C503" s="2">
        <v>1</v>
      </c>
      <c r="D503" s="1">
        <f t="shared" si="14"/>
        <v>3</v>
      </c>
      <c r="E503" s="8">
        <f t="shared" si="15"/>
        <v>0.25</v>
      </c>
      <c r="H503" s="6" t="s">
        <v>532</v>
      </c>
      <c r="I503" s="2">
        <v>1</v>
      </c>
      <c r="J503"/>
      <c r="K503"/>
      <c r="L503"/>
    </row>
    <row r="504" spans="2:12" ht="14.5" x14ac:dyDescent="0.35">
      <c r="B504" s="6" t="s">
        <v>521</v>
      </c>
      <c r="C504" s="2">
        <v>1</v>
      </c>
      <c r="D504" s="1">
        <f t="shared" si="14"/>
        <v>2</v>
      </c>
      <c r="E504" s="8">
        <f t="shared" si="15"/>
        <v>0.33333333333333331</v>
      </c>
      <c r="H504" s="6" t="s">
        <v>39</v>
      </c>
      <c r="I504" s="2">
        <v>16</v>
      </c>
      <c r="J504"/>
      <c r="K504"/>
      <c r="L504"/>
    </row>
    <row r="505" spans="2:12" ht="14.5" x14ac:dyDescent="0.35">
      <c r="B505" s="6" t="s">
        <v>795</v>
      </c>
      <c r="C505" s="2">
        <v>1</v>
      </c>
      <c r="D505" s="1">
        <f t="shared" si="14"/>
        <v>1</v>
      </c>
      <c r="E505" s="8">
        <f t="shared" si="15"/>
        <v>0.5</v>
      </c>
      <c r="H505" s="6" t="s">
        <v>823</v>
      </c>
      <c r="I505" s="2">
        <v>1</v>
      </c>
      <c r="J505"/>
      <c r="K505"/>
      <c r="L505"/>
    </row>
    <row r="506" spans="2:12" ht="14.5" x14ac:dyDescent="0.35">
      <c r="B506" s="6" t="s">
        <v>844</v>
      </c>
      <c r="C506" s="2">
        <v>1</v>
      </c>
      <c r="D506" s="1">
        <f t="shared" si="14"/>
        <v>0</v>
      </c>
      <c r="E506" s="8">
        <f t="shared" si="15"/>
        <v>1</v>
      </c>
      <c r="H506" s="6" t="s">
        <v>200</v>
      </c>
      <c r="I506" s="2">
        <v>3</v>
      </c>
      <c r="J506"/>
      <c r="K506"/>
      <c r="L506"/>
    </row>
    <row r="507" spans="2:12" ht="14.5" x14ac:dyDescent="0.35">
      <c r="B507" s="6" t="s">
        <v>815</v>
      </c>
      <c r="C507" s="2">
        <v>1</v>
      </c>
      <c r="D507" s="1">
        <f t="shared" si="14"/>
        <v>1</v>
      </c>
      <c r="E507" s="8">
        <f t="shared" si="15"/>
        <v>0.5</v>
      </c>
      <c r="H507" s="6" t="s">
        <v>790</v>
      </c>
      <c r="I507" s="2">
        <v>1</v>
      </c>
      <c r="J507"/>
      <c r="K507"/>
      <c r="L507"/>
    </row>
    <row r="508" spans="2:12" ht="14.5" x14ac:dyDescent="0.35">
      <c r="B508" s="6" t="s">
        <v>202</v>
      </c>
      <c r="C508" s="2">
        <v>1</v>
      </c>
      <c r="D508" s="1">
        <f t="shared" si="14"/>
        <v>6</v>
      </c>
      <c r="E508" s="8">
        <f t="shared" si="15"/>
        <v>0.14285714285714285</v>
      </c>
      <c r="H508" s="6" t="s">
        <v>171</v>
      </c>
      <c r="I508" s="2">
        <v>4</v>
      </c>
      <c r="J508"/>
      <c r="K508"/>
      <c r="L508"/>
    </row>
    <row r="509" spans="2:12" ht="14.5" x14ac:dyDescent="0.35">
      <c r="B509" s="6" t="s">
        <v>788</v>
      </c>
      <c r="C509" s="2">
        <v>1</v>
      </c>
      <c r="D509" s="1">
        <f t="shared" si="14"/>
        <v>2</v>
      </c>
      <c r="E509" s="8">
        <f t="shared" si="15"/>
        <v>0.33333333333333331</v>
      </c>
      <c r="H509" s="6" t="s">
        <v>293</v>
      </c>
      <c r="I509" s="2">
        <v>3</v>
      </c>
      <c r="J509"/>
      <c r="K509"/>
      <c r="L509"/>
    </row>
    <row r="510" spans="2:12" ht="14.5" x14ac:dyDescent="0.35">
      <c r="B510" s="6" t="s">
        <v>832</v>
      </c>
      <c r="C510" s="2">
        <v>1</v>
      </c>
      <c r="D510" s="1">
        <f t="shared" si="14"/>
        <v>3</v>
      </c>
      <c r="E510" s="8">
        <f t="shared" si="15"/>
        <v>0.25</v>
      </c>
      <c r="H510" s="6" t="s">
        <v>227</v>
      </c>
      <c r="I510" s="2">
        <v>1</v>
      </c>
      <c r="J510"/>
      <c r="K510"/>
      <c r="L510"/>
    </row>
    <row r="511" spans="2:12" ht="14.5" x14ac:dyDescent="0.35">
      <c r="B511" s="6" t="s">
        <v>385</v>
      </c>
      <c r="C511" s="2">
        <v>1</v>
      </c>
      <c r="D511" s="1">
        <f t="shared" si="14"/>
        <v>1</v>
      </c>
      <c r="E511" s="8">
        <f t="shared" si="15"/>
        <v>0.5</v>
      </c>
      <c r="H511" s="6" t="s">
        <v>768</v>
      </c>
      <c r="I511" s="2">
        <v>3</v>
      </c>
      <c r="J511"/>
      <c r="K511"/>
      <c r="L511"/>
    </row>
    <row r="512" spans="2:12" ht="14.5" x14ac:dyDescent="0.35">
      <c r="B512" s="6" t="s">
        <v>432</v>
      </c>
      <c r="C512" s="2">
        <v>1</v>
      </c>
      <c r="D512" s="1">
        <f t="shared" si="14"/>
        <v>5</v>
      </c>
      <c r="E512" s="8">
        <f t="shared" si="15"/>
        <v>0.16666666666666666</v>
      </c>
      <c r="H512" s="6" t="s">
        <v>555</v>
      </c>
      <c r="I512" s="2">
        <v>3</v>
      </c>
      <c r="J512"/>
      <c r="K512"/>
      <c r="L512"/>
    </row>
    <row r="513" spans="2:12" ht="14.5" x14ac:dyDescent="0.35">
      <c r="B513" s="6" t="s">
        <v>225</v>
      </c>
      <c r="C513" s="2">
        <v>1</v>
      </c>
      <c r="D513" s="1">
        <f t="shared" si="14"/>
        <v>1</v>
      </c>
      <c r="E513" s="8">
        <f t="shared" si="15"/>
        <v>0.5</v>
      </c>
      <c r="H513" s="6" t="s">
        <v>831</v>
      </c>
      <c r="I513" s="2">
        <v>1</v>
      </c>
      <c r="J513"/>
      <c r="K513"/>
      <c r="L513"/>
    </row>
    <row r="514" spans="2:12" ht="14.5" x14ac:dyDescent="0.35">
      <c r="B514" s="6" t="s">
        <v>710</v>
      </c>
      <c r="C514" s="2">
        <v>1</v>
      </c>
      <c r="D514" s="1">
        <f t="shared" si="14"/>
        <v>2</v>
      </c>
      <c r="E514" s="8">
        <f t="shared" si="15"/>
        <v>0.33333333333333331</v>
      </c>
      <c r="H514" s="6" t="s">
        <v>299</v>
      </c>
      <c r="I514" s="2">
        <v>10</v>
      </c>
      <c r="J514"/>
      <c r="K514"/>
      <c r="L514"/>
    </row>
    <row r="515" spans="2:12" ht="14.5" x14ac:dyDescent="0.35">
      <c r="B515" s="6" t="s">
        <v>204</v>
      </c>
      <c r="C515" s="2">
        <v>1</v>
      </c>
      <c r="D515" s="1">
        <f t="shared" si="14"/>
        <v>3</v>
      </c>
      <c r="E515" s="8">
        <f t="shared" si="15"/>
        <v>0.25</v>
      </c>
      <c r="H515" s="6" t="s">
        <v>777</v>
      </c>
      <c r="I515" s="2">
        <v>5</v>
      </c>
      <c r="J515"/>
      <c r="K515"/>
      <c r="L515"/>
    </row>
    <row r="516" spans="2:12" ht="14.5" x14ac:dyDescent="0.35">
      <c r="B516" s="6" t="s">
        <v>713</v>
      </c>
      <c r="C516" s="2">
        <v>1</v>
      </c>
      <c r="D516" s="1">
        <f t="shared" si="14"/>
        <v>0</v>
      </c>
      <c r="E516" s="8">
        <f t="shared" si="15"/>
        <v>1</v>
      </c>
      <c r="H516" s="6" t="s">
        <v>46</v>
      </c>
      <c r="I516" s="2">
        <v>6</v>
      </c>
      <c r="J516"/>
      <c r="K516"/>
      <c r="L516"/>
    </row>
    <row r="517" spans="2:12" ht="14.5" x14ac:dyDescent="0.35">
      <c r="B517" s="6" t="s">
        <v>80</v>
      </c>
      <c r="C517" s="2">
        <v>1</v>
      </c>
      <c r="D517" s="1">
        <f t="shared" si="14"/>
        <v>2</v>
      </c>
      <c r="E517" s="8">
        <f t="shared" si="15"/>
        <v>0.33333333333333331</v>
      </c>
      <c r="H517" s="6" t="s">
        <v>387</v>
      </c>
      <c r="I517" s="2">
        <v>4</v>
      </c>
      <c r="J517"/>
      <c r="K517"/>
      <c r="L517"/>
    </row>
    <row r="518" spans="2:12" ht="14.5" x14ac:dyDescent="0.35">
      <c r="B518" s="6" t="s">
        <v>113</v>
      </c>
      <c r="C518" s="2">
        <v>1</v>
      </c>
      <c r="D518" s="1">
        <f t="shared" si="14"/>
        <v>10</v>
      </c>
      <c r="E518" s="8">
        <f t="shared" si="15"/>
        <v>9.0909090909090912E-2</v>
      </c>
      <c r="H518" s="6" t="s">
        <v>400</v>
      </c>
      <c r="I518" s="2">
        <v>5</v>
      </c>
      <c r="J518"/>
      <c r="K518"/>
      <c r="L518"/>
    </row>
    <row r="519" spans="2:12" ht="14.5" x14ac:dyDescent="0.35">
      <c r="B519" s="6" t="s">
        <v>25</v>
      </c>
      <c r="C519" s="2">
        <v>1</v>
      </c>
      <c r="D519" s="1">
        <f t="shared" ref="D519:D546" si="16">IFERROR(VLOOKUP(B519,H:I,2,FALSE),0)</f>
        <v>11</v>
      </c>
      <c r="E519" s="8">
        <f t="shared" ref="E519:E547" si="17">C519/(C519+D519)</f>
        <v>8.3333333333333329E-2</v>
      </c>
      <c r="H519" s="6" t="s">
        <v>754</v>
      </c>
      <c r="I519" s="2">
        <v>5</v>
      </c>
      <c r="J519"/>
      <c r="K519"/>
      <c r="L519"/>
    </row>
    <row r="520" spans="2:12" ht="14.5" x14ac:dyDescent="0.35">
      <c r="B520" s="6" t="s">
        <v>343</v>
      </c>
      <c r="C520" s="2">
        <v>1</v>
      </c>
      <c r="D520" s="1">
        <f t="shared" si="16"/>
        <v>1</v>
      </c>
      <c r="E520" s="8">
        <f t="shared" si="17"/>
        <v>0.5</v>
      </c>
      <c r="H520" s="6" t="s">
        <v>490</v>
      </c>
      <c r="I520" s="2">
        <v>3</v>
      </c>
      <c r="J520"/>
      <c r="K520"/>
      <c r="L520"/>
    </row>
    <row r="521" spans="2:12" ht="14.5" x14ac:dyDescent="0.35">
      <c r="B521" s="6" t="s">
        <v>84</v>
      </c>
      <c r="C521" s="2">
        <v>1</v>
      </c>
      <c r="D521" s="1">
        <f t="shared" si="16"/>
        <v>1</v>
      </c>
      <c r="E521" s="8">
        <f t="shared" si="17"/>
        <v>0.5</v>
      </c>
      <c r="H521" s="6" t="s">
        <v>52</v>
      </c>
      <c r="I521" s="2">
        <v>7</v>
      </c>
      <c r="J521"/>
      <c r="K521"/>
      <c r="L521"/>
    </row>
    <row r="522" spans="2:12" ht="14.5" x14ac:dyDescent="0.35">
      <c r="B522" s="6" t="s">
        <v>522</v>
      </c>
      <c r="C522" s="2">
        <v>1</v>
      </c>
      <c r="D522" s="1">
        <f t="shared" si="16"/>
        <v>2</v>
      </c>
      <c r="E522" s="8">
        <f t="shared" si="17"/>
        <v>0.33333333333333331</v>
      </c>
      <c r="H522" s="6" t="s">
        <v>796</v>
      </c>
      <c r="I522" s="2">
        <v>1</v>
      </c>
      <c r="J522"/>
      <c r="K522"/>
      <c r="L522"/>
    </row>
    <row r="523" spans="2:12" ht="14.5" x14ac:dyDescent="0.35">
      <c r="B523" s="6" t="s">
        <v>513</v>
      </c>
      <c r="C523" s="2">
        <v>1</v>
      </c>
      <c r="D523" s="1">
        <f t="shared" si="16"/>
        <v>1</v>
      </c>
      <c r="E523" s="8">
        <f t="shared" si="17"/>
        <v>0.5</v>
      </c>
      <c r="H523" s="6" t="s">
        <v>474</v>
      </c>
      <c r="I523" s="2">
        <v>13</v>
      </c>
      <c r="J523"/>
      <c r="K523"/>
      <c r="L523"/>
    </row>
    <row r="524" spans="2:12" ht="14.5" x14ac:dyDescent="0.35">
      <c r="B524" s="6" t="s">
        <v>426</v>
      </c>
      <c r="C524" s="2">
        <v>1</v>
      </c>
      <c r="D524" s="1">
        <f t="shared" si="16"/>
        <v>1</v>
      </c>
      <c r="E524" s="8">
        <f t="shared" si="17"/>
        <v>0.5</v>
      </c>
      <c r="H524" s="6" t="s">
        <v>556</v>
      </c>
      <c r="I524" s="2">
        <v>4</v>
      </c>
      <c r="J524"/>
      <c r="K524"/>
      <c r="L524"/>
    </row>
    <row r="525" spans="2:12" ht="14.5" x14ac:dyDescent="0.35">
      <c r="B525" s="6" t="s">
        <v>319</v>
      </c>
      <c r="C525" s="2">
        <v>1</v>
      </c>
      <c r="D525" s="1">
        <f t="shared" si="16"/>
        <v>0</v>
      </c>
      <c r="E525" s="8">
        <f t="shared" si="17"/>
        <v>1</v>
      </c>
      <c r="H525" s="6" t="s">
        <v>468</v>
      </c>
      <c r="I525" s="2">
        <v>2</v>
      </c>
      <c r="J525"/>
      <c r="K525"/>
      <c r="L525"/>
    </row>
    <row r="526" spans="2:12" ht="14.5" x14ac:dyDescent="0.35">
      <c r="B526" s="6" t="s">
        <v>593</v>
      </c>
      <c r="C526" s="2">
        <v>1</v>
      </c>
      <c r="D526" s="1">
        <f t="shared" si="16"/>
        <v>4</v>
      </c>
      <c r="E526" s="8">
        <f t="shared" si="17"/>
        <v>0.2</v>
      </c>
      <c r="H526" s="6" t="s">
        <v>73</v>
      </c>
      <c r="I526" s="2">
        <v>2</v>
      </c>
      <c r="J526"/>
      <c r="K526"/>
      <c r="L526"/>
    </row>
    <row r="527" spans="2:12" ht="14.5" x14ac:dyDescent="0.35">
      <c r="B527" s="6" t="s">
        <v>26</v>
      </c>
      <c r="C527" s="2">
        <v>1</v>
      </c>
      <c r="D527" s="1">
        <f t="shared" si="16"/>
        <v>5</v>
      </c>
      <c r="E527" s="8">
        <f t="shared" si="17"/>
        <v>0.16666666666666666</v>
      </c>
      <c r="H527" s="6" t="s">
        <v>372</v>
      </c>
      <c r="I527" s="2">
        <v>3</v>
      </c>
      <c r="J527"/>
      <c r="K527"/>
      <c r="L527"/>
    </row>
    <row r="528" spans="2:12" ht="14.5" x14ac:dyDescent="0.35">
      <c r="B528" s="6" t="s">
        <v>494</v>
      </c>
      <c r="C528" s="2">
        <v>1</v>
      </c>
      <c r="D528" s="1">
        <f t="shared" si="16"/>
        <v>2</v>
      </c>
      <c r="E528" s="8">
        <f t="shared" si="17"/>
        <v>0.33333333333333331</v>
      </c>
      <c r="H528" s="6" t="s">
        <v>177</v>
      </c>
      <c r="I528" s="2">
        <v>2</v>
      </c>
      <c r="J528"/>
      <c r="K528"/>
      <c r="L528"/>
    </row>
    <row r="529" spans="2:12" ht="14.5" x14ac:dyDescent="0.35">
      <c r="B529" s="6" t="s">
        <v>817</v>
      </c>
      <c r="C529" s="2">
        <v>1</v>
      </c>
      <c r="D529" s="1">
        <f t="shared" si="16"/>
        <v>2</v>
      </c>
      <c r="E529" s="8">
        <f t="shared" si="17"/>
        <v>0.33333333333333331</v>
      </c>
      <c r="H529" s="6" t="s">
        <v>840</v>
      </c>
      <c r="I529" s="2">
        <v>1</v>
      </c>
      <c r="J529"/>
      <c r="K529"/>
      <c r="L529"/>
    </row>
    <row r="530" spans="2:12" ht="14.5" x14ac:dyDescent="0.35">
      <c r="B530" s="6" t="s">
        <v>428</v>
      </c>
      <c r="C530" s="2">
        <v>1</v>
      </c>
      <c r="D530" s="1">
        <f t="shared" si="16"/>
        <v>6</v>
      </c>
      <c r="E530" s="8">
        <f t="shared" si="17"/>
        <v>0.14285714285714285</v>
      </c>
      <c r="H530" s="6" t="s">
        <v>50</v>
      </c>
      <c r="I530" s="2">
        <v>8</v>
      </c>
      <c r="J530"/>
      <c r="K530"/>
      <c r="L530"/>
    </row>
    <row r="531" spans="2:12" ht="14.5" x14ac:dyDescent="0.35">
      <c r="B531" s="6" t="s">
        <v>806</v>
      </c>
      <c r="C531" s="2">
        <v>1</v>
      </c>
      <c r="D531" s="1">
        <f t="shared" si="16"/>
        <v>4</v>
      </c>
      <c r="E531" s="8">
        <f t="shared" si="17"/>
        <v>0.2</v>
      </c>
      <c r="H531" s="6" t="s">
        <v>756</v>
      </c>
      <c r="I531" s="2">
        <v>8</v>
      </c>
      <c r="J531"/>
      <c r="K531"/>
      <c r="L531"/>
    </row>
    <row r="532" spans="2:12" ht="14.5" x14ac:dyDescent="0.35">
      <c r="B532" s="6" t="s">
        <v>635</v>
      </c>
      <c r="C532" s="2">
        <v>1</v>
      </c>
      <c r="D532" s="1">
        <f t="shared" si="16"/>
        <v>1</v>
      </c>
      <c r="E532" s="8">
        <f t="shared" si="17"/>
        <v>0.5</v>
      </c>
      <c r="H532" s="6" t="s">
        <v>602</v>
      </c>
      <c r="I532" s="2">
        <v>1</v>
      </c>
      <c r="J532"/>
      <c r="K532"/>
      <c r="L532"/>
    </row>
    <row r="533" spans="2:12" ht="14.5" x14ac:dyDescent="0.35">
      <c r="B533" s="6" t="s">
        <v>804</v>
      </c>
      <c r="C533" s="2">
        <v>1</v>
      </c>
      <c r="D533" s="1">
        <f t="shared" si="16"/>
        <v>0</v>
      </c>
      <c r="E533" s="8">
        <f t="shared" si="17"/>
        <v>1</v>
      </c>
      <c r="H533" s="6" t="s">
        <v>803</v>
      </c>
      <c r="I533" s="2">
        <v>9</v>
      </c>
      <c r="J533"/>
      <c r="K533"/>
      <c r="L533"/>
    </row>
    <row r="534" spans="2:12" ht="14.5" x14ac:dyDescent="0.35">
      <c r="B534" s="6" t="s">
        <v>116</v>
      </c>
      <c r="C534" s="2">
        <v>1</v>
      </c>
      <c r="D534" s="1">
        <f t="shared" si="16"/>
        <v>2</v>
      </c>
      <c r="E534" s="8">
        <f t="shared" si="17"/>
        <v>0.33333333333333331</v>
      </c>
      <c r="H534" s="6" t="s">
        <v>855</v>
      </c>
      <c r="I534" s="2">
        <v>1</v>
      </c>
      <c r="J534"/>
      <c r="K534"/>
      <c r="L534"/>
    </row>
    <row r="535" spans="2:12" ht="14.5" x14ac:dyDescent="0.35">
      <c r="B535" s="6" t="s">
        <v>567</v>
      </c>
      <c r="C535" s="2">
        <v>1</v>
      </c>
      <c r="D535" s="1">
        <f t="shared" si="16"/>
        <v>0</v>
      </c>
      <c r="E535" s="8">
        <f t="shared" si="17"/>
        <v>1</v>
      </c>
      <c r="H535" s="6" t="s">
        <v>515</v>
      </c>
      <c r="I535" s="2">
        <v>3</v>
      </c>
      <c r="J535"/>
      <c r="K535"/>
      <c r="L535"/>
    </row>
    <row r="536" spans="2:12" ht="14.5" x14ac:dyDescent="0.35">
      <c r="B536" s="6" t="s">
        <v>628</v>
      </c>
      <c r="C536" s="2">
        <v>1</v>
      </c>
      <c r="D536" s="1">
        <f t="shared" si="16"/>
        <v>0</v>
      </c>
      <c r="E536" s="8">
        <f t="shared" si="17"/>
        <v>1</v>
      </c>
      <c r="H536" s="6" t="s">
        <v>166</v>
      </c>
      <c r="I536" s="2">
        <v>4</v>
      </c>
      <c r="J536"/>
      <c r="K536"/>
      <c r="L536"/>
    </row>
    <row r="537" spans="2:12" ht="14.5" x14ac:dyDescent="0.35">
      <c r="B537" s="6" t="s">
        <v>344</v>
      </c>
      <c r="C537" s="2">
        <v>1</v>
      </c>
      <c r="D537" s="1">
        <f t="shared" si="16"/>
        <v>0</v>
      </c>
      <c r="E537" s="8">
        <f t="shared" si="17"/>
        <v>1</v>
      </c>
      <c r="H537" s="6" t="s">
        <v>110</v>
      </c>
      <c r="I537" s="2">
        <v>8</v>
      </c>
      <c r="J537"/>
      <c r="K537"/>
      <c r="L537"/>
    </row>
    <row r="538" spans="2:12" ht="14.5" x14ac:dyDescent="0.35">
      <c r="B538" s="6" t="s">
        <v>653</v>
      </c>
      <c r="C538" s="2">
        <v>1</v>
      </c>
      <c r="D538" s="1">
        <f t="shared" si="16"/>
        <v>1</v>
      </c>
      <c r="E538" s="8">
        <f t="shared" si="17"/>
        <v>0.5</v>
      </c>
      <c r="H538" s="6" t="s">
        <v>649</v>
      </c>
      <c r="I538" s="2">
        <v>7</v>
      </c>
      <c r="J538"/>
      <c r="K538"/>
      <c r="L538"/>
    </row>
    <row r="539" spans="2:12" ht="14.5" x14ac:dyDescent="0.35">
      <c r="B539" s="6" t="s">
        <v>725</v>
      </c>
      <c r="C539" s="2">
        <v>1</v>
      </c>
      <c r="D539" s="1">
        <f t="shared" si="16"/>
        <v>3</v>
      </c>
      <c r="E539" s="8">
        <f t="shared" si="17"/>
        <v>0.25</v>
      </c>
      <c r="H539" s="6" t="s">
        <v>838</v>
      </c>
      <c r="I539" s="2">
        <v>1</v>
      </c>
      <c r="J539"/>
      <c r="K539"/>
      <c r="L539"/>
    </row>
    <row r="540" spans="2:12" ht="14.5" x14ac:dyDescent="0.35">
      <c r="B540" s="6" t="s">
        <v>167</v>
      </c>
      <c r="C540" s="2">
        <v>1</v>
      </c>
      <c r="D540" s="1">
        <f t="shared" si="16"/>
        <v>6</v>
      </c>
      <c r="E540" s="8">
        <f t="shared" si="17"/>
        <v>0.14285714285714285</v>
      </c>
      <c r="H540" s="6" t="s">
        <v>208</v>
      </c>
      <c r="I540" s="2">
        <v>1</v>
      </c>
      <c r="J540"/>
      <c r="K540"/>
      <c r="L540"/>
    </row>
    <row r="541" spans="2:12" ht="14.5" x14ac:dyDescent="0.35">
      <c r="B541" s="6" t="s">
        <v>531</v>
      </c>
      <c r="C541" s="2">
        <v>1</v>
      </c>
      <c r="D541" s="1">
        <f t="shared" si="16"/>
        <v>1</v>
      </c>
      <c r="E541" s="8">
        <f t="shared" si="17"/>
        <v>0.5</v>
      </c>
      <c r="H541" s="6" t="s">
        <v>220</v>
      </c>
      <c r="I541" s="2">
        <v>2</v>
      </c>
      <c r="J541"/>
      <c r="K541"/>
      <c r="L541"/>
    </row>
    <row r="542" spans="2:12" ht="14.5" x14ac:dyDescent="0.35">
      <c r="B542" s="6" t="s">
        <v>764</v>
      </c>
      <c r="C542" s="2">
        <v>1</v>
      </c>
      <c r="D542" s="1">
        <f t="shared" si="16"/>
        <v>2</v>
      </c>
      <c r="E542" s="8">
        <f t="shared" si="17"/>
        <v>0.33333333333333331</v>
      </c>
      <c r="H542" s="6" t="s">
        <v>17</v>
      </c>
      <c r="I542" s="2">
        <v>7</v>
      </c>
      <c r="J542"/>
      <c r="K542"/>
      <c r="L542"/>
    </row>
    <row r="543" spans="2:12" ht="14.5" x14ac:dyDescent="0.35">
      <c r="B543" s="6" t="s">
        <v>848</v>
      </c>
      <c r="C543" s="2">
        <v>1</v>
      </c>
      <c r="D543" s="1">
        <f t="shared" si="16"/>
        <v>0</v>
      </c>
      <c r="E543" s="8">
        <f t="shared" si="17"/>
        <v>1</v>
      </c>
      <c r="H543" s="6" t="s">
        <v>731</v>
      </c>
      <c r="I543" s="2">
        <v>6</v>
      </c>
      <c r="J543"/>
      <c r="K543"/>
      <c r="L543"/>
    </row>
    <row r="544" spans="2:12" ht="14.5" x14ac:dyDescent="0.35">
      <c r="B544" s="6" t="s">
        <v>733</v>
      </c>
      <c r="C544" s="2">
        <v>1</v>
      </c>
      <c r="D544" s="1">
        <f t="shared" si="16"/>
        <v>6</v>
      </c>
      <c r="E544" s="8">
        <f t="shared" si="17"/>
        <v>0.14285714285714285</v>
      </c>
      <c r="H544" s="6" t="s">
        <v>841</v>
      </c>
      <c r="I544" s="2">
        <v>1</v>
      </c>
      <c r="J544"/>
      <c r="K544"/>
      <c r="L544"/>
    </row>
    <row r="545" spans="2:12" ht="14.5" x14ac:dyDescent="0.35">
      <c r="B545" s="6" t="s">
        <v>453</v>
      </c>
      <c r="C545" s="2">
        <v>1</v>
      </c>
      <c r="D545" s="1">
        <f t="shared" si="16"/>
        <v>1</v>
      </c>
      <c r="E545" s="8">
        <f t="shared" si="17"/>
        <v>0.5</v>
      </c>
      <c r="H545" s="6" t="s">
        <v>824</v>
      </c>
      <c r="I545" s="2">
        <v>4</v>
      </c>
      <c r="J545"/>
      <c r="K545"/>
      <c r="L545"/>
    </row>
    <row r="546" spans="2:12" ht="14.5" x14ac:dyDescent="0.35">
      <c r="B546" s="6" t="s">
        <v>624</v>
      </c>
      <c r="C546" s="2">
        <v>1</v>
      </c>
      <c r="D546" s="1">
        <f t="shared" si="16"/>
        <v>6</v>
      </c>
      <c r="E546" s="8">
        <f t="shared" si="17"/>
        <v>0.14285714285714285</v>
      </c>
      <c r="H546" s="6" t="s">
        <v>108</v>
      </c>
      <c r="I546" s="2">
        <v>4</v>
      </c>
      <c r="J546"/>
      <c r="K546"/>
      <c r="L546"/>
    </row>
    <row r="547" spans="2:12" ht="14.5" x14ac:dyDescent="0.35">
      <c r="B547" s="6" t="s">
        <v>152</v>
      </c>
      <c r="C547" s="2">
        <v>1</v>
      </c>
      <c r="D547" s="1">
        <f>IFERROR(VLOOKUP(B547,H:I,2,FALSE),0)</f>
        <v>1</v>
      </c>
      <c r="E547" s="8">
        <f t="shared" si="17"/>
        <v>0.5</v>
      </c>
      <c r="H547" s="6" t="s">
        <v>782</v>
      </c>
      <c r="I547" s="2">
        <v>1</v>
      </c>
      <c r="J547"/>
      <c r="K547"/>
      <c r="L547"/>
    </row>
    <row r="548" spans="2:12" ht="14.5" x14ac:dyDescent="0.35">
      <c r="B548" s="6" t="s">
        <v>1003</v>
      </c>
      <c r="C548" s="2"/>
      <c r="H548" s="6" t="s">
        <v>66</v>
      </c>
      <c r="I548" s="2">
        <v>15</v>
      </c>
      <c r="J548"/>
      <c r="K548"/>
      <c r="L548"/>
    </row>
    <row r="549" spans="2:12" ht="14.5" x14ac:dyDescent="0.35">
      <c r="B549" s="6" t="s">
        <v>1002</v>
      </c>
      <c r="C549" s="2">
        <v>2943</v>
      </c>
      <c r="H549" s="6" t="s">
        <v>719</v>
      </c>
      <c r="I549" s="2">
        <v>5</v>
      </c>
      <c r="J549"/>
      <c r="K549"/>
      <c r="L549"/>
    </row>
    <row r="550" spans="2:12" ht="14.5" x14ac:dyDescent="0.35">
      <c r="H550" s="6" t="s">
        <v>721</v>
      </c>
      <c r="I550" s="2">
        <v>1</v>
      </c>
      <c r="J550"/>
      <c r="K550"/>
      <c r="L550"/>
    </row>
    <row r="551" spans="2:12" ht="14.5" x14ac:dyDescent="0.35">
      <c r="H551" s="6" t="s">
        <v>313</v>
      </c>
      <c r="I551" s="2">
        <v>5</v>
      </c>
      <c r="J551"/>
      <c r="K551"/>
      <c r="L551"/>
    </row>
    <row r="552" spans="2:12" ht="14.5" x14ac:dyDescent="0.35">
      <c r="H552" s="6" t="s">
        <v>406</v>
      </c>
      <c r="I552" s="2">
        <v>1</v>
      </c>
      <c r="J552"/>
      <c r="K552"/>
      <c r="L552"/>
    </row>
    <row r="553" spans="2:12" ht="14.5" x14ac:dyDescent="0.35">
      <c r="H553" s="6" t="s">
        <v>998</v>
      </c>
      <c r="I553" s="2">
        <v>3</v>
      </c>
      <c r="J553"/>
      <c r="K553"/>
      <c r="L553"/>
    </row>
    <row r="554" spans="2:12" ht="14.5" x14ac:dyDescent="0.35">
      <c r="H554" s="6" t="s">
        <v>640</v>
      </c>
      <c r="I554" s="2">
        <v>1</v>
      </c>
      <c r="J554"/>
      <c r="K554"/>
      <c r="L554"/>
    </row>
    <row r="555" spans="2:12" ht="14.5" x14ac:dyDescent="0.35">
      <c r="H555" s="6" t="s">
        <v>14</v>
      </c>
      <c r="I555" s="2">
        <v>5</v>
      </c>
      <c r="J555"/>
      <c r="K555"/>
      <c r="L555"/>
    </row>
    <row r="556" spans="2:12" ht="14.5" x14ac:dyDescent="0.35">
      <c r="H556" s="6" t="s">
        <v>65</v>
      </c>
      <c r="I556" s="2">
        <v>3</v>
      </c>
      <c r="J556"/>
      <c r="K556"/>
      <c r="L556"/>
    </row>
    <row r="557" spans="2:12" ht="14.5" x14ac:dyDescent="0.35">
      <c r="H557" s="6" t="s">
        <v>292</v>
      </c>
      <c r="I557" s="2">
        <v>1</v>
      </c>
      <c r="J557"/>
      <c r="K557"/>
      <c r="L557"/>
    </row>
    <row r="558" spans="2:12" ht="14.5" x14ac:dyDescent="0.35">
      <c r="H558" s="6" t="s">
        <v>36</v>
      </c>
      <c r="I558" s="2">
        <v>14</v>
      </c>
      <c r="J558"/>
      <c r="K558"/>
      <c r="L558"/>
    </row>
    <row r="559" spans="2:12" ht="14.5" x14ac:dyDescent="0.35">
      <c r="H559" s="6" t="s">
        <v>375</v>
      </c>
      <c r="I559" s="2">
        <v>12</v>
      </c>
      <c r="J559"/>
      <c r="K559"/>
      <c r="L559"/>
    </row>
    <row r="560" spans="2:12" ht="14.5" x14ac:dyDescent="0.35">
      <c r="H560" s="6" t="s">
        <v>141</v>
      </c>
      <c r="I560" s="2">
        <v>2</v>
      </c>
      <c r="J560"/>
      <c r="K560"/>
      <c r="L560"/>
    </row>
    <row r="561" spans="8:12" ht="14.5" x14ac:dyDescent="0.35">
      <c r="H561" s="6" t="s">
        <v>98</v>
      </c>
      <c r="I561" s="2">
        <v>3</v>
      </c>
      <c r="J561"/>
      <c r="K561"/>
      <c r="L561"/>
    </row>
    <row r="562" spans="8:12" ht="14.5" x14ac:dyDescent="0.35">
      <c r="H562" s="6" t="s">
        <v>645</v>
      </c>
      <c r="I562" s="2">
        <v>3</v>
      </c>
      <c r="J562"/>
      <c r="K562"/>
      <c r="L562"/>
    </row>
    <row r="563" spans="8:12" ht="14.5" x14ac:dyDescent="0.35">
      <c r="H563" s="6" t="s">
        <v>664</v>
      </c>
      <c r="I563" s="2">
        <v>1</v>
      </c>
      <c r="J563"/>
      <c r="K563"/>
      <c r="L563"/>
    </row>
    <row r="564" spans="8:12" ht="14.5" x14ac:dyDescent="0.35">
      <c r="H564" s="6" t="s">
        <v>722</v>
      </c>
      <c r="I564" s="2">
        <v>2</v>
      </c>
      <c r="J564"/>
      <c r="K564"/>
      <c r="L564"/>
    </row>
    <row r="565" spans="8:12" ht="14.5" x14ac:dyDescent="0.35">
      <c r="H565" s="6" t="s">
        <v>150</v>
      </c>
      <c r="I565" s="2">
        <v>7</v>
      </c>
      <c r="J565"/>
      <c r="K565"/>
      <c r="L565"/>
    </row>
    <row r="566" spans="8:12" ht="14.5" x14ac:dyDescent="0.35">
      <c r="H566" s="6" t="s">
        <v>183</v>
      </c>
      <c r="I566" s="2">
        <v>3</v>
      </c>
      <c r="J566"/>
      <c r="K566"/>
      <c r="L566"/>
    </row>
    <row r="567" spans="8:12" ht="14.5" x14ac:dyDescent="0.35">
      <c r="H567" s="6" t="s">
        <v>107</v>
      </c>
      <c r="I567" s="2">
        <v>4</v>
      </c>
      <c r="J567"/>
      <c r="K567"/>
      <c r="L567"/>
    </row>
    <row r="568" spans="8:12" ht="14.5" x14ac:dyDescent="0.35">
      <c r="H568" s="6" t="s">
        <v>681</v>
      </c>
      <c r="I568" s="2">
        <v>9</v>
      </c>
      <c r="J568"/>
      <c r="K568"/>
      <c r="L568"/>
    </row>
    <row r="569" spans="8:12" ht="14.5" x14ac:dyDescent="0.35">
      <c r="H569" s="6" t="s">
        <v>12</v>
      </c>
      <c r="I569" s="2">
        <v>5</v>
      </c>
      <c r="J569"/>
      <c r="K569"/>
      <c r="L569"/>
    </row>
    <row r="570" spans="8:12" ht="14.5" x14ac:dyDescent="0.35">
      <c r="H570" s="6" t="s">
        <v>672</v>
      </c>
      <c r="I570" s="2">
        <v>3</v>
      </c>
      <c r="J570"/>
      <c r="K570"/>
      <c r="L570"/>
    </row>
    <row r="571" spans="8:12" ht="14.5" x14ac:dyDescent="0.35">
      <c r="H571" s="6" t="s">
        <v>770</v>
      </c>
      <c r="I571" s="2">
        <v>3</v>
      </c>
      <c r="J571"/>
      <c r="K571"/>
      <c r="L571"/>
    </row>
    <row r="572" spans="8:12" ht="14.5" x14ac:dyDescent="0.35">
      <c r="H572" s="6" t="s">
        <v>61</v>
      </c>
      <c r="I572" s="2">
        <v>7</v>
      </c>
      <c r="J572"/>
      <c r="K572"/>
      <c r="L572"/>
    </row>
    <row r="573" spans="8:12" ht="14.5" x14ac:dyDescent="0.35">
      <c r="H573" s="6" t="s">
        <v>112</v>
      </c>
      <c r="I573" s="2">
        <v>5</v>
      </c>
      <c r="J573"/>
      <c r="K573"/>
      <c r="L573"/>
    </row>
    <row r="574" spans="8:12" ht="14.5" x14ac:dyDescent="0.35">
      <c r="H574" s="6" t="s">
        <v>181</v>
      </c>
      <c r="I574" s="2">
        <v>6</v>
      </c>
      <c r="J574"/>
      <c r="K574"/>
      <c r="L574"/>
    </row>
    <row r="575" spans="8:12" ht="14.5" x14ac:dyDescent="0.35">
      <c r="H575" s="6" t="s">
        <v>778</v>
      </c>
      <c r="I575" s="2">
        <v>1</v>
      </c>
      <c r="J575"/>
      <c r="K575"/>
      <c r="L575"/>
    </row>
    <row r="576" spans="8:12" ht="14.5" x14ac:dyDescent="0.35">
      <c r="H576" s="6" t="s">
        <v>210</v>
      </c>
      <c r="I576" s="2">
        <v>5</v>
      </c>
      <c r="J576"/>
      <c r="K576"/>
      <c r="L576"/>
    </row>
    <row r="577" spans="8:12" ht="14.5" x14ac:dyDescent="0.35">
      <c r="H577" s="6" t="s">
        <v>390</v>
      </c>
      <c r="I577" s="2">
        <v>2</v>
      </c>
      <c r="J577"/>
      <c r="K577"/>
      <c r="L577"/>
    </row>
    <row r="578" spans="8:12" ht="14.5" x14ac:dyDescent="0.35">
      <c r="H578" s="6" t="s">
        <v>752</v>
      </c>
      <c r="I578" s="2">
        <v>5</v>
      </c>
      <c r="J578"/>
      <c r="K578"/>
      <c r="L578"/>
    </row>
    <row r="579" spans="8:12" ht="14.5" x14ac:dyDescent="0.35">
      <c r="H579" s="6" t="s">
        <v>818</v>
      </c>
      <c r="I579" s="2">
        <v>1</v>
      </c>
      <c r="J579"/>
      <c r="K579"/>
      <c r="L579"/>
    </row>
    <row r="580" spans="8:12" ht="14.5" x14ac:dyDescent="0.35">
      <c r="H580" s="6" t="s">
        <v>708</v>
      </c>
      <c r="I580" s="2">
        <v>3</v>
      </c>
      <c r="J580"/>
      <c r="K580"/>
      <c r="L580"/>
    </row>
    <row r="581" spans="8:12" ht="14.5" x14ac:dyDescent="0.35">
      <c r="H581" s="6" t="s">
        <v>355</v>
      </c>
      <c r="I581" s="2">
        <v>3</v>
      </c>
      <c r="J581"/>
      <c r="K581"/>
      <c r="L581"/>
    </row>
    <row r="582" spans="8:12" ht="14.5" x14ac:dyDescent="0.35">
      <c r="H582" s="6" t="s">
        <v>637</v>
      </c>
      <c r="I582" s="2">
        <v>2</v>
      </c>
      <c r="J582"/>
      <c r="K582"/>
      <c r="L582"/>
    </row>
    <row r="583" spans="8:12" ht="14.5" x14ac:dyDescent="0.35">
      <c r="H583" s="6" t="s">
        <v>87</v>
      </c>
      <c r="I583" s="2">
        <v>2</v>
      </c>
      <c r="J583"/>
      <c r="K583"/>
      <c r="L583"/>
    </row>
    <row r="584" spans="8:12" ht="14.5" x14ac:dyDescent="0.35">
      <c r="H584" s="6" t="s">
        <v>497</v>
      </c>
      <c r="I584" s="2">
        <v>3</v>
      </c>
      <c r="J584"/>
      <c r="K584"/>
      <c r="L584"/>
    </row>
    <row r="585" spans="8:12" ht="14.5" x14ac:dyDescent="0.35">
      <c r="H585" s="6" t="s">
        <v>609</v>
      </c>
      <c r="I585" s="2">
        <v>1</v>
      </c>
      <c r="J585"/>
      <c r="K585"/>
      <c r="L585"/>
    </row>
    <row r="586" spans="8:12" ht="14.5" x14ac:dyDescent="0.35">
      <c r="H586" s="6" t="s">
        <v>698</v>
      </c>
      <c r="I586" s="2">
        <v>6</v>
      </c>
      <c r="J586"/>
      <c r="K586"/>
      <c r="L586"/>
    </row>
    <row r="587" spans="8:12" ht="14.5" x14ac:dyDescent="0.35">
      <c r="H587" s="6" t="s">
        <v>412</v>
      </c>
      <c r="I587" s="2">
        <v>3</v>
      </c>
      <c r="J587"/>
      <c r="K587"/>
      <c r="L587"/>
    </row>
    <row r="588" spans="8:12" ht="14.5" x14ac:dyDescent="0.35">
      <c r="H588" s="6" t="s">
        <v>716</v>
      </c>
      <c r="I588" s="2">
        <v>3</v>
      </c>
      <c r="J588"/>
      <c r="K588"/>
      <c r="L588"/>
    </row>
    <row r="589" spans="8:12" ht="14.5" x14ac:dyDescent="0.35">
      <c r="H589" s="6" t="s">
        <v>533</v>
      </c>
      <c r="I589" s="2">
        <v>1</v>
      </c>
      <c r="J589"/>
      <c r="K589"/>
      <c r="L589"/>
    </row>
    <row r="590" spans="8:12" ht="14.5" x14ac:dyDescent="0.35">
      <c r="H590" s="6" t="s">
        <v>659</v>
      </c>
      <c r="I590" s="2">
        <v>5</v>
      </c>
      <c r="J590"/>
      <c r="K590"/>
      <c r="L590"/>
    </row>
    <row r="591" spans="8:12" ht="14.5" x14ac:dyDescent="0.35">
      <c r="H591" s="6" t="s">
        <v>665</v>
      </c>
      <c r="I591" s="2">
        <v>5</v>
      </c>
      <c r="J591"/>
      <c r="K591"/>
      <c r="L591"/>
    </row>
    <row r="592" spans="8:12" ht="14.5" x14ac:dyDescent="0.35">
      <c r="H592" s="6" t="s">
        <v>729</v>
      </c>
      <c r="I592" s="2">
        <v>7</v>
      </c>
      <c r="J592"/>
      <c r="K592"/>
      <c r="L592"/>
    </row>
    <row r="593" spans="8:12" ht="14.5" x14ac:dyDescent="0.35">
      <c r="H593" s="6" t="s">
        <v>209</v>
      </c>
      <c r="I593" s="2">
        <v>3</v>
      </c>
      <c r="J593"/>
      <c r="K593"/>
      <c r="L593"/>
    </row>
    <row r="594" spans="8:12" ht="14.5" x14ac:dyDescent="0.35">
      <c r="H594" s="6" t="s">
        <v>689</v>
      </c>
      <c r="I594" s="2">
        <v>8</v>
      </c>
      <c r="J594"/>
      <c r="K594"/>
      <c r="L594"/>
    </row>
    <row r="595" spans="8:12" ht="14.5" x14ac:dyDescent="0.35">
      <c r="H595" s="6" t="s">
        <v>714</v>
      </c>
      <c r="I595" s="2">
        <v>2</v>
      </c>
      <c r="J595"/>
      <c r="K595"/>
      <c r="L595"/>
    </row>
    <row r="596" spans="8:12" ht="14.5" x14ac:dyDescent="0.35">
      <c r="H596" s="6" t="s">
        <v>506</v>
      </c>
      <c r="I596" s="2">
        <v>4</v>
      </c>
      <c r="J596"/>
      <c r="K596"/>
      <c r="L596"/>
    </row>
    <row r="597" spans="8:12" ht="14.5" x14ac:dyDescent="0.35">
      <c r="H597" s="6" t="s">
        <v>121</v>
      </c>
      <c r="I597" s="2">
        <v>12</v>
      </c>
      <c r="J597"/>
      <c r="K597"/>
      <c r="L597"/>
    </row>
    <row r="598" spans="8:12" ht="14.5" x14ac:dyDescent="0.35">
      <c r="H598" s="6" t="s">
        <v>88</v>
      </c>
      <c r="I598" s="2">
        <v>5</v>
      </c>
      <c r="J598"/>
      <c r="K598"/>
      <c r="L598"/>
    </row>
    <row r="599" spans="8:12" ht="14.5" x14ac:dyDescent="0.35">
      <c r="H599" s="6" t="s">
        <v>180</v>
      </c>
      <c r="I599" s="2">
        <v>9</v>
      </c>
      <c r="J599"/>
      <c r="K599"/>
      <c r="L599"/>
    </row>
    <row r="600" spans="8:12" ht="14.5" x14ac:dyDescent="0.35">
      <c r="H600" s="6" t="s">
        <v>601</v>
      </c>
      <c r="I600" s="2">
        <v>2</v>
      </c>
      <c r="J600"/>
      <c r="K600"/>
      <c r="L600"/>
    </row>
    <row r="601" spans="8:12" ht="14.5" x14ac:dyDescent="0.35">
      <c r="H601" s="6" t="s">
        <v>535</v>
      </c>
      <c r="I601" s="2">
        <v>2</v>
      </c>
      <c r="J601"/>
      <c r="K601"/>
      <c r="L601"/>
    </row>
    <row r="602" spans="8:12" ht="14.5" x14ac:dyDescent="0.35">
      <c r="H602" s="6" t="s">
        <v>90</v>
      </c>
      <c r="I602" s="2">
        <v>12</v>
      </c>
      <c r="J602"/>
      <c r="K602"/>
      <c r="L602"/>
    </row>
    <row r="603" spans="8:12" ht="14.5" x14ac:dyDescent="0.35">
      <c r="H603" s="6" t="s">
        <v>460</v>
      </c>
      <c r="I603" s="2">
        <v>2</v>
      </c>
      <c r="J603"/>
      <c r="K603"/>
      <c r="L603"/>
    </row>
    <row r="604" spans="8:12" ht="14.5" x14ac:dyDescent="0.35">
      <c r="H604" s="6" t="s">
        <v>106</v>
      </c>
      <c r="I604" s="2">
        <v>3</v>
      </c>
      <c r="J604"/>
      <c r="K604"/>
      <c r="L604"/>
    </row>
    <row r="605" spans="8:12" ht="14.5" x14ac:dyDescent="0.35">
      <c r="H605" s="6" t="s">
        <v>670</v>
      </c>
      <c r="I605" s="2">
        <v>7</v>
      </c>
      <c r="J605"/>
      <c r="K605"/>
      <c r="L605"/>
    </row>
    <row r="606" spans="8:12" ht="14.5" x14ac:dyDescent="0.35">
      <c r="H606" s="6" t="s">
        <v>789</v>
      </c>
      <c r="I606" s="2">
        <v>2</v>
      </c>
      <c r="J606"/>
      <c r="K606"/>
      <c r="L606"/>
    </row>
    <row r="607" spans="8:12" ht="14.5" x14ac:dyDescent="0.35">
      <c r="H607" s="6" t="s">
        <v>779</v>
      </c>
      <c r="I607" s="2">
        <v>1</v>
      </c>
      <c r="J607"/>
      <c r="K607"/>
      <c r="L607"/>
    </row>
    <row r="608" spans="8:12" ht="14.5" x14ac:dyDescent="0.35">
      <c r="H608" s="6" t="s">
        <v>136</v>
      </c>
      <c r="I608" s="2">
        <v>3</v>
      </c>
      <c r="J608"/>
      <c r="K608"/>
      <c r="L608"/>
    </row>
    <row r="609" spans="8:12" ht="14.5" x14ac:dyDescent="0.35">
      <c r="H609" s="6" t="s">
        <v>67</v>
      </c>
      <c r="I609" s="2">
        <v>4</v>
      </c>
      <c r="J609"/>
      <c r="K609"/>
      <c r="L609"/>
    </row>
    <row r="610" spans="8:12" ht="14.5" x14ac:dyDescent="0.35">
      <c r="H610" s="6" t="s">
        <v>15</v>
      </c>
      <c r="I610" s="2">
        <v>11</v>
      </c>
      <c r="J610"/>
      <c r="K610"/>
      <c r="L610"/>
    </row>
    <row r="611" spans="8:12" ht="14.5" x14ac:dyDescent="0.35">
      <c r="H611" s="6" t="s">
        <v>336</v>
      </c>
      <c r="I611" s="2">
        <v>1</v>
      </c>
      <c r="J611"/>
      <c r="K611"/>
      <c r="L611"/>
    </row>
    <row r="612" spans="8:12" ht="14.5" x14ac:dyDescent="0.35">
      <c r="H612" s="6" t="s">
        <v>446</v>
      </c>
      <c r="I612" s="2">
        <v>12</v>
      </c>
      <c r="J612"/>
      <c r="K612"/>
      <c r="L612"/>
    </row>
    <row r="613" spans="8:12" ht="14.5" x14ac:dyDescent="0.35">
      <c r="H613" s="6" t="s">
        <v>64</v>
      </c>
      <c r="I613" s="2">
        <v>10</v>
      </c>
      <c r="J613"/>
      <c r="K613"/>
      <c r="L613"/>
    </row>
    <row r="614" spans="8:12" ht="14.5" x14ac:dyDescent="0.35">
      <c r="H614" s="6" t="s">
        <v>162</v>
      </c>
      <c r="I614" s="2">
        <v>2</v>
      </c>
      <c r="J614"/>
      <c r="K614"/>
      <c r="L614"/>
    </row>
    <row r="615" spans="8:12" ht="14.5" x14ac:dyDescent="0.35">
      <c r="H615" s="6" t="s">
        <v>651</v>
      </c>
      <c r="I615" s="2">
        <v>3</v>
      </c>
      <c r="J615"/>
      <c r="K615"/>
      <c r="L615"/>
    </row>
    <row r="616" spans="8:12" ht="14.5" x14ac:dyDescent="0.35">
      <c r="H616" s="6" t="s">
        <v>633</v>
      </c>
      <c r="I616" s="2">
        <v>2</v>
      </c>
      <c r="J616"/>
      <c r="K616"/>
      <c r="L616"/>
    </row>
    <row r="617" spans="8:12" ht="14.5" x14ac:dyDescent="0.35">
      <c r="H617" s="6" t="s">
        <v>478</v>
      </c>
      <c r="I617" s="2">
        <v>3</v>
      </c>
      <c r="J617"/>
      <c r="K617"/>
      <c r="L617"/>
    </row>
    <row r="618" spans="8:12" ht="14.5" x14ac:dyDescent="0.35">
      <c r="H618" s="6" t="s">
        <v>115</v>
      </c>
      <c r="I618" s="2">
        <v>5</v>
      </c>
      <c r="J618"/>
      <c r="K618"/>
      <c r="L618"/>
    </row>
    <row r="619" spans="8:12" ht="14.5" x14ac:dyDescent="0.35">
      <c r="H619" s="6" t="s">
        <v>600</v>
      </c>
      <c r="I619" s="2">
        <v>2</v>
      </c>
      <c r="J619"/>
      <c r="K619"/>
      <c r="L619"/>
    </row>
    <row r="620" spans="8:12" ht="14.5" x14ac:dyDescent="0.35">
      <c r="H620" s="6" t="s">
        <v>163</v>
      </c>
      <c r="I620" s="2">
        <v>9</v>
      </c>
      <c r="J620"/>
      <c r="K620"/>
      <c r="L620"/>
    </row>
    <row r="621" spans="8:12" ht="14.5" x14ac:dyDescent="0.35">
      <c r="H621" s="6" t="s">
        <v>236</v>
      </c>
      <c r="I621" s="2">
        <v>5</v>
      </c>
      <c r="J621"/>
      <c r="K621"/>
      <c r="L621"/>
    </row>
    <row r="622" spans="8:12" ht="14.5" x14ac:dyDescent="0.35">
      <c r="H622" s="6" t="s">
        <v>318</v>
      </c>
      <c r="I622" s="2">
        <v>12</v>
      </c>
      <c r="J622"/>
      <c r="K622"/>
      <c r="L622"/>
    </row>
    <row r="623" spans="8:12" ht="14.5" x14ac:dyDescent="0.35">
      <c r="H623" s="6" t="s">
        <v>307</v>
      </c>
      <c r="I623" s="2">
        <v>1</v>
      </c>
      <c r="J623"/>
      <c r="K623"/>
      <c r="L623"/>
    </row>
    <row r="624" spans="8:12" ht="14.5" x14ac:dyDescent="0.35">
      <c r="H624" s="6" t="s">
        <v>212</v>
      </c>
      <c r="I624" s="2">
        <v>5</v>
      </c>
      <c r="J624"/>
      <c r="K624"/>
      <c r="L624"/>
    </row>
    <row r="625" spans="8:12" ht="14.5" x14ac:dyDescent="0.35">
      <c r="H625" s="6" t="s">
        <v>205</v>
      </c>
      <c r="I625" s="2">
        <v>6</v>
      </c>
      <c r="J625"/>
      <c r="K625"/>
      <c r="L625"/>
    </row>
    <row r="626" spans="8:12" ht="14.5" x14ac:dyDescent="0.35">
      <c r="H626" s="6" t="s">
        <v>158</v>
      </c>
      <c r="I626" s="2">
        <v>3</v>
      </c>
      <c r="J626"/>
      <c r="K626"/>
      <c r="L626"/>
    </row>
    <row r="627" spans="8:12" ht="14.5" x14ac:dyDescent="0.35">
      <c r="H627" s="6" t="s">
        <v>48</v>
      </c>
      <c r="I627" s="2">
        <v>17</v>
      </c>
      <c r="J627"/>
      <c r="K627"/>
      <c r="L627"/>
    </row>
    <row r="628" spans="8:12" ht="14.5" x14ac:dyDescent="0.35">
      <c r="H628" s="6" t="s">
        <v>836</v>
      </c>
      <c r="I628" s="2">
        <v>1</v>
      </c>
      <c r="J628"/>
      <c r="K628"/>
      <c r="L628"/>
    </row>
    <row r="629" spans="8:12" ht="14.5" x14ac:dyDescent="0.35">
      <c r="H629" s="6" t="s">
        <v>775</v>
      </c>
      <c r="I629" s="2">
        <v>5</v>
      </c>
      <c r="J629"/>
      <c r="K629"/>
      <c r="L629"/>
    </row>
    <row r="630" spans="8:12" ht="14.5" x14ac:dyDescent="0.35">
      <c r="H630" s="6" t="s">
        <v>287</v>
      </c>
      <c r="I630" s="2">
        <v>15</v>
      </c>
      <c r="J630"/>
      <c r="K630"/>
      <c r="L630"/>
    </row>
    <row r="631" spans="8:12" ht="14.5" x14ac:dyDescent="0.35">
      <c r="H631" s="6" t="s">
        <v>452</v>
      </c>
      <c r="I631" s="2">
        <v>5</v>
      </c>
      <c r="J631"/>
      <c r="K631"/>
      <c r="L631"/>
    </row>
    <row r="632" spans="8:12" ht="14.5" x14ac:dyDescent="0.35">
      <c r="H632" s="6" t="s">
        <v>164</v>
      </c>
      <c r="I632" s="2">
        <v>6</v>
      </c>
      <c r="J632"/>
      <c r="K632"/>
      <c r="L632"/>
    </row>
    <row r="633" spans="8:12" ht="14.5" x14ac:dyDescent="0.35">
      <c r="H633" s="6" t="s">
        <v>186</v>
      </c>
      <c r="I633" s="2">
        <v>3</v>
      </c>
      <c r="J633"/>
      <c r="K633"/>
      <c r="L633"/>
    </row>
    <row r="634" spans="8:12" ht="14.5" x14ac:dyDescent="0.35">
      <c r="H634" s="6" t="s">
        <v>304</v>
      </c>
      <c r="I634" s="2">
        <v>3</v>
      </c>
      <c r="J634"/>
      <c r="K634"/>
      <c r="L634"/>
    </row>
    <row r="635" spans="8:12" ht="14.5" x14ac:dyDescent="0.35">
      <c r="H635" s="6" t="s">
        <v>413</v>
      </c>
      <c r="I635" s="2">
        <v>5</v>
      </c>
      <c r="J635"/>
      <c r="K635"/>
      <c r="L635"/>
    </row>
    <row r="636" spans="8:12" ht="14.5" x14ac:dyDescent="0.35">
      <c r="H636" s="6" t="s">
        <v>579</v>
      </c>
      <c r="I636" s="2">
        <v>1</v>
      </c>
      <c r="J636"/>
      <c r="K636"/>
      <c r="L636"/>
    </row>
    <row r="637" spans="8:12" ht="14.5" x14ac:dyDescent="0.35">
      <c r="H637" s="6" t="s">
        <v>537</v>
      </c>
      <c r="I637" s="2">
        <v>8</v>
      </c>
      <c r="J637"/>
      <c r="K637"/>
      <c r="L637"/>
    </row>
    <row r="638" spans="8:12" ht="14.5" x14ac:dyDescent="0.35">
      <c r="H638" s="6" t="s">
        <v>232</v>
      </c>
      <c r="I638" s="2">
        <v>6</v>
      </c>
      <c r="J638"/>
      <c r="K638"/>
      <c r="L638"/>
    </row>
    <row r="639" spans="8:12" ht="14.5" x14ac:dyDescent="0.35">
      <c r="H639" s="6" t="s">
        <v>485</v>
      </c>
      <c r="I639" s="2">
        <v>3</v>
      </c>
      <c r="J639"/>
      <c r="K639"/>
      <c r="L639"/>
    </row>
    <row r="640" spans="8:12" ht="14.5" x14ac:dyDescent="0.35">
      <c r="H640" s="6" t="s">
        <v>557</v>
      </c>
      <c r="I640" s="2">
        <v>4</v>
      </c>
      <c r="J640"/>
      <c r="K640"/>
      <c r="L640"/>
    </row>
    <row r="641" spans="8:12" ht="14.5" x14ac:dyDescent="0.35">
      <c r="H641" s="6" t="s">
        <v>742</v>
      </c>
      <c r="I641" s="2">
        <v>2</v>
      </c>
      <c r="J641"/>
      <c r="K641"/>
      <c r="L641"/>
    </row>
    <row r="642" spans="8:12" ht="14.5" x14ac:dyDescent="0.35">
      <c r="H642" s="6" t="s">
        <v>685</v>
      </c>
      <c r="I642" s="2">
        <v>3</v>
      </c>
      <c r="J642"/>
      <c r="K642"/>
      <c r="L642"/>
    </row>
    <row r="643" spans="8:12" ht="14.5" x14ac:dyDescent="0.35">
      <c r="H643" s="6" t="s">
        <v>23</v>
      </c>
      <c r="I643" s="2">
        <v>2</v>
      </c>
      <c r="J643"/>
      <c r="K643"/>
      <c r="L643"/>
    </row>
    <row r="644" spans="8:12" ht="14.5" x14ac:dyDescent="0.35">
      <c r="H644" s="6" t="s">
        <v>650</v>
      </c>
      <c r="I644" s="2">
        <v>4</v>
      </c>
      <c r="J644"/>
      <c r="K644"/>
      <c r="L644"/>
    </row>
    <row r="645" spans="8:12" ht="14.5" x14ac:dyDescent="0.35">
      <c r="H645" s="6" t="s">
        <v>63</v>
      </c>
      <c r="I645" s="2">
        <v>5</v>
      </c>
      <c r="J645"/>
      <c r="K645"/>
      <c r="L645"/>
    </row>
    <row r="646" spans="8:12" ht="14.5" x14ac:dyDescent="0.35">
      <c r="H646" s="6" t="s">
        <v>488</v>
      </c>
      <c r="I646" s="2">
        <v>3</v>
      </c>
      <c r="J646"/>
      <c r="K646"/>
      <c r="L646"/>
    </row>
    <row r="647" spans="8:12" ht="14.5" x14ac:dyDescent="0.35">
      <c r="H647" s="6" t="s">
        <v>442</v>
      </c>
      <c r="I647" s="2">
        <v>1</v>
      </c>
      <c r="J647"/>
      <c r="K647"/>
      <c r="L647"/>
    </row>
    <row r="648" spans="8:12" ht="14.5" x14ac:dyDescent="0.35">
      <c r="H648" s="6" t="s">
        <v>673</v>
      </c>
      <c r="I648" s="2">
        <v>4</v>
      </c>
      <c r="J648"/>
      <c r="K648"/>
      <c r="L648"/>
    </row>
    <row r="649" spans="8:12" ht="14.5" x14ac:dyDescent="0.35">
      <c r="H649" s="6" t="s">
        <v>605</v>
      </c>
      <c r="I649" s="2">
        <v>1</v>
      </c>
      <c r="J649"/>
      <c r="K649"/>
      <c r="L649"/>
    </row>
    <row r="650" spans="8:12" ht="14.5" x14ac:dyDescent="0.35">
      <c r="H650" s="6" t="s">
        <v>340</v>
      </c>
      <c r="I650" s="2">
        <v>4</v>
      </c>
      <c r="J650"/>
      <c r="K650"/>
      <c r="L650"/>
    </row>
    <row r="651" spans="8:12" ht="14.5" x14ac:dyDescent="0.35">
      <c r="H651" s="6" t="s">
        <v>178</v>
      </c>
      <c r="I651" s="2">
        <v>5</v>
      </c>
      <c r="J651"/>
      <c r="K651"/>
      <c r="L651"/>
    </row>
    <row r="652" spans="8:12" ht="14.5" x14ac:dyDescent="0.35">
      <c r="H652" s="6" t="s">
        <v>102</v>
      </c>
      <c r="I652" s="2">
        <v>18</v>
      </c>
      <c r="J652"/>
      <c r="K652"/>
      <c r="L652"/>
    </row>
    <row r="653" spans="8:12" ht="14.5" x14ac:dyDescent="0.35">
      <c r="H653" s="6" t="s">
        <v>424</v>
      </c>
      <c r="I653" s="2">
        <v>2</v>
      </c>
      <c r="J653"/>
      <c r="K653"/>
      <c r="L653"/>
    </row>
    <row r="654" spans="8:12" ht="14.5" x14ac:dyDescent="0.35">
      <c r="H654" s="6" t="s">
        <v>498</v>
      </c>
      <c r="I654" s="2">
        <v>6</v>
      </c>
      <c r="J654"/>
      <c r="K654"/>
      <c r="L654"/>
    </row>
    <row r="655" spans="8:12" ht="14.5" x14ac:dyDescent="0.35">
      <c r="H655" s="6" t="s">
        <v>528</v>
      </c>
      <c r="I655" s="2">
        <v>2</v>
      </c>
      <c r="J655"/>
      <c r="K655"/>
      <c r="L655"/>
    </row>
    <row r="656" spans="8:12" ht="14.5" x14ac:dyDescent="0.35">
      <c r="H656" s="6" t="s">
        <v>233</v>
      </c>
      <c r="I656" s="2">
        <v>11</v>
      </c>
      <c r="J656"/>
      <c r="K656"/>
      <c r="L656"/>
    </row>
    <row r="657" spans="8:12" ht="14.5" x14ac:dyDescent="0.35">
      <c r="H657" s="6" t="s">
        <v>807</v>
      </c>
      <c r="I657" s="2">
        <v>1</v>
      </c>
      <c r="J657"/>
      <c r="K657"/>
      <c r="L657"/>
    </row>
    <row r="658" spans="8:12" ht="14.5" x14ac:dyDescent="0.35">
      <c r="H658" s="6" t="s">
        <v>427</v>
      </c>
      <c r="I658" s="2">
        <v>2</v>
      </c>
      <c r="J658"/>
      <c r="K658"/>
      <c r="L658"/>
    </row>
    <row r="659" spans="8:12" ht="14.5" x14ac:dyDescent="0.35">
      <c r="H659" s="6" t="s">
        <v>224</v>
      </c>
      <c r="I659" s="2">
        <v>7</v>
      </c>
      <c r="J659"/>
      <c r="K659"/>
      <c r="L659"/>
    </row>
    <row r="660" spans="8:12" ht="14.5" x14ac:dyDescent="0.35">
      <c r="H660" s="6" t="s">
        <v>100</v>
      </c>
      <c r="I660" s="2">
        <v>7</v>
      </c>
      <c r="J660"/>
      <c r="K660"/>
      <c r="L660"/>
    </row>
    <row r="661" spans="8:12" ht="14.5" x14ac:dyDescent="0.35">
      <c r="H661" s="6" t="s">
        <v>346</v>
      </c>
      <c r="I661" s="2">
        <v>1</v>
      </c>
      <c r="J661"/>
      <c r="K661"/>
      <c r="L661"/>
    </row>
    <row r="662" spans="8:12" ht="14.5" x14ac:dyDescent="0.35">
      <c r="H662" s="6" t="s">
        <v>1003</v>
      </c>
      <c r="I662" s="2"/>
      <c r="J662"/>
      <c r="K662"/>
      <c r="L662"/>
    </row>
    <row r="663" spans="8:12" ht="14.5" x14ac:dyDescent="0.35">
      <c r="H663" s="6" t="s">
        <v>1002</v>
      </c>
      <c r="I663" s="2">
        <v>2943</v>
      </c>
      <c r="J663"/>
      <c r="K663"/>
      <c r="L663"/>
    </row>
    <row r="664" spans="8:12" ht="14.5" x14ac:dyDescent="0.35">
      <c r="H664"/>
      <c r="I664"/>
      <c r="K664"/>
      <c r="L664"/>
    </row>
    <row r="665" spans="8:12" ht="14.5" x14ac:dyDescent="0.35">
      <c r="H665"/>
      <c r="I665"/>
      <c r="K665"/>
      <c r="L665"/>
    </row>
    <row r="666" spans="8:12" ht="14.5" x14ac:dyDescent="0.35">
      <c r="H666"/>
      <c r="I666"/>
      <c r="K666"/>
      <c r="L666"/>
    </row>
    <row r="667" spans="8:12" ht="14.5" x14ac:dyDescent="0.35">
      <c r="H667"/>
      <c r="I667"/>
      <c r="K667"/>
      <c r="L667"/>
    </row>
    <row r="668" spans="8:12" ht="14.5" x14ac:dyDescent="0.35">
      <c r="H668"/>
      <c r="I668"/>
      <c r="K668"/>
      <c r="L668"/>
    </row>
    <row r="669" spans="8:12" ht="14.5" x14ac:dyDescent="0.35">
      <c r="H669"/>
      <c r="I669"/>
      <c r="K669"/>
      <c r="L669"/>
    </row>
    <row r="670" spans="8:12" ht="14.5" x14ac:dyDescent="0.35">
      <c r="H670"/>
      <c r="I670"/>
      <c r="K670"/>
      <c r="L670"/>
    </row>
    <row r="671" spans="8:12" ht="14.5" x14ac:dyDescent="0.35">
      <c r="H671"/>
      <c r="I671"/>
      <c r="K671"/>
      <c r="L671"/>
    </row>
    <row r="672" spans="8:12" ht="14.5" x14ac:dyDescent="0.35">
      <c r="H672"/>
      <c r="I672"/>
      <c r="K672"/>
      <c r="L672"/>
    </row>
    <row r="673" spans="8:12" ht="14.5" x14ac:dyDescent="0.35">
      <c r="H673"/>
      <c r="I673"/>
      <c r="K673"/>
      <c r="L673"/>
    </row>
    <row r="674" spans="8:12" ht="14.5" x14ac:dyDescent="0.35">
      <c r="H674"/>
      <c r="I674"/>
      <c r="K674"/>
      <c r="L674"/>
    </row>
    <row r="675" spans="8:12" ht="14.5" x14ac:dyDescent="0.35">
      <c r="H675"/>
      <c r="I675"/>
      <c r="K675"/>
      <c r="L675"/>
    </row>
    <row r="676" spans="8:12" ht="14.5" x14ac:dyDescent="0.35">
      <c r="H676"/>
      <c r="I676"/>
      <c r="K676"/>
      <c r="L676"/>
    </row>
    <row r="677" spans="8:12" ht="14.5" x14ac:dyDescent="0.35">
      <c r="H677"/>
      <c r="I677"/>
      <c r="K677"/>
      <c r="L677"/>
    </row>
    <row r="678" spans="8:12" ht="14.5" x14ac:dyDescent="0.35">
      <c r="H678"/>
      <c r="I678"/>
      <c r="K678"/>
      <c r="L678"/>
    </row>
    <row r="679" spans="8:12" ht="14.5" x14ac:dyDescent="0.35">
      <c r="H679"/>
      <c r="I679"/>
      <c r="K679"/>
      <c r="L679"/>
    </row>
    <row r="680" spans="8:12" ht="14.5" x14ac:dyDescent="0.35">
      <c r="H680"/>
      <c r="I680"/>
      <c r="K680"/>
      <c r="L680"/>
    </row>
    <row r="681" spans="8:12" ht="14.5" x14ac:dyDescent="0.35">
      <c r="H681"/>
      <c r="I681"/>
      <c r="K681"/>
      <c r="L681"/>
    </row>
    <row r="682" spans="8:12" ht="14.5" x14ac:dyDescent="0.35">
      <c r="H682"/>
      <c r="I682"/>
      <c r="K682"/>
      <c r="L682"/>
    </row>
    <row r="683" spans="8:12" ht="14.5" x14ac:dyDescent="0.35">
      <c r="H683"/>
      <c r="I683"/>
      <c r="K683"/>
      <c r="L683"/>
    </row>
    <row r="684" spans="8:12" ht="14.5" x14ac:dyDescent="0.35">
      <c r="H684"/>
      <c r="I684"/>
      <c r="K684"/>
      <c r="L684"/>
    </row>
    <row r="685" spans="8:12" ht="14.5" x14ac:dyDescent="0.35">
      <c r="H685"/>
      <c r="I685"/>
      <c r="K685"/>
      <c r="L685"/>
    </row>
    <row r="686" spans="8:12" ht="14.5" x14ac:dyDescent="0.35">
      <c r="H686"/>
      <c r="I686"/>
      <c r="K686"/>
      <c r="L686"/>
    </row>
    <row r="687" spans="8:12" ht="14.5" x14ac:dyDescent="0.35">
      <c r="H687"/>
      <c r="I687"/>
      <c r="K687"/>
      <c r="L687"/>
    </row>
    <row r="688" spans="8:12" ht="14.5" x14ac:dyDescent="0.35">
      <c r="H688"/>
      <c r="I688"/>
      <c r="K688"/>
      <c r="L688"/>
    </row>
    <row r="689" spans="8:12" ht="14.5" x14ac:dyDescent="0.35">
      <c r="H689"/>
      <c r="I689"/>
      <c r="K689"/>
      <c r="L689"/>
    </row>
    <row r="690" spans="8:12" ht="14.5" x14ac:dyDescent="0.35">
      <c r="H690"/>
      <c r="I690"/>
      <c r="K690"/>
      <c r="L690"/>
    </row>
    <row r="691" spans="8:12" ht="14.5" x14ac:dyDescent="0.35">
      <c r="H691"/>
      <c r="I691"/>
      <c r="K691"/>
      <c r="L691"/>
    </row>
    <row r="692" spans="8:12" ht="14.5" x14ac:dyDescent="0.35">
      <c r="H692"/>
      <c r="I692"/>
      <c r="K692"/>
      <c r="L692"/>
    </row>
    <row r="693" spans="8:12" ht="14.5" x14ac:dyDescent="0.35">
      <c r="H693"/>
      <c r="I693"/>
      <c r="K693"/>
      <c r="L693"/>
    </row>
    <row r="694" spans="8:12" ht="14.5" x14ac:dyDescent="0.35">
      <c r="H694"/>
      <c r="I694"/>
      <c r="K694"/>
      <c r="L694"/>
    </row>
    <row r="695" spans="8:12" ht="14.5" x14ac:dyDescent="0.35">
      <c r="H695"/>
      <c r="I695"/>
      <c r="K695"/>
      <c r="L695"/>
    </row>
    <row r="696" spans="8:12" ht="14.5" x14ac:dyDescent="0.35">
      <c r="H696"/>
      <c r="I696"/>
      <c r="K696"/>
      <c r="L696"/>
    </row>
    <row r="697" spans="8:12" ht="14.5" x14ac:dyDescent="0.35">
      <c r="H697"/>
      <c r="I697"/>
      <c r="K697"/>
      <c r="L697"/>
    </row>
    <row r="698" spans="8:12" ht="14.5" x14ac:dyDescent="0.35">
      <c r="H698"/>
      <c r="I698"/>
      <c r="K698"/>
      <c r="L698"/>
    </row>
    <row r="699" spans="8:12" ht="14.5" x14ac:dyDescent="0.35">
      <c r="H699"/>
      <c r="I699"/>
      <c r="K699"/>
      <c r="L699"/>
    </row>
    <row r="700" spans="8:12" ht="14.5" x14ac:dyDescent="0.35">
      <c r="H700"/>
      <c r="I700"/>
      <c r="K700"/>
      <c r="L700"/>
    </row>
    <row r="701" spans="8:12" ht="14.5" x14ac:dyDescent="0.35">
      <c r="H701"/>
      <c r="I701"/>
      <c r="K701"/>
      <c r="L701"/>
    </row>
    <row r="702" spans="8:12" ht="14.5" x14ac:dyDescent="0.35">
      <c r="H702"/>
      <c r="I702"/>
      <c r="K702"/>
      <c r="L702"/>
    </row>
    <row r="703" spans="8:12" ht="14.5" x14ac:dyDescent="0.35">
      <c r="H703"/>
      <c r="I703"/>
      <c r="K703"/>
      <c r="L703"/>
    </row>
    <row r="704" spans="8:12" ht="14.5" x14ac:dyDescent="0.35">
      <c r="H704"/>
      <c r="I704"/>
      <c r="K704"/>
      <c r="L704"/>
    </row>
    <row r="705" spans="8:12" ht="14.5" x14ac:dyDescent="0.35">
      <c r="H705"/>
      <c r="I705"/>
      <c r="K705"/>
      <c r="L705"/>
    </row>
    <row r="706" spans="8:12" ht="14.5" x14ac:dyDescent="0.35">
      <c r="H706"/>
      <c r="I706"/>
      <c r="K706"/>
      <c r="L706"/>
    </row>
    <row r="707" spans="8:12" ht="14.5" x14ac:dyDescent="0.35">
      <c r="H707"/>
      <c r="I707"/>
      <c r="K707"/>
      <c r="L707"/>
    </row>
    <row r="708" spans="8:12" ht="14.5" x14ac:dyDescent="0.35">
      <c r="H708"/>
      <c r="I708"/>
      <c r="K708"/>
      <c r="L708"/>
    </row>
    <row r="709" spans="8:12" ht="14.5" x14ac:dyDescent="0.35">
      <c r="H709"/>
      <c r="I709"/>
      <c r="K709"/>
      <c r="L709"/>
    </row>
    <row r="710" spans="8:12" ht="14.5" x14ac:dyDescent="0.35">
      <c r="H710"/>
      <c r="I710"/>
      <c r="K710"/>
      <c r="L710"/>
    </row>
    <row r="711" spans="8:12" ht="14.5" x14ac:dyDescent="0.35">
      <c r="H711"/>
      <c r="I711"/>
      <c r="K711"/>
      <c r="L711"/>
    </row>
    <row r="712" spans="8:12" ht="14.5" x14ac:dyDescent="0.35">
      <c r="H712"/>
      <c r="I712"/>
      <c r="K712"/>
      <c r="L712"/>
    </row>
    <row r="713" spans="8:12" ht="14.5" x14ac:dyDescent="0.35">
      <c r="H713"/>
      <c r="I713"/>
      <c r="K713"/>
      <c r="L713"/>
    </row>
    <row r="714" spans="8:12" ht="14.5" x14ac:dyDescent="0.35">
      <c r="H714"/>
      <c r="I714"/>
      <c r="K714"/>
      <c r="L714"/>
    </row>
    <row r="715" spans="8:12" ht="14.5" x14ac:dyDescent="0.35">
      <c r="H715"/>
      <c r="I715"/>
      <c r="K715"/>
      <c r="L715"/>
    </row>
    <row r="716" spans="8:12" ht="14.5" x14ac:dyDescent="0.35">
      <c r="H716"/>
      <c r="I716"/>
      <c r="K716"/>
      <c r="L716"/>
    </row>
    <row r="717" spans="8:12" ht="14.5" x14ac:dyDescent="0.35">
      <c r="H717"/>
      <c r="I717"/>
      <c r="K717"/>
      <c r="L717"/>
    </row>
    <row r="718" spans="8:12" ht="14.5" x14ac:dyDescent="0.35">
      <c r="H718"/>
      <c r="I718"/>
      <c r="K718"/>
      <c r="L718"/>
    </row>
    <row r="719" spans="8:12" ht="14.5" x14ac:dyDescent="0.35">
      <c r="H719"/>
      <c r="I719"/>
      <c r="K719"/>
      <c r="L719"/>
    </row>
    <row r="720" spans="8:12" ht="14.5" x14ac:dyDescent="0.35">
      <c r="H720"/>
      <c r="I720"/>
      <c r="K720"/>
      <c r="L720"/>
    </row>
    <row r="721" spans="8:12" ht="14.5" x14ac:dyDescent="0.35">
      <c r="H721"/>
      <c r="I721"/>
      <c r="K721"/>
      <c r="L721"/>
    </row>
    <row r="722" spans="8:12" ht="14.5" x14ac:dyDescent="0.35">
      <c r="H722"/>
      <c r="I722"/>
      <c r="K722"/>
      <c r="L722"/>
    </row>
    <row r="723" spans="8:12" ht="14.5" x14ac:dyDescent="0.35">
      <c r="H723"/>
      <c r="I723"/>
      <c r="K723"/>
      <c r="L723"/>
    </row>
    <row r="724" spans="8:12" ht="14.5" x14ac:dyDescent="0.35">
      <c r="H724"/>
      <c r="I724"/>
      <c r="K724"/>
      <c r="L724"/>
    </row>
    <row r="725" spans="8:12" ht="14.5" x14ac:dyDescent="0.35">
      <c r="H725"/>
      <c r="I725"/>
      <c r="K725"/>
      <c r="L725"/>
    </row>
    <row r="726" spans="8:12" ht="14.5" x14ac:dyDescent="0.35">
      <c r="H726"/>
      <c r="I726"/>
      <c r="K726"/>
      <c r="L726"/>
    </row>
    <row r="727" spans="8:12" ht="14.5" x14ac:dyDescent="0.35">
      <c r="H727"/>
      <c r="I727"/>
      <c r="K727"/>
      <c r="L727"/>
    </row>
    <row r="728" spans="8:12" ht="14.5" x14ac:dyDescent="0.35">
      <c r="H728"/>
      <c r="I728"/>
      <c r="K728"/>
      <c r="L728"/>
    </row>
    <row r="729" spans="8:12" ht="14.5" x14ac:dyDescent="0.35">
      <c r="H729"/>
      <c r="I729"/>
      <c r="K729"/>
      <c r="L729"/>
    </row>
    <row r="730" spans="8:12" ht="14.5" x14ac:dyDescent="0.35">
      <c r="H730"/>
      <c r="I730"/>
      <c r="K730"/>
      <c r="L730"/>
    </row>
    <row r="731" spans="8:12" ht="14.5" x14ac:dyDescent="0.35">
      <c r="H731"/>
      <c r="I731"/>
      <c r="K731"/>
      <c r="L731"/>
    </row>
    <row r="732" spans="8:12" ht="14.5" x14ac:dyDescent="0.35">
      <c r="H732"/>
      <c r="I732"/>
      <c r="K732"/>
      <c r="L732"/>
    </row>
    <row r="733" spans="8:12" ht="14.5" x14ac:dyDescent="0.35">
      <c r="H733"/>
      <c r="I733"/>
      <c r="K733"/>
      <c r="L733"/>
    </row>
    <row r="734" spans="8:12" ht="14.5" x14ac:dyDescent="0.35">
      <c r="H734"/>
      <c r="I734"/>
      <c r="K734"/>
      <c r="L734"/>
    </row>
    <row r="735" spans="8:12" ht="14.5" x14ac:dyDescent="0.35">
      <c r="H735"/>
      <c r="I735"/>
      <c r="K735"/>
      <c r="L735"/>
    </row>
    <row r="736" spans="8:12" ht="14.5" x14ac:dyDescent="0.35">
      <c r="H736"/>
      <c r="I736"/>
      <c r="K736"/>
      <c r="L736"/>
    </row>
    <row r="737" spans="8:12" ht="14.5" x14ac:dyDescent="0.35">
      <c r="H737"/>
      <c r="I737"/>
      <c r="K737"/>
      <c r="L737"/>
    </row>
    <row r="738" spans="8:12" ht="14.5" x14ac:dyDescent="0.35">
      <c r="H738"/>
      <c r="I738"/>
      <c r="K738"/>
      <c r="L738"/>
    </row>
    <row r="739" spans="8:12" ht="14.5" x14ac:dyDescent="0.35">
      <c r="H739"/>
      <c r="I739"/>
      <c r="K739"/>
      <c r="L739"/>
    </row>
    <row r="740" spans="8:12" ht="14.5" x14ac:dyDescent="0.35">
      <c r="H740"/>
      <c r="I740"/>
      <c r="K740"/>
      <c r="L740"/>
    </row>
    <row r="741" spans="8:12" ht="14.5" x14ac:dyDescent="0.35">
      <c r="H741"/>
      <c r="I741"/>
      <c r="K741"/>
      <c r="L741"/>
    </row>
    <row r="742" spans="8:12" ht="14.5" x14ac:dyDescent="0.35">
      <c r="H742"/>
      <c r="I742"/>
      <c r="K742"/>
      <c r="L742"/>
    </row>
    <row r="743" spans="8:12" ht="14.5" x14ac:dyDescent="0.35">
      <c r="H743"/>
      <c r="I743"/>
      <c r="K743"/>
      <c r="L743"/>
    </row>
    <row r="744" spans="8:12" ht="14.5" x14ac:dyDescent="0.35">
      <c r="H744"/>
      <c r="I744"/>
      <c r="K744"/>
      <c r="L744"/>
    </row>
    <row r="745" spans="8:12" ht="14.5" x14ac:dyDescent="0.35">
      <c r="H745"/>
      <c r="I745"/>
      <c r="K745"/>
      <c r="L745"/>
    </row>
    <row r="746" spans="8:12" ht="14.5" x14ac:dyDescent="0.35">
      <c r="H746"/>
      <c r="I746"/>
      <c r="K746"/>
      <c r="L746"/>
    </row>
    <row r="747" spans="8:12" ht="14.5" x14ac:dyDescent="0.35">
      <c r="H747"/>
      <c r="I747"/>
      <c r="K747"/>
      <c r="L747"/>
    </row>
    <row r="748" spans="8:12" ht="14.5" x14ac:dyDescent="0.35">
      <c r="H748"/>
      <c r="I748"/>
      <c r="K748"/>
      <c r="L748"/>
    </row>
    <row r="749" spans="8:12" ht="14.5" x14ac:dyDescent="0.35">
      <c r="H749"/>
      <c r="I749"/>
      <c r="K749"/>
      <c r="L749"/>
    </row>
    <row r="750" spans="8:12" ht="14.5" x14ac:dyDescent="0.35">
      <c r="H750"/>
      <c r="I750"/>
      <c r="K750"/>
      <c r="L750"/>
    </row>
    <row r="751" spans="8:12" ht="14.5" x14ac:dyDescent="0.35">
      <c r="H751"/>
      <c r="I751"/>
      <c r="K751"/>
      <c r="L751"/>
    </row>
    <row r="752" spans="8:12" ht="14.5" x14ac:dyDescent="0.35">
      <c r="H752"/>
      <c r="I752"/>
      <c r="K752"/>
      <c r="L752"/>
    </row>
    <row r="753" spans="8:12" ht="14.5" x14ac:dyDescent="0.35">
      <c r="H753"/>
      <c r="I753"/>
      <c r="K753"/>
      <c r="L753"/>
    </row>
    <row r="754" spans="8:12" ht="14.5" x14ac:dyDescent="0.35">
      <c r="H754"/>
      <c r="I754"/>
      <c r="K754"/>
      <c r="L754"/>
    </row>
    <row r="755" spans="8:12" ht="14.5" x14ac:dyDescent="0.35">
      <c r="H755"/>
      <c r="I755"/>
      <c r="K755"/>
      <c r="L755"/>
    </row>
    <row r="756" spans="8:12" ht="14.5" x14ac:dyDescent="0.35">
      <c r="H756"/>
      <c r="I756"/>
      <c r="K756"/>
      <c r="L756"/>
    </row>
    <row r="757" spans="8:12" ht="14.5" x14ac:dyDescent="0.35">
      <c r="H757"/>
      <c r="I757"/>
      <c r="K757"/>
      <c r="L757"/>
    </row>
    <row r="758" spans="8:12" ht="14.5" x14ac:dyDescent="0.35">
      <c r="H758"/>
      <c r="I758"/>
      <c r="K758"/>
      <c r="L758"/>
    </row>
    <row r="759" spans="8:12" ht="14.5" x14ac:dyDescent="0.35">
      <c r="H759"/>
      <c r="I759"/>
      <c r="K759"/>
      <c r="L759"/>
    </row>
    <row r="760" spans="8:12" ht="14.5" x14ac:dyDescent="0.35">
      <c r="H760"/>
      <c r="I760"/>
      <c r="K760"/>
      <c r="L760"/>
    </row>
    <row r="761" spans="8:12" ht="14.5" x14ac:dyDescent="0.35">
      <c r="H761"/>
      <c r="I761"/>
      <c r="K761"/>
      <c r="L761"/>
    </row>
    <row r="762" spans="8:12" ht="14.5" x14ac:dyDescent="0.35">
      <c r="H762"/>
      <c r="I762"/>
      <c r="K762"/>
      <c r="L762"/>
    </row>
    <row r="763" spans="8:12" ht="14.5" x14ac:dyDescent="0.35">
      <c r="H763"/>
      <c r="I763"/>
      <c r="K763"/>
      <c r="L763"/>
    </row>
    <row r="764" spans="8:12" ht="14.5" x14ac:dyDescent="0.35">
      <c r="H764"/>
      <c r="I764"/>
      <c r="K764"/>
      <c r="L764"/>
    </row>
    <row r="765" spans="8:12" ht="14.5" x14ac:dyDescent="0.35">
      <c r="H765"/>
      <c r="I765"/>
      <c r="K765"/>
      <c r="L765"/>
    </row>
    <row r="766" spans="8:12" ht="14.5" x14ac:dyDescent="0.35">
      <c r="H766"/>
      <c r="I766"/>
      <c r="K766"/>
      <c r="L766"/>
    </row>
    <row r="767" spans="8:12" ht="14.5" x14ac:dyDescent="0.35">
      <c r="H767"/>
      <c r="I767"/>
      <c r="K767"/>
      <c r="L767"/>
    </row>
    <row r="768" spans="8:12" ht="14.5" x14ac:dyDescent="0.35">
      <c r="H768"/>
      <c r="I768"/>
      <c r="K768"/>
      <c r="L768"/>
    </row>
    <row r="769" spans="8:12" ht="14.5" x14ac:dyDescent="0.35">
      <c r="H769"/>
      <c r="I769"/>
      <c r="K769"/>
      <c r="L769"/>
    </row>
    <row r="770" spans="8:12" ht="14.5" x14ac:dyDescent="0.35">
      <c r="H770"/>
      <c r="I770"/>
      <c r="K770"/>
      <c r="L770"/>
    </row>
    <row r="771" spans="8:12" ht="14.5" x14ac:dyDescent="0.35">
      <c r="H771"/>
      <c r="I771"/>
      <c r="K771"/>
      <c r="L771"/>
    </row>
    <row r="772" spans="8:12" ht="14.5" x14ac:dyDescent="0.35">
      <c r="H772"/>
      <c r="I772"/>
      <c r="K772"/>
      <c r="L772"/>
    </row>
    <row r="773" spans="8:12" ht="14.5" x14ac:dyDescent="0.35">
      <c r="H773"/>
      <c r="I773"/>
      <c r="K773"/>
      <c r="L773"/>
    </row>
    <row r="774" spans="8:12" ht="14.5" x14ac:dyDescent="0.35">
      <c r="H774"/>
      <c r="I774"/>
      <c r="K774"/>
      <c r="L774"/>
    </row>
    <row r="775" spans="8:12" ht="14.5" x14ac:dyDescent="0.35">
      <c r="H775"/>
      <c r="I775"/>
      <c r="K775"/>
      <c r="L775"/>
    </row>
    <row r="776" spans="8:12" ht="14.5" x14ac:dyDescent="0.35">
      <c r="H776"/>
      <c r="I776"/>
      <c r="K776"/>
      <c r="L776"/>
    </row>
    <row r="777" spans="8:12" ht="14.5" x14ac:dyDescent="0.35">
      <c r="H777"/>
      <c r="I777"/>
      <c r="K777"/>
      <c r="L777"/>
    </row>
    <row r="778" spans="8:12" ht="14.5" x14ac:dyDescent="0.35">
      <c r="H778"/>
      <c r="I778"/>
      <c r="K778"/>
      <c r="L778"/>
    </row>
    <row r="779" spans="8:12" ht="14.5" x14ac:dyDescent="0.35">
      <c r="H779"/>
      <c r="I779"/>
      <c r="K779"/>
      <c r="L779"/>
    </row>
    <row r="780" spans="8:12" ht="14.5" x14ac:dyDescent="0.35">
      <c r="H780"/>
      <c r="I780"/>
      <c r="K780"/>
      <c r="L780"/>
    </row>
    <row r="781" spans="8:12" ht="14.5" x14ac:dyDescent="0.35">
      <c r="H781"/>
      <c r="I781"/>
      <c r="K781"/>
      <c r="L781"/>
    </row>
    <row r="782" spans="8:12" ht="14.5" x14ac:dyDescent="0.35">
      <c r="H782"/>
      <c r="I782"/>
      <c r="K782"/>
      <c r="L782"/>
    </row>
    <row r="783" spans="8:12" ht="14.5" x14ac:dyDescent="0.35">
      <c r="H783"/>
      <c r="I783"/>
      <c r="K783"/>
      <c r="L783"/>
    </row>
    <row r="784" spans="8:12" ht="14.5" x14ac:dyDescent="0.35">
      <c r="H784"/>
      <c r="I784"/>
      <c r="K784"/>
      <c r="L784"/>
    </row>
    <row r="785" spans="8:12" ht="14.5" x14ac:dyDescent="0.35">
      <c r="H785"/>
      <c r="I785"/>
      <c r="K785"/>
      <c r="L785"/>
    </row>
    <row r="786" spans="8:12" ht="14.5" x14ac:dyDescent="0.35">
      <c r="H786"/>
      <c r="I786"/>
      <c r="K786"/>
      <c r="L786"/>
    </row>
    <row r="787" spans="8:12" ht="14.5" x14ac:dyDescent="0.35">
      <c r="H787"/>
      <c r="I787"/>
      <c r="K787"/>
      <c r="L787"/>
    </row>
    <row r="788" spans="8:12" ht="14.5" x14ac:dyDescent="0.35">
      <c r="H788"/>
      <c r="I788"/>
      <c r="K788"/>
      <c r="L788"/>
    </row>
    <row r="789" spans="8:12" ht="14.5" x14ac:dyDescent="0.35">
      <c r="H789"/>
      <c r="I789"/>
      <c r="K789"/>
      <c r="L789"/>
    </row>
    <row r="790" spans="8:12" ht="14.5" x14ac:dyDescent="0.35">
      <c r="H790"/>
      <c r="I790"/>
      <c r="K790"/>
      <c r="L790"/>
    </row>
    <row r="791" spans="8:12" ht="14.5" x14ac:dyDescent="0.35">
      <c r="H791"/>
      <c r="I791"/>
      <c r="K791"/>
      <c r="L791"/>
    </row>
    <row r="792" spans="8:12" ht="14.5" x14ac:dyDescent="0.35">
      <c r="H792"/>
      <c r="I792"/>
      <c r="K792"/>
      <c r="L792"/>
    </row>
    <row r="793" spans="8:12" ht="14.5" x14ac:dyDescent="0.35">
      <c r="H793"/>
      <c r="I793"/>
      <c r="K793"/>
      <c r="L793"/>
    </row>
    <row r="794" spans="8:12" ht="14.5" x14ac:dyDescent="0.35">
      <c r="H794"/>
      <c r="I794"/>
      <c r="K794"/>
      <c r="L794"/>
    </row>
    <row r="795" spans="8:12" ht="14.5" x14ac:dyDescent="0.35">
      <c r="H795"/>
      <c r="I795"/>
      <c r="K795"/>
      <c r="L795"/>
    </row>
    <row r="796" spans="8:12" ht="14.5" x14ac:dyDescent="0.35">
      <c r="H796"/>
      <c r="I796"/>
      <c r="K796"/>
      <c r="L796"/>
    </row>
    <row r="797" spans="8:12" ht="14.5" x14ac:dyDescent="0.35">
      <c r="H797"/>
      <c r="I797"/>
      <c r="K797"/>
      <c r="L797"/>
    </row>
    <row r="798" spans="8:12" ht="14.5" x14ac:dyDescent="0.35">
      <c r="H798"/>
      <c r="I798"/>
      <c r="K798"/>
      <c r="L798"/>
    </row>
    <row r="799" spans="8:12" ht="14.5" x14ac:dyDescent="0.35">
      <c r="H799"/>
      <c r="I799"/>
      <c r="K799"/>
      <c r="L799"/>
    </row>
    <row r="800" spans="8:12" ht="14.5" x14ac:dyDescent="0.35">
      <c r="H800"/>
      <c r="I800"/>
      <c r="K800"/>
      <c r="L800"/>
    </row>
    <row r="801" spans="8:12" ht="14.5" x14ac:dyDescent="0.35">
      <c r="H801"/>
      <c r="I801"/>
      <c r="K801"/>
      <c r="L801"/>
    </row>
    <row r="802" spans="8:12" ht="14.5" x14ac:dyDescent="0.35">
      <c r="H802"/>
      <c r="I802"/>
      <c r="K802"/>
      <c r="L802"/>
    </row>
    <row r="803" spans="8:12" ht="14.5" x14ac:dyDescent="0.35">
      <c r="H803"/>
      <c r="I803"/>
      <c r="K803"/>
      <c r="L803"/>
    </row>
    <row r="804" spans="8:12" ht="14.5" x14ac:dyDescent="0.35">
      <c r="H804"/>
      <c r="I804"/>
      <c r="K804"/>
      <c r="L804"/>
    </row>
    <row r="805" spans="8:12" ht="14.5" x14ac:dyDescent="0.35">
      <c r="H805"/>
      <c r="I805"/>
      <c r="K805"/>
      <c r="L805"/>
    </row>
    <row r="806" spans="8:12" ht="14.5" x14ac:dyDescent="0.35">
      <c r="H806"/>
      <c r="I806"/>
      <c r="K806"/>
      <c r="L806"/>
    </row>
    <row r="807" spans="8:12" ht="14.5" x14ac:dyDescent="0.35">
      <c r="H807"/>
      <c r="I807"/>
      <c r="K807"/>
      <c r="L807"/>
    </row>
    <row r="808" spans="8:12" ht="14.5" x14ac:dyDescent="0.35">
      <c r="H808"/>
      <c r="I808"/>
      <c r="K808"/>
      <c r="L808"/>
    </row>
    <row r="809" spans="8:12" ht="14.5" x14ac:dyDescent="0.35">
      <c r="H809"/>
      <c r="I809"/>
      <c r="K809"/>
      <c r="L809"/>
    </row>
    <row r="810" spans="8:12" ht="14.5" x14ac:dyDescent="0.35">
      <c r="H810"/>
      <c r="I810"/>
      <c r="K810"/>
      <c r="L810"/>
    </row>
    <row r="811" spans="8:12" ht="14.5" x14ac:dyDescent="0.35">
      <c r="H811"/>
      <c r="I811"/>
      <c r="K811"/>
      <c r="L811"/>
    </row>
    <row r="812" spans="8:12" ht="14.5" x14ac:dyDescent="0.35">
      <c r="H812"/>
      <c r="I812"/>
      <c r="K812"/>
      <c r="L812"/>
    </row>
    <row r="813" spans="8:12" ht="14.5" x14ac:dyDescent="0.35">
      <c r="H813"/>
      <c r="I813"/>
      <c r="K813"/>
      <c r="L813"/>
    </row>
    <row r="814" spans="8:12" ht="14.5" x14ac:dyDescent="0.35">
      <c r="H814"/>
      <c r="I814"/>
      <c r="K814"/>
      <c r="L814"/>
    </row>
    <row r="815" spans="8:12" ht="14.5" x14ac:dyDescent="0.35">
      <c r="H815"/>
      <c r="I815"/>
      <c r="K815"/>
      <c r="L815"/>
    </row>
    <row r="816" spans="8:12" ht="14.5" x14ac:dyDescent="0.35">
      <c r="H816"/>
      <c r="I816"/>
      <c r="K816"/>
      <c r="L816"/>
    </row>
    <row r="817" spans="8:12" ht="14.5" x14ac:dyDescent="0.35">
      <c r="H817"/>
      <c r="I817"/>
      <c r="K817"/>
      <c r="L817"/>
    </row>
    <row r="818" spans="8:12" ht="14.5" x14ac:dyDescent="0.35">
      <c r="H818"/>
      <c r="I818"/>
      <c r="K818"/>
      <c r="L818"/>
    </row>
    <row r="819" spans="8:12" ht="14.5" x14ac:dyDescent="0.35">
      <c r="H819"/>
      <c r="I819"/>
      <c r="K819"/>
      <c r="L819"/>
    </row>
    <row r="820" spans="8:12" ht="14.5" x14ac:dyDescent="0.35">
      <c r="H820"/>
      <c r="I820"/>
      <c r="K820"/>
      <c r="L820"/>
    </row>
    <row r="821" spans="8:12" ht="14.5" x14ac:dyDescent="0.35">
      <c r="H821"/>
      <c r="I821"/>
      <c r="K821"/>
      <c r="L821"/>
    </row>
    <row r="822" spans="8:12" ht="14.5" x14ac:dyDescent="0.35">
      <c r="H822"/>
      <c r="I822"/>
      <c r="K822"/>
      <c r="L822"/>
    </row>
    <row r="823" spans="8:12" ht="14.5" x14ac:dyDescent="0.35">
      <c r="H823"/>
      <c r="I823"/>
      <c r="K823"/>
      <c r="L823"/>
    </row>
    <row r="824" spans="8:12" ht="14.5" x14ac:dyDescent="0.35">
      <c r="H824"/>
      <c r="I824"/>
      <c r="K824"/>
      <c r="L824"/>
    </row>
    <row r="825" spans="8:12" ht="14.5" x14ac:dyDescent="0.35">
      <c r="H825"/>
      <c r="I825"/>
      <c r="K825"/>
      <c r="L825"/>
    </row>
    <row r="826" spans="8:12" ht="14.5" x14ac:dyDescent="0.35">
      <c r="H826"/>
      <c r="I826"/>
      <c r="K826"/>
      <c r="L826"/>
    </row>
    <row r="827" spans="8:12" ht="14.5" x14ac:dyDescent="0.35">
      <c r="H827"/>
      <c r="I827"/>
      <c r="K827"/>
      <c r="L827"/>
    </row>
    <row r="828" spans="8:12" ht="14.5" x14ac:dyDescent="0.35">
      <c r="H828"/>
      <c r="I828"/>
      <c r="K828"/>
      <c r="L828"/>
    </row>
    <row r="829" spans="8:12" ht="14.5" x14ac:dyDescent="0.35">
      <c r="H829"/>
      <c r="I829"/>
      <c r="K829"/>
      <c r="L829"/>
    </row>
    <row r="830" spans="8:12" ht="14.5" x14ac:dyDescent="0.35">
      <c r="H830"/>
      <c r="I830"/>
      <c r="K830"/>
      <c r="L830"/>
    </row>
    <row r="831" spans="8:12" ht="14.5" x14ac:dyDescent="0.35">
      <c r="H831"/>
      <c r="I831"/>
      <c r="K831"/>
      <c r="L831"/>
    </row>
    <row r="832" spans="8:12" ht="14.5" x14ac:dyDescent="0.35">
      <c r="H832"/>
      <c r="I832"/>
      <c r="K832"/>
      <c r="L832"/>
    </row>
    <row r="833" spans="8:12" ht="14.5" x14ac:dyDescent="0.35">
      <c r="H833"/>
      <c r="I833"/>
      <c r="K833"/>
      <c r="L833"/>
    </row>
    <row r="834" spans="8:12" ht="14.5" x14ac:dyDescent="0.35">
      <c r="H834"/>
      <c r="I834"/>
      <c r="K834"/>
      <c r="L834"/>
    </row>
    <row r="835" spans="8:12" ht="14.5" x14ac:dyDescent="0.35">
      <c r="H835"/>
      <c r="I835"/>
      <c r="K835"/>
      <c r="L835"/>
    </row>
    <row r="836" spans="8:12" ht="14.5" x14ac:dyDescent="0.35">
      <c r="H836"/>
      <c r="I836"/>
      <c r="K836"/>
      <c r="L836"/>
    </row>
    <row r="837" spans="8:12" ht="14.5" x14ac:dyDescent="0.35">
      <c r="H837"/>
      <c r="I837"/>
      <c r="K837"/>
      <c r="L837"/>
    </row>
    <row r="838" spans="8:12" ht="14.5" x14ac:dyDescent="0.35">
      <c r="H838"/>
      <c r="I838"/>
      <c r="K838"/>
      <c r="L838"/>
    </row>
    <row r="839" spans="8:12" ht="14.5" x14ac:dyDescent="0.35">
      <c r="H839"/>
      <c r="I839"/>
      <c r="K839"/>
      <c r="L839"/>
    </row>
    <row r="840" spans="8:12" ht="14.5" x14ac:dyDescent="0.35">
      <c r="H840"/>
      <c r="I840"/>
      <c r="K840"/>
      <c r="L840"/>
    </row>
    <row r="841" spans="8:12" ht="14.5" x14ac:dyDescent="0.35">
      <c r="H841"/>
      <c r="I841"/>
      <c r="K841"/>
      <c r="L841"/>
    </row>
    <row r="842" spans="8:12" ht="14.5" x14ac:dyDescent="0.35">
      <c r="H842"/>
      <c r="I842"/>
      <c r="K842"/>
      <c r="L842"/>
    </row>
    <row r="843" spans="8:12" ht="14.5" x14ac:dyDescent="0.35">
      <c r="H843"/>
      <c r="I843"/>
      <c r="K843"/>
      <c r="L843"/>
    </row>
    <row r="844" spans="8:12" ht="14.5" x14ac:dyDescent="0.35">
      <c r="H844"/>
      <c r="I844"/>
      <c r="K844"/>
      <c r="L844"/>
    </row>
    <row r="845" spans="8:12" ht="14.5" x14ac:dyDescent="0.35">
      <c r="H845"/>
      <c r="I845"/>
      <c r="K845"/>
      <c r="L845"/>
    </row>
    <row r="846" spans="8:12" ht="14.5" x14ac:dyDescent="0.35">
      <c r="H846"/>
      <c r="I846"/>
      <c r="K846"/>
      <c r="L846"/>
    </row>
    <row r="847" spans="8:12" ht="14.5" x14ac:dyDescent="0.35">
      <c r="H847"/>
      <c r="I847"/>
      <c r="K847"/>
      <c r="L847"/>
    </row>
    <row r="848" spans="8:12" ht="14.5" x14ac:dyDescent="0.35">
      <c r="H848"/>
      <c r="I848"/>
      <c r="K848"/>
      <c r="L848"/>
    </row>
    <row r="849" spans="8:12" ht="14.5" x14ac:dyDescent="0.35">
      <c r="H849"/>
      <c r="I849"/>
      <c r="K849"/>
      <c r="L849"/>
    </row>
    <row r="850" spans="8:12" ht="14.5" x14ac:dyDescent="0.35">
      <c r="H850"/>
      <c r="I850"/>
      <c r="K850"/>
      <c r="L850"/>
    </row>
    <row r="851" spans="8:12" ht="14.5" x14ac:dyDescent="0.35">
      <c r="H851"/>
      <c r="I851"/>
      <c r="K851"/>
      <c r="L851"/>
    </row>
    <row r="852" spans="8:12" ht="14.5" x14ac:dyDescent="0.35">
      <c r="H852"/>
      <c r="I852"/>
      <c r="K852"/>
      <c r="L852"/>
    </row>
    <row r="853" spans="8:12" ht="14.5" x14ac:dyDescent="0.35">
      <c r="H853"/>
      <c r="I853"/>
      <c r="K853"/>
      <c r="L853"/>
    </row>
    <row r="854" spans="8:12" ht="14.5" x14ac:dyDescent="0.35">
      <c r="H854"/>
      <c r="I854"/>
      <c r="K854"/>
      <c r="L854"/>
    </row>
    <row r="855" spans="8:12" ht="14.5" x14ac:dyDescent="0.35">
      <c r="H855"/>
      <c r="I855"/>
      <c r="K855"/>
      <c r="L855"/>
    </row>
    <row r="856" spans="8:12" ht="14.5" x14ac:dyDescent="0.35">
      <c r="H856"/>
      <c r="I856"/>
      <c r="K856"/>
      <c r="L856"/>
    </row>
    <row r="857" spans="8:12" ht="14.5" x14ac:dyDescent="0.35">
      <c r="H857"/>
      <c r="I857"/>
      <c r="K857"/>
      <c r="L857"/>
    </row>
    <row r="858" spans="8:12" ht="14.5" x14ac:dyDescent="0.35">
      <c r="H858"/>
      <c r="I858"/>
      <c r="K858"/>
      <c r="L858"/>
    </row>
    <row r="859" spans="8:12" ht="14.5" x14ac:dyDescent="0.35">
      <c r="H859"/>
      <c r="I859"/>
      <c r="K859"/>
      <c r="L859"/>
    </row>
    <row r="860" spans="8:12" ht="14.5" x14ac:dyDescent="0.35">
      <c r="H860"/>
      <c r="I860"/>
      <c r="K860"/>
      <c r="L860"/>
    </row>
    <row r="861" spans="8:12" ht="14.5" x14ac:dyDescent="0.35">
      <c r="H861"/>
      <c r="I861"/>
      <c r="K861"/>
      <c r="L861"/>
    </row>
    <row r="862" spans="8:12" ht="14.5" x14ac:dyDescent="0.35">
      <c r="H862"/>
      <c r="I862"/>
      <c r="K862"/>
      <c r="L862"/>
    </row>
    <row r="863" spans="8:12" ht="14.5" x14ac:dyDescent="0.35">
      <c r="H863"/>
      <c r="I863"/>
      <c r="K863"/>
      <c r="L863"/>
    </row>
    <row r="864" spans="8:12" ht="14.5" x14ac:dyDescent="0.35">
      <c r="H864"/>
      <c r="I864"/>
      <c r="K864"/>
      <c r="L864"/>
    </row>
    <row r="865" spans="8:12" ht="14.5" x14ac:dyDescent="0.35">
      <c r="H865"/>
      <c r="I865"/>
      <c r="K865"/>
      <c r="L865"/>
    </row>
    <row r="866" spans="8:12" ht="14.5" x14ac:dyDescent="0.35">
      <c r="H866"/>
      <c r="I866"/>
      <c r="K866"/>
      <c r="L866"/>
    </row>
    <row r="867" spans="8:12" ht="14.5" x14ac:dyDescent="0.35">
      <c r="H867"/>
      <c r="I867"/>
      <c r="K867"/>
      <c r="L867"/>
    </row>
    <row r="868" spans="8:12" ht="14.5" x14ac:dyDescent="0.35">
      <c r="H868"/>
      <c r="I868"/>
      <c r="K868"/>
      <c r="L868"/>
    </row>
    <row r="869" spans="8:12" ht="14.5" x14ac:dyDescent="0.35">
      <c r="H869"/>
      <c r="I869"/>
      <c r="K869"/>
      <c r="L869"/>
    </row>
    <row r="870" spans="8:12" ht="14.5" x14ac:dyDescent="0.35">
      <c r="H870"/>
      <c r="I870"/>
      <c r="K870"/>
      <c r="L870"/>
    </row>
    <row r="871" spans="8:12" ht="14.5" x14ac:dyDescent="0.35">
      <c r="H871"/>
      <c r="I871"/>
      <c r="K871"/>
      <c r="L871"/>
    </row>
    <row r="872" spans="8:12" ht="14.5" x14ac:dyDescent="0.35">
      <c r="H872"/>
      <c r="I872"/>
      <c r="K872"/>
      <c r="L872"/>
    </row>
    <row r="873" spans="8:12" ht="14.5" x14ac:dyDescent="0.35">
      <c r="H873"/>
      <c r="I873"/>
      <c r="K873"/>
      <c r="L873"/>
    </row>
    <row r="874" spans="8:12" ht="14.5" x14ac:dyDescent="0.35">
      <c r="H874"/>
      <c r="I874"/>
      <c r="K874"/>
      <c r="L874"/>
    </row>
    <row r="875" spans="8:12" ht="14.5" x14ac:dyDescent="0.35">
      <c r="H875"/>
      <c r="I875"/>
      <c r="K875"/>
      <c r="L875"/>
    </row>
    <row r="876" spans="8:12" ht="14.5" x14ac:dyDescent="0.35">
      <c r="H876"/>
      <c r="I876"/>
      <c r="K876"/>
      <c r="L876"/>
    </row>
    <row r="877" spans="8:12" ht="14.5" x14ac:dyDescent="0.35">
      <c r="H877"/>
      <c r="I877"/>
      <c r="K877"/>
      <c r="L877"/>
    </row>
    <row r="878" spans="8:12" ht="14.5" x14ac:dyDescent="0.35">
      <c r="H878"/>
      <c r="I878"/>
      <c r="K878"/>
      <c r="L878"/>
    </row>
    <row r="879" spans="8:12" ht="14.5" x14ac:dyDescent="0.35">
      <c r="H879"/>
      <c r="I879"/>
      <c r="K879"/>
      <c r="L879"/>
    </row>
    <row r="880" spans="8:12" ht="14.5" x14ac:dyDescent="0.35">
      <c r="H880"/>
      <c r="I880"/>
      <c r="K880"/>
      <c r="L880"/>
    </row>
    <row r="881" spans="8:12" ht="14.5" x14ac:dyDescent="0.35">
      <c r="H881"/>
      <c r="I881"/>
      <c r="K881"/>
      <c r="L881"/>
    </row>
    <row r="882" spans="8:12" ht="14.5" x14ac:dyDescent="0.35">
      <c r="H882"/>
      <c r="I882"/>
      <c r="K882"/>
      <c r="L882"/>
    </row>
    <row r="883" spans="8:12" ht="14.5" x14ac:dyDescent="0.35">
      <c r="H883"/>
      <c r="I883"/>
      <c r="K883"/>
      <c r="L883"/>
    </row>
    <row r="884" spans="8:12" ht="14.5" x14ac:dyDescent="0.35">
      <c r="H884"/>
      <c r="I884"/>
      <c r="K884"/>
      <c r="L884"/>
    </row>
    <row r="885" spans="8:12" ht="14.5" x14ac:dyDescent="0.35">
      <c r="H885"/>
      <c r="I885"/>
      <c r="K885"/>
      <c r="L885"/>
    </row>
    <row r="886" spans="8:12" ht="14.5" x14ac:dyDescent="0.35">
      <c r="H886"/>
      <c r="I886"/>
      <c r="K886"/>
      <c r="L886"/>
    </row>
    <row r="887" spans="8:12" ht="14.5" x14ac:dyDescent="0.35">
      <c r="H887"/>
      <c r="I887"/>
      <c r="K887"/>
      <c r="L887"/>
    </row>
    <row r="888" spans="8:12" ht="14.5" x14ac:dyDescent="0.35">
      <c r="H888"/>
      <c r="I888"/>
      <c r="K888"/>
      <c r="L888"/>
    </row>
    <row r="889" spans="8:12" ht="14.5" x14ac:dyDescent="0.35">
      <c r="H889"/>
      <c r="I889"/>
      <c r="K889"/>
      <c r="L889"/>
    </row>
    <row r="890" spans="8:12" ht="14.5" x14ac:dyDescent="0.35">
      <c r="H890"/>
      <c r="I890"/>
      <c r="K890"/>
      <c r="L890"/>
    </row>
    <row r="891" spans="8:12" ht="14.5" x14ac:dyDescent="0.35">
      <c r="H891"/>
      <c r="I891"/>
      <c r="K891"/>
      <c r="L891"/>
    </row>
    <row r="892" spans="8:12" ht="14.5" x14ac:dyDescent="0.35">
      <c r="H892"/>
      <c r="I892"/>
      <c r="K892"/>
      <c r="L892"/>
    </row>
    <row r="893" spans="8:12" ht="14.5" x14ac:dyDescent="0.35">
      <c r="H893"/>
      <c r="I893"/>
      <c r="K893"/>
      <c r="L893"/>
    </row>
    <row r="894" spans="8:12" ht="14.5" x14ac:dyDescent="0.35">
      <c r="H894"/>
      <c r="I894"/>
      <c r="K894"/>
      <c r="L894"/>
    </row>
    <row r="895" spans="8:12" ht="14.5" x14ac:dyDescent="0.35">
      <c r="H895"/>
      <c r="I895"/>
      <c r="K895"/>
      <c r="L895"/>
    </row>
    <row r="896" spans="8:12" ht="14.5" x14ac:dyDescent="0.35">
      <c r="H896"/>
      <c r="I896"/>
      <c r="K896"/>
      <c r="L896"/>
    </row>
    <row r="897" spans="8:12" ht="14.5" x14ac:dyDescent="0.35">
      <c r="H897"/>
      <c r="I897"/>
      <c r="K897"/>
      <c r="L897"/>
    </row>
    <row r="898" spans="8:12" ht="14.5" x14ac:dyDescent="0.35">
      <c r="H898"/>
      <c r="I898"/>
      <c r="K898"/>
      <c r="L898"/>
    </row>
    <row r="899" spans="8:12" ht="14.5" x14ac:dyDescent="0.35">
      <c r="H899"/>
      <c r="I899"/>
      <c r="K899"/>
      <c r="L899"/>
    </row>
    <row r="900" spans="8:12" ht="14.5" x14ac:dyDescent="0.35">
      <c r="H900"/>
      <c r="I900"/>
      <c r="K900"/>
      <c r="L900"/>
    </row>
    <row r="901" spans="8:12" ht="14.5" x14ac:dyDescent="0.35">
      <c r="H901"/>
      <c r="I901"/>
      <c r="K901"/>
      <c r="L901"/>
    </row>
    <row r="902" spans="8:12" ht="14.5" x14ac:dyDescent="0.35">
      <c r="H902"/>
      <c r="I902"/>
      <c r="K902"/>
      <c r="L902"/>
    </row>
    <row r="903" spans="8:12" ht="14.5" x14ac:dyDescent="0.35">
      <c r="H903"/>
      <c r="I903"/>
      <c r="K903"/>
      <c r="L903"/>
    </row>
    <row r="904" spans="8:12" ht="14.5" x14ac:dyDescent="0.35">
      <c r="H904"/>
      <c r="I904"/>
      <c r="K904"/>
      <c r="L904"/>
    </row>
    <row r="905" spans="8:12" ht="14.5" x14ac:dyDescent="0.35">
      <c r="H905"/>
      <c r="I905"/>
      <c r="K905"/>
      <c r="L905"/>
    </row>
    <row r="906" spans="8:12" ht="14.5" x14ac:dyDescent="0.35">
      <c r="H906"/>
      <c r="I906"/>
      <c r="K906"/>
      <c r="L906"/>
    </row>
    <row r="907" spans="8:12" ht="14.5" x14ac:dyDescent="0.35">
      <c r="H907"/>
      <c r="I907"/>
      <c r="K907"/>
      <c r="L907"/>
    </row>
    <row r="908" spans="8:12" ht="14.5" x14ac:dyDescent="0.35">
      <c r="H908"/>
      <c r="I908"/>
      <c r="K908"/>
      <c r="L908"/>
    </row>
    <row r="909" spans="8:12" ht="14.5" x14ac:dyDescent="0.35">
      <c r="H909"/>
      <c r="I909"/>
      <c r="K909"/>
      <c r="L909"/>
    </row>
    <row r="910" spans="8:12" ht="14.5" x14ac:dyDescent="0.35">
      <c r="H910"/>
      <c r="I910"/>
      <c r="K910"/>
      <c r="L910"/>
    </row>
    <row r="911" spans="8:12" ht="14.5" x14ac:dyDescent="0.35">
      <c r="H911"/>
      <c r="I911"/>
      <c r="K911"/>
      <c r="L911"/>
    </row>
    <row r="912" spans="8:12" ht="14.5" x14ac:dyDescent="0.35">
      <c r="H912"/>
      <c r="I912"/>
      <c r="K912"/>
      <c r="L912"/>
    </row>
    <row r="913" spans="8:12" ht="14.5" x14ac:dyDescent="0.35">
      <c r="H913"/>
      <c r="I913"/>
      <c r="K913"/>
      <c r="L913"/>
    </row>
    <row r="914" spans="8:12" ht="14.5" x14ac:dyDescent="0.35">
      <c r="H914"/>
      <c r="I914"/>
      <c r="K914"/>
      <c r="L914"/>
    </row>
    <row r="915" spans="8:12" ht="14.5" x14ac:dyDescent="0.35">
      <c r="H915"/>
      <c r="I915"/>
      <c r="K915"/>
      <c r="L915"/>
    </row>
    <row r="916" spans="8:12" ht="14.5" x14ac:dyDescent="0.35">
      <c r="H916"/>
      <c r="I916"/>
      <c r="K916"/>
      <c r="L916"/>
    </row>
    <row r="917" spans="8:12" ht="14.5" x14ac:dyDescent="0.35">
      <c r="H917"/>
      <c r="I917"/>
      <c r="K917"/>
      <c r="L917"/>
    </row>
    <row r="918" spans="8:12" ht="14.5" x14ac:dyDescent="0.35">
      <c r="H918"/>
      <c r="I918"/>
      <c r="K918"/>
      <c r="L918"/>
    </row>
    <row r="919" spans="8:12" ht="14.5" x14ac:dyDescent="0.35">
      <c r="H919"/>
      <c r="I919"/>
      <c r="K919"/>
      <c r="L919"/>
    </row>
    <row r="920" spans="8:12" ht="14.5" x14ac:dyDescent="0.35">
      <c r="H920"/>
      <c r="I920"/>
      <c r="K920"/>
      <c r="L920"/>
    </row>
    <row r="921" spans="8:12" ht="14.5" x14ac:dyDescent="0.35">
      <c r="H921"/>
      <c r="I921"/>
      <c r="K921"/>
      <c r="L921"/>
    </row>
    <row r="922" spans="8:12" ht="14.5" x14ac:dyDescent="0.35">
      <c r="H922"/>
      <c r="I922"/>
      <c r="K922"/>
      <c r="L922"/>
    </row>
    <row r="923" spans="8:12" ht="14.5" x14ac:dyDescent="0.35">
      <c r="H923"/>
      <c r="I923"/>
      <c r="K923"/>
      <c r="L923"/>
    </row>
    <row r="924" spans="8:12" ht="14.5" x14ac:dyDescent="0.35">
      <c r="H924"/>
      <c r="I924"/>
      <c r="K924"/>
      <c r="L924"/>
    </row>
    <row r="925" spans="8:12" ht="14.5" x14ac:dyDescent="0.35">
      <c r="H925"/>
      <c r="I925"/>
      <c r="K925"/>
      <c r="L925"/>
    </row>
    <row r="926" spans="8:12" ht="14.5" x14ac:dyDescent="0.35">
      <c r="H926"/>
      <c r="I926"/>
      <c r="K926"/>
      <c r="L926"/>
    </row>
    <row r="927" spans="8:12" ht="14.5" x14ac:dyDescent="0.35">
      <c r="H927"/>
      <c r="I927"/>
      <c r="K927"/>
      <c r="L927"/>
    </row>
    <row r="928" spans="8:12" ht="14.5" x14ac:dyDescent="0.35">
      <c r="H928"/>
      <c r="I928"/>
      <c r="K928"/>
      <c r="L928"/>
    </row>
    <row r="929" spans="8:12" ht="14.5" x14ac:dyDescent="0.35">
      <c r="H929"/>
      <c r="I929"/>
      <c r="K929"/>
      <c r="L929"/>
    </row>
    <row r="930" spans="8:12" ht="14.5" x14ac:dyDescent="0.35">
      <c r="H930"/>
      <c r="I930"/>
      <c r="K930"/>
      <c r="L930"/>
    </row>
    <row r="931" spans="8:12" ht="14.5" x14ac:dyDescent="0.35">
      <c r="H931"/>
      <c r="I931"/>
      <c r="K931"/>
      <c r="L931"/>
    </row>
    <row r="932" spans="8:12" ht="14.5" x14ac:dyDescent="0.35">
      <c r="H932"/>
      <c r="I932"/>
      <c r="K932"/>
      <c r="L932"/>
    </row>
    <row r="933" spans="8:12" ht="14.5" x14ac:dyDescent="0.35">
      <c r="H933"/>
      <c r="I933"/>
      <c r="K933"/>
      <c r="L933"/>
    </row>
    <row r="934" spans="8:12" ht="14.5" x14ac:dyDescent="0.35">
      <c r="H934"/>
      <c r="I934"/>
      <c r="K934"/>
      <c r="L934"/>
    </row>
    <row r="935" spans="8:12" ht="14.5" x14ac:dyDescent="0.35">
      <c r="H935"/>
      <c r="I935"/>
      <c r="K935"/>
      <c r="L935"/>
    </row>
    <row r="936" spans="8:12" ht="14.5" x14ac:dyDescent="0.35">
      <c r="H936"/>
      <c r="I936"/>
      <c r="K936"/>
      <c r="L936"/>
    </row>
    <row r="937" spans="8:12" ht="14.5" x14ac:dyDescent="0.35">
      <c r="H937"/>
      <c r="I937"/>
      <c r="K937"/>
      <c r="L937"/>
    </row>
    <row r="938" spans="8:12" ht="14.5" x14ac:dyDescent="0.35">
      <c r="H938"/>
      <c r="I938"/>
      <c r="K938"/>
      <c r="L938"/>
    </row>
    <row r="939" spans="8:12" ht="14.5" x14ac:dyDescent="0.35">
      <c r="H939"/>
      <c r="I939"/>
      <c r="K939"/>
      <c r="L939"/>
    </row>
    <row r="940" spans="8:12" ht="14.5" x14ac:dyDescent="0.35">
      <c r="H940"/>
      <c r="I940"/>
      <c r="K940"/>
      <c r="L940"/>
    </row>
    <row r="941" spans="8:12" ht="14.5" x14ac:dyDescent="0.35">
      <c r="H941"/>
      <c r="I941"/>
      <c r="K941"/>
      <c r="L941"/>
    </row>
    <row r="942" spans="8:12" ht="14.5" x14ac:dyDescent="0.35">
      <c r="H942"/>
      <c r="I942"/>
      <c r="K942"/>
      <c r="L942"/>
    </row>
    <row r="943" spans="8:12" ht="14.5" x14ac:dyDescent="0.35">
      <c r="H943"/>
      <c r="I943"/>
      <c r="K943"/>
      <c r="L943"/>
    </row>
    <row r="944" spans="8:12" ht="14.5" x14ac:dyDescent="0.35">
      <c r="H944"/>
      <c r="I944"/>
      <c r="K944"/>
      <c r="L944"/>
    </row>
    <row r="945" spans="8:12" ht="14.5" x14ac:dyDescent="0.35">
      <c r="H945"/>
      <c r="I945"/>
      <c r="K945"/>
      <c r="L945"/>
    </row>
    <row r="946" spans="8:12" ht="14.5" x14ac:dyDescent="0.35">
      <c r="H946"/>
      <c r="I946"/>
      <c r="K946"/>
      <c r="L946"/>
    </row>
    <row r="947" spans="8:12" ht="14.5" x14ac:dyDescent="0.35">
      <c r="H947"/>
      <c r="I947"/>
      <c r="K947"/>
      <c r="L947"/>
    </row>
    <row r="948" spans="8:12" ht="14.5" x14ac:dyDescent="0.35">
      <c r="H948"/>
      <c r="I948"/>
      <c r="K948"/>
      <c r="L948"/>
    </row>
    <row r="949" spans="8:12" ht="14.5" x14ac:dyDescent="0.35">
      <c r="H949"/>
      <c r="I949"/>
      <c r="K949"/>
      <c r="L949"/>
    </row>
    <row r="950" spans="8:12" ht="14.5" x14ac:dyDescent="0.35">
      <c r="H950"/>
      <c r="I950"/>
      <c r="K950"/>
      <c r="L950"/>
    </row>
    <row r="951" spans="8:12" ht="14.5" x14ac:dyDescent="0.35">
      <c r="H951"/>
      <c r="I951"/>
      <c r="K951"/>
      <c r="L951"/>
    </row>
    <row r="952" spans="8:12" ht="14.5" x14ac:dyDescent="0.35">
      <c r="H952"/>
      <c r="I952"/>
      <c r="K952"/>
      <c r="L952"/>
    </row>
    <row r="953" spans="8:12" ht="14.5" x14ac:dyDescent="0.35">
      <c r="H953"/>
      <c r="I953"/>
      <c r="K953"/>
      <c r="L953"/>
    </row>
    <row r="954" spans="8:12" ht="14.5" x14ac:dyDescent="0.35">
      <c r="H954"/>
      <c r="I954"/>
      <c r="K954"/>
      <c r="L954"/>
    </row>
    <row r="955" spans="8:12" ht="14.5" x14ac:dyDescent="0.35">
      <c r="H955"/>
      <c r="I955"/>
      <c r="K955"/>
      <c r="L955"/>
    </row>
    <row r="956" spans="8:12" ht="14.5" x14ac:dyDescent="0.35">
      <c r="H956"/>
      <c r="I956"/>
      <c r="K956"/>
      <c r="L956"/>
    </row>
    <row r="957" spans="8:12" ht="14.5" x14ac:dyDescent="0.35">
      <c r="H957"/>
      <c r="I957"/>
      <c r="K957"/>
      <c r="L957"/>
    </row>
    <row r="958" spans="8:12" ht="14.5" x14ac:dyDescent="0.35">
      <c r="H958"/>
      <c r="I958"/>
      <c r="K958"/>
      <c r="L958"/>
    </row>
    <row r="959" spans="8:12" ht="14.5" x14ac:dyDescent="0.35">
      <c r="H959"/>
      <c r="I959"/>
      <c r="K959"/>
      <c r="L959"/>
    </row>
    <row r="960" spans="8:12" ht="14.5" x14ac:dyDescent="0.35">
      <c r="H960"/>
      <c r="I960"/>
      <c r="K960"/>
      <c r="L960"/>
    </row>
    <row r="961" spans="8:12" ht="14.5" x14ac:dyDescent="0.35">
      <c r="H961"/>
      <c r="I961"/>
      <c r="K961"/>
      <c r="L961"/>
    </row>
    <row r="962" spans="8:12" ht="14.5" x14ac:dyDescent="0.35">
      <c r="H962"/>
      <c r="I962"/>
      <c r="K962"/>
      <c r="L962"/>
    </row>
    <row r="963" spans="8:12" ht="14.5" x14ac:dyDescent="0.35">
      <c r="H963"/>
      <c r="I963"/>
      <c r="K963"/>
      <c r="L963"/>
    </row>
    <row r="964" spans="8:12" ht="14.5" x14ac:dyDescent="0.35">
      <c r="H964"/>
      <c r="I964"/>
      <c r="K964"/>
      <c r="L964"/>
    </row>
    <row r="965" spans="8:12" ht="14.5" x14ac:dyDescent="0.35">
      <c r="H965"/>
      <c r="I965"/>
      <c r="K965"/>
      <c r="L965"/>
    </row>
    <row r="966" spans="8:12" ht="14.5" x14ac:dyDescent="0.35">
      <c r="H966"/>
      <c r="I966"/>
      <c r="K966"/>
      <c r="L966"/>
    </row>
    <row r="967" spans="8:12" ht="14.5" x14ac:dyDescent="0.35">
      <c r="H967"/>
      <c r="I967"/>
      <c r="K967"/>
      <c r="L967"/>
    </row>
    <row r="968" spans="8:12" ht="14.5" x14ac:dyDescent="0.35">
      <c r="H968"/>
      <c r="I968"/>
      <c r="K968"/>
      <c r="L968"/>
    </row>
    <row r="969" spans="8:12" ht="14.5" x14ac:dyDescent="0.35">
      <c r="H969"/>
      <c r="I969"/>
      <c r="K969"/>
      <c r="L969"/>
    </row>
    <row r="970" spans="8:12" ht="14.5" x14ac:dyDescent="0.35">
      <c r="H970"/>
      <c r="I970"/>
      <c r="K970"/>
      <c r="L970"/>
    </row>
    <row r="971" spans="8:12" ht="14.5" x14ac:dyDescent="0.35">
      <c r="H971"/>
      <c r="I971"/>
      <c r="K971"/>
      <c r="L971"/>
    </row>
    <row r="972" spans="8:12" ht="14.5" x14ac:dyDescent="0.35">
      <c r="H972"/>
      <c r="I972"/>
      <c r="K972"/>
      <c r="L972"/>
    </row>
    <row r="973" spans="8:12" ht="14.5" x14ac:dyDescent="0.35">
      <c r="H973"/>
      <c r="I973"/>
      <c r="K973"/>
      <c r="L973"/>
    </row>
    <row r="974" spans="8:12" ht="14.5" x14ac:dyDescent="0.35">
      <c r="H974"/>
      <c r="I974"/>
      <c r="K974"/>
      <c r="L974"/>
    </row>
    <row r="975" spans="8:12" ht="14.5" x14ac:dyDescent="0.35">
      <c r="H975"/>
      <c r="I975"/>
      <c r="K975"/>
      <c r="L975"/>
    </row>
    <row r="976" spans="8:12" ht="14.5" x14ac:dyDescent="0.35">
      <c r="H976"/>
      <c r="I976"/>
      <c r="K976"/>
      <c r="L976"/>
    </row>
    <row r="977" spans="8:12" ht="14.5" x14ac:dyDescent="0.35">
      <c r="H977"/>
      <c r="I977"/>
      <c r="K977"/>
      <c r="L977"/>
    </row>
    <row r="978" spans="8:12" ht="14.5" x14ac:dyDescent="0.35">
      <c r="H978"/>
      <c r="I978"/>
      <c r="K978"/>
      <c r="L978"/>
    </row>
    <row r="979" spans="8:12" ht="14.5" x14ac:dyDescent="0.35">
      <c r="H979"/>
      <c r="I979"/>
      <c r="K979"/>
      <c r="L979"/>
    </row>
    <row r="980" spans="8:12" ht="14.5" x14ac:dyDescent="0.35">
      <c r="H980"/>
      <c r="I980"/>
      <c r="K980"/>
      <c r="L980"/>
    </row>
    <row r="981" spans="8:12" ht="14.5" x14ac:dyDescent="0.35">
      <c r="H981"/>
      <c r="I981"/>
      <c r="K981"/>
      <c r="L981"/>
    </row>
    <row r="982" spans="8:12" ht="14.5" x14ac:dyDescent="0.35">
      <c r="H982"/>
      <c r="I982"/>
      <c r="K982"/>
      <c r="L982"/>
    </row>
    <row r="983" spans="8:12" ht="14.5" x14ac:dyDescent="0.35">
      <c r="H983"/>
      <c r="I983"/>
      <c r="K983"/>
      <c r="L983"/>
    </row>
    <row r="984" spans="8:12" ht="14.5" x14ac:dyDescent="0.35">
      <c r="H984"/>
      <c r="I984"/>
      <c r="K984"/>
      <c r="L984"/>
    </row>
    <row r="985" spans="8:12" ht="14.5" x14ac:dyDescent="0.35">
      <c r="H985"/>
      <c r="I985"/>
      <c r="K985"/>
      <c r="L985"/>
    </row>
    <row r="986" spans="8:12" ht="14.5" x14ac:dyDescent="0.35">
      <c r="H986"/>
      <c r="I986"/>
      <c r="K986"/>
      <c r="L986"/>
    </row>
    <row r="987" spans="8:12" ht="14.5" x14ac:dyDescent="0.35">
      <c r="H987"/>
      <c r="I987"/>
      <c r="K987"/>
      <c r="L987"/>
    </row>
    <row r="988" spans="8:12" ht="14.5" x14ac:dyDescent="0.35">
      <c r="H988"/>
      <c r="I988"/>
      <c r="K988"/>
      <c r="L988"/>
    </row>
    <row r="989" spans="8:12" ht="14.5" x14ac:dyDescent="0.35">
      <c r="H989"/>
      <c r="I989"/>
      <c r="K989"/>
      <c r="L989"/>
    </row>
    <row r="990" spans="8:12" ht="14.5" x14ac:dyDescent="0.35">
      <c r="H990"/>
      <c r="I990"/>
      <c r="K990"/>
      <c r="L990"/>
    </row>
    <row r="991" spans="8:12" ht="14.5" x14ac:dyDescent="0.35">
      <c r="H991"/>
      <c r="I991"/>
      <c r="K991"/>
      <c r="L991"/>
    </row>
    <row r="992" spans="8:12" ht="14.5" x14ac:dyDescent="0.35">
      <c r="H992"/>
      <c r="I992"/>
      <c r="K992"/>
      <c r="L992"/>
    </row>
    <row r="993" spans="8:12" ht="14.5" x14ac:dyDescent="0.35">
      <c r="H993"/>
      <c r="I993"/>
      <c r="K993"/>
      <c r="L993"/>
    </row>
    <row r="994" spans="8:12" ht="14.5" x14ac:dyDescent="0.35">
      <c r="H994"/>
      <c r="I994"/>
      <c r="K994"/>
      <c r="L994"/>
    </row>
    <row r="995" spans="8:12" ht="14.5" x14ac:dyDescent="0.35">
      <c r="H995"/>
      <c r="I995"/>
      <c r="K995"/>
      <c r="L995"/>
    </row>
    <row r="996" spans="8:12" ht="14.5" x14ac:dyDescent="0.35">
      <c r="H996"/>
      <c r="I996"/>
      <c r="K996"/>
      <c r="L996"/>
    </row>
    <row r="997" spans="8:12" ht="14.5" x14ac:dyDescent="0.35">
      <c r="H997"/>
      <c r="I997"/>
      <c r="K997"/>
      <c r="L997"/>
    </row>
    <row r="998" spans="8:12" ht="14.5" x14ac:dyDescent="0.35">
      <c r="H998"/>
      <c r="I998"/>
      <c r="K998"/>
      <c r="L998"/>
    </row>
    <row r="999" spans="8:12" ht="14.5" x14ac:dyDescent="0.35">
      <c r="H999"/>
      <c r="I999"/>
      <c r="K999"/>
      <c r="L999"/>
    </row>
    <row r="1000" spans="8:12" ht="14.5" x14ac:dyDescent="0.35">
      <c r="H1000"/>
      <c r="I1000"/>
      <c r="K1000"/>
      <c r="L1000"/>
    </row>
    <row r="1001" spans="8:12" ht="14.5" x14ac:dyDescent="0.35">
      <c r="H1001"/>
      <c r="I1001"/>
      <c r="K1001"/>
      <c r="L1001"/>
    </row>
    <row r="1002" spans="8:12" ht="14.5" x14ac:dyDescent="0.35">
      <c r="H1002"/>
      <c r="I1002"/>
      <c r="K1002"/>
      <c r="L1002"/>
    </row>
    <row r="1003" spans="8:12" ht="14.5" x14ac:dyDescent="0.35">
      <c r="H1003"/>
      <c r="I1003"/>
      <c r="K1003"/>
      <c r="L1003"/>
    </row>
    <row r="1004" spans="8:12" ht="14.5" x14ac:dyDescent="0.35">
      <c r="H1004"/>
      <c r="I1004"/>
      <c r="K1004"/>
      <c r="L1004"/>
    </row>
    <row r="1005" spans="8:12" ht="14.5" x14ac:dyDescent="0.35">
      <c r="H1005"/>
      <c r="I1005"/>
      <c r="K1005"/>
      <c r="L1005"/>
    </row>
    <row r="1006" spans="8:12" ht="14.5" x14ac:dyDescent="0.35">
      <c r="H1006"/>
      <c r="I1006"/>
      <c r="K1006"/>
      <c r="L1006"/>
    </row>
    <row r="1007" spans="8:12" ht="14.5" x14ac:dyDescent="0.35">
      <c r="H1007"/>
      <c r="I1007"/>
      <c r="K1007"/>
      <c r="L1007"/>
    </row>
    <row r="1008" spans="8:12" ht="14.5" x14ac:dyDescent="0.35">
      <c r="H1008"/>
      <c r="I1008"/>
      <c r="K1008"/>
      <c r="L1008"/>
    </row>
    <row r="1009" spans="8:12" ht="14.5" x14ac:dyDescent="0.35">
      <c r="H1009"/>
      <c r="I1009"/>
      <c r="K1009"/>
      <c r="L1009"/>
    </row>
    <row r="1010" spans="8:12" ht="14.5" x14ac:dyDescent="0.35">
      <c r="H1010"/>
      <c r="I1010"/>
      <c r="K1010"/>
      <c r="L1010"/>
    </row>
    <row r="1011" spans="8:12" ht="14.5" x14ac:dyDescent="0.35">
      <c r="H1011"/>
      <c r="I1011"/>
      <c r="K1011"/>
      <c r="L1011"/>
    </row>
    <row r="1012" spans="8:12" ht="14.5" x14ac:dyDescent="0.35">
      <c r="H1012"/>
      <c r="I1012"/>
      <c r="K1012"/>
      <c r="L1012"/>
    </row>
    <row r="1013" spans="8:12" ht="14.5" x14ac:dyDescent="0.35">
      <c r="H1013"/>
      <c r="I1013"/>
      <c r="K1013"/>
      <c r="L1013"/>
    </row>
    <row r="1014" spans="8:12" ht="14.5" x14ac:dyDescent="0.35">
      <c r="H1014"/>
      <c r="I1014"/>
      <c r="K1014"/>
      <c r="L1014"/>
    </row>
    <row r="1015" spans="8:12" ht="14.5" x14ac:dyDescent="0.35">
      <c r="H1015"/>
      <c r="I1015"/>
      <c r="K1015"/>
      <c r="L1015"/>
    </row>
    <row r="1016" spans="8:12" ht="14.5" x14ac:dyDescent="0.35">
      <c r="H1016"/>
      <c r="I1016"/>
      <c r="K1016"/>
      <c r="L1016"/>
    </row>
    <row r="1017" spans="8:12" ht="14.5" x14ac:dyDescent="0.35">
      <c r="H1017"/>
      <c r="I1017"/>
      <c r="K1017"/>
      <c r="L1017"/>
    </row>
    <row r="1018" spans="8:12" ht="14.5" x14ac:dyDescent="0.35">
      <c r="H1018"/>
      <c r="I1018"/>
      <c r="K1018"/>
      <c r="L1018"/>
    </row>
    <row r="1019" spans="8:12" ht="14.5" x14ac:dyDescent="0.35">
      <c r="H1019"/>
      <c r="I1019"/>
      <c r="K1019"/>
      <c r="L1019"/>
    </row>
    <row r="1020" spans="8:12" ht="14.5" x14ac:dyDescent="0.35">
      <c r="H1020"/>
      <c r="I1020"/>
      <c r="K1020"/>
      <c r="L1020"/>
    </row>
    <row r="1021" spans="8:12" ht="14.5" x14ac:dyDescent="0.35">
      <c r="H1021"/>
      <c r="I1021"/>
      <c r="K1021"/>
      <c r="L1021"/>
    </row>
    <row r="1022" spans="8:12" ht="14.5" x14ac:dyDescent="0.35">
      <c r="H1022"/>
      <c r="I1022"/>
      <c r="K1022"/>
      <c r="L1022"/>
    </row>
    <row r="1023" spans="8:12" ht="14.5" x14ac:dyDescent="0.35">
      <c r="H1023"/>
      <c r="I1023"/>
      <c r="K1023"/>
      <c r="L1023"/>
    </row>
    <row r="1024" spans="8:12" ht="14.5" x14ac:dyDescent="0.35">
      <c r="H1024"/>
      <c r="I1024"/>
      <c r="K1024"/>
      <c r="L1024"/>
    </row>
    <row r="1025" spans="8:12" ht="14.5" x14ac:dyDescent="0.35">
      <c r="H1025"/>
      <c r="I1025"/>
      <c r="K1025"/>
      <c r="L1025"/>
    </row>
    <row r="1026" spans="8:12" ht="14.5" x14ac:dyDescent="0.35">
      <c r="H1026"/>
      <c r="I1026"/>
      <c r="K1026"/>
      <c r="L1026"/>
    </row>
    <row r="1027" spans="8:12" ht="14.5" x14ac:dyDescent="0.35">
      <c r="H1027"/>
      <c r="I1027"/>
      <c r="K1027"/>
      <c r="L1027"/>
    </row>
    <row r="1028" spans="8:12" ht="14.5" x14ac:dyDescent="0.35">
      <c r="H1028"/>
      <c r="I1028"/>
      <c r="K1028"/>
      <c r="L1028"/>
    </row>
    <row r="1029" spans="8:12" ht="14.5" x14ac:dyDescent="0.35">
      <c r="H1029"/>
      <c r="I1029"/>
      <c r="K1029"/>
      <c r="L1029"/>
    </row>
    <row r="1030" spans="8:12" ht="14.5" x14ac:dyDescent="0.35">
      <c r="H1030"/>
      <c r="I1030"/>
      <c r="K1030"/>
      <c r="L1030"/>
    </row>
    <row r="1031" spans="8:12" ht="14.5" x14ac:dyDescent="0.35">
      <c r="H1031"/>
      <c r="I1031"/>
      <c r="K1031"/>
      <c r="L1031"/>
    </row>
    <row r="1032" spans="8:12" ht="14.5" x14ac:dyDescent="0.35">
      <c r="H1032"/>
      <c r="I1032"/>
      <c r="K1032"/>
      <c r="L1032"/>
    </row>
    <row r="1033" spans="8:12" ht="14.5" x14ac:dyDescent="0.35">
      <c r="H1033"/>
      <c r="I1033"/>
      <c r="K1033"/>
      <c r="L1033"/>
    </row>
    <row r="1034" spans="8:12" ht="14.5" x14ac:dyDescent="0.35">
      <c r="H1034"/>
      <c r="I1034"/>
      <c r="K1034"/>
      <c r="L1034"/>
    </row>
    <row r="1035" spans="8:12" ht="14.5" x14ac:dyDescent="0.35">
      <c r="H1035"/>
      <c r="I1035"/>
      <c r="K1035"/>
      <c r="L1035"/>
    </row>
    <row r="1036" spans="8:12" ht="14.5" x14ac:dyDescent="0.35">
      <c r="H1036"/>
      <c r="I1036"/>
      <c r="K1036"/>
      <c r="L1036"/>
    </row>
    <row r="1037" spans="8:12" ht="14.5" x14ac:dyDescent="0.35">
      <c r="H1037"/>
      <c r="I1037"/>
      <c r="K1037"/>
      <c r="L1037"/>
    </row>
    <row r="1038" spans="8:12" ht="14.5" x14ac:dyDescent="0.35">
      <c r="H1038"/>
      <c r="I1038"/>
      <c r="K1038"/>
      <c r="L1038"/>
    </row>
    <row r="1039" spans="8:12" ht="14.5" x14ac:dyDescent="0.35">
      <c r="H1039"/>
      <c r="I1039"/>
      <c r="K1039"/>
      <c r="L1039"/>
    </row>
    <row r="1040" spans="8:12" ht="14.5" x14ac:dyDescent="0.35">
      <c r="H1040"/>
      <c r="I1040"/>
      <c r="K1040"/>
      <c r="L1040"/>
    </row>
    <row r="1041" spans="8:12" ht="14.5" x14ac:dyDescent="0.35">
      <c r="H1041"/>
      <c r="I1041"/>
      <c r="K1041"/>
      <c r="L1041"/>
    </row>
    <row r="1042" spans="8:12" ht="14.5" x14ac:dyDescent="0.35">
      <c r="H1042"/>
      <c r="I1042"/>
      <c r="K1042"/>
      <c r="L1042"/>
    </row>
    <row r="1043" spans="8:12" ht="14.5" x14ac:dyDescent="0.35">
      <c r="H1043"/>
      <c r="I1043"/>
      <c r="K1043"/>
      <c r="L1043"/>
    </row>
    <row r="1044" spans="8:12" ht="14.5" x14ac:dyDescent="0.35">
      <c r="H1044"/>
      <c r="I1044"/>
      <c r="K1044"/>
      <c r="L1044"/>
    </row>
    <row r="1045" spans="8:12" ht="14.5" x14ac:dyDescent="0.35">
      <c r="H1045"/>
      <c r="I1045"/>
      <c r="K1045"/>
      <c r="L1045"/>
    </row>
    <row r="1046" spans="8:12" ht="14.5" x14ac:dyDescent="0.35">
      <c r="H1046"/>
      <c r="I1046"/>
      <c r="K1046"/>
      <c r="L1046"/>
    </row>
    <row r="1047" spans="8:12" ht="14.5" x14ac:dyDescent="0.35">
      <c r="H1047"/>
      <c r="I1047"/>
      <c r="K1047"/>
      <c r="L1047"/>
    </row>
    <row r="1048" spans="8:12" ht="14.5" x14ac:dyDescent="0.35">
      <c r="H1048"/>
      <c r="I1048"/>
      <c r="K1048"/>
      <c r="L1048"/>
    </row>
    <row r="1049" spans="8:12" ht="14.5" x14ac:dyDescent="0.35">
      <c r="H1049"/>
      <c r="I1049"/>
      <c r="K1049"/>
      <c r="L1049"/>
    </row>
    <row r="1050" spans="8:12" ht="14.5" x14ac:dyDescent="0.35">
      <c r="H1050"/>
      <c r="I1050"/>
      <c r="K1050"/>
      <c r="L1050"/>
    </row>
    <row r="1051" spans="8:12" ht="14.5" x14ac:dyDescent="0.35">
      <c r="H1051"/>
      <c r="I1051"/>
      <c r="K1051"/>
      <c r="L1051"/>
    </row>
    <row r="1052" spans="8:12" ht="14.5" x14ac:dyDescent="0.35">
      <c r="H1052"/>
      <c r="I1052"/>
      <c r="K1052"/>
      <c r="L1052"/>
    </row>
    <row r="1053" spans="8:12" ht="14.5" x14ac:dyDescent="0.35">
      <c r="H1053"/>
      <c r="I1053"/>
      <c r="K1053"/>
      <c r="L1053"/>
    </row>
    <row r="1054" spans="8:12" ht="14.5" x14ac:dyDescent="0.35">
      <c r="H1054"/>
      <c r="I1054"/>
      <c r="K1054"/>
      <c r="L1054"/>
    </row>
    <row r="1055" spans="8:12" ht="14.5" x14ac:dyDescent="0.35">
      <c r="H1055"/>
      <c r="I1055"/>
      <c r="K1055"/>
      <c r="L1055"/>
    </row>
    <row r="1056" spans="8:12" ht="14.5" x14ac:dyDescent="0.35">
      <c r="H1056"/>
      <c r="I1056"/>
      <c r="K1056"/>
      <c r="L1056"/>
    </row>
    <row r="1057" spans="8:12" ht="14.5" x14ac:dyDescent="0.35">
      <c r="H1057"/>
      <c r="I1057"/>
      <c r="K1057"/>
      <c r="L1057"/>
    </row>
    <row r="1058" spans="8:12" ht="14.5" x14ac:dyDescent="0.35">
      <c r="H1058"/>
      <c r="I1058"/>
      <c r="K1058"/>
      <c r="L1058"/>
    </row>
    <row r="1059" spans="8:12" ht="14.5" x14ac:dyDescent="0.35">
      <c r="H1059"/>
      <c r="I1059"/>
      <c r="K1059"/>
      <c r="L1059"/>
    </row>
    <row r="1060" spans="8:12" ht="14.5" x14ac:dyDescent="0.35">
      <c r="H1060"/>
      <c r="I1060"/>
      <c r="K1060"/>
      <c r="L1060"/>
    </row>
    <row r="1061" spans="8:12" ht="14.5" x14ac:dyDescent="0.35">
      <c r="H1061"/>
      <c r="I1061"/>
      <c r="K1061"/>
      <c r="L1061"/>
    </row>
    <row r="1062" spans="8:12" ht="14.5" x14ac:dyDescent="0.35">
      <c r="H1062"/>
      <c r="I1062"/>
      <c r="K1062"/>
      <c r="L1062"/>
    </row>
    <row r="1063" spans="8:12" ht="14.5" x14ac:dyDescent="0.35">
      <c r="H1063"/>
      <c r="I1063"/>
      <c r="K1063"/>
      <c r="L1063"/>
    </row>
    <row r="1064" spans="8:12" ht="14.5" x14ac:dyDescent="0.35">
      <c r="H1064"/>
      <c r="I1064"/>
      <c r="K1064"/>
      <c r="L1064"/>
    </row>
    <row r="1065" spans="8:12" ht="14.5" x14ac:dyDescent="0.35">
      <c r="H1065"/>
      <c r="I1065"/>
      <c r="K1065"/>
      <c r="L1065"/>
    </row>
    <row r="1066" spans="8:12" ht="14.5" x14ac:dyDescent="0.35">
      <c r="H1066"/>
      <c r="I1066"/>
      <c r="K1066"/>
      <c r="L1066"/>
    </row>
    <row r="1067" spans="8:12" ht="14.5" x14ac:dyDescent="0.35">
      <c r="H1067"/>
      <c r="I1067"/>
      <c r="K1067"/>
      <c r="L1067"/>
    </row>
    <row r="1068" spans="8:12" ht="14.5" x14ac:dyDescent="0.35">
      <c r="H1068"/>
      <c r="I1068"/>
      <c r="K1068"/>
      <c r="L1068"/>
    </row>
    <row r="1069" spans="8:12" ht="14.5" x14ac:dyDescent="0.35">
      <c r="H1069"/>
      <c r="I1069"/>
      <c r="K1069"/>
      <c r="L1069"/>
    </row>
    <row r="1070" spans="8:12" ht="14.5" x14ac:dyDescent="0.35">
      <c r="H1070"/>
      <c r="I1070"/>
      <c r="K1070"/>
      <c r="L1070"/>
    </row>
    <row r="1071" spans="8:12" ht="14.5" x14ac:dyDescent="0.35">
      <c r="H1071"/>
      <c r="I1071"/>
      <c r="K1071"/>
      <c r="L1071"/>
    </row>
    <row r="1072" spans="8:12" ht="14.5" x14ac:dyDescent="0.35">
      <c r="H1072"/>
      <c r="I1072"/>
      <c r="K1072"/>
      <c r="L1072"/>
    </row>
    <row r="1073" spans="8:12" ht="14.5" x14ac:dyDescent="0.35">
      <c r="H1073"/>
      <c r="I1073"/>
      <c r="K1073"/>
      <c r="L1073"/>
    </row>
    <row r="1074" spans="8:12" ht="14.5" x14ac:dyDescent="0.35">
      <c r="H1074"/>
      <c r="I1074"/>
      <c r="K1074"/>
      <c r="L1074"/>
    </row>
    <row r="1075" spans="8:12" ht="14.5" x14ac:dyDescent="0.35">
      <c r="H1075"/>
      <c r="I1075"/>
      <c r="K1075"/>
      <c r="L1075"/>
    </row>
    <row r="1076" spans="8:12" ht="14.5" x14ac:dyDescent="0.35">
      <c r="H1076"/>
      <c r="I1076"/>
      <c r="K1076"/>
      <c r="L1076"/>
    </row>
    <row r="1077" spans="8:12" ht="14.5" x14ac:dyDescent="0.35">
      <c r="H1077"/>
      <c r="I1077"/>
      <c r="K1077"/>
      <c r="L1077"/>
    </row>
    <row r="1078" spans="8:12" ht="14.5" x14ac:dyDescent="0.35">
      <c r="H1078"/>
      <c r="I1078"/>
      <c r="K1078"/>
      <c r="L1078"/>
    </row>
    <row r="1079" spans="8:12" ht="14.5" x14ac:dyDescent="0.35">
      <c r="H1079"/>
      <c r="I1079"/>
      <c r="K1079"/>
      <c r="L1079"/>
    </row>
    <row r="1080" spans="8:12" ht="14.5" x14ac:dyDescent="0.35">
      <c r="H1080"/>
      <c r="I1080"/>
      <c r="K1080"/>
      <c r="L1080"/>
    </row>
    <row r="1081" spans="8:12" ht="14.5" x14ac:dyDescent="0.35">
      <c r="H1081"/>
      <c r="I1081"/>
      <c r="K1081"/>
      <c r="L1081"/>
    </row>
    <row r="1082" spans="8:12" ht="14.5" x14ac:dyDescent="0.35">
      <c r="H1082"/>
      <c r="I1082"/>
      <c r="K1082"/>
      <c r="L1082"/>
    </row>
    <row r="1083" spans="8:12" ht="14.5" x14ac:dyDescent="0.35">
      <c r="H1083"/>
      <c r="I1083"/>
      <c r="K1083"/>
      <c r="L1083"/>
    </row>
    <row r="1084" spans="8:12" ht="14.5" x14ac:dyDescent="0.35">
      <c r="H1084"/>
      <c r="I1084"/>
      <c r="K1084"/>
      <c r="L1084"/>
    </row>
    <row r="1085" spans="8:12" ht="14.5" x14ac:dyDescent="0.35">
      <c r="H1085"/>
      <c r="I1085"/>
      <c r="K1085"/>
      <c r="L1085"/>
    </row>
    <row r="1086" spans="8:12" ht="14.5" x14ac:dyDescent="0.35">
      <c r="H1086"/>
      <c r="I1086"/>
      <c r="K1086"/>
      <c r="L1086"/>
    </row>
    <row r="1087" spans="8:12" ht="14.5" x14ac:dyDescent="0.35">
      <c r="H1087"/>
      <c r="I1087"/>
      <c r="K1087"/>
      <c r="L1087"/>
    </row>
    <row r="1088" spans="8:12" ht="14.5" x14ac:dyDescent="0.35">
      <c r="H1088"/>
      <c r="I1088"/>
      <c r="K1088"/>
      <c r="L1088"/>
    </row>
    <row r="1089" spans="8:12" ht="14.5" x14ac:dyDescent="0.35">
      <c r="H1089"/>
      <c r="I1089"/>
      <c r="K1089"/>
      <c r="L1089"/>
    </row>
    <row r="1090" spans="8:12" ht="14.5" x14ac:dyDescent="0.35">
      <c r="H1090"/>
      <c r="I1090"/>
      <c r="K1090"/>
      <c r="L1090"/>
    </row>
    <row r="1091" spans="8:12" ht="14.5" x14ac:dyDescent="0.35">
      <c r="H1091"/>
      <c r="I1091"/>
      <c r="K1091"/>
      <c r="L1091"/>
    </row>
    <row r="1092" spans="8:12" ht="14.5" x14ac:dyDescent="0.35">
      <c r="H1092"/>
      <c r="I1092"/>
      <c r="K1092"/>
      <c r="L1092"/>
    </row>
    <row r="1093" spans="8:12" ht="14.5" x14ac:dyDescent="0.35">
      <c r="H1093"/>
      <c r="I1093"/>
      <c r="K1093"/>
      <c r="L1093"/>
    </row>
    <row r="1094" spans="8:12" ht="14.5" x14ac:dyDescent="0.35">
      <c r="H1094"/>
      <c r="I1094"/>
      <c r="K1094"/>
      <c r="L1094"/>
    </row>
    <row r="1095" spans="8:12" ht="14.5" x14ac:dyDescent="0.35">
      <c r="H1095"/>
      <c r="I1095"/>
      <c r="K1095"/>
      <c r="L1095"/>
    </row>
    <row r="1096" spans="8:12" ht="14.5" x14ac:dyDescent="0.35">
      <c r="H1096"/>
      <c r="I1096"/>
      <c r="K1096"/>
      <c r="L1096"/>
    </row>
    <row r="1097" spans="8:12" ht="14.5" x14ac:dyDescent="0.35">
      <c r="H1097"/>
      <c r="I1097"/>
      <c r="K1097"/>
      <c r="L1097"/>
    </row>
    <row r="1098" spans="8:12" ht="14.5" x14ac:dyDescent="0.35">
      <c r="H1098"/>
      <c r="I1098"/>
      <c r="K1098"/>
      <c r="L1098"/>
    </row>
    <row r="1099" spans="8:12" ht="14.5" x14ac:dyDescent="0.35">
      <c r="H1099"/>
      <c r="I1099"/>
      <c r="K1099"/>
      <c r="L1099"/>
    </row>
    <row r="1100" spans="8:12" ht="14.5" x14ac:dyDescent="0.35">
      <c r="H1100"/>
      <c r="I1100"/>
      <c r="K1100"/>
      <c r="L1100"/>
    </row>
    <row r="1101" spans="8:12" ht="14.5" x14ac:dyDescent="0.35">
      <c r="H1101"/>
      <c r="I1101"/>
      <c r="K1101"/>
      <c r="L1101"/>
    </row>
    <row r="1102" spans="8:12" ht="14.5" x14ac:dyDescent="0.35">
      <c r="H1102"/>
      <c r="I1102"/>
      <c r="K1102"/>
      <c r="L1102"/>
    </row>
    <row r="1103" spans="8:12" ht="14.5" x14ac:dyDescent="0.35">
      <c r="H1103"/>
      <c r="I1103"/>
      <c r="K1103"/>
      <c r="L1103"/>
    </row>
    <row r="1104" spans="8:12" ht="14.5" x14ac:dyDescent="0.35">
      <c r="H1104"/>
      <c r="I1104"/>
      <c r="K1104"/>
      <c r="L1104"/>
    </row>
    <row r="1105" spans="8:12" ht="14.5" x14ac:dyDescent="0.35">
      <c r="H1105"/>
      <c r="I1105"/>
      <c r="K1105"/>
      <c r="L1105"/>
    </row>
    <row r="1106" spans="8:12" ht="14.5" x14ac:dyDescent="0.35">
      <c r="H1106"/>
      <c r="I1106"/>
      <c r="K1106"/>
      <c r="L1106"/>
    </row>
    <row r="1107" spans="8:12" ht="14.5" x14ac:dyDescent="0.35">
      <c r="H1107"/>
      <c r="I1107"/>
      <c r="K1107"/>
      <c r="L1107"/>
    </row>
    <row r="1108" spans="8:12" ht="14.5" x14ac:dyDescent="0.35">
      <c r="H1108"/>
      <c r="I1108"/>
      <c r="K1108"/>
      <c r="L1108"/>
    </row>
    <row r="1109" spans="8:12" ht="14.5" x14ac:dyDescent="0.35">
      <c r="H1109"/>
      <c r="I1109"/>
      <c r="K1109"/>
      <c r="L1109"/>
    </row>
    <row r="1110" spans="8:12" ht="14.5" x14ac:dyDescent="0.35">
      <c r="H1110"/>
      <c r="I1110"/>
      <c r="K1110"/>
      <c r="L1110"/>
    </row>
    <row r="1111" spans="8:12" ht="14.5" x14ac:dyDescent="0.35">
      <c r="H1111"/>
      <c r="I1111"/>
      <c r="K1111"/>
      <c r="L1111"/>
    </row>
    <row r="1112" spans="8:12" ht="14.5" x14ac:dyDescent="0.35">
      <c r="H1112"/>
      <c r="I1112"/>
      <c r="K1112"/>
      <c r="L1112"/>
    </row>
    <row r="1113" spans="8:12" ht="14.5" x14ac:dyDescent="0.35">
      <c r="H1113"/>
      <c r="I1113"/>
      <c r="K1113"/>
      <c r="L1113"/>
    </row>
    <row r="1114" spans="8:12" ht="14.5" x14ac:dyDescent="0.35">
      <c r="H1114"/>
      <c r="I1114"/>
      <c r="K1114"/>
      <c r="L1114"/>
    </row>
    <row r="1115" spans="8:12" ht="14.5" x14ac:dyDescent="0.35">
      <c r="H1115"/>
      <c r="I1115"/>
      <c r="K1115"/>
      <c r="L1115"/>
    </row>
    <row r="1116" spans="8:12" ht="14.5" x14ac:dyDescent="0.35">
      <c r="H1116"/>
      <c r="I1116"/>
      <c r="K1116"/>
      <c r="L1116"/>
    </row>
    <row r="1117" spans="8:12" ht="14.5" x14ac:dyDescent="0.35">
      <c r="H1117"/>
      <c r="I1117"/>
      <c r="K1117"/>
      <c r="L1117"/>
    </row>
    <row r="1118" spans="8:12" ht="14.5" x14ac:dyDescent="0.35">
      <c r="H1118"/>
      <c r="I1118"/>
      <c r="K1118"/>
      <c r="L1118"/>
    </row>
    <row r="1119" spans="8:12" ht="14.5" x14ac:dyDescent="0.35">
      <c r="H1119"/>
      <c r="I1119"/>
      <c r="K1119"/>
      <c r="L1119"/>
    </row>
    <row r="1120" spans="8:12" ht="14.5" x14ac:dyDescent="0.35">
      <c r="H1120"/>
      <c r="I1120"/>
      <c r="K1120"/>
      <c r="L1120"/>
    </row>
    <row r="1121" spans="8:12" ht="14.5" x14ac:dyDescent="0.35">
      <c r="H1121"/>
      <c r="I1121"/>
      <c r="K1121"/>
      <c r="L1121"/>
    </row>
    <row r="1122" spans="8:12" ht="14.5" x14ac:dyDescent="0.35">
      <c r="H1122"/>
      <c r="I1122"/>
      <c r="K1122"/>
      <c r="L1122"/>
    </row>
    <row r="1123" spans="8:12" ht="14.5" x14ac:dyDescent="0.35">
      <c r="H1123"/>
      <c r="I1123"/>
      <c r="K1123"/>
      <c r="L1123"/>
    </row>
    <row r="1124" spans="8:12" ht="14.5" x14ac:dyDescent="0.35">
      <c r="H1124"/>
      <c r="I1124"/>
      <c r="K1124"/>
      <c r="L1124"/>
    </row>
    <row r="1125" spans="8:12" ht="14.5" x14ac:dyDescent="0.35">
      <c r="H1125"/>
      <c r="I1125"/>
      <c r="K1125"/>
      <c r="L1125"/>
    </row>
    <row r="1126" spans="8:12" ht="14.5" x14ac:dyDescent="0.35">
      <c r="H1126"/>
      <c r="I1126"/>
      <c r="K1126"/>
      <c r="L1126"/>
    </row>
    <row r="1127" spans="8:12" ht="14.5" x14ac:dyDescent="0.35">
      <c r="H1127"/>
      <c r="I1127"/>
      <c r="K1127"/>
      <c r="L1127"/>
    </row>
    <row r="1128" spans="8:12" ht="14.5" x14ac:dyDescent="0.35">
      <c r="H1128"/>
      <c r="I1128"/>
      <c r="K1128"/>
      <c r="L1128"/>
    </row>
    <row r="1129" spans="8:12" ht="14.5" x14ac:dyDescent="0.35">
      <c r="H1129"/>
      <c r="I1129"/>
      <c r="K1129"/>
      <c r="L1129"/>
    </row>
    <row r="1130" spans="8:12" ht="14.5" x14ac:dyDescent="0.35">
      <c r="H1130"/>
      <c r="I1130"/>
      <c r="K1130"/>
      <c r="L1130"/>
    </row>
    <row r="1131" spans="8:12" ht="14.5" x14ac:dyDescent="0.35">
      <c r="H1131"/>
      <c r="I1131"/>
      <c r="K1131"/>
      <c r="L1131"/>
    </row>
    <row r="1132" spans="8:12" ht="14.5" x14ac:dyDescent="0.35">
      <c r="H1132"/>
      <c r="I1132"/>
      <c r="K1132"/>
      <c r="L1132"/>
    </row>
    <row r="1133" spans="8:12" ht="14.5" x14ac:dyDescent="0.35">
      <c r="H1133"/>
      <c r="I1133"/>
      <c r="K1133"/>
      <c r="L1133"/>
    </row>
    <row r="1134" spans="8:12" ht="14.5" x14ac:dyDescent="0.35">
      <c r="H1134"/>
      <c r="I1134"/>
      <c r="K1134"/>
      <c r="L1134"/>
    </row>
    <row r="1135" spans="8:12" ht="14.5" x14ac:dyDescent="0.35">
      <c r="H1135"/>
      <c r="I1135"/>
      <c r="K1135"/>
      <c r="L1135"/>
    </row>
    <row r="1136" spans="8:12" ht="14.5" x14ac:dyDescent="0.35">
      <c r="H1136"/>
      <c r="I1136"/>
      <c r="K1136"/>
      <c r="L1136"/>
    </row>
    <row r="1137" spans="8:12" ht="14.5" x14ac:dyDescent="0.35">
      <c r="H1137"/>
      <c r="I1137"/>
      <c r="K1137"/>
      <c r="L1137"/>
    </row>
    <row r="1138" spans="8:12" ht="14.5" x14ac:dyDescent="0.35">
      <c r="H1138"/>
      <c r="I1138"/>
      <c r="K1138"/>
      <c r="L1138"/>
    </row>
    <row r="1139" spans="8:12" ht="14.5" x14ac:dyDescent="0.35">
      <c r="H1139"/>
      <c r="I1139"/>
      <c r="K1139"/>
      <c r="L1139"/>
    </row>
    <row r="1140" spans="8:12" ht="14.5" x14ac:dyDescent="0.35">
      <c r="H1140"/>
      <c r="I1140"/>
      <c r="K1140"/>
      <c r="L1140"/>
    </row>
    <row r="1141" spans="8:12" ht="14.5" x14ac:dyDescent="0.35">
      <c r="H1141"/>
      <c r="I1141"/>
      <c r="K1141"/>
      <c r="L1141"/>
    </row>
    <row r="1142" spans="8:12" ht="14.5" x14ac:dyDescent="0.35">
      <c r="H1142"/>
      <c r="I1142"/>
      <c r="K1142"/>
      <c r="L1142"/>
    </row>
    <row r="1143" spans="8:12" ht="14.5" x14ac:dyDescent="0.35">
      <c r="H1143"/>
      <c r="I1143"/>
      <c r="K1143"/>
      <c r="L1143"/>
    </row>
    <row r="1144" spans="8:12" ht="14.5" x14ac:dyDescent="0.35">
      <c r="H1144"/>
      <c r="I1144"/>
      <c r="K1144"/>
      <c r="L1144"/>
    </row>
    <row r="1145" spans="8:12" ht="14.5" x14ac:dyDescent="0.35">
      <c r="H1145"/>
      <c r="I1145"/>
      <c r="K1145"/>
      <c r="L1145"/>
    </row>
    <row r="1146" spans="8:12" ht="14.5" x14ac:dyDescent="0.35">
      <c r="H1146"/>
      <c r="I1146"/>
      <c r="K1146"/>
      <c r="L1146"/>
    </row>
    <row r="1147" spans="8:12" ht="14.5" x14ac:dyDescent="0.35">
      <c r="H1147"/>
      <c r="I1147"/>
      <c r="K1147"/>
      <c r="L1147"/>
    </row>
    <row r="1148" spans="8:12" ht="14.5" x14ac:dyDescent="0.35">
      <c r="H1148"/>
      <c r="I1148"/>
      <c r="K1148"/>
      <c r="L1148"/>
    </row>
    <row r="1149" spans="8:12" ht="14.5" x14ac:dyDescent="0.35">
      <c r="H1149"/>
      <c r="I1149"/>
      <c r="K1149"/>
      <c r="L1149"/>
    </row>
    <row r="1150" spans="8:12" ht="14.5" x14ac:dyDescent="0.35">
      <c r="H1150"/>
      <c r="I1150"/>
      <c r="K1150"/>
      <c r="L1150"/>
    </row>
    <row r="1151" spans="8:12" ht="14.5" x14ac:dyDescent="0.35">
      <c r="H1151"/>
      <c r="I1151"/>
      <c r="K1151"/>
      <c r="L1151"/>
    </row>
    <row r="1152" spans="8:12" ht="14.5" x14ac:dyDescent="0.35">
      <c r="H1152"/>
      <c r="I1152"/>
      <c r="K1152"/>
      <c r="L1152"/>
    </row>
    <row r="1153" spans="8:12" ht="14.5" x14ac:dyDescent="0.35">
      <c r="H1153"/>
      <c r="I1153"/>
      <c r="K1153"/>
      <c r="L1153"/>
    </row>
    <row r="1154" spans="8:12" ht="14.5" x14ac:dyDescent="0.35">
      <c r="H1154"/>
      <c r="I1154"/>
      <c r="K1154"/>
      <c r="L1154"/>
    </row>
    <row r="1155" spans="8:12" ht="14.5" x14ac:dyDescent="0.35">
      <c r="H1155"/>
      <c r="I1155"/>
      <c r="K1155"/>
      <c r="L1155"/>
    </row>
    <row r="1156" spans="8:12" ht="14.5" x14ac:dyDescent="0.35">
      <c r="H1156"/>
      <c r="I1156"/>
      <c r="K1156"/>
      <c r="L1156"/>
    </row>
    <row r="1157" spans="8:12" ht="14.5" x14ac:dyDescent="0.35">
      <c r="H1157"/>
      <c r="I1157"/>
      <c r="K1157"/>
      <c r="L1157"/>
    </row>
    <row r="1158" spans="8:12" ht="14.5" x14ac:dyDescent="0.35">
      <c r="H1158"/>
      <c r="I1158"/>
      <c r="K1158"/>
      <c r="L1158"/>
    </row>
    <row r="1159" spans="8:12" ht="14.5" x14ac:dyDescent="0.35">
      <c r="H1159"/>
      <c r="I1159"/>
      <c r="K1159"/>
      <c r="L1159"/>
    </row>
    <row r="1160" spans="8:12" ht="14.5" x14ac:dyDescent="0.35">
      <c r="H1160"/>
      <c r="I1160"/>
      <c r="K1160"/>
      <c r="L1160"/>
    </row>
    <row r="1161" spans="8:12" ht="14.5" x14ac:dyDescent="0.35">
      <c r="H1161"/>
      <c r="I1161"/>
      <c r="K1161"/>
      <c r="L1161"/>
    </row>
    <row r="1162" spans="8:12" ht="14.5" x14ac:dyDescent="0.35">
      <c r="H1162"/>
      <c r="I1162"/>
      <c r="K1162"/>
      <c r="L1162"/>
    </row>
    <row r="1163" spans="8:12" ht="14.5" x14ac:dyDescent="0.35">
      <c r="H1163"/>
      <c r="I1163"/>
      <c r="K1163"/>
      <c r="L1163"/>
    </row>
    <row r="1164" spans="8:12" ht="14.5" x14ac:dyDescent="0.35">
      <c r="H1164"/>
      <c r="I1164"/>
      <c r="K1164"/>
      <c r="L1164"/>
    </row>
    <row r="1165" spans="8:12" ht="14.5" x14ac:dyDescent="0.35">
      <c r="H1165"/>
      <c r="I1165"/>
      <c r="K1165"/>
      <c r="L1165"/>
    </row>
    <row r="1166" spans="8:12" ht="14.5" x14ac:dyDescent="0.35">
      <c r="H1166"/>
      <c r="I1166"/>
      <c r="K1166"/>
      <c r="L1166"/>
    </row>
    <row r="1167" spans="8:12" ht="14.5" x14ac:dyDescent="0.35">
      <c r="H1167"/>
      <c r="I1167"/>
      <c r="K1167"/>
      <c r="L1167"/>
    </row>
    <row r="1168" spans="8:12" ht="14.5" x14ac:dyDescent="0.35">
      <c r="H1168"/>
      <c r="I1168"/>
      <c r="K1168"/>
      <c r="L1168"/>
    </row>
    <row r="1169" spans="8:12" ht="14.5" x14ac:dyDescent="0.35">
      <c r="H1169"/>
      <c r="I1169"/>
      <c r="K1169"/>
      <c r="L1169"/>
    </row>
    <row r="1170" spans="8:12" ht="14.5" x14ac:dyDescent="0.35">
      <c r="H1170"/>
      <c r="I1170"/>
      <c r="K1170"/>
      <c r="L1170"/>
    </row>
    <row r="1171" spans="8:12" ht="14.5" x14ac:dyDescent="0.35">
      <c r="H1171"/>
      <c r="I1171"/>
      <c r="K1171"/>
      <c r="L1171"/>
    </row>
    <row r="1172" spans="8:12" ht="14.5" x14ac:dyDescent="0.35">
      <c r="H1172"/>
      <c r="I1172"/>
      <c r="K1172"/>
      <c r="L1172"/>
    </row>
    <row r="1173" spans="8:12" ht="14.5" x14ac:dyDescent="0.35">
      <c r="H1173"/>
      <c r="I1173"/>
      <c r="K1173"/>
      <c r="L1173"/>
    </row>
    <row r="1174" spans="8:12" ht="14.5" x14ac:dyDescent="0.35">
      <c r="H1174"/>
      <c r="I1174"/>
      <c r="K1174"/>
      <c r="L1174"/>
    </row>
    <row r="1175" spans="8:12" ht="14.5" x14ac:dyDescent="0.35">
      <c r="H1175"/>
      <c r="I1175"/>
      <c r="K1175"/>
      <c r="L1175"/>
    </row>
    <row r="1176" spans="8:12" ht="14.5" x14ac:dyDescent="0.35">
      <c r="H1176"/>
      <c r="I1176"/>
      <c r="K1176"/>
      <c r="L1176"/>
    </row>
    <row r="1177" spans="8:12" ht="14.5" x14ac:dyDescent="0.35">
      <c r="H1177"/>
      <c r="I1177"/>
      <c r="K1177"/>
      <c r="L1177"/>
    </row>
    <row r="1178" spans="8:12" ht="14.5" x14ac:dyDescent="0.35">
      <c r="H1178"/>
      <c r="I1178"/>
      <c r="K1178"/>
      <c r="L1178"/>
    </row>
    <row r="1179" spans="8:12" ht="14.5" x14ac:dyDescent="0.35">
      <c r="H1179"/>
      <c r="I1179"/>
      <c r="K1179"/>
      <c r="L1179"/>
    </row>
    <row r="1180" spans="8:12" ht="14.5" x14ac:dyDescent="0.35">
      <c r="H1180"/>
      <c r="I1180"/>
      <c r="K1180"/>
      <c r="L1180"/>
    </row>
    <row r="1181" spans="8:12" ht="14.5" x14ac:dyDescent="0.35">
      <c r="H1181"/>
      <c r="I1181"/>
      <c r="K1181"/>
      <c r="L1181"/>
    </row>
    <row r="1182" spans="8:12" ht="14.5" x14ac:dyDescent="0.35">
      <c r="H1182"/>
      <c r="I1182"/>
      <c r="K1182"/>
      <c r="L1182"/>
    </row>
    <row r="1183" spans="8:12" ht="14.5" x14ac:dyDescent="0.35">
      <c r="H1183"/>
      <c r="I1183"/>
      <c r="K1183"/>
      <c r="L1183"/>
    </row>
    <row r="1184" spans="8:12" ht="14.5" x14ac:dyDescent="0.35">
      <c r="H1184"/>
      <c r="I1184"/>
      <c r="K1184"/>
      <c r="L1184"/>
    </row>
    <row r="1185" spans="8:12" ht="14.5" x14ac:dyDescent="0.35">
      <c r="H1185"/>
      <c r="I1185"/>
      <c r="K1185"/>
      <c r="L1185"/>
    </row>
    <row r="1186" spans="8:12" ht="14.5" x14ac:dyDescent="0.35">
      <c r="H1186"/>
      <c r="I1186"/>
      <c r="K1186"/>
      <c r="L1186"/>
    </row>
    <row r="1187" spans="8:12" ht="14.5" x14ac:dyDescent="0.35">
      <c r="H1187"/>
      <c r="I1187"/>
      <c r="K1187"/>
      <c r="L1187"/>
    </row>
    <row r="1188" spans="8:12" ht="14.5" x14ac:dyDescent="0.35">
      <c r="H1188"/>
      <c r="I1188"/>
      <c r="K1188"/>
      <c r="L1188"/>
    </row>
    <row r="1189" spans="8:12" ht="14.5" x14ac:dyDescent="0.35">
      <c r="H1189"/>
      <c r="I1189"/>
      <c r="K1189"/>
      <c r="L1189"/>
    </row>
    <row r="1190" spans="8:12" ht="14.5" x14ac:dyDescent="0.35">
      <c r="H1190"/>
      <c r="I1190"/>
      <c r="K1190"/>
      <c r="L1190"/>
    </row>
    <row r="1191" spans="8:12" ht="14.5" x14ac:dyDescent="0.35">
      <c r="H1191"/>
      <c r="I1191"/>
      <c r="K1191"/>
      <c r="L1191"/>
    </row>
    <row r="1192" spans="8:12" ht="14.5" x14ac:dyDescent="0.35">
      <c r="H1192"/>
      <c r="I1192"/>
      <c r="K1192"/>
      <c r="L1192"/>
    </row>
    <row r="1193" spans="8:12" ht="14.5" x14ac:dyDescent="0.35">
      <c r="H1193"/>
      <c r="I1193"/>
      <c r="K1193"/>
      <c r="L1193"/>
    </row>
    <row r="1194" spans="8:12" ht="14.5" x14ac:dyDescent="0.35">
      <c r="H1194"/>
      <c r="I1194"/>
      <c r="K1194"/>
      <c r="L1194"/>
    </row>
    <row r="1195" spans="8:12" ht="14.5" x14ac:dyDescent="0.35">
      <c r="H1195"/>
      <c r="I1195"/>
      <c r="K1195"/>
      <c r="L1195"/>
    </row>
    <row r="1196" spans="8:12" ht="14.5" x14ac:dyDescent="0.35">
      <c r="H1196"/>
      <c r="I1196"/>
      <c r="K1196"/>
      <c r="L1196"/>
    </row>
    <row r="1197" spans="8:12" ht="14.5" x14ac:dyDescent="0.35">
      <c r="H1197"/>
      <c r="I1197"/>
      <c r="K1197"/>
      <c r="L1197"/>
    </row>
    <row r="1198" spans="8:12" ht="14.5" x14ac:dyDescent="0.35">
      <c r="H1198"/>
      <c r="I1198"/>
      <c r="K1198"/>
      <c r="L1198"/>
    </row>
    <row r="1199" spans="8:12" ht="14.5" x14ac:dyDescent="0.35">
      <c r="H1199"/>
      <c r="I1199"/>
      <c r="K1199"/>
      <c r="L1199"/>
    </row>
    <row r="1200" spans="8:12" ht="14.5" x14ac:dyDescent="0.35">
      <c r="H1200"/>
      <c r="I1200"/>
      <c r="K1200"/>
      <c r="L1200"/>
    </row>
    <row r="1201" spans="8:12" ht="14.5" x14ac:dyDescent="0.35">
      <c r="H1201"/>
      <c r="I1201"/>
      <c r="K1201"/>
      <c r="L1201"/>
    </row>
    <row r="1202" spans="8:12" ht="14.5" x14ac:dyDescent="0.35">
      <c r="H1202"/>
      <c r="I1202"/>
      <c r="K1202"/>
      <c r="L1202"/>
    </row>
    <row r="1203" spans="8:12" ht="14.5" x14ac:dyDescent="0.35">
      <c r="H1203"/>
      <c r="I1203"/>
      <c r="K1203"/>
      <c r="L1203"/>
    </row>
    <row r="1204" spans="8:12" ht="14.5" x14ac:dyDescent="0.35">
      <c r="H1204"/>
      <c r="I1204"/>
      <c r="K1204"/>
      <c r="L1204"/>
    </row>
    <row r="1205" spans="8:12" ht="14.5" x14ac:dyDescent="0.35">
      <c r="H1205"/>
      <c r="I1205"/>
      <c r="K1205"/>
      <c r="L1205"/>
    </row>
    <row r="1206" spans="8:12" ht="14.5" x14ac:dyDescent="0.35">
      <c r="H1206"/>
      <c r="I1206"/>
      <c r="K1206"/>
      <c r="L1206"/>
    </row>
    <row r="1207" spans="8:12" ht="14.5" x14ac:dyDescent="0.35">
      <c r="H1207"/>
      <c r="I1207"/>
      <c r="K1207"/>
      <c r="L1207"/>
    </row>
    <row r="1208" spans="8:12" ht="14.5" x14ac:dyDescent="0.35">
      <c r="H1208"/>
      <c r="I1208"/>
      <c r="K1208"/>
      <c r="L1208"/>
    </row>
    <row r="1209" spans="8:12" ht="14.5" x14ac:dyDescent="0.35">
      <c r="H1209"/>
      <c r="I1209"/>
      <c r="K1209"/>
      <c r="L1209"/>
    </row>
    <row r="1210" spans="8:12" ht="14.5" x14ac:dyDescent="0.35">
      <c r="H1210"/>
      <c r="I1210"/>
      <c r="K1210"/>
      <c r="L1210"/>
    </row>
    <row r="1211" spans="8:12" ht="14.5" x14ac:dyDescent="0.35">
      <c r="H1211"/>
      <c r="I1211"/>
      <c r="K1211"/>
      <c r="L1211"/>
    </row>
    <row r="1212" spans="8:12" ht="14.5" x14ac:dyDescent="0.35">
      <c r="H1212"/>
      <c r="I1212"/>
      <c r="K1212"/>
      <c r="L1212"/>
    </row>
    <row r="1213" spans="8:12" ht="14.5" x14ac:dyDescent="0.35">
      <c r="H1213"/>
      <c r="I1213"/>
      <c r="K1213"/>
      <c r="L1213"/>
    </row>
    <row r="1214" spans="8:12" ht="14.5" x14ac:dyDescent="0.35">
      <c r="H1214"/>
      <c r="I1214"/>
      <c r="K1214"/>
      <c r="L1214"/>
    </row>
    <row r="1215" spans="8:12" ht="14.5" x14ac:dyDescent="0.35">
      <c r="H1215"/>
      <c r="I1215"/>
      <c r="K1215"/>
      <c r="L1215"/>
    </row>
    <row r="1216" spans="8:12" ht="14.5" x14ac:dyDescent="0.35">
      <c r="H1216"/>
      <c r="I1216"/>
      <c r="K1216"/>
      <c r="L1216"/>
    </row>
    <row r="1217" spans="8:12" ht="14.5" x14ac:dyDescent="0.35">
      <c r="H1217"/>
      <c r="I1217"/>
      <c r="K1217"/>
      <c r="L1217"/>
    </row>
    <row r="1218" spans="8:12" ht="14.5" x14ac:dyDescent="0.35">
      <c r="H1218"/>
      <c r="I1218"/>
      <c r="K1218"/>
      <c r="L1218"/>
    </row>
    <row r="1219" spans="8:12" ht="14.5" x14ac:dyDescent="0.35">
      <c r="H1219"/>
      <c r="I1219"/>
      <c r="K1219"/>
      <c r="L1219"/>
    </row>
    <row r="1220" spans="8:12" ht="14.5" x14ac:dyDescent="0.35">
      <c r="H1220"/>
      <c r="I1220"/>
      <c r="K1220"/>
      <c r="L1220"/>
    </row>
    <row r="1221" spans="8:12" ht="14.5" x14ac:dyDescent="0.35">
      <c r="H1221"/>
      <c r="I1221"/>
      <c r="K1221"/>
      <c r="L1221"/>
    </row>
    <row r="1222" spans="8:12" ht="14.5" x14ac:dyDescent="0.35">
      <c r="H1222"/>
      <c r="I1222"/>
      <c r="K1222"/>
      <c r="L1222"/>
    </row>
    <row r="1223" spans="8:12" ht="14.5" x14ac:dyDescent="0.35">
      <c r="H1223"/>
      <c r="I1223"/>
      <c r="K1223"/>
      <c r="L1223"/>
    </row>
    <row r="1224" spans="8:12" ht="14.5" x14ac:dyDescent="0.35">
      <c r="H1224"/>
      <c r="I1224"/>
      <c r="K1224"/>
      <c r="L1224"/>
    </row>
    <row r="1225" spans="8:12" ht="14.5" x14ac:dyDescent="0.35">
      <c r="H1225"/>
      <c r="I1225"/>
      <c r="K1225"/>
      <c r="L1225"/>
    </row>
    <row r="1226" spans="8:12" ht="14.5" x14ac:dyDescent="0.35">
      <c r="H1226"/>
      <c r="I1226"/>
      <c r="K1226"/>
      <c r="L1226"/>
    </row>
    <row r="1227" spans="8:12" ht="14.5" x14ac:dyDescent="0.35">
      <c r="H1227"/>
      <c r="I1227"/>
      <c r="K1227"/>
      <c r="L1227"/>
    </row>
    <row r="1228" spans="8:12" ht="14.5" x14ac:dyDescent="0.35">
      <c r="H1228"/>
      <c r="I1228"/>
      <c r="K1228"/>
      <c r="L1228"/>
    </row>
    <row r="1229" spans="8:12" ht="14.5" x14ac:dyDescent="0.35">
      <c r="H1229"/>
      <c r="I1229"/>
      <c r="K1229"/>
      <c r="L1229"/>
    </row>
    <row r="1230" spans="8:12" ht="14.5" x14ac:dyDescent="0.35">
      <c r="H1230"/>
      <c r="I1230"/>
      <c r="K1230"/>
      <c r="L1230"/>
    </row>
    <row r="1231" spans="8:12" ht="14.5" x14ac:dyDescent="0.35">
      <c r="H1231"/>
      <c r="I1231"/>
      <c r="K1231"/>
      <c r="L1231"/>
    </row>
    <row r="1232" spans="8:12" ht="14.5" x14ac:dyDescent="0.35">
      <c r="H1232"/>
      <c r="I1232"/>
      <c r="K1232"/>
      <c r="L1232"/>
    </row>
    <row r="1233" spans="8:12" ht="14.5" x14ac:dyDescent="0.35">
      <c r="H1233"/>
      <c r="I1233"/>
      <c r="K1233"/>
      <c r="L1233"/>
    </row>
    <row r="1234" spans="8:12" ht="14.5" x14ac:dyDescent="0.35">
      <c r="H1234"/>
      <c r="I1234"/>
      <c r="K1234"/>
      <c r="L1234"/>
    </row>
    <row r="1235" spans="8:12" ht="14.5" x14ac:dyDescent="0.35">
      <c r="H1235"/>
      <c r="I1235"/>
      <c r="K1235"/>
      <c r="L1235"/>
    </row>
    <row r="1236" spans="8:12" ht="14.5" x14ac:dyDescent="0.35">
      <c r="H1236"/>
      <c r="I1236"/>
      <c r="K1236"/>
      <c r="L1236"/>
    </row>
    <row r="1237" spans="8:12" ht="14.5" x14ac:dyDescent="0.35">
      <c r="H1237"/>
      <c r="I1237"/>
      <c r="K1237"/>
      <c r="L1237"/>
    </row>
    <row r="1238" spans="8:12" ht="14.5" x14ac:dyDescent="0.35">
      <c r="H1238"/>
      <c r="I1238"/>
      <c r="K1238"/>
      <c r="L1238"/>
    </row>
    <row r="1239" spans="8:12" ht="14.5" x14ac:dyDescent="0.35">
      <c r="H1239"/>
      <c r="I1239"/>
      <c r="K1239"/>
      <c r="L1239"/>
    </row>
    <row r="1240" spans="8:12" ht="14.5" x14ac:dyDescent="0.35">
      <c r="H1240"/>
      <c r="I1240"/>
      <c r="K1240"/>
      <c r="L1240"/>
    </row>
    <row r="1241" spans="8:12" ht="14.5" x14ac:dyDescent="0.35">
      <c r="H1241"/>
      <c r="I1241"/>
      <c r="K1241"/>
      <c r="L1241"/>
    </row>
    <row r="1242" spans="8:12" ht="14.5" x14ac:dyDescent="0.35">
      <c r="H1242"/>
      <c r="I1242"/>
      <c r="K1242"/>
      <c r="L1242"/>
    </row>
    <row r="1243" spans="8:12" ht="14.5" x14ac:dyDescent="0.35">
      <c r="H1243"/>
      <c r="I1243"/>
      <c r="K1243"/>
      <c r="L1243"/>
    </row>
    <row r="1244" spans="8:12" ht="14.5" x14ac:dyDescent="0.35">
      <c r="H1244"/>
      <c r="I1244"/>
      <c r="K1244"/>
      <c r="L1244"/>
    </row>
    <row r="1245" spans="8:12" ht="14.5" x14ac:dyDescent="0.35">
      <c r="H1245"/>
      <c r="I1245"/>
      <c r="K1245"/>
      <c r="L1245"/>
    </row>
    <row r="1246" spans="8:12" ht="14.5" x14ac:dyDescent="0.35">
      <c r="H1246"/>
      <c r="I1246"/>
      <c r="K1246"/>
      <c r="L1246"/>
    </row>
    <row r="1247" spans="8:12" ht="14.5" x14ac:dyDescent="0.35">
      <c r="H1247"/>
      <c r="I1247"/>
      <c r="K1247"/>
      <c r="L1247"/>
    </row>
    <row r="1248" spans="8:12" ht="14.5" x14ac:dyDescent="0.35">
      <c r="H1248"/>
      <c r="I1248"/>
      <c r="K1248"/>
      <c r="L1248"/>
    </row>
    <row r="1249" spans="8:12" ht="14.5" x14ac:dyDescent="0.35">
      <c r="H1249"/>
      <c r="I1249"/>
      <c r="K1249"/>
      <c r="L1249"/>
    </row>
    <row r="1250" spans="8:12" ht="14.5" x14ac:dyDescent="0.35">
      <c r="H1250"/>
      <c r="I1250"/>
      <c r="K1250"/>
      <c r="L1250"/>
    </row>
    <row r="1251" spans="8:12" ht="14.5" x14ac:dyDescent="0.35">
      <c r="H1251"/>
      <c r="I1251"/>
      <c r="K1251"/>
      <c r="L1251"/>
    </row>
    <row r="1252" spans="8:12" ht="14.5" x14ac:dyDescent="0.35">
      <c r="H1252"/>
      <c r="I1252"/>
      <c r="K1252"/>
      <c r="L1252"/>
    </row>
    <row r="1253" spans="8:12" ht="14.5" x14ac:dyDescent="0.35">
      <c r="H1253"/>
      <c r="I1253"/>
      <c r="K1253"/>
      <c r="L1253"/>
    </row>
    <row r="1254" spans="8:12" ht="14.5" x14ac:dyDescent="0.35">
      <c r="H1254"/>
      <c r="I1254"/>
      <c r="K1254"/>
      <c r="L1254"/>
    </row>
    <row r="1255" spans="8:12" ht="14.5" x14ac:dyDescent="0.35">
      <c r="H1255"/>
      <c r="I1255"/>
      <c r="K1255"/>
      <c r="L1255"/>
    </row>
    <row r="1256" spans="8:12" ht="14.5" x14ac:dyDescent="0.35">
      <c r="H1256"/>
      <c r="I1256"/>
      <c r="K1256"/>
      <c r="L1256"/>
    </row>
    <row r="1257" spans="8:12" ht="14.5" x14ac:dyDescent="0.35">
      <c r="H1257"/>
      <c r="I1257"/>
      <c r="K1257"/>
      <c r="L1257"/>
    </row>
    <row r="1258" spans="8:12" ht="14.5" x14ac:dyDescent="0.35">
      <c r="H1258"/>
      <c r="I1258"/>
      <c r="K1258"/>
      <c r="L1258"/>
    </row>
    <row r="1259" spans="8:12" ht="14.5" x14ac:dyDescent="0.35">
      <c r="H1259"/>
      <c r="I1259"/>
      <c r="K1259"/>
      <c r="L1259"/>
    </row>
    <row r="1260" spans="8:12" ht="14.5" x14ac:dyDescent="0.35">
      <c r="H1260"/>
      <c r="I1260"/>
      <c r="K1260"/>
      <c r="L1260"/>
    </row>
    <row r="1261" spans="8:12" ht="14.5" x14ac:dyDescent="0.35">
      <c r="H1261"/>
      <c r="I1261"/>
      <c r="K1261"/>
      <c r="L1261"/>
    </row>
    <row r="1262" spans="8:12" ht="14.5" x14ac:dyDescent="0.35">
      <c r="H1262"/>
      <c r="I1262"/>
      <c r="K1262"/>
      <c r="L1262"/>
    </row>
    <row r="1263" spans="8:12" ht="14.5" x14ac:dyDescent="0.35">
      <c r="H1263"/>
      <c r="I1263"/>
      <c r="K1263"/>
      <c r="L1263"/>
    </row>
    <row r="1264" spans="8:12" ht="14.5" x14ac:dyDescent="0.35">
      <c r="H1264"/>
      <c r="I1264"/>
      <c r="K1264"/>
      <c r="L1264"/>
    </row>
    <row r="1265" spans="8:12" ht="14.5" x14ac:dyDescent="0.35">
      <c r="H1265"/>
      <c r="I1265"/>
      <c r="K1265"/>
      <c r="L1265"/>
    </row>
    <row r="1266" spans="8:12" ht="14.5" x14ac:dyDescent="0.35">
      <c r="H1266"/>
      <c r="I1266"/>
      <c r="K1266"/>
      <c r="L1266"/>
    </row>
    <row r="1267" spans="8:12" ht="14.5" x14ac:dyDescent="0.35">
      <c r="H1267"/>
      <c r="I1267"/>
      <c r="K1267"/>
      <c r="L1267"/>
    </row>
    <row r="1268" spans="8:12" ht="14.5" x14ac:dyDescent="0.35">
      <c r="H1268"/>
      <c r="I1268"/>
      <c r="K1268"/>
      <c r="L1268"/>
    </row>
    <row r="1269" spans="8:12" ht="14.5" x14ac:dyDescent="0.35">
      <c r="H1269"/>
      <c r="I1269"/>
      <c r="K1269"/>
      <c r="L1269"/>
    </row>
    <row r="1270" spans="8:12" ht="14.5" x14ac:dyDescent="0.35">
      <c r="H1270"/>
      <c r="I1270"/>
      <c r="K1270"/>
      <c r="L1270"/>
    </row>
    <row r="1271" spans="8:12" ht="14.5" x14ac:dyDescent="0.35">
      <c r="H1271"/>
      <c r="I1271"/>
      <c r="K1271"/>
      <c r="L1271"/>
    </row>
    <row r="1272" spans="8:12" ht="14.5" x14ac:dyDescent="0.35">
      <c r="H1272"/>
      <c r="I1272"/>
      <c r="K1272"/>
      <c r="L1272"/>
    </row>
    <row r="1273" spans="8:12" ht="14.5" x14ac:dyDescent="0.35">
      <c r="H1273"/>
      <c r="I1273"/>
      <c r="K1273"/>
      <c r="L1273"/>
    </row>
    <row r="1274" spans="8:12" ht="14.5" x14ac:dyDescent="0.35">
      <c r="H1274"/>
      <c r="I1274"/>
      <c r="K1274"/>
      <c r="L1274"/>
    </row>
    <row r="1275" spans="8:12" ht="14.5" x14ac:dyDescent="0.35">
      <c r="H1275"/>
      <c r="I1275"/>
      <c r="K1275"/>
      <c r="L1275"/>
    </row>
    <row r="1276" spans="8:12" ht="14.5" x14ac:dyDescent="0.35">
      <c r="H1276"/>
      <c r="I1276"/>
      <c r="K1276"/>
      <c r="L1276"/>
    </row>
    <row r="1277" spans="8:12" ht="14.5" x14ac:dyDescent="0.35">
      <c r="H1277"/>
      <c r="I1277"/>
      <c r="K1277"/>
      <c r="L1277"/>
    </row>
    <row r="1278" spans="8:12" ht="14.5" x14ac:dyDescent="0.35">
      <c r="H1278"/>
      <c r="I1278"/>
      <c r="K1278"/>
      <c r="L1278"/>
    </row>
    <row r="1279" spans="8:12" ht="14.5" x14ac:dyDescent="0.35">
      <c r="H1279"/>
      <c r="I1279"/>
      <c r="K1279"/>
      <c r="L1279"/>
    </row>
    <row r="1280" spans="8:12" ht="14.5" x14ac:dyDescent="0.35">
      <c r="H1280"/>
      <c r="I1280"/>
      <c r="K1280"/>
      <c r="L1280"/>
    </row>
    <row r="1281" spans="8:12" ht="14.5" x14ac:dyDescent="0.35">
      <c r="H1281"/>
      <c r="I1281"/>
      <c r="K1281"/>
      <c r="L1281"/>
    </row>
    <row r="1282" spans="8:12" ht="14.5" x14ac:dyDescent="0.35">
      <c r="H1282"/>
      <c r="I1282"/>
      <c r="K1282"/>
      <c r="L1282"/>
    </row>
    <row r="1283" spans="8:12" ht="14.5" x14ac:dyDescent="0.35">
      <c r="H1283"/>
      <c r="I1283"/>
      <c r="K1283"/>
      <c r="L1283"/>
    </row>
    <row r="1284" spans="8:12" ht="14.5" x14ac:dyDescent="0.35">
      <c r="H1284"/>
      <c r="I1284"/>
      <c r="K1284"/>
      <c r="L1284"/>
    </row>
    <row r="1285" spans="8:12" ht="14.5" x14ac:dyDescent="0.35">
      <c r="H1285"/>
      <c r="I1285"/>
      <c r="K1285"/>
      <c r="L1285"/>
    </row>
    <row r="1286" spans="8:12" ht="14.5" x14ac:dyDescent="0.35">
      <c r="H1286"/>
      <c r="I1286"/>
      <c r="K1286"/>
      <c r="L1286"/>
    </row>
    <row r="1287" spans="8:12" ht="14.5" x14ac:dyDescent="0.35">
      <c r="H1287"/>
      <c r="I1287"/>
      <c r="K1287"/>
      <c r="L1287"/>
    </row>
    <row r="1288" spans="8:12" ht="14.5" x14ac:dyDescent="0.35">
      <c r="H1288"/>
      <c r="I1288"/>
      <c r="K1288"/>
      <c r="L1288"/>
    </row>
    <row r="1289" spans="8:12" ht="14.5" x14ac:dyDescent="0.35">
      <c r="H1289"/>
      <c r="I1289"/>
      <c r="K1289"/>
      <c r="L1289"/>
    </row>
    <row r="1290" spans="8:12" ht="14.5" x14ac:dyDescent="0.35">
      <c r="H1290"/>
      <c r="I1290"/>
      <c r="K1290"/>
      <c r="L1290"/>
    </row>
    <row r="1291" spans="8:12" ht="14.5" x14ac:dyDescent="0.35">
      <c r="H1291"/>
      <c r="I1291"/>
      <c r="K1291"/>
      <c r="L1291"/>
    </row>
    <row r="1292" spans="8:12" ht="14.5" x14ac:dyDescent="0.35">
      <c r="H1292"/>
      <c r="I1292"/>
      <c r="K1292"/>
      <c r="L1292"/>
    </row>
    <row r="1293" spans="8:12" ht="14.5" x14ac:dyDescent="0.35">
      <c r="H1293"/>
      <c r="I1293"/>
      <c r="K1293"/>
      <c r="L1293"/>
    </row>
    <row r="1294" spans="8:12" ht="14.5" x14ac:dyDescent="0.35">
      <c r="H1294"/>
      <c r="I1294"/>
      <c r="K1294"/>
      <c r="L1294"/>
    </row>
    <row r="1295" spans="8:12" ht="14.5" x14ac:dyDescent="0.35">
      <c r="H1295"/>
      <c r="I1295"/>
      <c r="K1295"/>
      <c r="L1295"/>
    </row>
    <row r="1296" spans="8:12" ht="14.5" x14ac:dyDescent="0.35">
      <c r="H1296"/>
      <c r="I1296"/>
      <c r="K1296"/>
      <c r="L1296"/>
    </row>
    <row r="1297" spans="8:12" ht="14.5" x14ac:dyDescent="0.35">
      <c r="H1297"/>
      <c r="I1297"/>
      <c r="K1297"/>
      <c r="L1297"/>
    </row>
    <row r="1298" spans="8:12" ht="14.5" x14ac:dyDescent="0.35">
      <c r="H1298"/>
      <c r="I1298"/>
      <c r="K1298"/>
      <c r="L1298"/>
    </row>
    <row r="1299" spans="8:12" ht="14.5" x14ac:dyDescent="0.35">
      <c r="H1299"/>
      <c r="I1299"/>
      <c r="K1299"/>
      <c r="L1299"/>
    </row>
    <row r="1300" spans="8:12" ht="14.5" x14ac:dyDescent="0.35">
      <c r="H1300"/>
      <c r="I1300"/>
      <c r="K1300"/>
      <c r="L1300"/>
    </row>
    <row r="1301" spans="8:12" ht="14.5" x14ac:dyDescent="0.35">
      <c r="H1301"/>
      <c r="I1301"/>
      <c r="K1301"/>
      <c r="L1301"/>
    </row>
    <row r="1302" spans="8:12" ht="14.5" x14ac:dyDescent="0.35">
      <c r="H1302"/>
      <c r="I1302"/>
      <c r="K1302"/>
      <c r="L1302"/>
    </row>
    <row r="1303" spans="8:12" ht="14.5" x14ac:dyDescent="0.35">
      <c r="H1303"/>
      <c r="I1303"/>
      <c r="K1303"/>
      <c r="L1303"/>
    </row>
    <row r="1304" spans="8:12" ht="14.5" x14ac:dyDescent="0.35">
      <c r="H1304"/>
      <c r="I1304"/>
      <c r="K1304"/>
      <c r="L1304"/>
    </row>
    <row r="1305" spans="8:12" ht="14.5" x14ac:dyDescent="0.35">
      <c r="H1305"/>
      <c r="I1305"/>
      <c r="K1305"/>
      <c r="L1305"/>
    </row>
    <row r="1306" spans="8:12" ht="14.5" x14ac:dyDescent="0.35">
      <c r="H1306"/>
      <c r="I1306"/>
      <c r="K1306"/>
      <c r="L1306"/>
    </row>
    <row r="1307" spans="8:12" ht="14.5" x14ac:dyDescent="0.35">
      <c r="H1307"/>
      <c r="I1307"/>
      <c r="K1307"/>
      <c r="L1307"/>
    </row>
    <row r="1308" spans="8:12" ht="14.5" x14ac:dyDescent="0.35">
      <c r="H1308"/>
      <c r="I1308"/>
      <c r="K1308"/>
      <c r="L1308"/>
    </row>
    <row r="1309" spans="8:12" ht="14.5" x14ac:dyDescent="0.35">
      <c r="H1309"/>
      <c r="I1309"/>
      <c r="K1309"/>
      <c r="L1309"/>
    </row>
    <row r="1310" spans="8:12" ht="14.5" x14ac:dyDescent="0.35">
      <c r="H1310"/>
      <c r="I1310"/>
      <c r="K1310"/>
      <c r="L1310"/>
    </row>
    <row r="1311" spans="8:12" ht="14.5" x14ac:dyDescent="0.35">
      <c r="H1311"/>
      <c r="I1311"/>
      <c r="K1311"/>
      <c r="L1311"/>
    </row>
    <row r="1312" spans="8:12" ht="14.5" x14ac:dyDescent="0.35">
      <c r="H1312"/>
      <c r="I1312"/>
      <c r="K1312"/>
      <c r="L1312"/>
    </row>
    <row r="1313" spans="8:12" ht="14.5" x14ac:dyDescent="0.35">
      <c r="H1313"/>
      <c r="I1313"/>
      <c r="K1313"/>
      <c r="L1313"/>
    </row>
    <row r="1314" spans="8:12" ht="14.5" x14ac:dyDescent="0.35">
      <c r="H1314"/>
      <c r="I1314"/>
      <c r="K1314"/>
      <c r="L1314"/>
    </row>
    <row r="1315" spans="8:12" ht="14.5" x14ac:dyDescent="0.35">
      <c r="H1315"/>
      <c r="I1315"/>
      <c r="K1315"/>
      <c r="L1315"/>
    </row>
    <row r="1316" spans="8:12" ht="14.5" x14ac:dyDescent="0.35">
      <c r="H1316"/>
      <c r="I1316"/>
      <c r="K1316"/>
      <c r="L1316"/>
    </row>
    <row r="1317" spans="8:12" ht="14.5" x14ac:dyDescent="0.35">
      <c r="H1317"/>
      <c r="I1317"/>
      <c r="K1317"/>
      <c r="L1317"/>
    </row>
    <row r="1318" spans="8:12" ht="14.5" x14ac:dyDescent="0.35">
      <c r="H1318"/>
      <c r="I1318"/>
      <c r="K1318"/>
      <c r="L1318"/>
    </row>
    <row r="1319" spans="8:12" ht="14.5" x14ac:dyDescent="0.35">
      <c r="H1319"/>
      <c r="I1319"/>
      <c r="K1319"/>
      <c r="L1319"/>
    </row>
    <row r="1320" spans="8:12" ht="14.5" x14ac:dyDescent="0.35">
      <c r="H1320"/>
      <c r="I1320"/>
      <c r="K1320"/>
      <c r="L1320"/>
    </row>
    <row r="1321" spans="8:12" ht="14.5" x14ac:dyDescent="0.35">
      <c r="H1321"/>
      <c r="I1321"/>
      <c r="K1321"/>
      <c r="L1321"/>
    </row>
    <row r="1322" spans="8:12" ht="14.5" x14ac:dyDescent="0.35">
      <c r="H1322"/>
      <c r="I1322"/>
      <c r="K1322"/>
      <c r="L1322"/>
    </row>
    <row r="1323" spans="8:12" ht="14.5" x14ac:dyDescent="0.35">
      <c r="H1323"/>
      <c r="I1323"/>
      <c r="K1323"/>
      <c r="L1323"/>
    </row>
    <row r="1324" spans="8:12" ht="14.5" x14ac:dyDescent="0.35">
      <c r="H1324"/>
      <c r="I1324"/>
      <c r="K1324"/>
      <c r="L1324"/>
    </row>
    <row r="1325" spans="8:12" ht="14.5" x14ac:dyDescent="0.35">
      <c r="H1325"/>
      <c r="I1325"/>
      <c r="K1325"/>
      <c r="L1325"/>
    </row>
    <row r="1326" spans="8:12" ht="14.5" x14ac:dyDescent="0.35">
      <c r="H1326"/>
      <c r="I1326"/>
      <c r="K1326"/>
      <c r="L1326"/>
    </row>
    <row r="1327" spans="8:12" ht="14.5" x14ac:dyDescent="0.35">
      <c r="H1327"/>
      <c r="I1327"/>
      <c r="K1327"/>
      <c r="L1327"/>
    </row>
    <row r="1328" spans="8:12" ht="14.5" x14ac:dyDescent="0.35">
      <c r="H1328"/>
      <c r="I1328"/>
      <c r="K1328"/>
      <c r="L1328"/>
    </row>
    <row r="1329" spans="8:12" ht="14.5" x14ac:dyDescent="0.35">
      <c r="H1329"/>
      <c r="I1329"/>
      <c r="K1329"/>
      <c r="L1329"/>
    </row>
    <row r="1330" spans="8:12" ht="14.5" x14ac:dyDescent="0.35">
      <c r="H1330"/>
      <c r="I1330"/>
      <c r="K1330"/>
      <c r="L1330"/>
    </row>
    <row r="1331" spans="8:12" ht="14.5" x14ac:dyDescent="0.35">
      <c r="H1331"/>
      <c r="I1331"/>
      <c r="K1331"/>
      <c r="L1331"/>
    </row>
    <row r="1332" spans="8:12" ht="14.5" x14ac:dyDescent="0.35">
      <c r="H1332"/>
      <c r="I1332"/>
      <c r="K1332"/>
      <c r="L1332"/>
    </row>
    <row r="1333" spans="8:12" ht="14.5" x14ac:dyDescent="0.35">
      <c r="H1333"/>
      <c r="I1333"/>
      <c r="K1333"/>
      <c r="L1333"/>
    </row>
    <row r="1334" spans="8:12" ht="14.5" x14ac:dyDescent="0.35">
      <c r="H1334"/>
      <c r="I1334"/>
      <c r="K1334"/>
      <c r="L1334"/>
    </row>
    <row r="1335" spans="8:12" ht="14.5" x14ac:dyDescent="0.35">
      <c r="H1335"/>
      <c r="I1335"/>
      <c r="K1335"/>
      <c r="L1335"/>
    </row>
    <row r="1336" spans="8:12" ht="14.5" x14ac:dyDescent="0.35">
      <c r="H1336"/>
      <c r="I1336"/>
      <c r="K1336"/>
      <c r="L1336"/>
    </row>
    <row r="1337" spans="8:12" ht="14.5" x14ac:dyDescent="0.35">
      <c r="H1337"/>
      <c r="I1337"/>
      <c r="K1337"/>
      <c r="L1337"/>
    </row>
    <row r="1338" spans="8:12" ht="14.5" x14ac:dyDescent="0.35">
      <c r="H1338"/>
      <c r="I1338"/>
      <c r="K1338"/>
      <c r="L1338"/>
    </row>
    <row r="1339" spans="8:12" ht="14.5" x14ac:dyDescent="0.35">
      <c r="H1339"/>
      <c r="I1339"/>
      <c r="K1339"/>
      <c r="L1339"/>
    </row>
    <row r="1340" spans="8:12" ht="14.5" x14ac:dyDescent="0.35">
      <c r="H1340"/>
      <c r="I1340"/>
      <c r="K1340"/>
      <c r="L1340"/>
    </row>
    <row r="1341" spans="8:12" ht="14.5" x14ac:dyDescent="0.35">
      <c r="H1341"/>
      <c r="I1341"/>
      <c r="K1341"/>
      <c r="L1341"/>
    </row>
    <row r="1342" spans="8:12" ht="14.5" x14ac:dyDescent="0.35">
      <c r="H1342"/>
      <c r="I1342"/>
      <c r="K1342"/>
      <c r="L1342"/>
    </row>
    <row r="1343" spans="8:12" ht="14.5" x14ac:dyDescent="0.35">
      <c r="H1343"/>
      <c r="I1343"/>
      <c r="K1343"/>
      <c r="L1343"/>
    </row>
    <row r="1344" spans="8:12" ht="14.5" x14ac:dyDescent="0.35">
      <c r="H1344"/>
      <c r="I1344"/>
      <c r="K1344"/>
      <c r="L1344"/>
    </row>
    <row r="1345" spans="8:12" ht="14.5" x14ac:dyDescent="0.35">
      <c r="H1345"/>
      <c r="I1345"/>
      <c r="K1345"/>
      <c r="L1345"/>
    </row>
    <row r="1346" spans="8:12" ht="14.5" x14ac:dyDescent="0.35">
      <c r="H1346"/>
      <c r="I1346"/>
      <c r="K1346"/>
      <c r="L1346"/>
    </row>
    <row r="1347" spans="8:12" ht="14.5" x14ac:dyDescent="0.35">
      <c r="H1347"/>
      <c r="I1347"/>
      <c r="K1347"/>
      <c r="L1347"/>
    </row>
    <row r="1348" spans="8:12" ht="14.5" x14ac:dyDescent="0.35">
      <c r="H1348"/>
      <c r="I1348"/>
      <c r="K1348"/>
      <c r="L1348"/>
    </row>
    <row r="1349" spans="8:12" ht="14.5" x14ac:dyDescent="0.35">
      <c r="H1349"/>
      <c r="I1349"/>
      <c r="K1349"/>
      <c r="L1349"/>
    </row>
    <row r="1350" spans="8:12" ht="14.5" x14ac:dyDescent="0.35">
      <c r="H1350"/>
      <c r="I1350"/>
      <c r="K1350"/>
      <c r="L1350"/>
    </row>
    <row r="1351" spans="8:12" ht="14.5" x14ac:dyDescent="0.35">
      <c r="H1351"/>
      <c r="I1351"/>
      <c r="K1351"/>
      <c r="L1351"/>
    </row>
    <row r="1352" spans="8:12" ht="14.5" x14ac:dyDescent="0.35">
      <c r="H1352"/>
      <c r="I1352"/>
      <c r="K1352"/>
      <c r="L1352"/>
    </row>
    <row r="1353" spans="8:12" ht="14.5" x14ac:dyDescent="0.35">
      <c r="H1353"/>
      <c r="I1353"/>
      <c r="K1353"/>
      <c r="L1353"/>
    </row>
    <row r="1354" spans="8:12" ht="14.5" x14ac:dyDescent="0.35">
      <c r="H1354"/>
      <c r="I1354"/>
      <c r="K1354"/>
      <c r="L1354"/>
    </row>
    <row r="1355" spans="8:12" ht="14.5" x14ac:dyDescent="0.35">
      <c r="H1355"/>
      <c r="I1355"/>
      <c r="K1355"/>
      <c r="L1355"/>
    </row>
    <row r="1356" spans="8:12" ht="14.5" x14ac:dyDescent="0.35">
      <c r="H1356"/>
      <c r="I1356"/>
      <c r="K1356"/>
      <c r="L1356"/>
    </row>
    <row r="1357" spans="8:12" ht="14.5" x14ac:dyDescent="0.35">
      <c r="H1357"/>
      <c r="I1357"/>
      <c r="K1357"/>
      <c r="L1357"/>
    </row>
    <row r="1358" spans="8:12" ht="14.5" x14ac:dyDescent="0.35">
      <c r="H1358"/>
      <c r="I1358"/>
      <c r="K1358"/>
      <c r="L1358"/>
    </row>
    <row r="1359" spans="8:12" ht="14.5" x14ac:dyDescent="0.35">
      <c r="H1359"/>
      <c r="I1359"/>
      <c r="K1359"/>
      <c r="L1359"/>
    </row>
    <row r="1360" spans="8:12" ht="14.5" x14ac:dyDescent="0.35">
      <c r="H1360"/>
      <c r="I1360"/>
      <c r="K1360"/>
      <c r="L1360"/>
    </row>
    <row r="1361" spans="8:12" ht="14.5" x14ac:dyDescent="0.35">
      <c r="H1361"/>
      <c r="I1361"/>
      <c r="K1361"/>
      <c r="L1361"/>
    </row>
    <row r="1362" spans="8:12" ht="14.5" x14ac:dyDescent="0.35">
      <c r="H1362"/>
      <c r="I1362"/>
      <c r="K1362"/>
      <c r="L1362"/>
    </row>
    <row r="1363" spans="8:12" ht="14.5" x14ac:dyDescent="0.35">
      <c r="H1363"/>
      <c r="I1363"/>
      <c r="K1363"/>
      <c r="L1363"/>
    </row>
    <row r="1364" spans="8:12" ht="14.5" x14ac:dyDescent="0.35">
      <c r="H1364"/>
      <c r="I1364"/>
      <c r="K1364"/>
      <c r="L1364"/>
    </row>
    <row r="1365" spans="8:12" ht="14.5" x14ac:dyDescent="0.35">
      <c r="H1365"/>
      <c r="I1365"/>
      <c r="K1365"/>
      <c r="L1365"/>
    </row>
    <row r="1366" spans="8:12" ht="14.5" x14ac:dyDescent="0.35">
      <c r="H1366"/>
      <c r="I1366"/>
      <c r="K1366"/>
      <c r="L1366"/>
    </row>
    <row r="1367" spans="8:12" ht="14.5" x14ac:dyDescent="0.35">
      <c r="H1367"/>
      <c r="I1367"/>
      <c r="K1367"/>
      <c r="L1367"/>
    </row>
    <row r="1368" spans="8:12" ht="14.5" x14ac:dyDescent="0.35">
      <c r="H1368"/>
      <c r="I1368"/>
      <c r="K1368"/>
      <c r="L1368"/>
    </row>
    <row r="1369" spans="8:12" ht="14.5" x14ac:dyDescent="0.35">
      <c r="H1369"/>
      <c r="I1369"/>
      <c r="K1369"/>
      <c r="L1369"/>
    </row>
    <row r="1370" spans="8:12" ht="14.5" x14ac:dyDescent="0.35">
      <c r="H1370"/>
      <c r="I1370"/>
      <c r="K1370"/>
      <c r="L1370"/>
    </row>
    <row r="1371" spans="8:12" ht="14.5" x14ac:dyDescent="0.35">
      <c r="H1371"/>
      <c r="I1371"/>
      <c r="K1371"/>
      <c r="L1371"/>
    </row>
    <row r="1372" spans="8:12" ht="14.5" x14ac:dyDescent="0.35">
      <c r="H1372"/>
      <c r="I1372"/>
      <c r="K1372"/>
      <c r="L1372"/>
    </row>
    <row r="1373" spans="8:12" ht="14.5" x14ac:dyDescent="0.35">
      <c r="H1373"/>
      <c r="I1373"/>
      <c r="K1373"/>
      <c r="L1373"/>
    </row>
    <row r="1374" spans="8:12" ht="14.5" x14ac:dyDescent="0.35">
      <c r="H1374"/>
      <c r="I1374"/>
      <c r="K1374"/>
      <c r="L1374"/>
    </row>
    <row r="1375" spans="8:12" ht="14.5" x14ac:dyDescent="0.35">
      <c r="H1375"/>
      <c r="I1375"/>
      <c r="K1375"/>
      <c r="L1375"/>
    </row>
    <row r="1376" spans="8:12" ht="14.5" x14ac:dyDescent="0.35">
      <c r="H1376"/>
      <c r="I1376"/>
      <c r="K1376"/>
      <c r="L1376"/>
    </row>
    <row r="1377" spans="8:12" ht="14.5" x14ac:dyDescent="0.35">
      <c r="H1377"/>
      <c r="I1377"/>
      <c r="K1377"/>
      <c r="L1377"/>
    </row>
    <row r="1378" spans="8:12" ht="14.5" x14ac:dyDescent="0.35">
      <c r="H1378"/>
      <c r="I1378"/>
      <c r="K1378"/>
      <c r="L1378"/>
    </row>
    <row r="1379" spans="8:12" ht="14.5" x14ac:dyDescent="0.35">
      <c r="H1379"/>
      <c r="I1379"/>
      <c r="K1379"/>
      <c r="L1379"/>
    </row>
    <row r="1380" spans="8:12" ht="14.5" x14ac:dyDescent="0.35">
      <c r="H1380"/>
      <c r="I1380"/>
      <c r="K1380"/>
      <c r="L1380"/>
    </row>
    <row r="1381" spans="8:12" ht="14.5" x14ac:dyDescent="0.35">
      <c r="H1381"/>
      <c r="I1381"/>
      <c r="K1381"/>
      <c r="L1381"/>
    </row>
    <row r="1382" spans="8:12" ht="14.5" x14ac:dyDescent="0.35">
      <c r="H1382"/>
      <c r="I1382"/>
      <c r="K1382"/>
      <c r="L1382"/>
    </row>
    <row r="1383" spans="8:12" ht="14.5" x14ac:dyDescent="0.35">
      <c r="H1383"/>
      <c r="I1383"/>
      <c r="K1383"/>
      <c r="L1383"/>
    </row>
    <row r="1384" spans="8:12" ht="14.5" x14ac:dyDescent="0.35">
      <c r="H1384"/>
      <c r="I1384"/>
      <c r="K1384"/>
      <c r="L1384"/>
    </row>
    <row r="1385" spans="8:12" ht="14.5" x14ac:dyDescent="0.35">
      <c r="H1385"/>
      <c r="I1385"/>
      <c r="K1385"/>
      <c r="L1385"/>
    </row>
    <row r="1386" spans="8:12" ht="14.5" x14ac:dyDescent="0.35">
      <c r="H1386"/>
      <c r="I1386"/>
      <c r="K1386"/>
      <c r="L1386"/>
    </row>
    <row r="1387" spans="8:12" ht="14.5" x14ac:dyDescent="0.35">
      <c r="H1387"/>
      <c r="I1387"/>
      <c r="K1387"/>
      <c r="L1387"/>
    </row>
    <row r="1388" spans="8:12" ht="14.5" x14ac:dyDescent="0.35">
      <c r="H1388"/>
      <c r="I1388"/>
      <c r="K1388"/>
      <c r="L1388"/>
    </row>
    <row r="1389" spans="8:12" ht="14.5" x14ac:dyDescent="0.35">
      <c r="H1389"/>
      <c r="I1389"/>
      <c r="K1389"/>
      <c r="L1389"/>
    </row>
    <row r="1390" spans="8:12" ht="14.5" x14ac:dyDescent="0.35">
      <c r="H1390"/>
      <c r="I1390"/>
      <c r="K1390"/>
      <c r="L1390"/>
    </row>
    <row r="1391" spans="8:12" ht="14.5" x14ac:dyDescent="0.35">
      <c r="H1391"/>
      <c r="I1391"/>
      <c r="K1391"/>
      <c r="L1391"/>
    </row>
    <row r="1392" spans="8:12" ht="14.5" x14ac:dyDescent="0.35">
      <c r="H1392"/>
      <c r="I1392"/>
      <c r="K1392"/>
      <c r="L1392"/>
    </row>
    <row r="1393" spans="8:12" ht="14.5" x14ac:dyDescent="0.35">
      <c r="H1393"/>
      <c r="I1393"/>
      <c r="K1393"/>
      <c r="L1393"/>
    </row>
    <row r="1394" spans="8:12" ht="14.5" x14ac:dyDescent="0.35">
      <c r="H1394"/>
      <c r="I1394"/>
      <c r="K1394"/>
      <c r="L1394"/>
    </row>
    <row r="1395" spans="8:12" ht="14.5" x14ac:dyDescent="0.35">
      <c r="H1395"/>
      <c r="I1395"/>
      <c r="K1395"/>
      <c r="L1395"/>
    </row>
    <row r="1396" spans="8:12" ht="14.5" x14ac:dyDescent="0.35">
      <c r="H1396"/>
      <c r="I1396"/>
      <c r="K1396"/>
      <c r="L1396"/>
    </row>
    <row r="1397" spans="8:12" ht="14.5" x14ac:dyDescent="0.35">
      <c r="H1397"/>
      <c r="I1397"/>
      <c r="K1397"/>
      <c r="L1397"/>
    </row>
    <row r="1398" spans="8:12" ht="14.5" x14ac:dyDescent="0.35">
      <c r="H1398"/>
      <c r="I1398"/>
      <c r="K1398"/>
      <c r="L1398"/>
    </row>
    <row r="1399" spans="8:12" ht="14.5" x14ac:dyDescent="0.35">
      <c r="H1399"/>
      <c r="I1399"/>
      <c r="K1399"/>
      <c r="L1399"/>
    </row>
    <row r="1400" spans="8:12" ht="14.5" x14ac:dyDescent="0.35">
      <c r="H1400"/>
      <c r="I1400"/>
      <c r="K1400"/>
      <c r="L1400"/>
    </row>
    <row r="1401" spans="8:12" ht="14.5" x14ac:dyDescent="0.35">
      <c r="H1401"/>
      <c r="I1401"/>
      <c r="K1401"/>
      <c r="L1401"/>
    </row>
    <row r="1402" spans="8:12" ht="14.5" x14ac:dyDescent="0.35">
      <c r="H1402"/>
      <c r="I1402"/>
      <c r="K1402"/>
      <c r="L1402"/>
    </row>
    <row r="1403" spans="8:12" ht="14.5" x14ac:dyDescent="0.35">
      <c r="H1403"/>
      <c r="I1403"/>
      <c r="K1403"/>
      <c r="L1403"/>
    </row>
    <row r="1404" spans="8:12" ht="14.5" x14ac:dyDescent="0.35">
      <c r="H1404"/>
      <c r="I1404"/>
      <c r="K1404"/>
      <c r="L1404"/>
    </row>
    <row r="1405" spans="8:12" ht="14.5" x14ac:dyDescent="0.35">
      <c r="H1405"/>
      <c r="I1405"/>
      <c r="K1405"/>
      <c r="L1405"/>
    </row>
    <row r="1406" spans="8:12" ht="14.5" x14ac:dyDescent="0.35">
      <c r="H1406"/>
      <c r="I1406"/>
      <c r="K1406"/>
      <c r="L1406"/>
    </row>
    <row r="1407" spans="8:12" ht="14.5" x14ac:dyDescent="0.35">
      <c r="H1407"/>
      <c r="I1407"/>
      <c r="K1407"/>
      <c r="L1407"/>
    </row>
    <row r="1408" spans="8:12" ht="14.5" x14ac:dyDescent="0.35">
      <c r="H1408"/>
      <c r="I1408"/>
      <c r="K1408"/>
      <c r="L1408"/>
    </row>
    <row r="1409" spans="8:12" ht="14.5" x14ac:dyDescent="0.35">
      <c r="H1409"/>
      <c r="I1409"/>
      <c r="K1409"/>
      <c r="L1409"/>
    </row>
    <row r="1410" spans="8:12" ht="14.5" x14ac:dyDescent="0.35">
      <c r="H1410"/>
      <c r="I1410"/>
      <c r="K1410"/>
      <c r="L1410"/>
    </row>
    <row r="1411" spans="8:12" ht="14.5" x14ac:dyDescent="0.35">
      <c r="H1411"/>
      <c r="I1411"/>
      <c r="K1411"/>
      <c r="L1411"/>
    </row>
    <row r="1412" spans="8:12" ht="14.5" x14ac:dyDescent="0.35">
      <c r="H1412"/>
      <c r="I1412"/>
      <c r="K1412"/>
      <c r="L1412"/>
    </row>
    <row r="1413" spans="8:12" ht="14.5" x14ac:dyDescent="0.35">
      <c r="H1413"/>
      <c r="I1413"/>
      <c r="K1413"/>
      <c r="L1413"/>
    </row>
    <row r="1414" spans="8:12" ht="14.5" x14ac:dyDescent="0.35">
      <c r="H1414"/>
      <c r="I1414"/>
      <c r="K1414"/>
      <c r="L1414"/>
    </row>
    <row r="1415" spans="8:12" ht="14.5" x14ac:dyDescent="0.35">
      <c r="H1415"/>
      <c r="I1415"/>
      <c r="K1415"/>
      <c r="L1415"/>
    </row>
    <row r="1416" spans="8:12" ht="14.5" x14ac:dyDescent="0.35">
      <c r="H1416"/>
      <c r="I1416"/>
      <c r="K1416"/>
      <c r="L1416"/>
    </row>
    <row r="1417" spans="8:12" ht="14.5" x14ac:dyDescent="0.35">
      <c r="H1417"/>
      <c r="I1417"/>
      <c r="K1417"/>
      <c r="L1417"/>
    </row>
    <row r="1418" spans="8:12" ht="14.5" x14ac:dyDescent="0.35">
      <c r="H1418"/>
      <c r="I1418"/>
      <c r="K1418"/>
      <c r="L1418"/>
    </row>
    <row r="1419" spans="8:12" ht="14.5" x14ac:dyDescent="0.35">
      <c r="H1419"/>
      <c r="I1419"/>
      <c r="K1419"/>
      <c r="L1419"/>
    </row>
    <row r="1420" spans="8:12" ht="14.5" x14ac:dyDescent="0.35">
      <c r="H1420"/>
      <c r="I1420"/>
      <c r="K1420"/>
      <c r="L1420"/>
    </row>
    <row r="1421" spans="8:12" ht="14.5" x14ac:dyDescent="0.35">
      <c r="H1421"/>
      <c r="I1421"/>
      <c r="K1421"/>
      <c r="L1421"/>
    </row>
    <row r="1422" spans="8:12" ht="14.5" x14ac:dyDescent="0.35">
      <c r="H1422"/>
      <c r="I1422"/>
      <c r="K1422"/>
      <c r="L1422"/>
    </row>
    <row r="1423" spans="8:12" ht="14.5" x14ac:dyDescent="0.35">
      <c r="H1423"/>
      <c r="I1423"/>
      <c r="K1423"/>
      <c r="L1423"/>
    </row>
    <row r="1424" spans="8:12" ht="14.5" x14ac:dyDescent="0.35">
      <c r="H1424"/>
      <c r="I1424"/>
      <c r="K1424"/>
      <c r="L1424"/>
    </row>
    <row r="1425" spans="8:12" ht="14.5" x14ac:dyDescent="0.35">
      <c r="H1425"/>
      <c r="I1425"/>
      <c r="K1425"/>
      <c r="L1425"/>
    </row>
    <row r="1426" spans="8:12" ht="14.5" x14ac:dyDescent="0.35">
      <c r="H1426"/>
      <c r="I1426"/>
      <c r="K1426"/>
      <c r="L1426"/>
    </row>
    <row r="1427" spans="8:12" ht="14.5" x14ac:dyDescent="0.35">
      <c r="H1427"/>
      <c r="I1427"/>
      <c r="K1427"/>
      <c r="L1427"/>
    </row>
    <row r="1428" spans="8:12" ht="14.5" x14ac:dyDescent="0.35">
      <c r="H1428"/>
      <c r="I1428"/>
      <c r="K1428"/>
      <c r="L1428"/>
    </row>
    <row r="1429" spans="8:12" ht="14.5" x14ac:dyDescent="0.35">
      <c r="H1429"/>
      <c r="I1429"/>
      <c r="K1429"/>
      <c r="L1429"/>
    </row>
    <row r="1430" spans="8:12" ht="14.5" x14ac:dyDescent="0.35">
      <c r="H1430"/>
      <c r="I1430"/>
      <c r="K1430"/>
      <c r="L1430"/>
    </row>
    <row r="1431" spans="8:12" ht="14.5" x14ac:dyDescent="0.35">
      <c r="H1431"/>
      <c r="I1431"/>
      <c r="K1431"/>
      <c r="L1431"/>
    </row>
    <row r="1432" spans="8:12" ht="14.5" x14ac:dyDescent="0.35">
      <c r="H1432"/>
      <c r="I1432"/>
      <c r="K1432"/>
      <c r="L1432"/>
    </row>
    <row r="1433" spans="8:12" ht="14.5" x14ac:dyDescent="0.35">
      <c r="H1433"/>
      <c r="I1433"/>
      <c r="K1433"/>
      <c r="L1433"/>
    </row>
    <row r="1434" spans="8:12" ht="14.5" x14ac:dyDescent="0.35">
      <c r="H1434"/>
      <c r="I1434"/>
      <c r="K1434"/>
      <c r="L1434"/>
    </row>
    <row r="1435" spans="8:12" ht="14.5" x14ac:dyDescent="0.35">
      <c r="H1435"/>
      <c r="I1435"/>
      <c r="K1435"/>
      <c r="L1435"/>
    </row>
    <row r="1436" spans="8:12" ht="14.5" x14ac:dyDescent="0.35">
      <c r="H1436"/>
      <c r="I1436"/>
      <c r="K1436"/>
      <c r="L1436"/>
    </row>
    <row r="1437" spans="8:12" ht="14.5" x14ac:dyDescent="0.35">
      <c r="H1437"/>
      <c r="I1437"/>
      <c r="K1437"/>
      <c r="L1437"/>
    </row>
    <row r="1438" spans="8:12" ht="14.5" x14ac:dyDescent="0.35">
      <c r="H1438"/>
      <c r="I1438"/>
      <c r="K1438"/>
      <c r="L1438"/>
    </row>
    <row r="1439" spans="8:12" ht="14.5" x14ac:dyDescent="0.35">
      <c r="H1439"/>
      <c r="I1439"/>
      <c r="K1439"/>
      <c r="L1439"/>
    </row>
    <row r="1440" spans="8:12" ht="14.5" x14ac:dyDescent="0.35">
      <c r="H1440"/>
      <c r="I1440"/>
      <c r="K1440"/>
      <c r="L1440"/>
    </row>
    <row r="1441" spans="8:12" ht="14.5" x14ac:dyDescent="0.35">
      <c r="H1441"/>
      <c r="I1441"/>
      <c r="K1441"/>
      <c r="L1441"/>
    </row>
    <row r="1442" spans="8:12" ht="14.5" x14ac:dyDescent="0.35">
      <c r="H1442"/>
      <c r="I1442"/>
      <c r="K1442"/>
      <c r="L1442"/>
    </row>
    <row r="1443" spans="8:12" ht="14.5" x14ac:dyDescent="0.35">
      <c r="H1443"/>
      <c r="I1443"/>
      <c r="K1443"/>
      <c r="L1443"/>
    </row>
    <row r="1444" spans="8:12" ht="14.5" x14ac:dyDescent="0.35">
      <c r="H1444"/>
      <c r="I1444"/>
      <c r="K1444"/>
      <c r="L1444"/>
    </row>
    <row r="1445" spans="8:12" ht="14.5" x14ac:dyDescent="0.35">
      <c r="H1445"/>
      <c r="I1445"/>
      <c r="K1445"/>
      <c r="L1445"/>
    </row>
    <row r="1446" spans="8:12" ht="14.5" x14ac:dyDescent="0.35">
      <c r="H1446"/>
      <c r="I1446"/>
      <c r="K1446"/>
      <c r="L1446"/>
    </row>
    <row r="1447" spans="8:12" ht="14.5" x14ac:dyDescent="0.35">
      <c r="H1447"/>
      <c r="I1447"/>
      <c r="K1447"/>
      <c r="L1447"/>
    </row>
    <row r="1448" spans="8:12" ht="14.5" x14ac:dyDescent="0.35">
      <c r="H1448"/>
      <c r="I1448"/>
      <c r="K1448"/>
      <c r="L1448"/>
    </row>
    <row r="1449" spans="8:12" ht="14.5" x14ac:dyDescent="0.35">
      <c r="H1449"/>
      <c r="I1449"/>
      <c r="K1449"/>
      <c r="L1449"/>
    </row>
    <row r="1450" spans="8:12" ht="14.5" x14ac:dyDescent="0.35">
      <c r="H1450"/>
      <c r="I1450"/>
      <c r="K1450"/>
      <c r="L1450"/>
    </row>
    <row r="1451" spans="8:12" ht="14.5" x14ac:dyDescent="0.35">
      <c r="H1451"/>
      <c r="I1451"/>
      <c r="K1451"/>
      <c r="L1451"/>
    </row>
    <row r="1452" spans="8:12" ht="14.5" x14ac:dyDescent="0.35">
      <c r="H1452"/>
      <c r="I1452"/>
      <c r="K1452"/>
      <c r="L1452"/>
    </row>
    <row r="1453" spans="8:12" ht="14.5" x14ac:dyDescent="0.35">
      <c r="H1453"/>
      <c r="I1453"/>
      <c r="K1453"/>
      <c r="L1453"/>
    </row>
    <row r="1454" spans="8:12" ht="14.5" x14ac:dyDescent="0.35">
      <c r="H1454"/>
      <c r="I1454"/>
      <c r="K1454"/>
      <c r="L1454"/>
    </row>
    <row r="1455" spans="8:12" ht="14.5" x14ac:dyDescent="0.35">
      <c r="H1455"/>
      <c r="I1455"/>
      <c r="K1455"/>
      <c r="L1455"/>
    </row>
    <row r="1456" spans="8:12" ht="14.5" x14ac:dyDescent="0.35">
      <c r="H1456"/>
      <c r="I1456"/>
      <c r="K1456"/>
      <c r="L1456"/>
    </row>
    <row r="1457" spans="8:12" ht="14.5" x14ac:dyDescent="0.35">
      <c r="H1457"/>
      <c r="I1457"/>
      <c r="K1457"/>
      <c r="L1457"/>
    </row>
    <row r="1458" spans="8:12" ht="14.5" x14ac:dyDescent="0.35">
      <c r="H1458"/>
      <c r="I1458"/>
      <c r="K1458"/>
      <c r="L1458"/>
    </row>
    <row r="1459" spans="8:12" ht="14.5" x14ac:dyDescent="0.35">
      <c r="H1459"/>
      <c r="I1459"/>
      <c r="K1459"/>
      <c r="L1459"/>
    </row>
    <row r="1460" spans="8:12" ht="14.5" x14ac:dyDescent="0.35">
      <c r="H1460"/>
      <c r="I1460"/>
      <c r="K1460"/>
      <c r="L1460"/>
    </row>
    <row r="1461" spans="8:12" ht="14.5" x14ac:dyDescent="0.35">
      <c r="H1461"/>
      <c r="I1461"/>
      <c r="K1461"/>
      <c r="L1461"/>
    </row>
    <row r="1462" spans="8:12" ht="14.5" x14ac:dyDescent="0.35">
      <c r="H1462"/>
      <c r="I1462"/>
      <c r="K1462"/>
      <c r="L1462"/>
    </row>
    <row r="1463" spans="8:12" ht="14.5" x14ac:dyDescent="0.35">
      <c r="H1463"/>
      <c r="I1463"/>
      <c r="K1463"/>
      <c r="L1463"/>
    </row>
    <row r="1464" spans="8:12" ht="14.5" x14ac:dyDescent="0.35">
      <c r="H1464"/>
      <c r="I1464"/>
      <c r="K1464"/>
      <c r="L1464"/>
    </row>
    <row r="1465" spans="8:12" ht="14.5" x14ac:dyDescent="0.35">
      <c r="H1465"/>
      <c r="I1465"/>
      <c r="K1465"/>
      <c r="L1465"/>
    </row>
    <row r="1466" spans="8:12" ht="14.5" x14ac:dyDescent="0.35">
      <c r="H1466"/>
      <c r="I1466"/>
      <c r="K1466"/>
      <c r="L1466"/>
    </row>
    <row r="1467" spans="8:12" ht="14.5" x14ac:dyDescent="0.35">
      <c r="H1467"/>
      <c r="I1467"/>
      <c r="K1467"/>
      <c r="L1467"/>
    </row>
    <row r="1468" spans="8:12" ht="14.5" x14ac:dyDescent="0.35">
      <c r="H1468"/>
      <c r="I1468"/>
      <c r="K1468"/>
      <c r="L1468"/>
    </row>
    <row r="1469" spans="8:12" ht="14.5" x14ac:dyDescent="0.35">
      <c r="H1469"/>
      <c r="I1469"/>
      <c r="K1469"/>
      <c r="L1469"/>
    </row>
    <row r="1470" spans="8:12" ht="14.5" x14ac:dyDescent="0.35">
      <c r="H1470"/>
      <c r="I1470"/>
      <c r="K1470"/>
      <c r="L1470"/>
    </row>
    <row r="1471" spans="8:12" ht="14.5" x14ac:dyDescent="0.35">
      <c r="H1471"/>
      <c r="I1471"/>
      <c r="K1471"/>
      <c r="L1471"/>
    </row>
    <row r="1472" spans="8:12" ht="14.5" x14ac:dyDescent="0.35">
      <c r="H1472"/>
      <c r="I1472"/>
      <c r="K1472"/>
      <c r="L1472"/>
    </row>
    <row r="1473" spans="8:12" ht="14.5" x14ac:dyDescent="0.35">
      <c r="H1473"/>
      <c r="I1473"/>
      <c r="K1473"/>
      <c r="L1473"/>
    </row>
    <row r="1474" spans="8:12" ht="14.5" x14ac:dyDescent="0.35">
      <c r="H1474"/>
      <c r="I1474"/>
      <c r="K1474"/>
      <c r="L1474"/>
    </row>
    <row r="1475" spans="8:12" ht="14.5" x14ac:dyDescent="0.35">
      <c r="H1475"/>
      <c r="I1475"/>
      <c r="K1475"/>
      <c r="L1475"/>
    </row>
    <row r="1476" spans="8:12" ht="14.5" x14ac:dyDescent="0.35">
      <c r="H1476"/>
      <c r="I1476"/>
      <c r="K1476"/>
      <c r="L1476"/>
    </row>
    <row r="1477" spans="8:12" ht="14.5" x14ac:dyDescent="0.35">
      <c r="H1477"/>
      <c r="I1477"/>
      <c r="K1477"/>
      <c r="L1477"/>
    </row>
    <row r="1478" spans="8:12" ht="14.5" x14ac:dyDescent="0.35">
      <c r="H1478"/>
      <c r="I1478"/>
      <c r="K1478"/>
      <c r="L1478"/>
    </row>
    <row r="1479" spans="8:12" ht="14.5" x14ac:dyDescent="0.35">
      <c r="H1479"/>
      <c r="I1479"/>
      <c r="K1479"/>
      <c r="L1479"/>
    </row>
    <row r="1480" spans="8:12" ht="14.5" x14ac:dyDescent="0.35">
      <c r="H1480"/>
      <c r="I1480"/>
      <c r="K1480"/>
      <c r="L1480"/>
    </row>
    <row r="1481" spans="8:12" ht="14.5" x14ac:dyDescent="0.35">
      <c r="H1481"/>
      <c r="I1481"/>
      <c r="K1481"/>
      <c r="L1481"/>
    </row>
    <row r="1482" spans="8:12" ht="14.5" x14ac:dyDescent="0.35">
      <c r="H1482"/>
      <c r="I1482"/>
      <c r="K1482"/>
      <c r="L1482"/>
    </row>
    <row r="1483" spans="8:12" ht="14.5" x14ac:dyDescent="0.35">
      <c r="H1483"/>
      <c r="I1483"/>
      <c r="K1483"/>
      <c r="L1483"/>
    </row>
    <row r="1484" spans="8:12" ht="14.5" x14ac:dyDescent="0.35">
      <c r="H1484"/>
      <c r="I1484"/>
      <c r="K1484"/>
      <c r="L1484"/>
    </row>
    <row r="1485" spans="8:12" ht="14.5" x14ac:dyDescent="0.35">
      <c r="H1485"/>
      <c r="I1485"/>
      <c r="K1485"/>
      <c r="L1485"/>
    </row>
    <row r="1486" spans="8:12" ht="14.5" x14ac:dyDescent="0.35">
      <c r="H1486"/>
      <c r="I1486"/>
      <c r="K1486"/>
      <c r="L1486"/>
    </row>
    <row r="1487" spans="8:12" ht="14.5" x14ac:dyDescent="0.35">
      <c r="H1487"/>
      <c r="I1487"/>
      <c r="K1487"/>
      <c r="L1487"/>
    </row>
    <row r="1488" spans="8:12" ht="14.5" x14ac:dyDescent="0.35">
      <c r="H1488"/>
      <c r="I1488"/>
      <c r="K1488"/>
      <c r="L1488"/>
    </row>
    <row r="1489" spans="8:12" ht="14.5" x14ac:dyDescent="0.35">
      <c r="H1489"/>
      <c r="I1489"/>
      <c r="K1489"/>
      <c r="L1489"/>
    </row>
    <row r="1490" spans="8:12" ht="14.5" x14ac:dyDescent="0.35">
      <c r="H1490"/>
      <c r="I1490"/>
      <c r="K1490"/>
      <c r="L1490"/>
    </row>
    <row r="1491" spans="8:12" ht="14.5" x14ac:dyDescent="0.35">
      <c r="H1491"/>
      <c r="I1491"/>
      <c r="K1491"/>
      <c r="L1491"/>
    </row>
    <row r="1492" spans="8:12" ht="14.5" x14ac:dyDescent="0.35">
      <c r="H1492"/>
      <c r="I1492"/>
      <c r="K1492"/>
      <c r="L1492"/>
    </row>
    <row r="1493" spans="8:12" ht="14.5" x14ac:dyDescent="0.35">
      <c r="H1493"/>
      <c r="I1493"/>
      <c r="K1493"/>
      <c r="L1493"/>
    </row>
    <row r="1494" spans="8:12" ht="14.5" x14ac:dyDescent="0.35">
      <c r="H1494"/>
      <c r="I1494"/>
      <c r="K1494"/>
      <c r="L1494"/>
    </row>
    <row r="1495" spans="8:12" ht="14.5" x14ac:dyDescent="0.35">
      <c r="H1495"/>
      <c r="I1495"/>
      <c r="K1495"/>
      <c r="L1495"/>
    </row>
    <row r="1496" spans="8:12" ht="14.5" x14ac:dyDescent="0.35">
      <c r="H1496"/>
      <c r="I1496"/>
      <c r="K1496"/>
      <c r="L1496"/>
    </row>
    <row r="1497" spans="8:12" ht="14.5" x14ac:dyDescent="0.35">
      <c r="H1497"/>
      <c r="I1497"/>
      <c r="K1497"/>
      <c r="L1497"/>
    </row>
    <row r="1498" spans="8:12" ht="14.5" x14ac:dyDescent="0.35">
      <c r="H1498"/>
      <c r="I1498"/>
      <c r="K1498"/>
      <c r="L1498"/>
    </row>
    <row r="1499" spans="8:12" ht="14.5" x14ac:dyDescent="0.35">
      <c r="H1499"/>
      <c r="I1499"/>
      <c r="K1499"/>
      <c r="L1499"/>
    </row>
    <row r="1500" spans="8:12" ht="14.5" x14ac:dyDescent="0.35">
      <c r="H1500"/>
      <c r="I1500"/>
      <c r="K1500"/>
      <c r="L1500"/>
    </row>
    <row r="1501" spans="8:12" ht="14.5" x14ac:dyDescent="0.35">
      <c r="H1501"/>
      <c r="I1501"/>
      <c r="K1501"/>
      <c r="L1501"/>
    </row>
    <row r="1502" spans="8:12" ht="14.5" x14ac:dyDescent="0.35">
      <c r="H1502"/>
      <c r="I1502"/>
      <c r="K1502"/>
      <c r="L1502"/>
    </row>
    <row r="1503" spans="8:12" ht="14.5" x14ac:dyDescent="0.35">
      <c r="H1503"/>
      <c r="I1503"/>
      <c r="K1503"/>
      <c r="L1503"/>
    </row>
    <row r="1504" spans="8:12" ht="14.5" x14ac:dyDescent="0.35">
      <c r="H1504"/>
      <c r="I1504"/>
      <c r="K1504"/>
      <c r="L1504"/>
    </row>
    <row r="1505" spans="8:12" ht="14.5" x14ac:dyDescent="0.35">
      <c r="H1505"/>
      <c r="I1505"/>
      <c r="K1505"/>
      <c r="L1505"/>
    </row>
    <row r="1506" spans="8:12" ht="14.5" x14ac:dyDescent="0.35">
      <c r="H1506"/>
      <c r="I1506"/>
      <c r="K1506"/>
      <c r="L1506"/>
    </row>
    <row r="1507" spans="8:12" ht="14.5" x14ac:dyDescent="0.35">
      <c r="H1507"/>
      <c r="I1507"/>
      <c r="K1507"/>
      <c r="L1507"/>
    </row>
    <row r="1508" spans="8:12" ht="14.5" x14ac:dyDescent="0.35">
      <c r="H1508"/>
      <c r="I1508"/>
      <c r="K1508"/>
      <c r="L1508"/>
    </row>
    <row r="1509" spans="8:12" ht="14.5" x14ac:dyDescent="0.35">
      <c r="H1509"/>
      <c r="I1509"/>
      <c r="K1509"/>
      <c r="L1509"/>
    </row>
    <row r="1510" spans="8:12" ht="14.5" x14ac:dyDescent="0.35">
      <c r="H1510"/>
      <c r="I1510"/>
      <c r="K1510"/>
      <c r="L1510"/>
    </row>
    <row r="1511" spans="8:12" ht="14.5" x14ac:dyDescent="0.35">
      <c r="H1511"/>
      <c r="I1511"/>
      <c r="K1511"/>
      <c r="L1511"/>
    </row>
    <row r="1512" spans="8:12" ht="14.5" x14ac:dyDescent="0.35">
      <c r="H1512"/>
      <c r="I1512"/>
      <c r="K1512"/>
      <c r="L1512"/>
    </row>
    <row r="1513" spans="8:12" ht="14.5" x14ac:dyDescent="0.35">
      <c r="H1513"/>
      <c r="I1513"/>
      <c r="K1513"/>
      <c r="L1513"/>
    </row>
    <row r="1514" spans="8:12" ht="14.5" x14ac:dyDescent="0.35">
      <c r="H1514"/>
      <c r="I1514"/>
      <c r="K1514"/>
      <c r="L1514"/>
    </row>
    <row r="1515" spans="8:12" ht="14.5" x14ac:dyDescent="0.35">
      <c r="H1515"/>
      <c r="I1515"/>
      <c r="K1515"/>
      <c r="L1515"/>
    </row>
    <row r="1516" spans="8:12" ht="14.5" x14ac:dyDescent="0.35">
      <c r="H1516"/>
      <c r="I1516"/>
      <c r="K1516"/>
      <c r="L1516"/>
    </row>
    <row r="1517" spans="8:12" ht="14.5" x14ac:dyDescent="0.35">
      <c r="H1517"/>
      <c r="I1517"/>
      <c r="K1517"/>
      <c r="L1517"/>
    </row>
    <row r="1518" spans="8:12" ht="14.5" x14ac:dyDescent="0.35">
      <c r="H1518"/>
      <c r="I1518"/>
      <c r="K1518"/>
      <c r="L1518"/>
    </row>
    <row r="1519" spans="8:12" ht="14.5" x14ac:dyDescent="0.35">
      <c r="H1519"/>
      <c r="I1519"/>
      <c r="K1519"/>
      <c r="L1519"/>
    </row>
    <row r="1520" spans="8:12" ht="14.5" x14ac:dyDescent="0.35">
      <c r="H1520"/>
      <c r="I1520"/>
      <c r="K1520"/>
      <c r="L1520"/>
    </row>
    <row r="1521" spans="8:12" ht="14.5" x14ac:dyDescent="0.35">
      <c r="H1521"/>
      <c r="I1521"/>
      <c r="K1521"/>
      <c r="L1521"/>
    </row>
    <row r="1522" spans="8:12" ht="14.5" x14ac:dyDescent="0.35">
      <c r="H1522"/>
      <c r="I1522"/>
      <c r="K1522"/>
      <c r="L1522"/>
    </row>
    <row r="1523" spans="8:12" ht="14.5" x14ac:dyDescent="0.35">
      <c r="H1523"/>
      <c r="I1523"/>
      <c r="K1523"/>
      <c r="L1523"/>
    </row>
    <row r="1524" spans="8:12" ht="14.5" x14ac:dyDescent="0.35">
      <c r="H1524"/>
      <c r="I1524"/>
      <c r="K1524"/>
      <c r="L1524"/>
    </row>
    <row r="1525" spans="8:12" ht="14.5" x14ac:dyDescent="0.35">
      <c r="H1525"/>
      <c r="I1525"/>
      <c r="K1525"/>
      <c r="L1525"/>
    </row>
    <row r="1526" spans="8:12" ht="14.5" x14ac:dyDescent="0.35">
      <c r="H1526"/>
      <c r="I1526"/>
      <c r="K1526"/>
      <c r="L1526"/>
    </row>
    <row r="1527" spans="8:12" ht="14.5" x14ac:dyDescent="0.35">
      <c r="H1527"/>
      <c r="I1527"/>
      <c r="K1527"/>
      <c r="L1527"/>
    </row>
    <row r="1528" spans="8:12" ht="14.5" x14ac:dyDescent="0.35">
      <c r="H1528"/>
      <c r="I1528"/>
      <c r="K1528"/>
      <c r="L1528"/>
    </row>
    <row r="1529" spans="8:12" ht="14.5" x14ac:dyDescent="0.35">
      <c r="H1529"/>
      <c r="I1529"/>
      <c r="K1529"/>
      <c r="L1529"/>
    </row>
    <row r="1530" spans="8:12" ht="14.5" x14ac:dyDescent="0.35">
      <c r="H1530"/>
      <c r="I1530"/>
      <c r="K1530"/>
      <c r="L1530"/>
    </row>
    <row r="1531" spans="8:12" ht="14.5" x14ac:dyDescent="0.35">
      <c r="H1531"/>
      <c r="I1531"/>
      <c r="K1531"/>
      <c r="L1531"/>
    </row>
    <row r="1532" spans="8:12" ht="14.5" x14ac:dyDescent="0.35">
      <c r="H1532"/>
      <c r="I1532"/>
      <c r="K1532"/>
      <c r="L1532"/>
    </row>
    <row r="1533" spans="8:12" ht="14.5" x14ac:dyDescent="0.35">
      <c r="H1533"/>
      <c r="I1533"/>
      <c r="K1533"/>
      <c r="L1533"/>
    </row>
    <row r="1534" spans="8:12" ht="14.5" x14ac:dyDescent="0.35">
      <c r="H1534"/>
      <c r="I1534"/>
      <c r="K1534"/>
      <c r="L1534"/>
    </row>
    <row r="1535" spans="8:12" ht="14.5" x14ac:dyDescent="0.35">
      <c r="H1535"/>
      <c r="I1535"/>
      <c r="K1535"/>
      <c r="L1535"/>
    </row>
    <row r="1536" spans="8:12" ht="14.5" x14ac:dyDescent="0.35">
      <c r="H1536"/>
      <c r="I1536"/>
      <c r="K1536"/>
      <c r="L1536"/>
    </row>
    <row r="1537" spans="8:12" ht="14.5" x14ac:dyDescent="0.35">
      <c r="H1537"/>
      <c r="I1537"/>
      <c r="K1537"/>
      <c r="L1537"/>
    </row>
    <row r="1538" spans="8:12" ht="14.5" x14ac:dyDescent="0.35">
      <c r="H1538"/>
      <c r="I1538"/>
      <c r="K1538"/>
      <c r="L1538"/>
    </row>
    <row r="1539" spans="8:12" ht="14.5" x14ac:dyDescent="0.35">
      <c r="H1539"/>
      <c r="I1539"/>
      <c r="K1539"/>
      <c r="L1539"/>
    </row>
    <row r="1540" spans="8:12" ht="14.5" x14ac:dyDescent="0.35">
      <c r="H1540"/>
      <c r="I1540"/>
      <c r="K1540"/>
      <c r="L1540"/>
    </row>
    <row r="1541" spans="8:12" ht="14.5" x14ac:dyDescent="0.35">
      <c r="H1541"/>
      <c r="I1541"/>
      <c r="K1541"/>
      <c r="L1541"/>
    </row>
    <row r="1542" spans="8:12" ht="14.5" x14ac:dyDescent="0.35">
      <c r="H1542"/>
      <c r="I1542"/>
      <c r="K1542"/>
      <c r="L1542"/>
    </row>
    <row r="1543" spans="8:12" ht="14.5" x14ac:dyDescent="0.35">
      <c r="H1543"/>
      <c r="I1543"/>
      <c r="K1543"/>
      <c r="L1543"/>
    </row>
    <row r="1544" spans="8:12" ht="14.5" x14ac:dyDescent="0.35">
      <c r="H1544"/>
      <c r="I1544"/>
      <c r="K1544"/>
      <c r="L1544"/>
    </row>
    <row r="1545" spans="8:12" ht="14.5" x14ac:dyDescent="0.35">
      <c r="H1545"/>
      <c r="I1545"/>
      <c r="K1545"/>
      <c r="L1545"/>
    </row>
    <row r="1546" spans="8:12" ht="14.5" x14ac:dyDescent="0.35">
      <c r="H1546"/>
      <c r="I1546"/>
      <c r="K1546"/>
      <c r="L1546"/>
    </row>
    <row r="1547" spans="8:12" ht="14.5" x14ac:dyDescent="0.35">
      <c r="H1547"/>
      <c r="I1547"/>
      <c r="K1547"/>
      <c r="L1547"/>
    </row>
    <row r="1548" spans="8:12" ht="14.5" x14ac:dyDescent="0.35">
      <c r="H1548"/>
      <c r="I1548"/>
      <c r="K1548"/>
      <c r="L1548"/>
    </row>
    <row r="1549" spans="8:12" ht="14.5" x14ac:dyDescent="0.35">
      <c r="H1549"/>
      <c r="I1549"/>
      <c r="K1549"/>
      <c r="L1549"/>
    </row>
    <row r="1550" spans="8:12" ht="14.5" x14ac:dyDescent="0.35">
      <c r="H1550"/>
      <c r="I1550"/>
      <c r="K1550"/>
      <c r="L1550"/>
    </row>
    <row r="1551" spans="8:12" ht="14.5" x14ac:dyDescent="0.35">
      <c r="H1551"/>
      <c r="I1551"/>
      <c r="K1551"/>
      <c r="L1551"/>
    </row>
    <row r="1552" spans="8:12" ht="14.5" x14ac:dyDescent="0.35">
      <c r="H1552"/>
      <c r="I1552"/>
      <c r="K1552"/>
      <c r="L1552"/>
    </row>
    <row r="1553" spans="8:12" ht="14.5" x14ac:dyDescent="0.35">
      <c r="H1553"/>
      <c r="I1553"/>
      <c r="K1553"/>
      <c r="L1553"/>
    </row>
    <row r="1554" spans="8:12" ht="14.5" x14ac:dyDescent="0.35">
      <c r="H1554"/>
      <c r="I1554"/>
      <c r="K1554"/>
      <c r="L1554"/>
    </row>
    <row r="1555" spans="8:12" ht="14.5" x14ac:dyDescent="0.35">
      <c r="H1555"/>
      <c r="I1555"/>
      <c r="K1555"/>
      <c r="L1555"/>
    </row>
    <row r="1556" spans="8:12" ht="14.5" x14ac:dyDescent="0.35">
      <c r="H1556"/>
      <c r="I1556"/>
      <c r="K1556"/>
      <c r="L1556"/>
    </row>
    <row r="1557" spans="8:12" ht="14.5" x14ac:dyDescent="0.35">
      <c r="H1557"/>
      <c r="I1557"/>
      <c r="K1557"/>
      <c r="L1557"/>
    </row>
    <row r="1558" spans="8:12" ht="14.5" x14ac:dyDescent="0.35">
      <c r="H1558"/>
      <c r="I1558"/>
      <c r="K1558"/>
      <c r="L1558"/>
    </row>
    <row r="1559" spans="8:12" ht="14.5" x14ac:dyDescent="0.35">
      <c r="H1559"/>
      <c r="I1559"/>
      <c r="K1559"/>
      <c r="L1559"/>
    </row>
    <row r="1560" spans="8:12" ht="14.5" x14ac:dyDescent="0.35">
      <c r="H1560"/>
      <c r="I1560"/>
      <c r="K1560"/>
      <c r="L1560"/>
    </row>
    <row r="1561" spans="8:12" ht="14.5" x14ac:dyDescent="0.35">
      <c r="H1561"/>
      <c r="I1561"/>
      <c r="K1561"/>
      <c r="L1561"/>
    </row>
    <row r="1562" spans="8:12" ht="14.5" x14ac:dyDescent="0.35">
      <c r="H1562"/>
      <c r="I1562"/>
      <c r="K1562"/>
      <c r="L1562"/>
    </row>
    <row r="1563" spans="8:12" ht="14.5" x14ac:dyDescent="0.35">
      <c r="H1563"/>
      <c r="I1563"/>
      <c r="K1563"/>
      <c r="L1563"/>
    </row>
    <row r="1564" spans="8:12" ht="14.5" x14ac:dyDescent="0.35">
      <c r="H1564"/>
      <c r="I1564"/>
      <c r="K1564"/>
      <c r="L1564"/>
    </row>
    <row r="1565" spans="8:12" ht="14.5" x14ac:dyDescent="0.35">
      <c r="H1565"/>
      <c r="I1565"/>
      <c r="K1565"/>
      <c r="L1565"/>
    </row>
    <row r="1566" spans="8:12" ht="14.5" x14ac:dyDescent="0.35">
      <c r="H1566"/>
      <c r="I1566"/>
      <c r="K1566"/>
      <c r="L1566"/>
    </row>
    <row r="1567" spans="8:12" ht="14.5" x14ac:dyDescent="0.35">
      <c r="H1567"/>
      <c r="I1567"/>
      <c r="K1567"/>
      <c r="L1567"/>
    </row>
    <row r="1568" spans="8:12" ht="14.5" x14ac:dyDescent="0.35">
      <c r="H1568"/>
      <c r="I1568"/>
      <c r="K1568"/>
      <c r="L1568"/>
    </row>
    <row r="1569" spans="8:12" ht="14.5" x14ac:dyDescent="0.35">
      <c r="H1569"/>
      <c r="I1569"/>
      <c r="K1569"/>
      <c r="L1569"/>
    </row>
    <row r="1570" spans="8:12" ht="14.5" x14ac:dyDescent="0.35">
      <c r="H1570"/>
      <c r="I1570"/>
      <c r="K1570"/>
      <c r="L1570"/>
    </row>
    <row r="1571" spans="8:12" ht="14.5" x14ac:dyDescent="0.35">
      <c r="H1571"/>
      <c r="I1571"/>
      <c r="K1571"/>
      <c r="L1571"/>
    </row>
    <row r="1572" spans="8:12" ht="14.5" x14ac:dyDescent="0.35">
      <c r="H1572"/>
      <c r="I1572"/>
      <c r="K1572"/>
      <c r="L1572"/>
    </row>
    <row r="1573" spans="8:12" ht="14.5" x14ac:dyDescent="0.35">
      <c r="H1573"/>
      <c r="I1573"/>
      <c r="K1573"/>
      <c r="L1573"/>
    </row>
    <row r="1574" spans="8:12" ht="14.5" x14ac:dyDescent="0.35">
      <c r="H1574"/>
      <c r="I1574"/>
      <c r="K1574"/>
      <c r="L1574"/>
    </row>
    <row r="1575" spans="8:12" ht="14.5" x14ac:dyDescent="0.35">
      <c r="H1575"/>
      <c r="I1575"/>
      <c r="K1575"/>
      <c r="L1575"/>
    </row>
    <row r="1576" spans="8:12" ht="14.5" x14ac:dyDescent="0.35">
      <c r="H1576"/>
      <c r="I1576"/>
      <c r="K1576"/>
      <c r="L1576"/>
    </row>
    <row r="1577" spans="8:12" ht="14.5" x14ac:dyDescent="0.35">
      <c r="H1577"/>
      <c r="I1577"/>
      <c r="K1577"/>
      <c r="L1577"/>
    </row>
    <row r="1578" spans="8:12" ht="14.5" x14ac:dyDescent="0.35">
      <c r="H1578"/>
      <c r="I1578"/>
      <c r="K1578"/>
      <c r="L1578"/>
    </row>
    <row r="1579" spans="8:12" ht="14.5" x14ac:dyDescent="0.35">
      <c r="H1579"/>
      <c r="I1579"/>
      <c r="K1579"/>
      <c r="L1579"/>
    </row>
    <row r="1580" spans="8:12" ht="14.5" x14ac:dyDescent="0.35">
      <c r="H1580"/>
      <c r="I1580"/>
      <c r="K1580"/>
      <c r="L1580"/>
    </row>
    <row r="1581" spans="8:12" ht="14.5" x14ac:dyDescent="0.35">
      <c r="H1581"/>
      <c r="I1581"/>
      <c r="K1581"/>
      <c r="L1581"/>
    </row>
    <row r="1582" spans="8:12" ht="14.5" x14ac:dyDescent="0.35">
      <c r="H1582"/>
      <c r="I1582"/>
      <c r="K1582"/>
      <c r="L1582"/>
    </row>
    <row r="1583" spans="8:12" ht="14.5" x14ac:dyDescent="0.35">
      <c r="H1583"/>
      <c r="I1583"/>
      <c r="K1583"/>
      <c r="L1583"/>
    </row>
    <row r="1584" spans="8:12" ht="14.5" x14ac:dyDescent="0.35">
      <c r="H1584"/>
      <c r="I1584"/>
      <c r="K1584"/>
      <c r="L1584"/>
    </row>
    <row r="1585" spans="8:12" ht="14.5" x14ac:dyDescent="0.35">
      <c r="H1585"/>
      <c r="I1585"/>
      <c r="K1585"/>
      <c r="L1585"/>
    </row>
    <row r="1586" spans="8:12" ht="14.5" x14ac:dyDescent="0.35">
      <c r="H1586"/>
      <c r="I1586"/>
      <c r="K1586"/>
      <c r="L1586"/>
    </row>
    <row r="1587" spans="8:12" ht="14.5" x14ac:dyDescent="0.35">
      <c r="H1587"/>
      <c r="I1587"/>
      <c r="K1587"/>
      <c r="L1587"/>
    </row>
    <row r="1588" spans="8:12" ht="14.5" x14ac:dyDescent="0.35">
      <c r="H1588"/>
      <c r="I1588"/>
      <c r="K1588"/>
      <c r="L1588"/>
    </row>
    <row r="1589" spans="8:12" ht="14.5" x14ac:dyDescent="0.35">
      <c r="H1589"/>
      <c r="I1589"/>
      <c r="K1589"/>
      <c r="L1589"/>
    </row>
    <row r="1590" spans="8:12" ht="14.5" x14ac:dyDescent="0.35">
      <c r="H1590"/>
      <c r="I1590"/>
      <c r="K1590"/>
      <c r="L1590"/>
    </row>
    <row r="1591" spans="8:12" ht="14.5" x14ac:dyDescent="0.35">
      <c r="H1591"/>
      <c r="I1591"/>
      <c r="K1591"/>
      <c r="L1591"/>
    </row>
    <row r="1592" spans="8:12" ht="14.5" x14ac:dyDescent="0.35">
      <c r="H1592"/>
      <c r="I1592"/>
      <c r="K1592"/>
      <c r="L1592"/>
    </row>
    <row r="1593" spans="8:12" ht="14.5" x14ac:dyDescent="0.35">
      <c r="H1593"/>
      <c r="I1593"/>
      <c r="K1593"/>
      <c r="L1593"/>
    </row>
    <row r="1594" spans="8:12" ht="14.5" x14ac:dyDescent="0.35">
      <c r="H1594"/>
      <c r="I1594"/>
      <c r="K1594"/>
      <c r="L1594"/>
    </row>
    <row r="1595" spans="8:12" ht="14.5" x14ac:dyDescent="0.35">
      <c r="H1595"/>
      <c r="I1595"/>
      <c r="K1595"/>
      <c r="L1595"/>
    </row>
    <row r="1596" spans="8:12" ht="14.5" x14ac:dyDescent="0.35">
      <c r="H1596"/>
      <c r="I1596"/>
      <c r="K1596"/>
      <c r="L1596"/>
    </row>
    <row r="1597" spans="8:12" ht="14.5" x14ac:dyDescent="0.35">
      <c r="H1597"/>
      <c r="I1597"/>
      <c r="K1597"/>
      <c r="L1597"/>
    </row>
    <row r="1598" spans="8:12" ht="14.5" x14ac:dyDescent="0.35">
      <c r="H1598"/>
      <c r="I1598"/>
      <c r="K1598"/>
      <c r="L1598"/>
    </row>
    <row r="1599" spans="8:12" ht="14.5" x14ac:dyDescent="0.35">
      <c r="H1599"/>
      <c r="I1599"/>
      <c r="K1599"/>
      <c r="L1599"/>
    </row>
    <row r="1600" spans="8:12" ht="14.5" x14ac:dyDescent="0.35">
      <c r="H1600"/>
      <c r="I1600"/>
      <c r="K1600"/>
      <c r="L1600"/>
    </row>
    <row r="1601" spans="8:12" ht="14.5" x14ac:dyDescent="0.35">
      <c r="H1601"/>
      <c r="I1601"/>
      <c r="K1601"/>
      <c r="L1601"/>
    </row>
    <row r="1602" spans="8:12" ht="14.5" x14ac:dyDescent="0.35">
      <c r="H1602"/>
      <c r="I1602"/>
      <c r="K1602"/>
      <c r="L1602"/>
    </row>
    <row r="1603" spans="8:12" ht="14.5" x14ac:dyDescent="0.35">
      <c r="H1603"/>
      <c r="I1603"/>
      <c r="K1603"/>
      <c r="L1603"/>
    </row>
    <row r="1604" spans="8:12" ht="14.5" x14ac:dyDescent="0.35">
      <c r="H1604"/>
      <c r="I1604"/>
      <c r="K1604"/>
      <c r="L1604"/>
    </row>
    <row r="1605" spans="8:12" ht="14.5" x14ac:dyDescent="0.35">
      <c r="H1605"/>
      <c r="I1605"/>
      <c r="K1605"/>
      <c r="L1605"/>
    </row>
    <row r="1606" spans="8:12" ht="14.5" x14ac:dyDescent="0.35">
      <c r="H1606"/>
      <c r="I1606"/>
      <c r="K1606"/>
      <c r="L1606"/>
    </row>
    <row r="1607" spans="8:12" ht="14.5" x14ac:dyDescent="0.35">
      <c r="H1607"/>
      <c r="I1607"/>
      <c r="K1607"/>
      <c r="L1607"/>
    </row>
    <row r="1608" spans="8:12" ht="14.5" x14ac:dyDescent="0.35">
      <c r="H1608"/>
      <c r="I1608"/>
      <c r="K1608"/>
      <c r="L1608"/>
    </row>
    <row r="1609" spans="8:12" ht="14.5" x14ac:dyDescent="0.35">
      <c r="H1609"/>
      <c r="I1609"/>
      <c r="K1609"/>
      <c r="L1609"/>
    </row>
    <row r="1610" spans="8:12" ht="14.5" x14ac:dyDescent="0.35">
      <c r="H1610"/>
      <c r="I1610"/>
      <c r="K1610"/>
      <c r="L1610"/>
    </row>
    <row r="1611" spans="8:12" ht="14.5" x14ac:dyDescent="0.35">
      <c r="H1611"/>
      <c r="I1611"/>
      <c r="K1611"/>
      <c r="L1611"/>
    </row>
    <row r="1612" spans="8:12" ht="14.5" x14ac:dyDescent="0.35">
      <c r="H1612"/>
      <c r="I1612"/>
      <c r="K1612"/>
      <c r="L1612"/>
    </row>
    <row r="1613" spans="8:12" ht="14.5" x14ac:dyDescent="0.35">
      <c r="H1613"/>
      <c r="I1613"/>
      <c r="K1613"/>
      <c r="L1613"/>
    </row>
    <row r="1614" spans="8:12" ht="14.5" x14ac:dyDescent="0.35">
      <c r="H1614"/>
      <c r="I1614"/>
      <c r="K1614"/>
      <c r="L1614"/>
    </row>
    <row r="1615" spans="8:12" ht="14.5" x14ac:dyDescent="0.35">
      <c r="H1615"/>
      <c r="I1615"/>
      <c r="K1615"/>
      <c r="L1615"/>
    </row>
    <row r="1616" spans="8:12" ht="14.5" x14ac:dyDescent="0.35">
      <c r="H1616"/>
      <c r="I1616"/>
      <c r="K1616"/>
      <c r="L1616"/>
    </row>
    <row r="1617" spans="8:12" ht="14.5" x14ac:dyDescent="0.35">
      <c r="H1617"/>
      <c r="I1617"/>
      <c r="K1617"/>
      <c r="L1617"/>
    </row>
    <row r="1618" spans="8:12" ht="14.5" x14ac:dyDescent="0.35">
      <c r="H1618"/>
      <c r="I1618"/>
      <c r="K1618"/>
      <c r="L1618"/>
    </row>
    <row r="1619" spans="8:12" ht="14.5" x14ac:dyDescent="0.35">
      <c r="H1619"/>
      <c r="I1619"/>
      <c r="K1619"/>
      <c r="L1619"/>
    </row>
    <row r="1620" spans="8:12" ht="14.5" x14ac:dyDescent="0.35">
      <c r="H1620"/>
      <c r="I1620"/>
      <c r="K1620"/>
      <c r="L1620"/>
    </row>
    <row r="1621" spans="8:12" ht="14.5" x14ac:dyDescent="0.35">
      <c r="H1621"/>
      <c r="I1621"/>
      <c r="K1621"/>
      <c r="L1621"/>
    </row>
    <row r="1622" spans="8:12" ht="14.5" x14ac:dyDescent="0.35">
      <c r="H1622"/>
      <c r="I1622"/>
      <c r="K1622"/>
      <c r="L1622"/>
    </row>
    <row r="1623" spans="8:12" ht="14.5" x14ac:dyDescent="0.35">
      <c r="H1623"/>
      <c r="I1623"/>
      <c r="K1623"/>
      <c r="L1623"/>
    </row>
    <row r="1624" spans="8:12" ht="14.5" x14ac:dyDescent="0.35">
      <c r="H1624"/>
      <c r="I1624"/>
      <c r="K1624"/>
      <c r="L1624"/>
    </row>
    <row r="1625" spans="8:12" ht="14.5" x14ac:dyDescent="0.35">
      <c r="H1625"/>
      <c r="I1625"/>
      <c r="K1625"/>
      <c r="L1625"/>
    </row>
    <row r="1626" spans="8:12" ht="14.5" x14ac:dyDescent="0.35">
      <c r="H1626"/>
      <c r="I1626"/>
      <c r="K1626"/>
      <c r="L1626"/>
    </row>
    <row r="1627" spans="8:12" ht="14.5" x14ac:dyDescent="0.35">
      <c r="H1627"/>
      <c r="I1627"/>
      <c r="K1627"/>
      <c r="L1627"/>
    </row>
    <row r="1628" spans="8:12" ht="14.5" x14ac:dyDescent="0.35">
      <c r="H1628"/>
      <c r="I1628"/>
      <c r="K1628"/>
      <c r="L1628"/>
    </row>
    <row r="1629" spans="8:12" ht="14.5" x14ac:dyDescent="0.35">
      <c r="H1629"/>
      <c r="I1629"/>
      <c r="K1629"/>
      <c r="L1629"/>
    </row>
    <row r="1630" spans="8:12" ht="14.5" x14ac:dyDescent="0.35">
      <c r="H1630"/>
      <c r="I1630"/>
      <c r="K1630"/>
      <c r="L1630"/>
    </row>
    <row r="1631" spans="8:12" ht="14.5" x14ac:dyDescent="0.35">
      <c r="H1631"/>
      <c r="I1631"/>
      <c r="K1631"/>
      <c r="L1631"/>
    </row>
    <row r="1632" spans="8:12" ht="14.5" x14ac:dyDescent="0.35">
      <c r="H1632"/>
      <c r="I1632"/>
      <c r="K1632"/>
      <c r="L1632"/>
    </row>
    <row r="1633" spans="8:12" ht="14.5" x14ac:dyDescent="0.35">
      <c r="H1633"/>
      <c r="I1633"/>
      <c r="K1633"/>
      <c r="L1633"/>
    </row>
    <row r="1634" spans="8:12" ht="14.5" x14ac:dyDescent="0.35">
      <c r="H1634"/>
      <c r="I1634"/>
      <c r="K1634"/>
      <c r="L1634"/>
    </row>
    <row r="1635" spans="8:12" ht="14.5" x14ac:dyDescent="0.35">
      <c r="H1635"/>
      <c r="I1635"/>
      <c r="K1635"/>
      <c r="L1635"/>
    </row>
    <row r="1636" spans="8:12" ht="14.5" x14ac:dyDescent="0.35">
      <c r="H1636"/>
      <c r="I1636"/>
      <c r="K1636"/>
      <c r="L1636"/>
    </row>
    <row r="1637" spans="8:12" ht="14.5" x14ac:dyDescent="0.35">
      <c r="H1637"/>
      <c r="I1637"/>
      <c r="K1637"/>
      <c r="L1637"/>
    </row>
    <row r="1638" spans="8:12" ht="14.5" x14ac:dyDescent="0.35">
      <c r="H1638"/>
      <c r="I1638"/>
      <c r="K1638"/>
      <c r="L1638"/>
    </row>
    <row r="1639" spans="8:12" ht="14.5" x14ac:dyDescent="0.35">
      <c r="H1639"/>
      <c r="I1639"/>
      <c r="K1639"/>
      <c r="L1639"/>
    </row>
    <row r="1640" spans="8:12" ht="14.5" x14ac:dyDescent="0.35">
      <c r="H1640"/>
      <c r="I1640"/>
      <c r="K1640"/>
      <c r="L1640"/>
    </row>
    <row r="1641" spans="8:12" ht="14.5" x14ac:dyDescent="0.35">
      <c r="H1641"/>
      <c r="I1641"/>
      <c r="K1641"/>
      <c r="L1641"/>
    </row>
    <row r="1642" spans="8:12" ht="14.5" x14ac:dyDescent="0.35">
      <c r="H1642"/>
      <c r="I1642"/>
      <c r="K1642"/>
      <c r="L1642"/>
    </row>
    <row r="1643" spans="8:12" ht="14.5" x14ac:dyDescent="0.35">
      <c r="H1643"/>
      <c r="I1643"/>
      <c r="K1643"/>
      <c r="L1643"/>
    </row>
    <row r="1644" spans="8:12" ht="14.5" x14ac:dyDescent="0.35">
      <c r="H1644"/>
      <c r="I1644"/>
      <c r="K1644"/>
      <c r="L1644"/>
    </row>
    <row r="1645" spans="8:12" ht="14.5" x14ac:dyDescent="0.35">
      <c r="H1645"/>
      <c r="I1645"/>
      <c r="K1645"/>
      <c r="L1645"/>
    </row>
    <row r="1646" spans="8:12" ht="14.5" x14ac:dyDescent="0.35">
      <c r="H1646"/>
      <c r="I1646"/>
      <c r="K1646"/>
      <c r="L1646"/>
    </row>
    <row r="1647" spans="8:12" ht="14.5" x14ac:dyDescent="0.35">
      <c r="H1647"/>
      <c r="I1647"/>
      <c r="K1647"/>
      <c r="L1647"/>
    </row>
    <row r="1648" spans="8:12" ht="14.5" x14ac:dyDescent="0.35">
      <c r="H1648"/>
      <c r="I1648"/>
      <c r="K1648"/>
      <c r="L1648"/>
    </row>
    <row r="1649" spans="8:12" ht="14.5" x14ac:dyDescent="0.35">
      <c r="H1649"/>
      <c r="I1649"/>
      <c r="K1649"/>
      <c r="L1649"/>
    </row>
    <row r="1650" spans="8:12" ht="14.5" x14ac:dyDescent="0.35">
      <c r="H1650"/>
      <c r="I1650"/>
      <c r="K1650"/>
      <c r="L1650"/>
    </row>
    <row r="1651" spans="8:12" ht="14.5" x14ac:dyDescent="0.35">
      <c r="H1651"/>
      <c r="I1651"/>
      <c r="K1651"/>
      <c r="L1651"/>
    </row>
    <row r="1652" spans="8:12" ht="14.5" x14ac:dyDescent="0.35">
      <c r="H1652"/>
      <c r="I1652"/>
      <c r="K1652"/>
      <c r="L1652"/>
    </row>
    <row r="1653" spans="8:12" ht="14.5" x14ac:dyDescent="0.35">
      <c r="H1653"/>
      <c r="I1653"/>
      <c r="K1653"/>
      <c r="L1653"/>
    </row>
    <row r="1654" spans="8:12" ht="14.5" x14ac:dyDescent="0.35">
      <c r="H1654"/>
      <c r="I1654"/>
      <c r="K1654"/>
      <c r="L1654"/>
    </row>
    <row r="1655" spans="8:12" ht="14.5" x14ac:dyDescent="0.35">
      <c r="H1655"/>
      <c r="I1655"/>
      <c r="K1655"/>
      <c r="L1655"/>
    </row>
    <row r="1656" spans="8:12" ht="14.5" x14ac:dyDescent="0.35">
      <c r="H1656"/>
      <c r="I1656"/>
      <c r="K1656"/>
      <c r="L1656"/>
    </row>
    <row r="1657" spans="8:12" ht="14.5" x14ac:dyDescent="0.35">
      <c r="H1657"/>
      <c r="I1657"/>
      <c r="K1657"/>
      <c r="L1657"/>
    </row>
    <row r="1658" spans="8:12" ht="14.5" x14ac:dyDescent="0.35">
      <c r="H1658"/>
      <c r="I1658"/>
      <c r="K1658"/>
      <c r="L1658"/>
    </row>
    <row r="1659" spans="8:12" ht="14.5" x14ac:dyDescent="0.35">
      <c r="H1659"/>
      <c r="I1659"/>
      <c r="K1659"/>
      <c r="L1659"/>
    </row>
    <row r="1660" spans="8:12" ht="14.5" x14ac:dyDescent="0.35">
      <c r="H1660"/>
      <c r="I1660"/>
      <c r="K1660"/>
      <c r="L1660"/>
    </row>
    <row r="1661" spans="8:12" ht="14.5" x14ac:dyDescent="0.35">
      <c r="H1661"/>
      <c r="I1661"/>
      <c r="K1661"/>
      <c r="L1661"/>
    </row>
    <row r="1662" spans="8:12" ht="14.5" x14ac:dyDescent="0.35">
      <c r="H1662"/>
      <c r="I1662"/>
      <c r="K1662"/>
      <c r="L1662"/>
    </row>
    <row r="1663" spans="8:12" ht="14.5" x14ac:dyDescent="0.35">
      <c r="H1663"/>
      <c r="I1663"/>
      <c r="K1663"/>
      <c r="L1663"/>
    </row>
    <row r="1664" spans="8:12" ht="14.5" x14ac:dyDescent="0.35">
      <c r="H1664"/>
      <c r="I1664"/>
      <c r="K1664"/>
      <c r="L1664"/>
    </row>
    <row r="1665" spans="8:12" ht="14.5" x14ac:dyDescent="0.35">
      <c r="H1665"/>
      <c r="I1665"/>
      <c r="K1665"/>
      <c r="L1665"/>
    </row>
    <row r="1666" spans="8:12" ht="14.5" x14ac:dyDescent="0.35">
      <c r="H1666"/>
      <c r="I1666"/>
      <c r="K1666"/>
      <c r="L1666"/>
    </row>
    <row r="1667" spans="8:12" ht="14.5" x14ac:dyDescent="0.35">
      <c r="H1667"/>
      <c r="I1667"/>
      <c r="K1667"/>
      <c r="L1667"/>
    </row>
    <row r="1668" spans="8:12" ht="14.5" x14ac:dyDescent="0.35">
      <c r="H1668"/>
      <c r="I1668"/>
      <c r="K1668"/>
      <c r="L1668"/>
    </row>
    <row r="1669" spans="8:12" ht="14.5" x14ac:dyDescent="0.35">
      <c r="H1669"/>
      <c r="I1669"/>
      <c r="K1669"/>
      <c r="L1669"/>
    </row>
    <row r="1670" spans="8:12" ht="14.5" x14ac:dyDescent="0.35">
      <c r="H1670"/>
      <c r="I1670"/>
      <c r="K1670"/>
      <c r="L1670"/>
    </row>
    <row r="1671" spans="8:12" ht="14.5" x14ac:dyDescent="0.35">
      <c r="H1671"/>
      <c r="I1671"/>
      <c r="K1671"/>
      <c r="L1671"/>
    </row>
    <row r="1672" spans="8:12" ht="14.5" x14ac:dyDescent="0.35">
      <c r="H1672"/>
      <c r="I1672"/>
      <c r="K1672"/>
      <c r="L1672"/>
    </row>
    <row r="1673" spans="8:12" ht="14.5" x14ac:dyDescent="0.35">
      <c r="H1673"/>
      <c r="I1673"/>
      <c r="K1673"/>
      <c r="L1673"/>
    </row>
    <row r="1674" spans="8:12" ht="14.5" x14ac:dyDescent="0.35">
      <c r="H1674"/>
      <c r="I1674"/>
      <c r="K1674"/>
      <c r="L1674"/>
    </row>
    <row r="1675" spans="8:12" ht="14.5" x14ac:dyDescent="0.35">
      <c r="H1675"/>
      <c r="I1675"/>
      <c r="K1675"/>
      <c r="L1675"/>
    </row>
    <row r="1676" spans="8:12" ht="14.5" x14ac:dyDescent="0.35">
      <c r="H1676"/>
      <c r="I1676"/>
      <c r="K1676"/>
      <c r="L1676"/>
    </row>
    <row r="1677" spans="8:12" ht="14.5" x14ac:dyDescent="0.35">
      <c r="H1677"/>
      <c r="I1677"/>
      <c r="K1677"/>
      <c r="L1677"/>
    </row>
    <row r="1678" spans="8:12" ht="14.5" x14ac:dyDescent="0.35">
      <c r="H1678"/>
      <c r="I1678"/>
      <c r="K1678"/>
      <c r="L1678"/>
    </row>
    <row r="1679" spans="8:12" ht="14.5" x14ac:dyDescent="0.35">
      <c r="H1679"/>
      <c r="I1679"/>
      <c r="K1679"/>
      <c r="L1679"/>
    </row>
    <row r="1680" spans="8:12" ht="14.5" x14ac:dyDescent="0.35">
      <c r="H1680"/>
      <c r="I1680"/>
      <c r="K1680"/>
      <c r="L1680"/>
    </row>
    <row r="1681" spans="8:12" ht="14.5" x14ac:dyDescent="0.35">
      <c r="H1681"/>
      <c r="I1681"/>
      <c r="K1681"/>
      <c r="L1681"/>
    </row>
    <row r="1682" spans="8:12" ht="14.5" x14ac:dyDescent="0.35">
      <c r="H1682"/>
      <c r="I1682"/>
      <c r="K1682"/>
      <c r="L1682"/>
    </row>
    <row r="1683" spans="8:12" ht="14.5" x14ac:dyDescent="0.35">
      <c r="H1683"/>
      <c r="I1683"/>
      <c r="K1683"/>
      <c r="L1683"/>
    </row>
    <row r="1684" spans="8:12" ht="14.5" x14ac:dyDescent="0.35">
      <c r="H1684"/>
      <c r="I1684"/>
      <c r="K1684"/>
      <c r="L1684"/>
    </row>
    <row r="1685" spans="8:12" ht="14.5" x14ac:dyDescent="0.35">
      <c r="H1685"/>
      <c r="I1685"/>
      <c r="K1685"/>
      <c r="L1685"/>
    </row>
    <row r="1686" spans="8:12" ht="14.5" x14ac:dyDescent="0.35">
      <c r="H1686"/>
      <c r="I1686"/>
      <c r="K1686"/>
      <c r="L1686"/>
    </row>
    <row r="1687" spans="8:12" ht="14.5" x14ac:dyDescent="0.35">
      <c r="H1687"/>
      <c r="I1687"/>
      <c r="K1687"/>
      <c r="L1687"/>
    </row>
    <row r="1688" spans="8:12" ht="14.5" x14ac:dyDescent="0.35">
      <c r="H1688"/>
      <c r="I1688"/>
      <c r="K1688"/>
      <c r="L1688"/>
    </row>
    <row r="1689" spans="8:12" ht="14.5" x14ac:dyDescent="0.35">
      <c r="H1689"/>
      <c r="I1689"/>
      <c r="K1689"/>
      <c r="L1689"/>
    </row>
    <row r="1690" spans="8:12" ht="14.5" x14ac:dyDescent="0.35">
      <c r="H1690"/>
      <c r="I1690"/>
      <c r="K1690"/>
      <c r="L1690"/>
    </row>
    <row r="1691" spans="8:12" ht="14.5" x14ac:dyDescent="0.35">
      <c r="H1691"/>
      <c r="I1691"/>
      <c r="K1691"/>
      <c r="L1691"/>
    </row>
    <row r="1692" spans="8:12" ht="14.5" x14ac:dyDescent="0.35">
      <c r="H1692"/>
      <c r="I1692"/>
      <c r="K1692"/>
      <c r="L1692"/>
    </row>
    <row r="1693" spans="8:12" ht="14.5" x14ac:dyDescent="0.35">
      <c r="H1693"/>
      <c r="I1693"/>
      <c r="K1693"/>
      <c r="L1693"/>
    </row>
    <row r="1694" spans="8:12" ht="14.5" x14ac:dyDescent="0.35">
      <c r="H1694"/>
      <c r="I1694"/>
      <c r="K1694"/>
      <c r="L1694"/>
    </row>
    <row r="1695" spans="8:12" ht="14.5" x14ac:dyDescent="0.35">
      <c r="H1695"/>
      <c r="I1695"/>
      <c r="K1695"/>
      <c r="L1695"/>
    </row>
    <row r="1696" spans="8:12" ht="14.5" x14ac:dyDescent="0.35">
      <c r="H1696"/>
      <c r="I1696"/>
      <c r="K1696"/>
      <c r="L1696"/>
    </row>
    <row r="1697" spans="8:12" ht="14.5" x14ac:dyDescent="0.35">
      <c r="H1697"/>
      <c r="I1697"/>
      <c r="K1697"/>
      <c r="L1697"/>
    </row>
    <row r="1698" spans="8:12" ht="14.5" x14ac:dyDescent="0.35">
      <c r="H1698"/>
      <c r="I1698"/>
      <c r="K1698"/>
      <c r="L1698"/>
    </row>
    <row r="1699" spans="8:12" ht="14.5" x14ac:dyDescent="0.35">
      <c r="H1699"/>
      <c r="I1699"/>
      <c r="K1699"/>
      <c r="L1699"/>
    </row>
    <row r="1700" spans="8:12" ht="14.5" x14ac:dyDescent="0.35">
      <c r="H1700"/>
      <c r="I1700"/>
      <c r="K1700"/>
      <c r="L1700"/>
    </row>
    <row r="1701" spans="8:12" ht="14.5" x14ac:dyDescent="0.35">
      <c r="H1701"/>
      <c r="I1701"/>
      <c r="K1701"/>
      <c r="L1701"/>
    </row>
    <row r="1702" spans="8:12" ht="14.5" x14ac:dyDescent="0.35">
      <c r="H1702"/>
      <c r="I1702"/>
      <c r="K1702"/>
      <c r="L1702"/>
    </row>
    <row r="1703" spans="8:12" ht="14.5" x14ac:dyDescent="0.35">
      <c r="H1703"/>
      <c r="I1703"/>
      <c r="K1703"/>
      <c r="L1703"/>
    </row>
    <row r="1704" spans="8:12" ht="14.5" x14ac:dyDescent="0.35">
      <c r="H1704"/>
      <c r="I1704"/>
      <c r="K1704"/>
      <c r="L1704"/>
    </row>
    <row r="1705" spans="8:12" ht="14.5" x14ac:dyDescent="0.35">
      <c r="H1705"/>
      <c r="I1705"/>
      <c r="K1705"/>
      <c r="L1705"/>
    </row>
    <row r="1706" spans="8:12" ht="14.5" x14ac:dyDescent="0.35">
      <c r="H1706"/>
      <c r="I1706"/>
      <c r="K1706"/>
      <c r="L1706"/>
    </row>
    <row r="1707" spans="8:12" ht="14.5" x14ac:dyDescent="0.35">
      <c r="H1707"/>
      <c r="I1707"/>
      <c r="K1707"/>
      <c r="L1707"/>
    </row>
    <row r="1708" spans="8:12" ht="14.5" x14ac:dyDescent="0.35">
      <c r="H1708"/>
      <c r="I1708"/>
      <c r="K1708"/>
      <c r="L1708"/>
    </row>
    <row r="1709" spans="8:12" ht="14.5" x14ac:dyDescent="0.35">
      <c r="H1709"/>
      <c r="I1709"/>
      <c r="K1709"/>
      <c r="L1709"/>
    </row>
    <row r="1710" spans="8:12" ht="14.5" x14ac:dyDescent="0.35">
      <c r="H1710"/>
      <c r="I1710"/>
      <c r="K1710"/>
      <c r="L1710"/>
    </row>
    <row r="1711" spans="8:12" ht="14.5" x14ac:dyDescent="0.35">
      <c r="H1711"/>
      <c r="I1711"/>
      <c r="K1711"/>
      <c r="L1711"/>
    </row>
    <row r="1712" spans="8:12" ht="14.5" x14ac:dyDescent="0.35">
      <c r="H1712"/>
      <c r="I1712"/>
      <c r="K1712"/>
      <c r="L1712"/>
    </row>
    <row r="1713" spans="8:12" ht="14.5" x14ac:dyDescent="0.35">
      <c r="H1713"/>
      <c r="I1713"/>
      <c r="K1713"/>
      <c r="L1713"/>
    </row>
    <row r="1714" spans="8:12" ht="14.5" x14ac:dyDescent="0.35">
      <c r="H1714"/>
      <c r="I1714"/>
      <c r="K1714"/>
      <c r="L1714"/>
    </row>
    <row r="1715" spans="8:12" ht="14.5" x14ac:dyDescent="0.35">
      <c r="H1715"/>
      <c r="I1715"/>
      <c r="K1715"/>
      <c r="L1715"/>
    </row>
    <row r="1716" spans="8:12" ht="14.5" x14ac:dyDescent="0.35">
      <c r="H1716"/>
      <c r="I1716"/>
      <c r="K1716"/>
      <c r="L1716"/>
    </row>
    <row r="1717" spans="8:12" ht="14.5" x14ac:dyDescent="0.35">
      <c r="H1717"/>
      <c r="I1717"/>
      <c r="K1717"/>
      <c r="L1717"/>
    </row>
    <row r="1718" spans="8:12" ht="14.5" x14ac:dyDescent="0.35">
      <c r="H1718"/>
      <c r="I1718"/>
      <c r="K1718"/>
      <c r="L1718"/>
    </row>
    <row r="1719" spans="8:12" ht="14.5" x14ac:dyDescent="0.35">
      <c r="H1719"/>
      <c r="I1719"/>
      <c r="K1719"/>
      <c r="L1719"/>
    </row>
    <row r="1720" spans="8:12" ht="14.5" x14ac:dyDescent="0.35">
      <c r="H1720"/>
      <c r="I1720"/>
      <c r="K1720"/>
      <c r="L1720"/>
    </row>
    <row r="1721" spans="8:12" ht="14.5" x14ac:dyDescent="0.35">
      <c r="H1721"/>
      <c r="I1721"/>
      <c r="K1721"/>
      <c r="L1721"/>
    </row>
    <row r="1722" spans="8:12" ht="14.5" x14ac:dyDescent="0.35">
      <c r="H1722"/>
      <c r="I1722"/>
      <c r="K1722"/>
      <c r="L1722"/>
    </row>
    <row r="1723" spans="8:12" ht="14.5" x14ac:dyDescent="0.35">
      <c r="H1723"/>
      <c r="I1723"/>
      <c r="K1723"/>
      <c r="L1723"/>
    </row>
    <row r="1724" spans="8:12" ht="14.5" x14ac:dyDescent="0.35">
      <c r="H1724"/>
      <c r="I1724"/>
      <c r="K1724"/>
      <c r="L1724"/>
    </row>
    <row r="1725" spans="8:12" ht="14.5" x14ac:dyDescent="0.35">
      <c r="H1725"/>
      <c r="I1725"/>
      <c r="K1725"/>
      <c r="L1725"/>
    </row>
    <row r="1726" spans="8:12" ht="14.5" x14ac:dyDescent="0.35">
      <c r="H1726"/>
      <c r="I1726"/>
      <c r="K1726"/>
      <c r="L1726"/>
    </row>
    <row r="1727" spans="8:12" ht="14.5" x14ac:dyDescent="0.35">
      <c r="H1727"/>
      <c r="I1727"/>
      <c r="K1727"/>
      <c r="L1727"/>
    </row>
    <row r="1728" spans="8:12" ht="14.5" x14ac:dyDescent="0.35">
      <c r="H1728"/>
      <c r="I1728"/>
      <c r="K1728"/>
      <c r="L1728"/>
    </row>
    <row r="1729" spans="8:12" ht="14.5" x14ac:dyDescent="0.35">
      <c r="H1729"/>
      <c r="I1729"/>
      <c r="K1729"/>
      <c r="L1729"/>
    </row>
    <row r="1730" spans="8:12" ht="14.5" x14ac:dyDescent="0.35">
      <c r="H1730"/>
      <c r="I1730"/>
      <c r="K1730"/>
      <c r="L1730"/>
    </row>
    <row r="1731" spans="8:12" ht="14.5" x14ac:dyDescent="0.35">
      <c r="H1731"/>
      <c r="I1731"/>
      <c r="K1731"/>
      <c r="L1731"/>
    </row>
    <row r="1732" spans="8:12" ht="14.5" x14ac:dyDescent="0.35">
      <c r="H1732"/>
      <c r="I1732"/>
      <c r="K1732"/>
      <c r="L1732"/>
    </row>
    <row r="1733" spans="8:12" ht="14.5" x14ac:dyDescent="0.35">
      <c r="H1733"/>
      <c r="I1733"/>
      <c r="K1733"/>
      <c r="L1733"/>
    </row>
    <row r="1734" spans="8:12" ht="14.5" x14ac:dyDescent="0.35">
      <c r="H1734"/>
      <c r="I1734"/>
      <c r="K1734"/>
      <c r="L1734"/>
    </row>
    <row r="1735" spans="8:12" ht="14.5" x14ac:dyDescent="0.35">
      <c r="H1735"/>
      <c r="I1735"/>
      <c r="K1735"/>
      <c r="L1735"/>
    </row>
    <row r="1736" spans="8:12" ht="14.5" x14ac:dyDescent="0.35">
      <c r="H1736"/>
      <c r="I1736"/>
      <c r="K1736"/>
      <c r="L1736"/>
    </row>
    <row r="1737" spans="8:12" ht="14.5" x14ac:dyDescent="0.35">
      <c r="H1737"/>
      <c r="I1737"/>
      <c r="K1737"/>
      <c r="L1737"/>
    </row>
    <row r="1738" spans="8:12" ht="14.5" x14ac:dyDescent="0.35">
      <c r="H1738"/>
      <c r="I1738"/>
      <c r="K1738"/>
      <c r="L1738"/>
    </row>
    <row r="1739" spans="8:12" ht="14.5" x14ac:dyDescent="0.35">
      <c r="H1739"/>
      <c r="I1739"/>
      <c r="K1739"/>
      <c r="L1739"/>
    </row>
    <row r="1740" spans="8:12" ht="14.5" x14ac:dyDescent="0.35">
      <c r="H1740"/>
      <c r="I1740"/>
      <c r="K1740"/>
      <c r="L1740"/>
    </row>
    <row r="1741" spans="8:12" ht="14.5" x14ac:dyDescent="0.35">
      <c r="H1741"/>
      <c r="I1741"/>
      <c r="K1741"/>
      <c r="L1741"/>
    </row>
    <row r="1742" spans="8:12" ht="14.5" x14ac:dyDescent="0.35">
      <c r="H1742"/>
      <c r="I1742"/>
      <c r="K1742"/>
      <c r="L1742"/>
    </row>
    <row r="1743" spans="8:12" ht="14.5" x14ac:dyDescent="0.35">
      <c r="H1743"/>
      <c r="I1743"/>
      <c r="K1743"/>
      <c r="L1743"/>
    </row>
    <row r="1744" spans="8:12" ht="14.5" x14ac:dyDescent="0.35">
      <c r="H1744"/>
      <c r="I1744"/>
      <c r="K1744"/>
      <c r="L1744"/>
    </row>
    <row r="1745" spans="8:12" ht="14.5" x14ac:dyDescent="0.35">
      <c r="H1745"/>
      <c r="I1745"/>
      <c r="K1745"/>
      <c r="L1745"/>
    </row>
    <row r="1746" spans="8:12" ht="14.5" x14ac:dyDescent="0.35">
      <c r="H1746"/>
      <c r="I1746"/>
      <c r="K1746"/>
      <c r="L1746"/>
    </row>
    <row r="1747" spans="8:12" ht="14.5" x14ac:dyDescent="0.35">
      <c r="H1747"/>
      <c r="I1747"/>
      <c r="K1747"/>
      <c r="L1747"/>
    </row>
    <row r="1748" spans="8:12" ht="14.5" x14ac:dyDescent="0.35">
      <c r="H1748"/>
      <c r="I1748"/>
      <c r="K1748"/>
      <c r="L1748"/>
    </row>
    <row r="1749" spans="8:12" ht="14.5" x14ac:dyDescent="0.35">
      <c r="H1749"/>
      <c r="I1749"/>
      <c r="K1749"/>
      <c r="L1749"/>
    </row>
    <row r="1750" spans="8:12" ht="14.5" x14ac:dyDescent="0.35">
      <c r="H1750"/>
      <c r="I1750"/>
      <c r="K1750"/>
      <c r="L1750"/>
    </row>
    <row r="1751" spans="8:12" ht="14.5" x14ac:dyDescent="0.35">
      <c r="H1751"/>
      <c r="I1751"/>
      <c r="K1751"/>
      <c r="L1751"/>
    </row>
    <row r="1752" spans="8:12" ht="14.5" x14ac:dyDescent="0.35">
      <c r="H1752"/>
      <c r="I1752"/>
      <c r="K1752"/>
      <c r="L1752"/>
    </row>
    <row r="1753" spans="8:12" ht="14.5" x14ac:dyDescent="0.35">
      <c r="H1753"/>
      <c r="I1753"/>
      <c r="K1753"/>
      <c r="L1753"/>
    </row>
    <row r="1754" spans="8:12" ht="14.5" x14ac:dyDescent="0.35">
      <c r="H1754"/>
      <c r="I1754"/>
      <c r="K1754"/>
      <c r="L1754"/>
    </row>
    <row r="1755" spans="8:12" ht="14.5" x14ac:dyDescent="0.35">
      <c r="H1755"/>
      <c r="I1755"/>
      <c r="K1755"/>
      <c r="L1755"/>
    </row>
    <row r="1756" spans="8:12" ht="14.5" x14ac:dyDescent="0.35">
      <c r="H1756"/>
      <c r="I1756"/>
      <c r="K1756"/>
      <c r="L1756"/>
    </row>
    <row r="1757" spans="8:12" ht="14.5" x14ac:dyDescent="0.35">
      <c r="H1757"/>
      <c r="I1757"/>
      <c r="K1757"/>
      <c r="L1757"/>
    </row>
    <row r="1758" spans="8:12" ht="14.5" x14ac:dyDescent="0.35">
      <c r="H1758"/>
      <c r="I1758"/>
      <c r="K1758"/>
      <c r="L1758"/>
    </row>
    <row r="1759" spans="8:12" ht="14.5" x14ac:dyDescent="0.35">
      <c r="H1759"/>
      <c r="I1759"/>
      <c r="K1759"/>
      <c r="L1759"/>
    </row>
    <row r="1760" spans="8:12" ht="14.5" x14ac:dyDescent="0.35">
      <c r="H1760"/>
      <c r="I1760"/>
      <c r="K1760"/>
      <c r="L1760"/>
    </row>
    <row r="1761" spans="8:12" ht="14.5" x14ac:dyDescent="0.35">
      <c r="H1761"/>
      <c r="I1761"/>
      <c r="K1761"/>
      <c r="L1761"/>
    </row>
    <row r="1762" spans="8:12" ht="14.5" x14ac:dyDescent="0.35">
      <c r="H1762"/>
      <c r="I1762"/>
      <c r="K1762"/>
      <c r="L1762"/>
    </row>
    <row r="1763" spans="8:12" ht="14.5" x14ac:dyDescent="0.35">
      <c r="H1763"/>
      <c r="I1763"/>
      <c r="K1763"/>
      <c r="L1763"/>
    </row>
    <row r="1764" spans="8:12" ht="14.5" x14ac:dyDescent="0.35">
      <c r="H1764"/>
      <c r="I1764"/>
      <c r="K1764"/>
      <c r="L1764"/>
    </row>
    <row r="1765" spans="8:12" ht="14.5" x14ac:dyDescent="0.35">
      <c r="H1765"/>
      <c r="I1765"/>
      <c r="K1765"/>
      <c r="L1765"/>
    </row>
    <row r="1766" spans="8:12" ht="14.5" x14ac:dyDescent="0.35">
      <c r="H1766"/>
      <c r="I1766"/>
      <c r="K1766"/>
      <c r="L1766"/>
    </row>
    <row r="1767" spans="8:12" ht="14.5" x14ac:dyDescent="0.35">
      <c r="H1767"/>
      <c r="I1767"/>
      <c r="K1767"/>
      <c r="L1767"/>
    </row>
    <row r="1768" spans="8:12" ht="14.5" x14ac:dyDescent="0.35">
      <c r="H1768"/>
      <c r="I1768"/>
      <c r="K1768"/>
      <c r="L1768"/>
    </row>
    <row r="1769" spans="8:12" ht="14.5" x14ac:dyDescent="0.35">
      <c r="H1769"/>
      <c r="I1769"/>
      <c r="K1769"/>
      <c r="L1769"/>
    </row>
    <row r="1770" spans="8:12" ht="14.5" x14ac:dyDescent="0.35">
      <c r="H1770"/>
      <c r="I1770"/>
      <c r="K1770"/>
      <c r="L1770"/>
    </row>
    <row r="1771" spans="8:12" ht="14.5" x14ac:dyDescent="0.35">
      <c r="H1771"/>
      <c r="I1771"/>
      <c r="K1771"/>
      <c r="L1771"/>
    </row>
    <row r="1772" spans="8:12" ht="14.5" x14ac:dyDescent="0.35">
      <c r="H1772"/>
      <c r="I1772"/>
      <c r="K1772"/>
      <c r="L1772"/>
    </row>
    <row r="1773" spans="8:12" ht="14.5" x14ac:dyDescent="0.35">
      <c r="H1773"/>
      <c r="I1773"/>
      <c r="K1773"/>
      <c r="L1773"/>
    </row>
    <row r="1774" spans="8:12" ht="14.5" x14ac:dyDescent="0.35">
      <c r="H1774"/>
      <c r="I1774"/>
      <c r="K1774"/>
      <c r="L1774"/>
    </row>
    <row r="1775" spans="8:12" ht="14.5" x14ac:dyDescent="0.35">
      <c r="H1775"/>
      <c r="I1775"/>
      <c r="K1775"/>
      <c r="L1775"/>
    </row>
    <row r="1776" spans="8:12" ht="14.5" x14ac:dyDescent="0.35">
      <c r="H1776"/>
      <c r="I1776"/>
      <c r="K1776"/>
      <c r="L1776"/>
    </row>
    <row r="1777" spans="8:12" ht="14.5" x14ac:dyDescent="0.35">
      <c r="H1777"/>
      <c r="I1777"/>
      <c r="K1777"/>
      <c r="L1777"/>
    </row>
    <row r="1778" spans="8:12" ht="14.5" x14ac:dyDescent="0.35">
      <c r="H1778"/>
      <c r="I1778"/>
      <c r="K1778"/>
      <c r="L1778"/>
    </row>
    <row r="1779" spans="8:12" ht="14.5" x14ac:dyDescent="0.35">
      <c r="H1779"/>
      <c r="I1779"/>
      <c r="K1779"/>
      <c r="L1779"/>
    </row>
    <row r="1780" spans="8:12" ht="14.5" x14ac:dyDescent="0.35">
      <c r="H1780"/>
      <c r="I1780"/>
      <c r="K1780"/>
      <c r="L1780"/>
    </row>
    <row r="1781" spans="8:12" ht="14.5" x14ac:dyDescent="0.35">
      <c r="H1781"/>
      <c r="I1781"/>
      <c r="K1781"/>
      <c r="L1781"/>
    </row>
    <row r="1782" spans="8:12" ht="14.5" x14ac:dyDescent="0.35">
      <c r="H1782"/>
      <c r="I1782"/>
      <c r="K1782"/>
      <c r="L1782"/>
    </row>
    <row r="1783" spans="8:12" ht="14.5" x14ac:dyDescent="0.35">
      <c r="H1783"/>
      <c r="I1783"/>
      <c r="K1783"/>
      <c r="L1783"/>
    </row>
    <row r="1784" spans="8:12" ht="14.5" x14ac:dyDescent="0.35">
      <c r="H1784"/>
      <c r="I1784"/>
      <c r="K1784"/>
      <c r="L1784"/>
    </row>
    <row r="1785" spans="8:12" ht="14.5" x14ac:dyDescent="0.35">
      <c r="H1785"/>
      <c r="I1785"/>
      <c r="K1785"/>
      <c r="L1785"/>
    </row>
    <row r="1786" spans="8:12" ht="14.5" x14ac:dyDescent="0.35">
      <c r="H1786"/>
      <c r="I1786"/>
      <c r="K1786"/>
      <c r="L1786"/>
    </row>
    <row r="1787" spans="8:12" ht="14.5" x14ac:dyDescent="0.35">
      <c r="H1787"/>
      <c r="I1787"/>
      <c r="K1787"/>
      <c r="L1787"/>
    </row>
    <row r="1788" spans="8:12" ht="14.5" x14ac:dyDescent="0.35">
      <c r="H1788"/>
      <c r="I1788"/>
      <c r="K1788"/>
      <c r="L1788"/>
    </row>
    <row r="1789" spans="8:12" ht="14.5" x14ac:dyDescent="0.35">
      <c r="H1789"/>
      <c r="I1789"/>
      <c r="K1789"/>
      <c r="L1789"/>
    </row>
    <row r="1790" spans="8:12" ht="14.5" x14ac:dyDescent="0.35">
      <c r="H1790"/>
      <c r="I1790"/>
      <c r="K1790"/>
      <c r="L1790"/>
    </row>
    <row r="1791" spans="8:12" ht="14.5" x14ac:dyDescent="0.35">
      <c r="H1791"/>
      <c r="I1791"/>
      <c r="K1791"/>
      <c r="L1791"/>
    </row>
    <row r="1792" spans="8:12" ht="14.5" x14ac:dyDescent="0.35">
      <c r="H1792"/>
      <c r="I1792"/>
      <c r="K1792"/>
      <c r="L1792"/>
    </row>
    <row r="1793" spans="8:12" ht="14.5" x14ac:dyDescent="0.35">
      <c r="H1793"/>
      <c r="I1793"/>
      <c r="K1793"/>
      <c r="L1793"/>
    </row>
    <row r="1794" spans="8:12" ht="14.5" x14ac:dyDescent="0.35">
      <c r="H1794"/>
      <c r="I1794"/>
      <c r="K1794"/>
      <c r="L1794"/>
    </row>
    <row r="1795" spans="8:12" ht="14.5" x14ac:dyDescent="0.35">
      <c r="H1795"/>
      <c r="I1795"/>
      <c r="K1795"/>
      <c r="L1795"/>
    </row>
    <row r="1796" spans="8:12" ht="14.5" x14ac:dyDescent="0.35">
      <c r="H1796"/>
      <c r="I1796"/>
      <c r="K1796"/>
      <c r="L1796"/>
    </row>
    <row r="1797" spans="8:12" ht="14.5" x14ac:dyDescent="0.35">
      <c r="H1797"/>
      <c r="I1797"/>
      <c r="K1797"/>
      <c r="L1797"/>
    </row>
    <row r="1798" spans="8:12" ht="14.5" x14ac:dyDescent="0.35">
      <c r="H1798"/>
      <c r="I1798"/>
      <c r="K1798"/>
      <c r="L1798"/>
    </row>
    <row r="1799" spans="8:12" ht="14.5" x14ac:dyDescent="0.35">
      <c r="H1799"/>
      <c r="I1799"/>
      <c r="K1799"/>
      <c r="L1799"/>
    </row>
    <row r="1800" spans="8:12" ht="14.5" x14ac:dyDescent="0.35">
      <c r="H1800"/>
      <c r="I1800"/>
      <c r="K1800"/>
      <c r="L1800"/>
    </row>
    <row r="1801" spans="8:12" ht="14.5" x14ac:dyDescent="0.35">
      <c r="H1801"/>
      <c r="I1801"/>
      <c r="K1801"/>
      <c r="L1801"/>
    </row>
    <row r="1802" spans="8:12" ht="14.5" x14ac:dyDescent="0.35">
      <c r="H1802"/>
      <c r="I1802"/>
      <c r="K1802"/>
      <c r="L1802"/>
    </row>
    <row r="1803" spans="8:12" ht="14.5" x14ac:dyDescent="0.35">
      <c r="H1803"/>
      <c r="I1803"/>
      <c r="K1803"/>
      <c r="L1803"/>
    </row>
    <row r="1804" spans="8:12" ht="14.5" x14ac:dyDescent="0.35">
      <c r="H1804"/>
      <c r="I1804"/>
      <c r="K1804"/>
      <c r="L1804"/>
    </row>
    <row r="1805" spans="8:12" ht="14.5" x14ac:dyDescent="0.35">
      <c r="H1805"/>
      <c r="I1805"/>
      <c r="K1805"/>
      <c r="L1805"/>
    </row>
    <row r="1806" spans="8:12" ht="14.5" x14ac:dyDescent="0.35">
      <c r="H1806"/>
      <c r="I1806"/>
      <c r="K1806"/>
      <c r="L1806"/>
    </row>
    <row r="1807" spans="8:12" ht="14.5" x14ac:dyDescent="0.35">
      <c r="H1807"/>
      <c r="I1807"/>
      <c r="K1807"/>
      <c r="L1807"/>
    </row>
    <row r="1808" spans="8:12" ht="14.5" x14ac:dyDescent="0.35">
      <c r="H1808"/>
      <c r="I1808"/>
      <c r="K1808"/>
      <c r="L1808"/>
    </row>
    <row r="1809" spans="8:12" ht="14.5" x14ac:dyDescent="0.35">
      <c r="H1809"/>
      <c r="I1809"/>
      <c r="K1809"/>
      <c r="L1809"/>
    </row>
    <row r="1810" spans="8:12" ht="14.5" x14ac:dyDescent="0.35">
      <c r="H1810"/>
      <c r="I1810"/>
      <c r="K1810"/>
      <c r="L1810"/>
    </row>
    <row r="1811" spans="8:12" ht="14.5" x14ac:dyDescent="0.35">
      <c r="H1811"/>
      <c r="I1811"/>
      <c r="K1811"/>
      <c r="L1811"/>
    </row>
    <row r="1812" spans="8:12" ht="14.5" x14ac:dyDescent="0.35">
      <c r="H1812"/>
      <c r="I1812"/>
      <c r="K1812"/>
      <c r="L1812"/>
    </row>
    <row r="1813" spans="8:12" ht="14.5" x14ac:dyDescent="0.35">
      <c r="H1813"/>
      <c r="I1813"/>
      <c r="K1813"/>
      <c r="L1813"/>
    </row>
    <row r="1814" spans="8:12" ht="14.5" x14ac:dyDescent="0.35">
      <c r="H1814"/>
      <c r="I1814"/>
      <c r="K1814"/>
      <c r="L1814"/>
    </row>
    <row r="1815" spans="8:12" ht="14.5" x14ac:dyDescent="0.35">
      <c r="H1815"/>
      <c r="I1815"/>
      <c r="K1815"/>
      <c r="L1815"/>
    </row>
    <row r="1816" spans="8:12" ht="14.5" x14ac:dyDescent="0.35">
      <c r="H1816"/>
      <c r="I1816"/>
      <c r="K1816"/>
      <c r="L1816"/>
    </row>
    <row r="1817" spans="8:12" ht="14.5" x14ac:dyDescent="0.35">
      <c r="H1817"/>
      <c r="I1817"/>
      <c r="K1817"/>
      <c r="L1817"/>
    </row>
    <row r="1818" spans="8:12" ht="14.5" x14ac:dyDescent="0.35">
      <c r="H1818"/>
      <c r="I1818"/>
      <c r="K1818"/>
      <c r="L1818"/>
    </row>
    <row r="1819" spans="8:12" ht="14.5" x14ac:dyDescent="0.35">
      <c r="H1819"/>
      <c r="I1819"/>
      <c r="K1819"/>
      <c r="L1819"/>
    </row>
    <row r="1820" spans="8:12" ht="14.5" x14ac:dyDescent="0.35">
      <c r="H1820"/>
      <c r="I1820"/>
      <c r="K1820"/>
      <c r="L1820"/>
    </row>
    <row r="1821" spans="8:12" ht="14.5" x14ac:dyDescent="0.35">
      <c r="H1821"/>
      <c r="I1821"/>
      <c r="K1821"/>
      <c r="L1821"/>
    </row>
    <row r="1822" spans="8:12" ht="14.5" x14ac:dyDescent="0.35">
      <c r="H1822"/>
      <c r="I1822"/>
      <c r="K1822"/>
      <c r="L1822"/>
    </row>
    <row r="1823" spans="8:12" ht="14.5" x14ac:dyDescent="0.35">
      <c r="H1823"/>
      <c r="I1823"/>
      <c r="K1823"/>
      <c r="L1823"/>
    </row>
    <row r="1824" spans="8:12" ht="14.5" x14ac:dyDescent="0.35">
      <c r="H1824"/>
      <c r="I1824"/>
      <c r="K1824"/>
      <c r="L1824"/>
    </row>
    <row r="1825" spans="8:12" ht="14.5" x14ac:dyDescent="0.35">
      <c r="H1825"/>
      <c r="I1825"/>
      <c r="K1825"/>
      <c r="L1825"/>
    </row>
    <row r="1826" spans="8:12" ht="14.5" x14ac:dyDescent="0.35">
      <c r="H1826"/>
      <c r="I1826"/>
      <c r="K1826"/>
      <c r="L1826"/>
    </row>
    <row r="1827" spans="8:12" ht="14.5" x14ac:dyDescent="0.35">
      <c r="H1827"/>
      <c r="I1827"/>
      <c r="K1827"/>
      <c r="L1827"/>
    </row>
    <row r="1828" spans="8:12" ht="14.5" x14ac:dyDescent="0.35">
      <c r="H1828"/>
      <c r="I1828"/>
      <c r="K1828"/>
      <c r="L1828"/>
    </row>
    <row r="1829" spans="8:12" ht="14.5" x14ac:dyDescent="0.35">
      <c r="H1829"/>
      <c r="I1829"/>
      <c r="K1829"/>
      <c r="L1829"/>
    </row>
    <row r="1830" spans="8:12" ht="14.5" x14ac:dyDescent="0.35">
      <c r="H1830"/>
      <c r="I1830"/>
      <c r="K1830"/>
      <c r="L1830"/>
    </row>
    <row r="1831" spans="8:12" ht="14.5" x14ac:dyDescent="0.35">
      <c r="H1831"/>
      <c r="I1831"/>
      <c r="K1831"/>
      <c r="L1831"/>
    </row>
    <row r="1832" spans="8:12" ht="14.5" x14ac:dyDescent="0.35">
      <c r="H1832"/>
      <c r="I1832"/>
      <c r="K1832"/>
      <c r="L1832"/>
    </row>
    <row r="1833" spans="8:12" ht="14.5" x14ac:dyDescent="0.35">
      <c r="H1833"/>
      <c r="I1833"/>
      <c r="K1833"/>
      <c r="L1833"/>
    </row>
    <row r="1834" spans="8:12" ht="14.5" x14ac:dyDescent="0.35">
      <c r="H1834"/>
      <c r="I1834"/>
      <c r="K1834"/>
      <c r="L1834"/>
    </row>
    <row r="1835" spans="8:12" ht="14.5" x14ac:dyDescent="0.35">
      <c r="H1835"/>
      <c r="I1835"/>
      <c r="K1835"/>
      <c r="L1835"/>
    </row>
    <row r="1836" spans="8:12" ht="14.5" x14ac:dyDescent="0.35">
      <c r="H1836"/>
      <c r="I1836"/>
      <c r="K1836"/>
      <c r="L1836"/>
    </row>
    <row r="1837" spans="8:12" ht="14.5" x14ac:dyDescent="0.35">
      <c r="H1837"/>
      <c r="I1837"/>
      <c r="K1837"/>
      <c r="L1837"/>
    </row>
    <row r="1838" spans="8:12" ht="14.5" x14ac:dyDescent="0.35">
      <c r="H1838"/>
      <c r="I1838"/>
      <c r="K1838"/>
      <c r="L1838"/>
    </row>
    <row r="1839" spans="8:12" ht="14.5" x14ac:dyDescent="0.35">
      <c r="H1839"/>
      <c r="I1839"/>
      <c r="K1839"/>
      <c r="L1839"/>
    </row>
    <row r="1840" spans="8:12" ht="14.5" x14ac:dyDescent="0.35">
      <c r="H1840"/>
      <c r="I1840"/>
      <c r="K1840"/>
      <c r="L1840"/>
    </row>
    <row r="1841" spans="8:12" ht="14.5" x14ac:dyDescent="0.35">
      <c r="H1841"/>
      <c r="I1841"/>
      <c r="K1841"/>
      <c r="L1841"/>
    </row>
    <row r="1842" spans="8:12" ht="14.5" x14ac:dyDescent="0.35">
      <c r="H1842"/>
      <c r="I1842"/>
      <c r="K1842"/>
      <c r="L1842"/>
    </row>
    <row r="1843" spans="8:12" ht="14.5" x14ac:dyDescent="0.35">
      <c r="H1843"/>
      <c r="I1843"/>
      <c r="K1843"/>
      <c r="L1843"/>
    </row>
    <row r="1844" spans="8:12" ht="14.5" x14ac:dyDescent="0.35">
      <c r="H1844"/>
      <c r="I1844"/>
      <c r="K1844"/>
      <c r="L1844"/>
    </row>
    <row r="1845" spans="8:12" ht="14.5" x14ac:dyDescent="0.35">
      <c r="H1845"/>
      <c r="I1845"/>
      <c r="K1845"/>
      <c r="L1845"/>
    </row>
    <row r="1846" spans="8:12" ht="14.5" x14ac:dyDescent="0.35">
      <c r="H1846"/>
      <c r="I1846"/>
      <c r="K1846"/>
      <c r="L1846"/>
    </row>
    <row r="1847" spans="8:12" ht="14.5" x14ac:dyDescent="0.35">
      <c r="H1847"/>
      <c r="I1847"/>
      <c r="K1847"/>
      <c r="L1847"/>
    </row>
    <row r="1848" spans="8:12" ht="14.5" x14ac:dyDescent="0.35">
      <c r="H1848"/>
      <c r="I1848"/>
      <c r="K1848"/>
      <c r="L1848"/>
    </row>
    <row r="1849" spans="8:12" ht="14.5" x14ac:dyDescent="0.35">
      <c r="H1849"/>
      <c r="I1849"/>
      <c r="K1849"/>
      <c r="L1849"/>
    </row>
    <row r="1850" spans="8:12" ht="14.5" x14ac:dyDescent="0.35">
      <c r="H1850"/>
      <c r="I1850"/>
      <c r="K1850"/>
      <c r="L1850"/>
    </row>
    <row r="1851" spans="8:12" ht="14.5" x14ac:dyDescent="0.35">
      <c r="H1851"/>
      <c r="I1851"/>
      <c r="K1851"/>
      <c r="L1851"/>
    </row>
    <row r="1852" spans="8:12" ht="14.5" x14ac:dyDescent="0.35">
      <c r="H1852"/>
      <c r="I1852"/>
      <c r="K1852"/>
      <c r="L1852"/>
    </row>
    <row r="1853" spans="8:12" ht="14.5" x14ac:dyDescent="0.35">
      <c r="H1853"/>
      <c r="I1853"/>
      <c r="K1853"/>
      <c r="L1853"/>
    </row>
    <row r="1854" spans="8:12" ht="14.5" x14ac:dyDescent="0.35">
      <c r="H1854"/>
      <c r="I1854"/>
      <c r="K1854"/>
      <c r="L1854"/>
    </row>
    <row r="1855" spans="8:12" ht="14.5" x14ac:dyDescent="0.35">
      <c r="H1855"/>
      <c r="I1855"/>
      <c r="K1855"/>
      <c r="L1855"/>
    </row>
    <row r="1856" spans="8:12" ht="14.5" x14ac:dyDescent="0.35">
      <c r="H1856"/>
      <c r="I1856"/>
      <c r="K1856"/>
      <c r="L1856"/>
    </row>
    <row r="1857" spans="8:12" ht="14.5" x14ac:dyDescent="0.35">
      <c r="H1857"/>
      <c r="I1857"/>
      <c r="K1857"/>
      <c r="L1857"/>
    </row>
    <row r="1858" spans="8:12" ht="14.5" x14ac:dyDescent="0.35">
      <c r="H1858"/>
      <c r="I1858"/>
      <c r="K1858"/>
      <c r="L1858"/>
    </row>
    <row r="1859" spans="8:12" ht="14.5" x14ac:dyDescent="0.35">
      <c r="H1859"/>
      <c r="I1859"/>
      <c r="K1859"/>
      <c r="L1859"/>
    </row>
    <row r="1860" spans="8:12" ht="14.5" x14ac:dyDescent="0.35">
      <c r="H1860"/>
      <c r="I1860"/>
      <c r="K1860"/>
      <c r="L1860"/>
    </row>
    <row r="1861" spans="8:12" ht="14.5" x14ac:dyDescent="0.35">
      <c r="H1861"/>
      <c r="I1861"/>
      <c r="K1861"/>
      <c r="L1861"/>
    </row>
    <row r="1862" spans="8:12" ht="14.5" x14ac:dyDescent="0.35">
      <c r="H1862"/>
      <c r="I1862"/>
      <c r="K1862"/>
      <c r="L1862"/>
    </row>
    <row r="1863" spans="8:12" ht="14.5" x14ac:dyDescent="0.35">
      <c r="H1863"/>
      <c r="I1863"/>
      <c r="K1863"/>
      <c r="L1863"/>
    </row>
    <row r="1864" spans="8:12" ht="14.5" x14ac:dyDescent="0.35">
      <c r="H1864"/>
      <c r="I1864"/>
      <c r="K1864"/>
      <c r="L1864"/>
    </row>
    <row r="1865" spans="8:12" ht="14.5" x14ac:dyDescent="0.35">
      <c r="H1865"/>
      <c r="I1865"/>
      <c r="K1865"/>
      <c r="L1865"/>
    </row>
    <row r="1866" spans="8:12" ht="14.5" x14ac:dyDescent="0.35">
      <c r="H1866"/>
      <c r="I1866"/>
      <c r="K1866"/>
      <c r="L1866"/>
    </row>
    <row r="1867" spans="8:12" ht="14.5" x14ac:dyDescent="0.35">
      <c r="H1867"/>
      <c r="I1867"/>
      <c r="K1867"/>
      <c r="L1867"/>
    </row>
    <row r="1868" spans="8:12" ht="14.5" x14ac:dyDescent="0.35">
      <c r="H1868"/>
      <c r="I1868"/>
      <c r="K1868"/>
      <c r="L1868"/>
    </row>
    <row r="1869" spans="8:12" ht="14.5" x14ac:dyDescent="0.35">
      <c r="H1869"/>
      <c r="I1869"/>
      <c r="K1869"/>
      <c r="L1869"/>
    </row>
    <row r="1870" spans="8:12" ht="14.5" x14ac:dyDescent="0.35">
      <c r="H1870"/>
      <c r="I1870"/>
      <c r="K1870"/>
      <c r="L1870"/>
    </row>
    <row r="1871" spans="8:12" ht="14.5" x14ac:dyDescent="0.35">
      <c r="H1871"/>
      <c r="I1871"/>
      <c r="K1871"/>
      <c r="L1871"/>
    </row>
    <row r="1872" spans="8:12" ht="14.5" x14ac:dyDescent="0.35">
      <c r="H1872"/>
      <c r="I1872"/>
      <c r="K1872"/>
      <c r="L1872"/>
    </row>
    <row r="1873" spans="8:12" ht="14.5" x14ac:dyDescent="0.35">
      <c r="H1873"/>
      <c r="I1873"/>
      <c r="K1873"/>
      <c r="L1873"/>
    </row>
    <row r="1874" spans="8:12" ht="14.5" x14ac:dyDescent="0.35">
      <c r="H1874"/>
      <c r="I1874"/>
      <c r="K1874"/>
      <c r="L1874"/>
    </row>
    <row r="1875" spans="8:12" ht="14.5" x14ac:dyDescent="0.35">
      <c r="H1875"/>
      <c r="I1875"/>
      <c r="K1875"/>
      <c r="L1875"/>
    </row>
    <row r="1876" spans="8:12" ht="14.5" x14ac:dyDescent="0.35">
      <c r="H1876"/>
      <c r="I1876"/>
      <c r="K1876"/>
      <c r="L1876"/>
    </row>
    <row r="1877" spans="8:12" ht="14.5" x14ac:dyDescent="0.35">
      <c r="H1877"/>
      <c r="I1877"/>
      <c r="K1877"/>
      <c r="L1877"/>
    </row>
    <row r="1878" spans="8:12" ht="14.5" x14ac:dyDescent="0.35">
      <c r="H1878"/>
      <c r="I1878"/>
      <c r="K1878"/>
      <c r="L1878"/>
    </row>
    <row r="1879" spans="8:12" ht="14.5" x14ac:dyDescent="0.35">
      <c r="H1879"/>
      <c r="I1879"/>
      <c r="K1879"/>
      <c r="L1879"/>
    </row>
    <row r="1880" spans="8:12" ht="14.5" x14ac:dyDescent="0.35">
      <c r="H1880"/>
      <c r="I1880"/>
      <c r="K1880"/>
      <c r="L1880"/>
    </row>
    <row r="1881" spans="8:12" ht="14.5" x14ac:dyDescent="0.35">
      <c r="H1881"/>
      <c r="I1881"/>
      <c r="K1881"/>
      <c r="L1881"/>
    </row>
    <row r="1882" spans="8:12" ht="14.5" x14ac:dyDescent="0.35">
      <c r="H1882"/>
      <c r="I1882"/>
      <c r="K1882"/>
      <c r="L1882"/>
    </row>
    <row r="1883" spans="8:12" ht="14.5" x14ac:dyDescent="0.35">
      <c r="H1883"/>
      <c r="I1883"/>
      <c r="K1883"/>
      <c r="L1883"/>
    </row>
    <row r="1884" spans="8:12" ht="14.5" x14ac:dyDescent="0.35">
      <c r="H1884"/>
      <c r="I1884"/>
      <c r="K1884"/>
      <c r="L1884"/>
    </row>
    <row r="1885" spans="8:12" ht="14.5" x14ac:dyDescent="0.35">
      <c r="H1885"/>
      <c r="I1885"/>
      <c r="K1885"/>
      <c r="L1885"/>
    </row>
    <row r="1886" spans="8:12" ht="14.5" x14ac:dyDescent="0.35">
      <c r="H1886"/>
      <c r="I1886"/>
      <c r="K1886"/>
      <c r="L1886"/>
    </row>
    <row r="1887" spans="8:12" ht="14.5" x14ac:dyDescent="0.35">
      <c r="H1887"/>
      <c r="I1887"/>
      <c r="K1887"/>
      <c r="L1887"/>
    </row>
    <row r="1888" spans="8:12" ht="14.5" x14ac:dyDescent="0.35">
      <c r="H1888"/>
      <c r="I1888"/>
      <c r="K1888"/>
      <c r="L1888"/>
    </row>
    <row r="1889" spans="8:12" ht="14.5" x14ac:dyDescent="0.35">
      <c r="H1889"/>
      <c r="I1889"/>
      <c r="K1889"/>
      <c r="L1889"/>
    </row>
    <row r="1890" spans="8:12" ht="14.5" x14ac:dyDescent="0.35">
      <c r="H1890"/>
      <c r="I1890"/>
      <c r="K1890"/>
      <c r="L1890"/>
    </row>
    <row r="1891" spans="8:12" ht="14.5" x14ac:dyDescent="0.35">
      <c r="H1891"/>
      <c r="I1891"/>
      <c r="K1891"/>
      <c r="L1891"/>
    </row>
    <row r="1892" spans="8:12" ht="14.5" x14ac:dyDescent="0.35">
      <c r="H1892"/>
      <c r="I1892"/>
      <c r="K1892"/>
      <c r="L1892"/>
    </row>
    <row r="1893" spans="8:12" ht="14.5" x14ac:dyDescent="0.35">
      <c r="H1893"/>
      <c r="I1893"/>
      <c r="K1893"/>
      <c r="L1893"/>
    </row>
    <row r="1894" spans="8:12" ht="14.5" x14ac:dyDescent="0.35">
      <c r="H1894"/>
      <c r="I1894"/>
      <c r="K1894"/>
      <c r="L1894"/>
    </row>
    <row r="1895" spans="8:12" ht="14.5" x14ac:dyDescent="0.35">
      <c r="H1895"/>
      <c r="I1895"/>
      <c r="K1895"/>
      <c r="L1895"/>
    </row>
    <row r="1896" spans="8:12" ht="14.5" x14ac:dyDescent="0.35">
      <c r="H1896"/>
      <c r="I1896"/>
      <c r="K1896"/>
      <c r="L1896"/>
    </row>
    <row r="1897" spans="8:12" ht="14.5" x14ac:dyDescent="0.35">
      <c r="H1897"/>
      <c r="I1897"/>
      <c r="K1897"/>
      <c r="L1897"/>
    </row>
    <row r="1898" spans="8:12" ht="14.5" x14ac:dyDescent="0.35">
      <c r="H1898"/>
      <c r="I1898"/>
      <c r="K1898"/>
      <c r="L1898"/>
    </row>
    <row r="1899" spans="8:12" ht="14.5" x14ac:dyDescent="0.35">
      <c r="H1899"/>
      <c r="I1899"/>
      <c r="K1899"/>
      <c r="L1899"/>
    </row>
    <row r="1900" spans="8:12" ht="14.5" x14ac:dyDescent="0.35">
      <c r="H1900"/>
      <c r="I1900"/>
      <c r="K1900"/>
      <c r="L1900"/>
    </row>
    <row r="1901" spans="8:12" ht="14.5" x14ac:dyDescent="0.35">
      <c r="H1901"/>
      <c r="I1901"/>
      <c r="K1901"/>
      <c r="L1901"/>
    </row>
    <row r="1902" spans="8:12" ht="14.5" x14ac:dyDescent="0.35">
      <c r="H1902"/>
      <c r="I1902"/>
      <c r="K1902"/>
      <c r="L1902"/>
    </row>
    <row r="1903" spans="8:12" ht="14.5" x14ac:dyDescent="0.35">
      <c r="H1903"/>
      <c r="I1903"/>
      <c r="K1903"/>
      <c r="L1903"/>
    </row>
    <row r="1904" spans="8:12" ht="14.5" x14ac:dyDescent="0.35">
      <c r="H1904"/>
      <c r="I1904"/>
      <c r="K1904"/>
      <c r="L1904"/>
    </row>
    <row r="1905" spans="8:12" ht="14.5" x14ac:dyDescent="0.35">
      <c r="H1905"/>
      <c r="I1905"/>
      <c r="K1905"/>
      <c r="L1905"/>
    </row>
    <row r="1906" spans="8:12" ht="14.5" x14ac:dyDescent="0.35">
      <c r="H1906"/>
      <c r="I1906"/>
      <c r="K1906"/>
      <c r="L1906"/>
    </row>
    <row r="1907" spans="8:12" ht="14.5" x14ac:dyDescent="0.35">
      <c r="H1907"/>
      <c r="I1907"/>
      <c r="K1907"/>
      <c r="L1907"/>
    </row>
    <row r="1908" spans="8:12" ht="14.5" x14ac:dyDescent="0.35">
      <c r="H1908"/>
      <c r="I1908"/>
      <c r="K1908"/>
      <c r="L1908"/>
    </row>
    <row r="1909" spans="8:12" ht="14.5" x14ac:dyDescent="0.35">
      <c r="H1909"/>
      <c r="I1909"/>
      <c r="K1909"/>
      <c r="L1909"/>
    </row>
    <row r="1910" spans="8:12" ht="14.5" x14ac:dyDescent="0.35">
      <c r="H1910"/>
      <c r="I1910"/>
      <c r="K1910"/>
      <c r="L1910"/>
    </row>
    <row r="1911" spans="8:12" ht="14.5" x14ac:dyDescent="0.35">
      <c r="H1911"/>
      <c r="I1911"/>
      <c r="K1911"/>
      <c r="L1911"/>
    </row>
    <row r="1912" spans="8:12" ht="14.5" x14ac:dyDescent="0.35">
      <c r="H1912"/>
      <c r="I1912"/>
      <c r="K1912"/>
      <c r="L1912"/>
    </row>
    <row r="1913" spans="8:12" ht="14.5" x14ac:dyDescent="0.35">
      <c r="H1913"/>
      <c r="I1913"/>
      <c r="K1913"/>
      <c r="L1913"/>
    </row>
    <row r="1914" spans="8:12" ht="14.5" x14ac:dyDescent="0.35">
      <c r="H1914"/>
      <c r="I1914"/>
      <c r="K1914"/>
      <c r="L1914"/>
    </row>
    <row r="1915" spans="8:12" ht="14.5" x14ac:dyDescent="0.35">
      <c r="H1915"/>
      <c r="I1915"/>
      <c r="K1915"/>
      <c r="L1915"/>
    </row>
    <row r="1916" spans="8:12" ht="14.5" x14ac:dyDescent="0.35">
      <c r="H1916"/>
      <c r="I1916"/>
      <c r="K1916"/>
      <c r="L1916"/>
    </row>
    <row r="1917" spans="8:12" ht="14.5" x14ac:dyDescent="0.35">
      <c r="H1917"/>
      <c r="I1917"/>
      <c r="K1917"/>
      <c r="L1917"/>
    </row>
    <row r="1918" spans="8:12" ht="14.5" x14ac:dyDescent="0.35">
      <c r="H1918"/>
      <c r="I1918"/>
      <c r="K1918"/>
      <c r="L1918"/>
    </row>
    <row r="1919" spans="8:12" ht="14.5" x14ac:dyDescent="0.35">
      <c r="H1919"/>
      <c r="I1919"/>
      <c r="K1919"/>
      <c r="L1919"/>
    </row>
    <row r="1920" spans="8:12" ht="14.5" x14ac:dyDescent="0.35">
      <c r="H1920"/>
      <c r="I1920"/>
      <c r="K1920"/>
      <c r="L1920"/>
    </row>
    <row r="1921" spans="8:12" ht="14.5" x14ac:dyDescent="0.35">
      <c r="H1921"/>
      <c r="I1921"/>
      <c r="K1921"/>
      <c r="L1921"/>
    </row>
    <row r="1922" spans="8:12" ht="14.5" x14ac:dyDescent="0.35">
      <c r="H1922"/>
      <c r="I1922"/>
      <c r="K1922"/>
      <c r="L1922"/>
    </row>
    <row r="1923" spans="8:12" ht="14.5" x14ac:dyDescent="0.35">
      <c r="H1923"/>
      <c r="I1923"/>
      <c r="K1923"/>
      <c r="L1923"/>
    </row>
    <row r="1924" spans="8:12" ht="14.5" x14ac:dyDescent="0.35">
      <c r="H1924"/>
      <c r="I1924"/>
      <c r="K1924"/>
      <c r="L1924"/>
    </row>
    <row r="1925" spans="8:12" ht="14.5" x14ac:dyDescent="0.35">
      <c r="H1925"/>
      <c r="I1925"/>
      <c r="K1925"/>
      <c r="L1925"/>
    </row>
    <row r="1926" spans="8:12" ht="14.5" x14ac:dyDescent="0.35">
      <c r="H1926"/>
      <c r="I1926"/>
      <c r="K1926"/>
      <c r="L1926"/>
    </row>
    <row r="1927" spans="8:12" ht="14.5" x14ac:dyDescent="0.35">
      <c r="H1927"/>
      <c r="I1927"/>
      <c r="K1927"/>
      <c r="L1927"/>
    </row>
    <row r="1928" spans="8:12" ht="14.5" x14ac:dyDescent="0.35">
      <c r="H1928"/>
      <c r="I1928"/>
      <c r="K1928"/>
      <c r="L1928"/>
    </row>
    <row r="1929" spans="8:12" ht="14.5" x14ac:dyDescent="0.35">
      <c r="H1929"/>
      <c r="I1929"/>
      <c r="K1929"/>
      <c r="L1929"/>
    </row>
    <row r="1930" spans="8:12" ht="14.5" x14ac:dyDescent="0.35">
      <c r="H1930"/>
      <c r="I1930"/>
      <c r="K1930"/>
      <c r="L1930"/>
    </row>
    <row r="1931" spans="8:12" ht="14.5" x14ac:dyDescent="0.35">
      <c r="H1931"/>
      <c r="I1931"/>
      <c r="K1931"/>
      <c r="L1931"/>
    </row>
    <row r="1932" spans="8:12" ht="14.5" x14ac:dyDescent="0.35">
      <c r="H1932"/>
      <c r="I1932"/>
      <c r="K1932"/>
      <c r="L1932"/>
    </row>
    <row r="1933" spans="8:12" ht="14.5" x14ac:dyDescent="0.35">
      <c r="H1933"/>
      <c r="I1933"/>
      <c r="K1933"/>
      <c r="L1933"/>
    </row>
    <row r="1934" spans="8:12" ht="14.5" x14ac:dyDescent="0.35">
      <c r="H1934"/>
      <c r="I1934"/>
      <c r="K1934"/>
      <c r="L1934"/>
    </row>
    <row r="1935" spans="8:12" ht="14.5" x14ac:dyDescent="0.35">
      <c r="H1935"/>
      <c r="I1935"/>
      <c r="K1935"/>
      <c r="L1935"/>
    </row>
    <row r="1936" spans="8:12" ht="14.5" x14ac:dyDescent="0.35">
      <c r="H1936"/>
      <c r="I1936"/>
      <c r="K1936"/>
      <c r="L1936"/>
    </row>
    <row r="1937" spans="8:12" ht="14.5" x14ac:dyDescent="0.35">
      <c r="H1937"/>
      <c r="I1937"/>
      <c r="K1937"/>
      <c r="L1937"/>
    </row>
    <row r="1938" spans="8:12" ht="14.5" x14ac:dyDescent="0.35">
      <c r="H1938"/>
      <c r="I1938"/>
      <c r="K1938"/>
      <c r="L1938"/>
    </row>
    <row r="1939" spans="8:12" ht="14.5" x14ac:dyDescent="0.35">
      <c r="H1939"/>
      <c r="I1939"/>
      <c r="K1939"/>
      <c r="L1939"/>
    </row>
    <row r="1940" spans="8:12" ht="14.5" x14ac:dyDescent="0.35">
      <c r="H1940"/>
      <c r="I1940"/>
      <c r="K1940"/>
      <c r="L1940"/>
    </row>
    <row r="1941" spans="8:12" ht="14.5" x14ac:dyDescent="0.35">
      <c r="H1941"/>
      <c r="I1941"/>
      <c r="K1941"/>
      <c r="L1941"/>
    </row>
    <row r="1942" spans="8:12" ht="14.5" x14ac:dyDescent="0.35">
      <c r="H1942"/>
      <c r="I1942"/>
      <c r="K1942"/>
      <c r="L1942"/>
    </row>
    <row r="1943" spans="8:12" ht="14.5" x14ac:dyDescent="0.35">
      <c r="H1943"/>
      <c r="I1943"/>
      <c r="K1943"/>
      <c r="L1943"/>
    </row>
    <row r="1944" spans="8:12" ht="14.5" x14ac:dyDescent="0.35">
      <c r="H1944"/>
      <c r="I1944"/>
      <c r="K1944"/>
      <c r="L1944"/>
    </row>
    <row r="1945" spans="8:12" ht="14.5" x14ac:dyDescent="0.35">
      <c r="H1945"/>
      <c r="I1945"/>
      <c r="K1945"/>
      <c r="L1945"/>
    </row>
    <row r="1946" spans="8:12" ht="14.5" x14ac:dyDescent="0.35">
      <c r="H1946"/>
      <c r="I1946"/>
      <c r="K1946"/>
      <c r="L1946"/>
    </row>
    <row r="1947" spans="8:12" ht="14.5" x14ac:dyDescent="0.35">
      <c r="H1947"/>
      <c r="I1947"/>
      <c r="K1947"/>
      <c r="L1947"/>
    </row>
    <row r="1948" spans="8:12" ht="14.5" x14ac:dyDescent="0.35">
      <c r="H1948"/>
      <c r="I1948"/>
      <c r="K1948"/>
      <c r="L1948"/>
    </row>
    <row r="1949" spans="8:12" ht="14.5" x14ac:dyDescent="0.35">
      <c r="H1949"/>
      <c r="I1949"/>
      <c r="K1949"/>
      <c r="L1949"/>
    </row>
    <row r="1950" spans="8:12" ht="14.5" x14ac:dyDescent="0.35">
      <c r="H1950"/>
      <c r="I1950"/>
      <c r="K1950"/>
      <c r="L1950"/>
    </row>
    <row r="1951" spans="8:12" ht="14.5" x14ac:dyDescent="0.35">
      <c r="H1951"/>
      <c r="I1951"/>
      <c r="K1951"/>
      <c r="L1951"/>
    </row>
    <row r="1952" spans="8:12" ht="14.5" x14ac:dyDescent="0.35">
      <c r="H1952"/>
      <c r="I1952"/>
      <c r="K1952"/>
      <c r="L1952"/>
    </row>
    <row r="1953" spans="8:12" ht="14.5" x14ac:dyDescent="0.35">
      <c r="H1953"/>
      <c r="I1953"/>
      <c r="K1953"/>
      <c r="L1953"/>
    </row>
    <row r="1954" spans="8:12" ht="14.5" x14ac:dyDescent="0.35">
      <c r="H1954"/>
      <c r="I1954"/>
      <c r="K1954"/>
      <c r="L1954"/>
    </row>
    <row r="1955" spans="8:12" ht="14.5" x14ac:dyDescent="0.35">
      <c r="H1955"/>
      <c r="I1955"/>
      <c r="K1955"/>
      <c r="L1955"/>
    </row>
    <row r="1956" spans="8:12" ht="14.5" x14ac:dyDescent="0.35">
      <c r="H1956"/>
      <c r="I1956"/>
      <c r="K1956"/>
      <c r="L1956"/>
    </row>
    <row r="1957" spans="8:12" ht="14.5" x14ac:dyDescent="0.35">
      <c r="H1957"/>
      <c r="I1957"/>
      <c r="K1957"/>
      <c r="L1957"/>
    </row>
    <row r="1958" spans="8:12" ht="14.5" x14ac:dyDescent="0.35">
      <c r="H1958"/>
      <c r="I1958"/>
      <c r="K1958"/>
      <c r="L1958"/>
    </row>
    <row r="1959" spans="8:12" ht="14.5" x14ac:dyDescent="0.35">
      <c r="H1959"/>
      <c r="I1959"/>
      <c r="K1959"/>
      <c r="L1959"/>
    </row>
    <row r="1960" spans="8:12" ht="14.5" x14ac:dyDescent="0.35">
      <c r="H1960"/>
      <c r="I1960"/>
      <c r="K1960"/>
      <c r="L1960"/>
    </row>
    <row r="1961" spans="8:12" ht="14.5" x14ac:dyDescent="0.35">
      <c r="H1961"/>
      <c r="I1961"/>
      <c r="K1961"/>
      <c r="L1961"/>
    </row>
    <row r="1962" spans="8:12" ht="14.5" x14ac:dyDescent="0.35">
      <c r="H1962"/>
      <c r="I1962"/>
      <c r="K1962"/>
      <c r="L1962"/>
    </row>
    <row r="1963" spans="8:12" ht="14.5" x14ac:dyDescent="0.35">
      <c r="H1963"/>
      <c r="I1963"/>
      <c r="K1963"/>
      <c r="L1963"/>
    </row>
    <row r="1964" spans="8:12" ht="14.5" x14ac:dyDescent="0.35">
      <c r="H1964"/>
      <c r="I1964"/>
      <c r="K1964"/>
      <c r="L1964"/>
    </row>
    <row r="1965" spans="8:12" ht="14.5" x14ac:dyDescent="0.35">
      <c r="H1965"/>
      <c r="I1965"/>
      <c r="K1965"/>
      <c r="L1965"/>
    </row>
    <row r="1966" spans="8:12" ht="14.5" x14ac:dyDescent="0.35">
      <c r="H1966"/>
      <c r="I1966"/>
      <c r="K1966"/>
      <c r="L1966"/>
    </row>
    <row r="1967" spans="8:12" ht="14.5" x14ac:dyDescent="0.35">
      <c r="H1967"/>
      <c r="I1967"/>
      <c r="K1967"/>
      <c r="L1967"/>
    </row>
    <row r="1968" spans="8:12" ht="14.5" x14ac:dyDescent="0.35">
      <c r="H1968"/>
      <c r="I1968"/>
      <c r="K1968"/>
      <c r="L1968"/>
    </row>
    <row r="1969" spans="8:12" ht="14.5" x14ac:dyDescent="0.35">
      <c r="H1969"/>
      <c r="I1969"/>
      <c r="K1969"/>
      <c r="L1969"/>
    </row>
    <row r="1970" spans="8:12" ht="14.5" x14ac:dyDescent="0.35">
      <c r="H1970"/>
      <c r="I1970"/>
      <c r="K1970"/>
      <c r="L1970"/>
    </row>
    <row r="1971" spans="8:12" ht="14.5" x14ac:dyDescent="0.35">
      <c r="H1971"/>
      <c r="I1971"/>
      <c r="K1971"/>
      <c r="L1971"/>
    </row>
    <row r="1972" spans="8:12" ht="14.5" x14ac:dyDescent="0.35">
      <c r="H1972"/>
      <c r="I1972"/>
      <c r="K1972"/>
      <c r="L1972"/>
    </row>
    <row r="1973" spans="8:12" ht="14.5" x14ac:dyDescent="0.35">
      <c r="H1973"/>
      <c r="I1973"/>
      <c r="K1973"/>
      <c r="L1973"/>
    </row>
    <row r="1974" spans="8:12" ht="14.5" x14ac:dyDescent="0.35">
      <c r="H1974"/>
      <c r="I1974"/>
      <c r="K1974"/>
      <c r="L1974"/>
    </row>
    <row r="1975" spans="8:12" ht="14.5" x14ac:dyDescent="0.35">
      <c r="H1975"/>
      <c r="I1975"/>
      <c r="K1975"/>
      <c r="L1975"/>
    </row>
    <row r="1976" spans="8:12" ht="14.5" x14ac:dyDescent="0.35">
      <c r="H1976"/>
      <c r="I1976"/>
      <c r="K1976"/>
      <c r="L1976"/>
    </row>
    <row r="1977" spans="8:12" ht="14.5" x14ac:dyDescent="0.35">
      <c r="H1977"/>
      <c r="I1977"/>
      <c r="K1977"/>
      <c r="L1977"/>
    </row>
    <row r="1978" spans="8:12" ht="14.5" x14ac:dyDescent="0.35">
      <c r="H1978"/>
      <c r="I1978"/>
      <c r="K1978"/>
      <c r="L1978"/>
    </row>
    <row r="1979" spans="8:12" ht="14.5" x14ac:dyDescent="0.35">
      <c r="H1979"/>
      <c r="I1979"/>
      <c r="K1979"/>
      <c r="L1979"/>
    </row>
    <row r="1980" spans="8:12" ht="14.5" x14ac:dyDescent="0.35">
      <c r="H1980"/>
      <c r="I1980"/>
      <c r="K1980"/>
      <c r="L1980"/>
    </row>
    <row r="1981" spans="8:12" ht="14.5" x14ac:dyDescent="0.35">
      <c r="H1981"/>
      <c r="I1981"/>
      <c r="K1981"/>
      <c r="L1981"/>
    </row>
    <row r="1982" spans="8:12" ht="14.5" x14ac:dyDescent="0.35">
      <c r="H1982"/>
      <c r="I1982"/>
      <c r="K1982"/>
      <c r="L1982"/>
    </row>
    <row r="1983" spans="8:12" ht="14.5" x14ac:dyDescent="0.35">
      <c r="H1983"/>
      <c r="I1983"/>
      <c r="K1983"/>
      <c r="L1983"/>
    </row>
    <row r="1984" spans="8:12" ht="14.5" x14ac:dyDescent="0.35">
      <c r="H1984"/>
      <c r="I1984"/>
      <c r="K1984"/>
      <c r="L1984"/>
    </row>
    <row r="1985" spans="8:12" ht="14.5" x14ac:dyDescent="0.35">
      <c r="H1985"/>
      <c r="I1985"/>
      <c r="K1985"/>
      <c r="L1985"/>
    </row>
    <row r="1986" spans="8:12" ht="14.5" x14ac:dyDescent="0.35">
      <c r="H1986"/>
      <c r="I1986"/>
      <c r="K1986"/>
      <c r="L1986"/>
    </row>
    <row r="1987" spans="8:12" ht="14.5" x14ac:dyDescent="0.35">
      <c r="H1987"/>
      <c r="I1987"/>
      <c r="K1987"/>
      <c r="L1987"/>
    </row>
    <row r="1988" spans="8:12" ht="14.5" x14ac:dyDescent="0.35">
      <c r="H1988"/>
      <c r="I1988"/>
      <c r="K1988"/>
      <c r="L1988"/>
    </row>
    <row r="1989" spans="8:12" ht="14.5" x14ac:dyDescent="0.35">
      <c r="H1989"/>
      <c r="I1989"/>
      <c r="K1989"/>
      <c r="L1989"/>
    </row>
    <row r="1990" spans="8:12" ht="14.5" x14ac:dyDescent="0.35">
      <c r="H1990"/>
      <c r="I1990"/>
      <c r="K1990"/>
      <c r="L1990"/>
    </row>
    <row r="1991" spans="8:12" ht="14.5" x14ac:dyDescent="0.35">
      <c r="H1991"/>
      <c r="I1991"/>
      <c r="K1991"/>
      <c r="L1991"/>
    </row>
    <row r="1992" spans="8:12" ht="14.5" x14ac:dyDescent="0.35">
      <c r="H1992"/>
      <c r="I1992"/>
      <c r="K1992"/>
      <c r="L1992"/>
    </row>
    <row r="1993" spans="8:12" ht="14.5" x14ac:dyDescent="0.35">
      <c r="H1993"/>
      <c r="I1993"/>
      <c r="K1993"/>
      <c r="L1993"/>
    </row>
    <row r="1994" spans="8:12" ht="14.5" x14ac:dyDescent="0.35">
      <c r="H1994"/>
      <c r="I1994"/>
      <c r="K1994"/>
      <c r="L1994"/>
    </row>
    <row r="1995" spans="8:12" ht="14.5" x14ac:dyDescent="0.35">
      <c r="H1995"/>
      <c r="I1995"/>
      <c r="K1995"/>
      <c r="L1995"/>
    </row>
    <row r="1996" spans="8:12" ht="14.5" x14ac:dyDescent="0.35">
      <c r="H1996"/>
      <c r="I1996"/>
      <c r="K1996"/>
      <c r="L1996"/>
    </row>
    <row r="1997" spans="8:12" ht="14.5" x14ac:dyDescent="0.35">
      <c r="H1997"/>
      <c r="I1997"/>
      <c r="K1997"/>
      <c r="L1997"/>
    </row>
    <row r="1998" spans="8:12" ht="14.5" x14ac:dyDescent="0.35">
      <c r="H1998"/>
      <c r="I1998"/>
      <c r="K1998"/>
      <c r="L1998"/>
    </row>
    <row r="1999" spans="8:12" ht="14.5" x14ac:dyDescent="0.35">
      <c r="H1999"/>
      <c r="I1999"/>
      <c r="K1999"/>
      <c r="L1999"/>
    </row>
    <row r="2000" spans="8:12" ht="14.5" x14ac:dyDescent="0.35">
      <c r="H2000"/>
      <c r="I2000"/>
      <c r="K2000"/>
      <c r="L2000"/>
    </row>
    <row r="2001" spans="8:12" ht="14.5" x14ac:dyDescent="0.35">
      <c r="H2001"/>
      <c r="I2001"/>
      <c r="K2001"/>
      <c r="L2001"/>
    </row>
    <row r="2002" spans="8:12" ht="14.5" x14ac:dyDescent="0.35">
      <c r="H2002"/>
      <c r="I2002"/>
      <c r="K2002"/>
      <c r="L2002"/>
    </row>
    <row r="2003" spans="8:12" ht="14.5" x14ac:dyDescent="0.35">
      <c r="H2003"/>
      <c r="I2003"/>
      <c r="K2003"/>
      <c r="L2003"/>
    </row>
    <row r="2004" spans="8:12" ht="14.5" x14ac:dyDescent="0.35">
      <c r="H2004"/>
      <c r="I2004"/>
      <c r="K2004"/>
      <c r="L2004"/>
    </row>
    <row r="2005" spans="8:12" ht="14.5" x14ac:dyDescent="0.35">
      <c r="H2005"/>
      <c r="I2005"/>
      <c r="K2005"/>
      <c r="L2005"/>
    </row>
    <row r="2006" spans="8:12" ht="14.5" x14ac:dyDescent="0.35">
      <c r="H2006"/>
      <c r="I2006"/>
      <c r="K2006"/>
      <c r="L2006"/>
    </row>
    <row r="2007" spans="8:12" ht="14.5" x14ac:dyDescent="0.35">
      <c r="H2007"/>
      <c r="I2007"/>
      <c r="K2007"/>
      <c r="L2007"/>
    </row>
    <row r="2008" spans="8:12" ht="14.5" x14ac:dyDescent="0.35">
      <c r="H2008"/>
      <c r="I2008"/>
      <c r="K2008"/>
      <c r="L2008"/>
    </row>
    <row r="2009" spans="8:12" ht="14.5" x14ac:dyDescent="0.35">
      <c r="H2009"/>
      <c r="I2009"/>
      <c r="K2009"/>
      <c r="L2009"/>
    </row>
    <row r="2010" spans="8:12" ht="14.5" x14ac:dyDescent="0.35">
      <c r="H2010"/>
      <c r="I2010"/>
      <c r="K2010"/>
      <c r="L2010"/>
    </row>
    <row r="2011" spans="8:12" ht="14.5" x14ac:dyDescent="0.35">
      <c r="H2011"/>
      <c r="I2011"/>
      <c r="K2011"/>
      <c r="L2011"/>
    </row>
    <row r="2012" spans="8:12" ht="14.5" x14ac:dyDescent="0.35">
      <c r="H2012"/>
      <c r="I2012"/>
      <c r="K2012"/>
      <c r="L2012"/>
    </row>
    <row r="2013" spans="8:12" ht="14.5" x14ac:dyDescent="0.35">
      <c r="H2013"/>
      <c r="I2013"/>
      <c r="K2013"/>
      <c r="L2013"/>
    </row>
    <row r="2014" spans="8:12" ht="14.5" x14ac:dyDescent="0.35">
      <c r="H2014"/>
      <c r="I2014"/>
      <c r="K2014"/>
      <c r="L2014"/>
    </row>
    <row r="2015" spans="8:12" ht="14.5" x14ac:dyDescent="0.35">
      <c r="H2015"/>
      <c r="I2015"/>
      <c r="K2015"/>
      <c r="L2015"/>
    </row>
    <row r="2016" spans="8:12" ht="14.5" x14ac:dyDescent="0.35">
      <c r="H2016"/>
      <c r="I2016"/>
      <c r="K2016"/>
      <c r="L2016"/>
    </row>
    <row r="2017" spans="8:12" ht="14.5" x14ac:dyDescent="0.35">
      <c r="H2017"/>
      <c r="I2017"/>
      <c r="K2017"/>
      <c r="L2017"/>
    </row>
    <row r="2018" spans="8:12" ht="14.5" x14ac:dyDescent="0.35">
      <c r="H2018"/>
      <c r="I2018"/>
      <c r="K2018"/>
      <c r="L2018"/>
    </row>
    <row r="2019" spans="8:12" ht="14.5" x14ac:dyDescent="0.35">
      <c r="H2019"/>
      <c r="I2019"/>
      <c r="K2019"/>
      <c r="L2019"/>
    </row>
    <row r="2020" spans="8:12" ht="14.5" x14ac:dyDescent="0.35">
      <c r="H2020"/>
      <c r="I2020"/>
      <c r="K2020"/>
      <c r="L2020"/>
    </row>
    <row r="2021" spans="8:12" ht="14.5" x14ac:dyDescent="0.35">
      <c r="H2021"/>
      <c r="I2021"/>
      <c r="K2021"/>
      <c r="L2021"/>
    </row>
    <row r="2022" spans="8:12" ht="14.5" x14ac:dyDescent="0.35">
      <c r="H2022"/>
      <c r="I2022"/>
      <c r="K2022"/>
      <c r="L2022"/>
    </row>
    <row r="2023" spans="8:12" ht="14.5" x14ac:dyDescent="0.35">
      <c r="H2023"/>
      <c r="I2023"/>
      <c r="K2023"/>
      <c r="L2023"/>
    </row>
    <row r="2024" spans="8:12" ht="14.5" x14ac:dyDescent="0.35">
      <c r="H2024"/>
      <c r="I2024"/>
      <c r="K2024"/>
      <c r="L2024"/>
    </row>
    <row r="2025" spans="8:12" ht="14.5" x14ac:dyDescent="0.35">
      <c r="H2025"/>
      <c r="I2025"/>
      <c r="K2025"/>
      <c r="L2025"/>
    </row>
    <row r="2026" spans="8:12" ht="14.5" x14ac:dyDescent="0.35">
      <c r="H2026"/>
      <c r="I2026"/>
      <c r="K2026"/>
      <c r="L2026"/>
    </row>
    <row r="2027" spans="8:12" ht="14.5" x14ac:dyDescent="0.35">
      <c r="H2027"/>
      <c r="I2027"/>
      <c r="K2027"/>
      <c r="L2027"/>
    </row>
    <row r="2028" spans="8:12" ht="14.5" x14ac:dyDescent="0.35">
      <c r="H2028"/>
      <c r="I2028"/>
      <c r="K2028"/>
      <c r="L2028"/>
    </row>
    <row r="2029" spans="8:12" ht="14.5" x14ac:dyDescent="0.35">
      <c r="H2029"/>
      <c r="I2029"/>
      <c r="K2029"/>
      <c r="L2029"/>
    </row>
    <row r="2030" spans="8:12" ht="14.5" x14ac:dyDescent="0.35">
      <c r="H2030"/>
      <c r="I2030"/>
      <c r="K2030"/>
      <c r="L2030"/>
    </row>
    <row r="2031" spans="8:12" ht="14.5" x14ac:dyDescent="0.35">
      <c r="H2031"/>
      <c r="I2031"/>
      <c r="K2031"/>
      <c r="L2031"/>
    </row>
    <row r="2032" spans="8:12" ht="14.5" x14ac:dyDescent="0.35">
      <c r="H2032"/>
      <c r="I2032"/>
      <c r="K2032"/>
      <c r="L2032"/>
    </row>
    <row r="2033" spans="8:12" ht="14.5" x14ac:dyDescent="0.35">
      <c r="H2033"/>
      <c r="I2033"/>
      <c r="K2033"/>
      <c r="L2033"/>
    </row>
    <row r="2034" spans="8:12" ht="14.5" x14ac:dyDescent="0.35">
      <c r="H2034"/>
      <c r="I2034"/>
      <c r="K2034"/>
      <c r="L2034"/>
    </row>
    <row r="2035" spans="8:12" ht="14.5" x14ac:dyDescent="0.35">
      <c r="H2035"/>
      <c r="I2035"/>
      <c r="K2035"/>
      <c r="L2035"/>
    </row>
    <row r="2036" spans="8:12" ht="14.5" x14ac:dyDescent="0.35">
      <c r="H2036"/>
      <c r="I2036"/>
      <c r="K2036"/>
      <c r="L2036"/>
    </row>
    <row r="2037" spans="8:12" ht="14.5" x14ac:dyDescent="0.35">
      <c r="H2037"/>
      <c r="I2037"/>
      <c r="K2037"/>
      <c r="L2037"/>
    </row>
    <row r="2038" spans="8:12" ht="14.5" x14ac:dyDescent="0.35">
      <c r="H2038"/>
      <c r="I2038"/>
      <c r="K2038"/>
      <c r="L2038"/>
    </row>
    <row r="2039" spans="8:12" ht="14.5" x14ac:dyDescent="0.35">
      <c r="H2039"/>
      <c r="I2039"/>
      <c r="K2039"/>
      <c r="L2039"/>
    </row>
    <row r="2040" spans="8:12" ht="14.5" x14ac:dyDescent="0.35">
      <c r="H2040"/>
      <c r="I2040"/>
      <c r="K2040"/>
      <c r="L2040"/>
    </row>
    <row r="2041" spans="8:12" ht="14.5" x14ac:dyDescent="0.35">
      <c r="H2041"/>
      <c r="I2041"/>
      <c r="K2041"/>
      <c r="L2041"/>
    </row>
    <row r="2042" spans="8:12" ht="14.5" x14ac:dyDescent="0.35">
      <c r="H2042"/>
      <c r="I2042"/>
      <c r="K2042"/>
      <c r="L2042"/>
    </row>
    <row r="2043" spans="8:12" ht="14.5" x14ac:dyDescent="0.35">
      <c r="H2043"/>
      <c r="I2043"/>
      <c r="K2043"/>
      <c r="L2043"/>
    </row>
    <row r="2044" spans="8:12" ht="14.5" x14ac:dyDescent="0.35">
      <c r="H2044"/>
      <c r="I2044"/>
      <c r="K2044"/>
      <c r="L2044"/>
    </row>
    <row r="2045" spans="8:12" ht="14.5" x14ac:dyDescent="0.35">
      <c r="H2045"/>
      <c r="I2045"/>
      <c r="K2045"/>
      <c r="L2045"/>
    </row>
    <row r="2046" spans="8:12" ht="14.5" x14ac:dyDescent="0.35">
      <c r="H2046"/>
      <c r="I2046"/>
      <c r="K2046"/>
      <c r="L2046"/>
    </row>
    <row r="2047" spans="8:12" ht="14.5" x14ac:dyDescent="0.35">
      <c r="H2047"/>
      <c r="I2047"/>
      <c r="K2047"/>
      <c r="L2047"/>
    </row>
    <row r="2048" spans="8:12" ht="14.5" x14ac:dyDescent="0.35">
      <c r="H2048"/>
      <c r="I2048"/>
      <c r="K2048"/>
      <c r="L2048"/>
    </row>
    <row r="2049" spans="8:12" ht="14.5" x14ac:dyDescent="0.35">
      <c r="H2049"/>
      <c r="I2049"/>
      <c r="K2049"/>
      <c r="L2049"/>
    </row>
    <row r="2050" spans="8:12" ht="14.5" x14ac:dyDescent="0.35">
      <c r="H2050"/>
      <c r="I2050"/>
      <c r="K2050"/>
      <c r="L2050"/>
    </row>
    <row r="2051" spans="8:12" ht="14.5" x14ac:dyDescent="0.35">
      <c r="H2051"/>
      <c r="I2051"/>
      <c r="K2051"/>
      <c r="L2051"/>
    </row>
    <row r="2052" spans="8:12" ht="14.5" x14ac:dyDescent="0.35">
      <c r="H2052"/>
      <c r="I2052"/>
      <c r="K2052"/>
      <c r="L2052"/>
    </row>
    <row r="2053" spans="8:12" ht="14.5" x14ac:dyDescent="0.35">
      <c r="H2053"/>
      <c r="I2053"/>
      <c r="K2053"/>
      <c r="L2053"/>
    </row>
    <row r="2054" spans="8:12" ht="14.5" x14ac:dyDescent="0.35">
      <c r="H2054"/>
      <c r="I2054"/>
      <c r="K2054"/>
      <c r="L2054"/>
    </row>
    <row r="2055" spans="8:12" ht="14.5" x14ac:dyDescent="0.35">
      <c r="H2055"/>
      <c r="I2055"/>
      <c r="K2055"/>
      <c r="L2055"/>
    </row>
    <row r="2056" spans="8:12" ht="14.5" x14ac:dyDescent="0.35">
      <c r="H2056"/>
      <c r="I2056"/>
      <c r="K2056"/>
      <c r="L2056"/>
    </row>
    <row r="2057" spans="8:12" ht="14.5" x14ac:dyDescent="0.35">
      <c r="H2057"/>
      <c r="I2057"/>
      <c r="K2057"/>
      <c r="L2057"/>
    </row>
    <row r="2058" spans="8:12" ht="14.5" x14ac:dyDescent="0.35">
      <c r="H2058"/>
      <c r="I2058"/>
      <c r="K2058"/>
      <c r="L2058"/>
    </row>
    <row r="2059" spans="8:12" ht="14.5" x14ac:dyDescent="0.35">
      <c r="H2059"/>
      <c r="I2059"/>
      <c r="K2059"/>
      <c r="L2059"/>
    </row>
    <row r="2060" spans="8:12" ht="14.5" x14ac:dyDescent="0.35">
      <c r="H2060"/>
      <c r="I2060"/>
      <c r="K2060"/>
      <c r="L2060"/>
    </row>
    <row r="2061" spans="8:12" ht="14.5" x14ac:dyDescent="0.35">
      <c r="H2061"/>
      <c r="I2061"/>
      <c r="K2061"/>
      <c r="L2061"/>
    </row>
    <row r="2062" spans="8:12" ht="14.5" x14ac:dyDescent="0.35">
      <c r="H2062"/>
      <c r="I2062"/>
      <c r="K2062"/>
      <c r="L2062"/>
    </row>
    <row r="2063" spans="8:12" ht="14.5" x14ac:dyDescent="0.35">
      <c r="H2063"/>
      <c r="I2063"/>
      <c r="K2063"/>
      <c r="L2063"/>
    </row>
    <row r="2064" spans="8:12" ht="14.5" x14ac:dyDescent="0.35">
      <c r="H2064"/>
      <c r="I2064"/>
      <c r="K2064"/>
      <c r="L2064"/>
    </row>
    <row r="2065" spans="8:12" ht="14.5" x14ac:dyDescent="0.35">
      <c r="H2065"/>
      <c r="I2065"/>
      <c r="K2065"/>
      <c r="L2065"/>
    </row>
    <row r="2066" spans="8:12" ht="14.5" x14ac:dyDescent="0.35">
      <c r="H2066"/>
      <c r="I2066"/>
      <c r="K2066"/>
      <c r="L2066"/>
    </row>
    <row r="2067" spans="8:12" ht="14.5" x14ac:dyDescent="0.35">
      <c r="H2067"/>
      <c r="I2067"/>
      <c r="K2067"/>
      <c r="L2067"/>
    </row>
    <row r="2068" spans="8:12" ht="14.5" x14ac:dyDescent="0.35">
      <c r="H2068"/>
      <c r="I2068"/>
      <c r="K2068"/>
      <c r="L2068"/>
    </row>
    <row r="2069" spans="8:12" ht="14.5" x14ac:dyDescent="0.35">
      <c r="H2069"/>
      <c r="I2069"/>
      <c r="K2069"/>
      <c r="L2069"/>
    </row>
    <row r="2070" spans="8:12" ht="14.5" x14ac:dyDescent="0.35">
      <c r="H2070"/>
      <c r="I2070"/>
      <c r="K2070"/>
      <c r="L2070"/>
    </row>
    <row r="2071" spans="8:12" ht="14.5" x14ac:dyDescent="0.35">
      <c r="H2071"/>
      <c r="I2071"/>
      <c r="K2071"/>
      <c r="L2071"/>
    </row>
    <row r="2072" spans="8:12" ht="14.5" x14ac:dyDescent="0.35">
      <c r="H2072"/>
      <c r="I2072"/>
      <c r="K2072"/>
      <c r="L2072"/>
    </row>
    <row r="2073" spans="8:12" ht="14.5" x14ac:dyDescent="0.35">
      <c r="H2073"/>
      <c r="I2073"/>
      <c r="K2073"/>
      <c r="L2073"/>
    </row>
    <row r="2074" spans="8:12" ht="14.5" x14ac:dyDescent="0.35">
      <c r="H2074"/>
      <c r="I2074"/>
      <c r="K2074"/>
      <c r="L2074"/>
    </row>
    <row r="2075" spans="8:12" ht="14.5" x14ac:dyDescent="0.35">
      <c r="H2075"/>
      <c r="I2075"/>
      <c r="K2075"/>
      <c r="L2075"/>
    </row>
    <row r="2076" spans="8:12" ht="14.5" x14ac:dyDescent="0.35">
      <c r="H2076"/>
      <c r="I2076"/>
      <c r="K2076"/>
      <c r="L2076"/>
    </row>
    <row r="2077" spans="8:12" ht="14.5" x14ac:dyDescent="0.35">
      <c r="H2077"/>
      <c r="I2077"/>
      <c r="K2077"/>
      <c r="L2077"/>
    </row>
    <row r="2078" spans="8:12" ht="14.5" x14ac:dyDescent="0.35">
      <c r="H2078"/>
      <c r="I2078"/>
      <c r="K2078"/>
      <c r="L2078"/>
    </row>
    <row r="2079" spans="8:12" ht="14.5" x14ac:dyDescent="0.35">
      <c r="H2079"/>
      <c r="I2079"/>
      <c r="K2079"/>
      <c r="L2079"/>
    </row>
    <row r="2080" spans="8:12" ht="14.5" x14ac:dyDescent="0.35">
      <c r="H2080"/>
      <c r="I2080"/>
      <c r="K2080"/>
      <c r="L2080"/>
    </row>
    <row r="2081" spans="8:12" ht="14.5" x14ac:dyDescent="0.35">
      <c r="H2081"/>
      <c r="I2081"/>
      <c r="K2081"/>
      <c r="L2081"/>
    </row>
    <row r="2082" spans="8:12" ht="14.5" x14ac:dyDescent="0.35">
      <c r="H2082"/>
      <c r="I2082"/>
      <c r="K2082"/>
      <c r="L2082"/>
    </row>
    <row r="2083" spans="8:12" ht="14.5" x14ac:dyDescent="0.35">
      <c r="H2083"/>
      <c r="I2083"/>
      <c r="K2083"/>
      <c r="L2083"/>
    </row>
    <row r="2084" spans="8:12" ht="14.5" x14ac:dyDescent="0.35">
      <c r="H2084"/>
      <c r="I2084"/>
      <c r="K2084"/>
      <c r="L2084"/>
    </row>
    <row r="2085" spans="8:12" ht="14.5" x14ac:dyDescent="0.35">
      <c r="H2085"/>
      <c r="I2085"/>
      <c r="K2085"/>
      <c r="L2085"/>
    </row>
    <row r="2086" spans="8:12" ht="14.5" x14ac:dyDescent="0.35">
      <c r="H2086"/>
      <c r="I2086"/>
      <c r="K2086"/>
      <c r="L2086"/>
    </row>
    <row r="2087" spans="8:12" ht="14.5" x14ac:dyDescent="0.35">
      <c r="H2087"/>
      <c r="I2087"/>
      <c r="K2087"/>
      <c r="L2087"/>
    </row>
    <row r="2088" spans="8:12" ht="14.5" x14ac:dyDescent="0.35">
      <c r="H2088"/>
      <c r="I2088"/>
      <c r="K2088"/>
      <c r="L2088"/>
    </row>
    <row r="2089" spans="8:12" ht="14.5" x14ac:dyDescent="0.35">
      <c r="H2089"/>
      <c r="I2089"/>
      <c r="K2089"/>
      <c r="L2089"/>
    </row>
    <row r="2090" spans="8:12" ht="14.5" x14ac:dyDescent="0.35">
      <c r="H2090"/>
      <c r="I2090"/>
      <c r="K2090"/>
      <c r="L2090"/>
    </row>
    <row r="2091" spans="8:12" ht="14.5" x14ac:dyDescent="0.35">
      <c r="H2091"/>
      <c r="I2091"/>
      <c r="K2091"/>
      <c r="L2091"/>
    </row>
    <row r="2092" spans="8:12" ht="14.5" x14ac:dyDescent="0.35">
      <c r="H2092"/>
      <c r="I2092"/>
      <c r="K2092"/>
      <c r="L2092"/>
    </row>
    <row r="2093" spans="8:12" ht="14.5" x14ac:dyDescent="0.35">
      <c r="H2093"/>
      <c r="I2093"/>
      <c r="K2093"/>
      <c r="L2093"/>
    </row>
    <row r="2094" spans="8:12" ht="14.5" x14ac:dyDescent="0.35">
      <c r="H2094"/>
      <c r="I2094"/>
      <c r="K2094"/>
      <c r="L2094"/>
    </row>
    <row r="2095" spans="8:12" ht="14.5" x14ac:dyDescent="0.35">
      <c r="H2095"/>
      <c r="I2095"/>
      <c r="K2095"/>
      <c r="L2095"/>
    </row>
    <row r="2096" spans="8:12" ht="14.5" x14ac:dyDescent="0.35">
      <c r="H2096"/>
      <c r="I2096"/>
      <c r="K2096"/>
      <c r="L2096"/>
    </row>
    <row r="2097" spans="8:12" ht="14.5" x14ac:dyDescent="0.35">
      <c r="H2097"/>
      <c r="I2097"/>
      <c r="K2097"/>
      <c r="L2097"/>
    </row>
    <row r="2098" spans="8:12" ht="14.5" x14ac:dyDescent="0.35">
      <c r="H2098"/>
      <c r="I2098"/>
      <c r="K2098"/>
      <c r="L2098"/>
    </row>
    <row r="2099" spans="8:12" ht="14.5" x14ac:dyDescent="0.35">
      <c r="H2099"/>
      <c r="I2099"/>
      <c r="K2099"/>
      <c r="L2099"/>
    </row>
    <row r="2100" spans="8:12" ht="14.5" x14ac:dyDescent="0.35">
      <c r="H2100"/>
      <c r="I2100"/>
      <c r="K2100"/>
      <c r="L2100"/>
    </row>
    <row r="2101" spans="8:12" ht="14.5" x14ac:dyDescent="0.35">
      <c r="H2101"/>
      <c r="I2101"/>
      <c r="K2101"/>
      <c r="L2101"/>
    </row>
    <row r="2102" spans="8:12" ht="14.5" x14ac:dyDescent="0.35">
      <c r="H2102"/>
      <c r="I2102"/>
      <c r="K2102"/>
      <c r="L2102"/>
    </row>
    <row r="2103" spans="8:12" ht="14.5" x14ac:dyDescent="0.35">
      <c r="H2103"/>
      <c r="I2103"/>
      <c r="K2103"/>
      <c r="L2103"/>
    </row>
    <row r="2104" spans="8:12" ht="14.5" x14ac:dyDescent="0.35">
      <c r="H2104"/>
      <c r="I2104"/>
      <c r="K2104"/>
      <c r="L2104"/>
    </row>
    <row r="2105" spans="8:12" ht="14.5" x14ac:dyDescent="0.35">
      <c r="H2105"/>
      <c r="I2105"/>
      <c r="K2105"/>
      <c r="L2105"/>
    </row>
    <row r="2106" spans="8:12" ht="14.5" x14ac:dyDescent="0.35">
      <c r="H2106"/>
      <c r="I2106"/>
      <c r="K2106"/>
      <c r="L2106"/>
    </row>
    <row r="2107" spans="8:12" ht="14.5" x14ac:dyDescent="0.35">
      <c r="H2107"/>
      <c r="I2107"/>
      <c r="K2107"/>
      <c r="L2107"/>
    </row>
    <row r="2108" spans="8:12" ht="14.5" x14ac:dyDescent="0.35">
      <c r="H2108"/>
      <c r="I2108"/>
      <c r="K2108"/>
      <c r="L2108"/>
    </row>
    <row r="2109" spans="8:12" ht="14.5" x14ac:dyDescent="0.35">
      <c r="H2109"/>
      <c r="I2109"/>
      <c r="K2109"/>
      <c r="L2109"/>
    </row>
    <row r="2110" spans="8:12" ht="14.5" x14ac:dyDescent="0.35">
      <c r="H2110"/>
      <c r="I2110"/>
      <c r="K2110"/>
      <c r="L2110"/>
    </row>
    <row r="2111" spans="8:12" ht="14.5" x14ac:dyDescent="0.35">
      <c r="H2111"/>
      <c r="I2111"/>
      <c r="K2111"/>
      <c r="L2111"/>
    </row>
    <row r="2112" spans="8:12" ht="14.5" x14ac:dyDescent="0.35">
      <c r="H2112"/>
      <c r="I2112"/>
      <c r="K2112"/>
      <c r="L2112"/>
    </row>
    <row r="2113" spans="8:12" ht="14.5" x14ac:dyDescent="0.35">
      <c r="H2113"/>
      <c r="I2113"/>
      <c r="K2113"/>
      <c r="L2113"/>
    </row>
    <row r="2114" spans="8:12" ht="14.5" x14ac:dyDescent="0.35">
      <c r="H2114"/>
      <c r="I2114"/>
      <c r="K2114"/>
      <c r="L2114"/>
    </row>
    <row r="2115" spans="8:12" ht="14.5" x14ac:dyDescent="0.35">
      <c r="H2115"/>
      <c r="I2115"/>
      <c r="K2115"/>
      <c r="L2115"/>
    </row>
    <row r="2116" spans="8:12" ht="14.5" x14ac:dyDescent="0.35">
      <c r="H2116"/>
      <c r="I2116"/>
      <c r="K2116"/>
      <c r="L2116"/>
    </row>
    <row r="2117" spans="8:12" ht="14.5" x14ac:dyDescent="0.35">
      <c r="H2117"/>
      <c r="I2117"/>
      <c r="K2117"/>
      <c r="L2117"/>
    </row>
    <row r="2118" spans="8:12" ht="14.5" x14ac:dyDescent="0.35">
      <c r="H2118"/>
      <c r="I2118"/>
      <c r="K2118"/>
      <c r="L2118"/>
    </row>
    <row r="2119" spans="8:12" ht="14.5" x14ac:dyDescent="0.35">
      <c r="H2119"/>
      <c r="I2119"/>
      <c r="K2119"/>
      <c r="L2119"/>
    </row>
    <row r="2120" spans="8:12" ht="14.5" x14ac:dyDescent="0.35">
      <c r="H2120"/>
      <c r="I2120"/>
      <c r="K2120"/>
      <c r="L2120"/>
    </row>
    <row r="2121" spans="8:12" ht="14.5" x14ac:dyDescent="0.35">
      <c r="H2121"/>
      <c r="I2121"/>
      <c r="K2121"/>
      <c r="L2121"/>
    </row>
    <row r="2122" spans="8:12" ht="14.5" x14ac:dyDescent="0.35">
      <c r="H2122"/>
      <c r="I2122"/>
      <c r="K2122"/>
      <c r="L2122"/>
    </row>
    <row r="2123" spans="8:12" ht="14.5" x14ac:dyDescent="0.35">
      <c r="H2123"/>
      <c r="I2123"/>
      <c r="K2123"/>
      <c r="L2123"/>
    </row>
    <row r="2124" spans="8:12" ht="14.5" x14ac:dyDescent="0.35">
      <c r="H2124"/>
      <c r="I2124"/>
      <c r="K2124"/>
      <c r="L2124"/>
    </row>
    <row r="2125" spans="8:12" ht="14.5" x14ac:dyDescent="0.35">
      <c r="H2125"/>
      <c r="I2125"/>
      <c r="K2125"/>
      <c r="L2125"/>
    </row>
    <row r="2126" spans="8:12" ht="14.5" x14ac:dyDescent="0.35">
      <c r="H2126"/>
      <c r="I2126"/>
      <c r="K2126"/>
      <c r="L2126"/>
    </row>
    <row r="2127" spans="8:12" ht="14.5" x14ac:dyDescent="0.35">
      <c r="H2127"/>
      <c r="I2127"/>
      <c r="K2127"/>
      <c r="L2127"/>
    </row>
    <row r="2128" spans="8:12" ht="14.5" x14ac:dyDescent="0.35">
      <c r="H2128"/>
      <c r="I2128"/>
      <c r="K2128"/>
      <c r="L2128"/>
    </row>
    <row r="2129" spans="8:12" ht="14.5" x14ac:dyDescent="0.35">
      <c r="H2129"/>
      <c r="I2129"/>
      <c r="K2129"/>
      <c r="L2129"/>
    </row>
    <row r="2130" spans="8:12" ht="14.5" x14ac:dyDescent="0.35">
      <c r="H2130"/>
      <c r="I2130"/>
      <c r="K2130"/>
      <c r="L2130"/>
    </row>
    <row r="2131" spans="8:12" ht="14.5" x14ac:dyDescent="0.35">
      <c r="H2131"/>
      <c r="I2131"/>
      <c r="K2131"/>
      <c r="L2131"/>
    </row>
    <row r="2132" spans="8:12" ht="14.5" x14ac:dyDescent="0.35">
      <c r="H2132"/>
      <c r="I2132"/>
      <c r="K2132"/>
      <c r="L2132"/>
    </row>
    <row r="2133" spans="8:12" ht="14.5" x14ac:dyDescent="0.35">
      <c r="H2133"/>
      <c r="I2133"/>
      <c r="K2133"/>
      <c r="L2133"/>
    </row>
    <row r="2134" spans="8:12" ht="14.5" x14ac:dyDescent="0.35">
      <c r="H2134"/>
      <c r="I2134"/>
      <c r="K2134"/>
      <c r="L2134"/>
    </row>
    <row r="2135" spans="8:12" ht="14.5" x14ac:dyDescent="0.35">
      <c r="H2135"/>
      <c r="I2135"/>
      <c r="K2135"/>
      <c r="L2135"/>
    </row>
    <row r="2136" spans="8:12" ht="14.5" x14ac:dyDescent="0.35">
      <c r="H2136"/>
      <c r="I2136"/>
      <c r="K2136"/>
      <c r="L2136"/>
    </row>
    <row r="2137" spans="8:12" ht="14.5" x14ac:dyDescent="0.35">
      <c r="H2137"/>
      <c r="I2137"/>
      <c r="K2137"/>
      <c r="L2137"/>
    </row>
    <row r="2138" spans="8:12" ht="14.5" x14ac:dyDescent="0.35">
      <c r="H2138"/>
      <c r="I2138"/>
      <c r="K2138"/>
      <c r="L2138"/>
    </row>
    <row r="2139" spans="8:12" ht="14.5" x14ac:dyDescent="0.35">
      <c r="H2139"/>
      <c r="I2139"/>
      <c r="K2139"/>
      <c r="L2139"/>
    </row>
    <row r="2140" spans="8:12" ht="14.5" x14ac:dyDescent="0.35">
      <c r="H2140"/>
      <c r="I2140"/>
      <c r="K2140"/>
      <c r="L2140"/>
    </row>
    <row r="2141" spans="8:12" ht="14.5" x14ac:dyDescent="0.35">
      <c r="H2141"/>
      <c r="I2141"/>
      <c r="K2141"/>
      <c r="L2141"/>
    </row>
    <row r="2142" spans="8:12" ht="14.5" x14ac:dyDescent="0.35">
      <c r="H2142"/>
      <c r="I2142"/>
      <c r="K2142"/>
      <c r="L2142"/>
    </row>
    <row r="2143" spans="8:12" ht="14.5" x14ac:dyDescent="0.35">
      <c r="H2143"/>
      <c r="I2143"/>
      <c r="K2143"/>
      <c r="L2143"/>
    </row>
    <row r="2144" spans="8:12" ht="14.5" x14ac:dyDescent="0.35">
      <c r="H2144"/>
      <c r="I2144"/>
      <c r="K2144"/>
      <c r="L2144"/>
    </row>
    <row r="2145" spans="8:12" ht="14.5" x14ac:dyDescent="0.35">
      <c r="H2145"/>
      <c r="I2145"/>
      <c r="K2145"/>
      <c r="L2145"/>
    </row>
    <row r="2146" spans="8:12" ht="14.5" x14ac:dyDescent="0.35">
      <c r="H2146"/>
      <c r="I2146"/>
      <c r="K2146"/>
      <c r="L2146"/>
    </row>
    <row r="2147" spans="8:12" ht="14.5" x14ac:dyDescent="0.35">
      <c r="H2147"/>
      <c r="I2147"/>
      <c r="K2147"/>
      <c r="L2147"/>
    </row>
    <row r="2148" spans="8:12" ht="14.5" x14ac:dyDescent="0.35">
      <c r="H2148"/>
      <c r="I2148"/>
      <c r="K2148"/>
      <c r="L2148"/>
    </row>
    <row r="2149" spans="8:12" ht="14.5" x14ac:dyDescent="0.35">
      <c r="H2149"/>
      <c r="I2149"/>
      <c r="K2149"/>
      <c r="L2149"/>
    </row>
    <row r="2150" spans="8:12" ht="14.5" x14ac:dyDescent="0.35">
      <c r="H2150"/>
      <c r="I2150"/>
      <c r="K2150"/>
      <c r="L2150"/>
    </row>
    <row r="2151" spans="8:12" ht="14.5" x14ac:dyDescent="0.35">
      <c r="H2151"/>
      <c r="I2151"/>
      <c r="K2151"/>
      <c r="L2151"/>
    </row>
    <row r="2152" spans="8:12" ht="14.5" x14ac:dyDescent="0.35">
      <c r="H2152"/>
      <c r="I2152"/>
      <c r="K2152"/>
      <c r="L2152"/>
    </row>
    <row r="2153" spans="8:12" ht="14.5" x14ac:dyDescent="0.35">
      <c r="H2153"/>
      <c r="I2153"/>
      <c r="K2153"/>
      <c r="L2153"/>
    </row>
    <row r="2154" spans="8:12" ht="14.5" x14ac:dyDescent="0.35">
      <c r="H2154"/>
      <c r="I2154"/>
      <c r="K2154"/>
      <c r="L2154"/>
    </row>
    <row r="2155" spans="8:12" ht="14.5" x14ac:dyDescent="0.35">
      <c r="H2155"/>
      <c r="I2155"/>
      <c r="K2155"/>
      <c r="L2155"/>
    </row>
    <row r="2156" spans="8:12" ht="14.5" x14ac:dyDescent="0.35">
      <c r="H2156"/>
      <c r="I2156"/>
      <c r="K2156"/>
      <c r="L2156"/>
    </row>
    <row r="2157" spans="8:12" ht="14.5" x14ac:dyDescent="0.35">
      <c r="H2157"/>
      <c r="I2157"/>
      <c r="K2157"/>
      <c r="L2157"/>
    </row>
    <row r="2158" spans="8:12" ht="14.5" x14ac:dyDescent="0.35">
      <c r="H2158"/>
      <c r="I2158"/>
      <c r="K2158"/>
      <c r="L2158"/>
    </row>
    <row r="2159" spans="8:12" ht="14.5" x14ac:dyDescent="0.35">
      <c r="H2159"/>
      <c r="I2159"/>
      <c r="K2159"/>
      <c r="L2159"/>
    </row>
    <row r="2160" spans="8:12" ht="14.5" x14ac:dyDescent="0.35">
      <c r="H2160"/>
      <c r="I2160"/>
      <c r="K2160"/>
      <c r="L2160"/>
    </row>
    <row r="2161" spans="8:12" ht="14.5" x14ac:dyDescent="0.35">
      <c r="H2161"/>
      <c r="I2161"/>
      <c r="K2161"/>
      <c r="L2161"/>
    </row>
    <row r="2162" spans="8:12" ht="14.5" x14ac:dyDescent="0.35">
      <c r="H2162"/>
      <c r="I2162"/>
      <c r="K2162"/>
      <c r="L2162"/>
    </row>
    <row r="2163" spans="8:12" ht="14.5" x14ac:dyDescent="0.35">
      <c r="H2163"/>
      <c r="I2163"/>
      <c r="K2163"/>
      <c r="L2163"/>
    </row>
    <row r="2164" spans="8:12" ht="14.5" x14ac:dyDescent="0.35">
      <c r="H2164"/>
      <c r="I2164"/>
      <c r="K2164"/>
      <c r="L2164"/>
    </row>
    <row r="2165" spans="8:12" ht="14.5" x14ac:dyDescent="0.35">
      <c r="H2165"/>
      <c r="I2165"/>
      <c r="K2165"/>
      <c r="L2165"/>
    </row>
    <row r="2166" spans="8:12" ht="14.5" x14ac:dyDescent="0.35">
      <c r="H2166"/>
      <c r="I2166"/>
      <c r="K2166"/>
      <c r="L2166"/>
    </row>
    <row r="2167" spans="8:12" ht="14.5" x14ac:dyDescent="0.35">
      <c r="H2167"/>
      <c r="I2167"/>
      <c r="K2167"/>
      <c r="L2167"/>
    </row>
    <row r="2168" spans="8:12" ht="14.5" x14ac:dyDescent="0.35">
      <c r="H2168"/>
      <c r="I2168"/>
      <c r="K2168"/>
      <c r="L2168"/>
    </row>
    <row r="2169" spans="8:12" ht="14.5" x14ac:dyDescent="0.35">
      <c r="H2169"/>
      <c r="I2169"/>
      <c r="K2169"/>
      <c r="L2169"/>
    </row>
    <row r="2170" spans="8:12" ht="14.5" x14ac:dyDescent="0.35">
      <c r="H2170"/>
      <c r="I2170"/>
      <c r="K2170"/>
      <c r="L2170"/>
    </row>
    <row r="2171" spans="8:12" ht="14.5" x14ac:dyDescent="0.35">
      <c r="H2171"/>
      <c r="I2171"/>
      <c r="K2171"/>
      <c r="L2171"/>
    </row>
    <row r="2172" spans="8:12" ht="14.5" x14ac:dyDescent="0.35">
      <c r="H2172"/>
      <c r="I2172"/>
      <c r="K2172"/>
      <c r="L2172"/>
    </row>
    <row r="2173" spans="8:12" ht="14.5" x14ac:dyDescent="0.35">
      <c r="H2173"/>
      <c r="I2173"/>
      <c r="K2173"/>
      <c r="L2173"/>
    </row>
    <row r="2174" spans="8:12" ht="14.5" x14ac:dyDescent="0.35">
      <c r="H2174"/>
      <c r="I2174"/>
      <c r="K2174"/>
      <c r="L2174"/>
    </row>
    <row r="2175" spans="8:12" ht="14.5" x14ac:dyDescent="0.35">
      <c r="H2175"/>
      <c r="I2175"/>
      <c r="K2175"/>
      <c r="L2175"/>
    </row>
    <row r="2176" spans="8:12" ht="14.5" x14ac:dyDescent="0.35">
      <c r="H2176"/>
      <c r="I2176"/>
      <c r="K2176"/>
      <c r="L2176"/>
    </row>
    <row r="2177" spans="8:12" ht="14.5" x14ac:dyDescent="0.35">
      <c r="H2177"/>
      <c r="I2177"/>
      <c r="K2177"/>
      <c r="L2177"/>
    </row>
    <row r="2178" spans="8:12" ht="14.5" x14ac:dyDescent="0.35">
      <c r="H2178"/>
      <c r="I2178"/>
      <c r="K2178"/>
      <c r="L2178"/>
    </row>
    <row r="2179" spans="8:12" ht="14.5" x14ac:dyDescent="0.35">
      <c r="H2179"/>
      <c r="I2179"/>
      <c r="K2179"/>
      <c r="L2179"/>
    </row>
    <row r="2180" spans="8:12" ht="14.5" x14ac:dyDescent="0.35">
      <c r="H2180"/>
      <c r="I2180"/>
      <c r="K2180"/>
      <c r="L2180"/>
    </row>
    <row r="2181" spans="8:12" ht="14.5" x14ac:dyDescent="0.35">
      <c r="H2181"/>
      <c r="I2181"/>
      <c r="K2181"/>
      <c r="L2181"/>
    </row>
    <row r="2182" spans="8:12" ht="14.5" x14ac:dyDescent="0.35">
      <c r="H2182"/>
      <c r="I2182"/>
      <c r="K2182"/>
      <c r="L2182"/>
    </row>
    <row r="2183" spans="8:12" ht="14.5" x14ac:dyDescent="0.35">
      <c r="H2183"/>
      <c r="I2183"/>
      <c r="K2183"/>
      <c r="L2183"/>
    </row>
    <row r="2184" spans="8:12" ht="14.5" x14ac:dyDescent="0.35">
      <c r="H2184"/>
      <c r="I2184"/>
      <c r="K2184"/>
      <c r="L2184"/>
    </row>
    <row r="2185" spans="8:12" ht="14.5" x14ac:dyDescent="0.35">
      <c r="H2185"/>
      <c r="I2185"/>
      <c r="K2185"/>
      <c r="L2185"/>
    </row>
    <row r="2186" spans="8:12" ht="14.5" x14ac:dyDescent="0.35">
      <c r="H2186"/>
      <c r="I2186"/>
      <c r="K2186"/>
      <c r="L2186"/>
    </row>
    <row r="2187" spans="8:12" ht="14.5" x14ac:dyDescent="0.35">
      <c r="H2187"/>
      <c r="I2187"/>
      <c r="K2187"/>
      <c r="L2187"/>
    </row>
    <row r="2188" spans="8:12" ht="14.5" x14ac:dyDescent="0.35">
      <c r="H2188"/>
      <c r="I2188"/>
      <c r="K2188"/>
      <c r="L2188"/>
    </row>
    <row r="2189" spans="8:12" ht="14.5" x14ac:dyDescent="0.35">
      <c r="H2189"/>
      <c r="I2189"/>
      <c r="K2189"/>
      <c r="L2189"/>
    </row>
    <row r="2190" spans="8:12" ht="14.5" x14ac:dyDescent="0.35">
      <c r="H2190"/>
      <c r="I2190"/>
      <c r="K2190"/>
      <c r="L2190"/>
    </row>
    <row r="2191" spans="8:12" ht="14.5" x14ac:dyDescent="0.35">
      <c r="H2191"/>
      <c r="I2191"/>
      <c r="K2191"/>
      <c r="L2191"/>
    </row>
    <row r="2192" spans="8:12" ht="14.5" x14ac:dyDescent="0.35">
      <c r="H2192"/>
      <c r="I2192"/>
      <c r="K2192"/>
      <c r="L2192"/>
    </row>
    <row r="2193" spans="8:12" ht="14.5" x14ac:dyDescent="0.35">
      <c r="H2193"/>
      <c r="I2193"/>
      <c r="K2193"/>
      <c r="L2193"/>
    </row>
    <row r="2194" spans="8:12" ht="14.5" x14ac:dyDescent="0.35">
      <c r="H2194"/>
      <c r="I2194"/>
      <c r="K2194"/>
      <c r="L2194"/>
    </row>
    <row r="2195" spans="8:12" ht="14.5" x14ac:dyDescent="0.35">
      <c r="H2195"/>
      <c r="I2195"/>
      <c r="K2195"/>
      <c r="L2195"/>
    </row>
    <row r="2196" spans="8:12" ht="14.5" x14ac:dyDescent="0.35">
      <c r="H2196"/>
      <c r="I2196"/>
      <c r="K2196"/>
      <c r="L2196"/>
    </row>
    <row r="2197" spans="8:12" ht="14.5" x14ac:dyDescent="0.35">
      <c r="H2197"/>
      <c r="I2197"/>
      <c r="K2197"/>
      <c r="L2197"/>
    </row>
    <row r="2198" spans="8:12" ht="14.5" x14ac:dyDescent="0.35">
      <c r="H2198"/>
      <c r="I2198"/>
      <c r="K2198"/>
      <c r="L2198"/>
    </row>
    <row r="2199" spans="8:12" ht="14.5" x14ac:dyDescent="0.35">
      <c r="H2199"/>
      <c r="I2199"/>
      <c r="K2199"/>
      <c r="L2199"/>
    </row>
    <row r="2200" spans="8:12" ht="14.5" x14ac:dyDescent="0.35">
      <c r="H2200"/>
      <c r="I2200"/>
      <c r="K2200"/>
      <c r="L2200"/>
    </row>
    <row r="2201" spans="8:12" ht="14.5" x14ac:dyDescent="0.35">
      <c r="H2201"/>
      <c r="I2201"/>
      <c r="K2201"/>
      <c r="L2201"/>
    </row>
    <row r="2202" spans="8:12" ht="14.5" x14ac:dyDescent="0.35">
      <c r="H2202"/>
      <c r="I2202"/>
      <c r="K2202"/>
      <c r="L2202"/>
    </row>
    <row r="2203" spans="8:12" ht="14.5" x14ac:dyDescent="0.35">
      <c r="H2203"/>
      <c r="I2203"/>
      <c r="K2203"/>
      <c r="L2203"/>
    </row>
    <row r="2204" spans="8:12" ht="14.5" x14ac:dyDescent="0.35">
      <c r="H2204"/>
      <c r="I2204"/>
      <c r="K2204"/>
      <c r="L2204"/>
    </row>
    <row r="2205" spans="8:12" ht="14.5" x14ac:dyDescent="0.35">
      <c r="H2205"/>
      <c r="I2205"/>
      <c r="K2205"/>
      <c r="L2205"/>
    </row>
    <row r="2206" spans="8:12" ht="14.5" x14ac:dyDescent="0.35">
      <c r="H2206"/>
      <c r="I2206"/>
      <c r="K2206"/>
      <c r="L2206"/>
    </row>
    <row r="2207" spans="8:12" ht="14.5" x14ac:dyDescent="0.35">
      <c r="H2207"/>
      <c r="I2207"/>
      <c r="K2207"/>
      <c r="L2207"/>
    </row>
    <row r="2208" spans="8:12" ht="14.5" x14ac:dyDescent="0.35">
      <c r="H2208"/>
      <c r="I2208"/>
      <c r="K2208"/>
      <c r="L2208"/>
    </row>
    <row r="2209" spans="8:12" ht="14.5" x14ac:dyDescent="0.35">
      <c r="H2209"/>
      <c r="I2209"/>
      <c r="K2209"/>
      <c r="L2209"/>
    </row>
    <row r="2210" spans="8:12" ht="14.5" x14ac:dyDescent="0.35">
      <c r="H2210"/>
      <c r="I2210"/>
      <c r="K2210"/>
      <c r="L2210"/>
    </row>
    <row r="2211" spans="8:12" ht="14.5" x14ac:dyDescent="0.35">
      <c r="H2211"/>
      <c r="I2211"/>
      <c r="K2211"/>
      <c r="L2211"/>
    </row>
    <row r="2212" spans="8:12" ht="14.5" x14ac:dyDescent="0.35">
      <c r="H2212"/>
      <c r="I2212"/>
      <c r="K2212"/>
      <c r="L2212"/>
    </row>
    <row r="2213" spans="8:12" ht="14.5" x14ac:dyDescent="0.35">
      <c r="H2213"/>
      <c r="I2213"/>
      <c r="K2213"/>
      <c r="L2213"/>
    </row>
    <row r="2214" spans="8:12" ht="14.5" x14ac:dyDescent="0.35">
      <c r="H2214"/>
      <c r="I2214"/>
      <c r="K2214"/>
      <c r="L2214"/>
    </row>
    <row r="2215" spans="8:12" ht="14.5" x14ac:dyDescent="0.35">
      <c r="H2215"/>
      <c r="I2215"/>
      <c r="K2215"/>
      <c r="L2215"/>
    </row>
    <row r="2216" spans="8:12" ht="14.5" x14ac:dyDescent="0.35">
      <c r="H2216"/>
      <c r="I2216"/>
      <c r="K2216"/>
      <c r="L2216"/>
    </row>
    <row r="2217" spans="8:12" ht="14.5" x14ac:dyDescent="0.35">
      <c r="H2217"/>
      <c r="I2217"/>
      <c r="K2217"/>
      <c r="L2217"/>
    </row>
    <row r="2218" spans="8:12" ht="14.5" x14ac:dyDescent="0.35">
      <c r="H2218"/>
      <c r="I2218"/>
      <c r="K2218"/>
      <c r="L2218"/>
    </row>
    <row r="2219" spans="8:12" ht="14.5" x14ac:dyDescent="0.35">
      <c r="H2219"/>
      <c r="I2219"/>
      <c r="K2219"/>
      <c r="L2219"/>
    </row>
    <row r="2220" spans="8:12" ht="14.5" x14ac:dyDescent="0.35">
      <c r="H2220"/>
      <c r="I2220"/>
      <c r="K2220"/>
      <c r="L2220"/>
    </row>
    <row r="2221" spans="8:12" ht="14.5" x14ac:dyDescent="0.35">
      <c r="H2221"/>
      <c r="I2221"/>
      <c r="K2221"/>
      <c r="L2221"/>
    </row>
    <row r="2222" spans="8:12" ht="14.5" x14ac:dyDescent="0.35">
      <c r="H2222"/>
      <c r="I2222"/>
      <c r="K2222"/>
      <c r="L2222"/>
    </row>
    <row r="2223" spans="8:12" ht="14.5" x14ac:dyDescent="0.35">
      <c r="H2223"/>
      <c r="I2223"/>
      <c r="K2223"/>
      <c r="L2223"/>
    </row>
    <row r="2224" spans="8:12" ht="14.5" x14ac:dyDescent="0.35">
      <c r="H2224"/>
      <c r="I2224"/>
      <c r="K2224"/>
      <c r="L2224"/>
    </row>
    <row r="2225" spans="8:12" ht="14.5" x14ac:dyDescent="0.35">
      <c r="H2225"/>
      <c r="I2225"/>
      <c r="K2225"/>
      <c r="L2225"/>
    </row>
    <row r="2226" spans="8:12" ht="14.5" x14ac:dyDescent="0.35">
      <c r="H2226"/>
      <c r="I2226"/>
      <c r="K2226"/>
      <c r="L2226"/>
    </row>
    <row r="2227" spans="8:12" ht="14.5" x14ac:dyDescent="0.35">
      <c r="H2227"/>
      <c r="I2227"/>
      <c r="K2227"/>
      <c r="L2227"/>
    </row>
    <row r="2228" spans="8:12" ht="14.5" x14ac:dyDescent="0.35">
      <c r="H2228"/>
      <c r="I2228"/>
      <c r="K2228"/>
      <c r="L2228"/>
    </row>
    <row r="2229" spans="8:12" ht="14.5" x14ac:dyDescent="0.35">
      <c r="H2229"/>
      <c r="I2229"/>
      <c r="K2229"/>
      <c r="L2229"/>
    </row>
    <row r="2230" spans="8:12" ht="14.5" x14ac:dyDescent="0.35">
      <c r="H2230"/>
      <c r="I2230"/>
      <c r="K2230"/>
      <c r="L2230"/>
    </row>
    <row r="2231" spans="8:12" ht="14.5" x14ac:dyDescent="0.35">
      <c r="H2231"/>
      <c r="I2231"/>
      <c r="K2231"/>
      <c r="L2231"/>
    </row>
    <row r="2232" spans="8:12" ht="14.5" x14ac:dyDescent="0.35">
      <c r="H2232"/>
      <c r="I2232"/>
      <c r="K2232"/>
      <c r="L2232"/>
    </row>
    <row r="2233" spans="8:12" ht="14.5" x14ac:dyDescent="0.35">
      <c r="H2233"/>
      <c r="I2233"/>
      <c r="K2233"/>
      <c r="L2233"/>
    </row>
    <row r="2234" spans="8:12" ht="14.5" x14ac:dyDescent="0.35">
      <c r="H2234"/>
      <c r="I2234"/>
      <c r="K2234"/>
      <c r="L2234"/>
    </row>
    <row r="2235" spans="8:12" ht="14.5" x14ac:dyDescent="0.35">
      <c r="H2235"/>
      <c r="I2235"/>
      <c r="K2235"/>
      <c r="L2235"/>
    </row>
    <row r="2236" spans="8:12" ht="14.5" x14ac:dyDescent="0.35">
      <c r="H2236"/>
      <c r="I2236"/>
      <c r="K2236"/>
      <c r="L2236"/>
    </row>
    <row r="2237" spans="8:12" ht="14.5" x14ac:dyDescent="0.35">
      <c r="H2237"/>
      <c r="I2237"/>
      <c r="K2237"/>
      <c r="L2237"/>
    </row>
    <row r="2238" spans="8:12" ht="14.5" x14ac:dyDescent="0.35">
      <c r="H2238"/>
      <c r="I2238"/>
      <c r="K2238"/>
      <c r="L2238"/>
    </row>
    <row r="2239" spans="8:12" ht="14.5" x14ac:dyDescent="0.35">
      <c r="H2239"/>
      <c r="I2239"/>
      <c r="K2239"/>
      <c r="L2239"/>
    </row>
    <row r="2240" spans="8:12" ht="14.5" x14ac:dyDescent="0.35">
      <c r="H2240"/>
      <c r="I2240"/>
      <c r="K2240"/>
      <c r="L2240"/>
    </row>
    <row r="2241" spans="8:12" ht="14.5" x14ac:dyDescent="0.35">
      <c r="H2241"/>
      <c r="I2241"/>
      <c r="K2241"/>
      <c r="L2241"/>
    </row>
    <row r="2242" spans="8:12" ht="14.5" x14ac:dyDescent="0.35">
      <c r="H2242"/>
      <c r="I2242"/>
      <c r="K2242"/>
      <c r="L2242"/>
    </row>
    <row r="2243" spans="8:12" ht="14.5" x14ac:dyDescent="0.35">
      <c r="H2243"/>
      <c r="I2243"/>
      <c r="K2243"/>
      <c r="L2243"/>
    </row>
    <row r="2244" spans="8:12" ht="14.5" x14ac:dyDescent="0.35">
      <c r="H2244"/>
      <c r="I2244"/>
      <c r="K2244"/>
      <c r="L2244"/>
    </row>
    <row r="2245" spans="8:12" ht="14.5" x14ac:dyDescent="0.35">
      <c r="H2245"/>
      <c r="I2245"/>
      <c r="K2245"/>
      <c r="L2245"/>
    </row>
    <row r="2246" spans="8:12" ht="14.5" x14ac:dyDescent="0.35">
      <c r="H2246"/>
      <c r="I2246"/>
      <c r="K2246"/>
      <c r="L2246"/>
    </row>
    <row r="2247" spans="8:12" ht="14.5" x14ac:dyDescent="0.35">
      <c r="H2247"/>
      <c r="I2247"/>
      <c r="K2247"/>
      <c r="L2247"/>
    </row>
    <row r="2248" spans="8:12" ht="14.5" x14ac:dyDescent="0.35">
      <c r="H2248"/>
      <c r="I2248"/>
      <c r="K2248"/>
      <c r="L2248"/>
    </row>
    <row r="2249" spans="8:12" ht="14.5" x14ac:dyDescent="0.35">
      <c r="H2249"/>
      <c r="I2249"/>
      <c r="K2249"/>
      <c r="L2249"/>
    </row>
    <row r="2250" spans="8:12" ht="14.5" x14ac:dyDescent="0.35">
      <c r="H2250"/>
      <c r="I2250"/>
      <c r="K2250"/>
      <c r="L2250"/>
    </row>
    <row r="2251" spans="8:12" ht="14.5" x14ac:dyDescent="0.35">
      <c r="H2251"/>
      <c r="I2251"/>
      <c r="K2251"/>
      <c r="L2251"/>
    </row>
    <row r="2252" spans="8:12" ht="14.5" x14ac:dyDescent="0.35">
      <c r="H2252"/>
      <c r="I2252"/>
      <c r="K2252"/>
      <c r="L2252"/>
    </row>
    <row r="2253" spans="8:12" ht="14.5" x14ac:dyDescent="0.35">
      <c r="H2253"/>
      <c r="I2253"/>
      <c r="K2253"/>
      <c r="L2253"/>
    </row>
    <row r="2254" spans="8:12" ht="14.5" x14ac:dyDescent="0.35">
      <c r="H2254"/>
      <c r="I2254"/>
      <c r="K2254"/>
      <c r="L2254"/>
    </row>
    <row r="2255" spans="8:12" ht="14.5" x14ac:dyDescent="0.35">
      <c r="H2255"/>
      <c r="I2255"/>
      <c r="K2255"/>
      <c r="L2255"/>
    </row>
    <row r="2256" spans="8:12" ht="14.5" x14ac:dyDescent="0.35">
      <c r="H2256"/>
      <c r="I2256"/>
      <c r="K2256"/>
      <c r="L2256"/>
    </row>
    <row r="2257" spans="8:12" ht="14.5" x14ac:dyDescent="0.35">
      <c r="H2257"/>
      <c r="I2257"/>
      <c r="K2257"/>
      <c r="L2257"/>
    </row>
    <row r="2258" spans="8:12" ht="14.5" x14ac:dyDescent="0.35">
      <c r="H2258"/>
      <c r="I2258"/>
      <c r="K2258"/>
      <c r="L2258"/>
    </row>
    <row r="2259" spans="8:12" ht="14.5" x14ac:dyDescent="0.35">
      <c r="H2259"/>
      <c r="I2259"/>
      <c r="K2259"/>
      <c r="L2259"/>
    </row>
    <row r="2260" spans="8:12" ht="14.5" x14ac:dyDescent="0.35">
      <c r="H2260"/>
      <c r="I2260"/>
      <c r="K2260"/>
      <c r="L2260"/>
    </row>
    <row r="2261" spans="8:12" ht="14.5" x14ac:dyDescent="0.35">
      <c r="H2261"/>
      <c r="I2261"/>
      <c r="K2261"/>
      <c r="L2261"/>
    </row>
    <row r="2262" spans="8:12" ht="14.5" x14ac:dyDescent="0.35">
      <c r="H2262"/>
      <c r="I2262"/>
      <c r="K2262"/>
      <c r="L2262"/>
    </row>
    <row r="2263" spans="8:12" ht="14.5" x14ac:dyDescent="0.35">
      <c r="H2263"/>
      <c r="I2263"/>
      <c r="K2263"/>
      <c r="L2263"/>
    </row>
    <row r="2264" spans="8:12" ht="14.5" x14ac:dyDescent="0.35">
      <c r="H2264"/>
      <c r="I2264"/>
      <c r="K2264"/>
      <c r="L2264"/>
    </row>
    <row r="2265" spans="8:12" ht="14.5" x14ac:dyDescent="0.35">
      <c r="H2265"/>
      <c r="I2265"/>
      <c r="K2265"/>
      <c r="L2265"/>
    </row>
    <row r="2266" spans="8:12" ht="14.5" x14ac:dyDescent="0.35">
      <c r="H2266"/>
      <c r="I2266"/>
      <c r="K2266"/>
      <c r="L2266"/>
    </row>
    <row r="2267" spans="8:12" ht="14.5" x14ac:dyDescent="0.35">
      <c r="H2267"/>
      <c r="I2267"/>
      <c r="K2267"/>
      <c r="L2267"/>
    </row>
    <row r="2268" spans="8:12" ht="14.5" x14ac:dyDescent="0.35">
      <c r="H2268"/>
      <c r="I2268"/>
      <c r="K2268"/>
      <c r="L2268"/>
    </row>
    <row r="2269" spans="8:12" ht="14.5" x14ac:dyDescent="0.35">
      <c r="H2269"/>
      <c r="I2269"/>
      <c r="K2269"/>
      <c r="L2269"/>
    </row>
    <row r="2270" spans="8:12" ht="14.5" x14ac:dyDescent="0.35">
      <c r="H2270"/>
      <c r="I2270"/>
      <c r="K2270"/>
      <c r="L2270"/>
    </row>
    <row r="2271" spans="8:12" ht="14.5" x14ac:dyDescent="0.35">
      <c r="H2271"/>
      <c r="I2271"/>
      <c r="K2271"/>
      <c r="L2271"/>
    </row>
    <row r="2272" spans="8:12" ht="14.5" x14ac:dyDescent="0.35">
      <c r="H2272"/>
      <c r="I2272"/>
      <c r="K2272"/>
      <c r="L2272"/>
    </row>
    <row r="2273" spans="8:12" ht="14.5" x14ac:dyDescent="0.35">
      <c r="H2273"/>
      <c r="I2273"/>
      <c r="K2273"/>
      <c r="L2273"/>
    </row>
    <row r="2274" spans="8:12" ht="14.5" x14ac:dyDescent="0.35">
      <c r="H2274"/>
      <c r="I2274"/>
      <c r="K2274"/>
      <c r="L2274"/>
    </row>
    <row r="2275" spans="8:12" ht="14.5" x14ac:dyDescent="0.35">
      <c r="H2275"/>
      <c r="I2275"/>
      <c r="K2275"/>
      <c r="L2275"/>
    </row>
    <row r="2276" spans="8:12" ht="14.5" x14ac:dyDescent="0.35">
      <c r="H2276"/>
      <c r="I2276"/>
      <c r="K2276"/>
      <c r="L2276"/>
    </row>
    <row r="2277" spans="8:12" ht="14.5" x14ac:dyDescent="0.35">
      <c r="H2277"/>
      <c r="I2277"/>
      <c r="K2277"/>
      <c r="L2277"/>
    </row>
    <row r="2278" spans="8:12" ht="14.5" x14ac:dyDescent="0.35">
      <c r="H2278"/>
      <c r="I2278"/>
      <c r="K2278"/>
      <c r="L2278"/>
    </row>
    <row r="2279" spans="8:12" ht="14.5" x14ac:dyDescent="0.35">
      <c r="H2279"/>
      <c r="I2279"/>
      <c r="K2279"/>
      <c r="L2279"/>
    </row>
    <row r="2280" spans="8:12" ht="14.5" x14ac:dyDescent="0.35">
      <c r="H2280"/>
      <c r="I2280"/>
      <c r="K2280"/>
      <c r="L2280"/>
    </row>
    <row r="2281" spans="8:12" ht="14.5" x14ac:dyDescent="0.35">
      <c r="H2281"/>
      <c r="I2281"/>
      <c r="K2281"/>
      <c r="L2281"/>
    </row>
    <row r="2282" spans="8:12" ht="14.5" x14ac:dyDescent="0.35">
      <c r="H2282"/>
      <c r="I2282"/>
      <c r="K2282"/>
      <c r="L2282"/>
    </row>
    <row r="2283" spans="8:12" ht="14.5" x14ac:dyDescent="0.35">
      <c r="H2283"/>
      <c r="I2283"/>
      <c r="K2283"/>
      <c r="L2283"/>
    </row>
    <row r="2284" spans="8:12" ht="14.5" x14ac:dyDescent="0.35">
      <c r="H2284"/>
      <c r="I2284"/>
      <c r="K2284"/>
      <c r="L2284"/>
    </row>
    <row r="2285" spans="8:12" ht="14.5" x14ac:dyDescent="0.35">
      <c r="H2285"/>
      <c r="I2285"/>
      <c r="K2285"/>
      <c r="L2285"/>
    </row>
    <row r="2286" spans="8:12" ht="14.5" x14ac:dyDescent="0.35">
      <c r="H2286"/>
      <c r="I2286"/>
      <c r="K2286"/>
      <c r="L2286"/>
    </row>
    <row r="2287" spans="8:12" ht="14.5" x14ac:dyDescent="0.35">
      <c r="H2287"/>
      <c r="I2287"/>
      <c r="K2287"/>
      <c r="L2287"/>
    </row>
    <row r="2288" spans="8:12" ht="14.5" x14ac:dyDescent="0.35">
      <c r="H2288"/>
      <c r="I2288"/>
      <c r="K2288"/>
      <c r="L2288"/>
    </row>
    <row r="2289" spans="8:12" ht="14.5" x14ac:dyDescent="0.35">
      <c r="H2289"/>
      <c r="I2289"/>
      <c r="K2289"/>
      <c r="L2289"/>
    </row>
    <row r="2290" spans="8:12" ht="14.5" x14ac:dyDescent="0.35">
      <c r="H2290"/>
      <c r="I2290"/>
      <c r="K2290"/>
      <c r="L2290"/>
    </row>
    <row r="2291" spans="8:12" ht="14.5" x14ac:dyDescent="0.35">
      <c r="H2291"/>
      <c r="I2291"/>
      <c r="K2291"/>
      <c r="L2291"/>
    </row>
    <row r="2292" spans="8:12" ht="14.5" x14ac:dyDescent="0.35">
      <c r="H2292"/>
      <c r="I2292"/>
      <c r="K2292"/>
      <c r="L2292"/>
    </row>
    <row r="2293" spans="8:12" ht="14.5" x14ac:dyDescent="0.35">
      <c r="H2293"/>
      <c r="I2293"/>
      <c r="K2293"/>
      <c r="L2293"/>
    </row>
    <row r="2294" spans="8:12" ht="14.5" x14ac:dyDescent="0.35">
      <c r="H2294"/>
      <c r="I2294"/>
      <c r="K2294"/>
      <c r="L2294"/>
    </row>
    <row r="2295" spans="8:12" ht="14.5" x14ac:dyDescent="0.35">
      <c r="H2295"/>
      <c r="I2295"/>
      <c r="K2295"/>
      <c r="L2295"/>
    </row>
    <row r="2296" spans="8:12" ht="14.5" x14ac:dyDescent="0.35">
      <c r="H2296"/>
      <c r="I2296"/>
      <c r="K2296"/>
      <c r="L2296"/>
    </row>
    <row r="2297" spans="8:12" ht="14.5" x14ac:dyDescent="0.35">
      <c r="H2297"/>
      <c r="I2297"/>
      <c r="K2297"/>
      <c r="L2297"/>
    </row>
    <row r="2298" spans="8:12" ht="14.5" x14ac:dyDescent="0.35">
      <c r="H2298"/>
      <c r="I2298"/>
      <c r="K2298"/>
      <c r="L2298"/>
    </row>
    <row r="2299" spans="8:12" ht="14.5" x14ac:dyDescent="0.35">
      <c r="H2299"/>
      <c r="I2299"/>
      <c r="K2299"/>
      <c r="L2299"/>
    </row>
    <row r="2300" spans="8:12" ht="14.5" x14ac:dyDescent="0.35">
      <c r="H2300"/>
      <c r="I2300"/>
      <c r="K2300"/>
      <c r="L2300"/>
    </row>
    <row r="2301" spans="8:12" ht="14.5" x14ac:dyDescent="0.35">
      <c r="H2301"/>
      <c r="I2301"/>
      <c r="K2301"/>
      <c r="L2301"/>
    </row>
    <row r="2302" spans="8:12" ht="14.5" x14ac:dyDescent="0.35">
      <c r="H2302"/>
      <c r="I2302"/>
      <c r="K2302"/>
      <c r="L2302"/>
    </row>
    <row r="2303" spans="8:12" ht="14.5" x14ac:dyDescent="0.35">
      <c r="H2303"/>
      <c r="I2303"/>
      <c r="K2303"/>
      <c r="L2303"/>
    </row>
    <row r="2304" spans="8:12" ht="14.5" x14ac:dyDescent="0.35">
      <c r="H2304"/>
      <c r="I2304"/>
      <c r="K2304"/>
      <c r="L2304"/>
    </row>
    <row r="2305" spans="8:12" ht="14.5" x14ac:dyDescent="0.35">
      <c r="H2305"/>
      <c r="I2305"/>
      <c r="K2305"/>
      <c r="L2305"/>
    </row>
    <row r="2306" spans="8:12" ht="14.5" x14ac:dyDescent="0.35">
      <c r="H2306"/>
      <c r="I2306"/>
      <c r="K2306"/>
      <c r="L2306"/>
    </row>
    <row r="2307" spans="8:12" ht="14.5" x14ac:dyDescent="0.35">
      <c r="H2307"/>
      <c r="I2307"/>
      <c r="K2307"/>
      <c r="L2307"/>
    </row>
    <row r="2308" spans="8:12" ht="14.5" x14ac:dyDescent="0.35">
      <c r="H2308"/>
      <c r="I2308"/>
      <c r="K2308"/>
      <c r="L2308"/>
    </row>
    <row r="2309" spans="8:12" ht="14.5" x14ac:dyDescent="0.35">
      <c r="H2309"/>
      <c r="I2309"/>
      <c r="K2309"/>
      <c r="L2309"/>
    </row>
    <row r="2310" spans="8:12" ht="14.5" x14ac:dyDescent="0.35">
      <c r="H2310"/>
      <c r="I2310"/>
      <c r="K2310"/>
      <c r="L2310"/>
    </row>
    <row r="2311" spans="8:12" ht="14.5" x14ac:dyDescent="0.35">
      <c r="H2311"/>
      <c r="I2311"/>
      <c r="K2311"/>
      <c r="L2311"/>
    </row>
    <row r="2312" spans="8:12" ht="14.5" x14ac:dyDescent="0.35">
      <c r="H2312"/>
      <c r="I2312"/>
      <c r="K2312"/>
      <c r="L2312"/>
    </row>
    <row r="2313" spans="8:12" ht="14.5" x14ac:dyDescent="0.35">
      <c r="H2313"/>
      <c r="I2313"/>
      <c r="K2313"/>
      <c r="L2313"/>
    </row>
    <row r="2314" spans="8:12" ht="14.5" x14ac:dyDescent="0.35">
      <c r="H2314"/>
      <c r="I2314"/>
      <c r="K2314"/>
      <c r="L2314"/>
    </row>
    <row r="2315" spans="8:12" ht="14.5" x14ac:dyDescent="0.35">
      <c r="H2315"/>
      <c r="I2315"/>
      <c r="K2315"/>
      <c r="L2315"/>
    </row>
    <row r="2316" spans="8:12" ht="14.5" x14ac:dyDescent="0.35">
      <c r="H2316"/>
      <c r="I2316"/>
      <c r="K2316"/>
      <c r="L2316"/>
    </row>
    <row r="2317" spans="8:12" ht="14.5" x14ac:dyDescent="0.35">
      <c r="H2317"/>
      <c r="I2317"/>
      <c r="K2317"/>
      <c r="L2317"/>
    </row>
    <row r="2318" spans="8:12" ht="14.5" x14ac:dyDescent="0.35">
      <c r="H2318"/>
      <c r="I2318"/>
      <c r="K2318"/>
      <c r="L2318"/>
    </row>
    <row r="2319" spans="8:12" ht="14.5" x14ac:dyDescent="0.35">
      <c r="H2319"/>
      <c r="I2319"/>
      <c r="K2319"/>
      <c r="L2319"/>
    </row>
    <row r="2320" spans="8:12" ht="14.5" x14ac:dyDescent="0.35">
      <c r="H2320"/>
      <c r="I2320"/>
      <c r="K2320"/>
      <c r="L2320"/>
    </row>
    <row r="2321" spans="8:12" ht="14.5" x14ac:dyDescent="0.35">
      <c r="H2321"/>
      <c r="I2321"/>
      <c r="K2321"/>
      <c r="L2321"/>
    </row>
    <row r="2322" spans="8:12" ht="14.5" x14ac:dyDescent="0.35">
      <c r="H2322"/>
      <c r="I2322"/>
      <c r="K2322"/>
      <c r="L2322"/>
    </row>
    <row r="2323" spans="8:12" ht="14.5" x14ac:dyDescent="0.35">
      <c r="H2323"/>
      <c r="I2323"/>
      <c r="K2323"/>
      <c r="L2323"/>
    </row>
    <row r="2324" spans="8:12" ht="14.5" x14ac:dyDescent="0.35">
      <c r="H2324"/>
      <c r="I2324"/>
      <c r="K2324"/>
      <c r="L2324"/>
    </row>
    <row r="2325" spans="8:12" ht="14.5" x14ac:dyDescent="0.35">
      <c r="H2325"/>
      <c r="I2325"/>
      <c r="K2325"/>
      <c r="L2325"/>
    </row>
    <row r="2326" spans="8:12" ht="14.5" x14ac:dyDescent="0.35">
      <c r="H2326"/>
      <c r="I2326"/>
      <c r="K2326"/>
      <c r="L2326"/>
    </row>
    <row r="2327" spans="8:12" ht="14.5" x14ac:dyDescent="0.35">
      <c r="H2327"/>
      <c r="I2327"/>
      <c r="K2327"/>
      <c r="L2327"/>
    </row>
    <row r="2328" spans="8:12" ht="14.5" x14ac:dyDescent="0.35">
      <c r="H2328"/>
      <c r="I2328"/>
      <c r="K2328"/>
      <c r="L2328"/>
    </row>
    <row r="2329" spans="8:12" ht="14.5" x14ac:dyDescent="0.35">
      <c r="H2329"/>
      <c r="I2329"/>
      <c r="K2329"/>
      <c r="L2329"/>
    </row>
    <row r="2330" spans="8:12" ht="14.5" x14ac:dyDescent="0.35">
      <c r="H2330"/>
      <c r="I2330"/>
      <c r="K2330"/>
      <c r="L2330"/>
    </row>
    <row r="2331" spans="8:12" ht="14.5" x14ac:dyDescent="0.35">
      <c r="H2331"/>
      <c r="I2331"/>
      <c r="K2331"/>
      <c r="L2331"/>
    </row>
    <row r="2332" spans="8:12" ht="14.5" x14ac:dyDescent="0.35">
      <c r="H2332"/>
      <c r="I2332"/>
      <c r="K2332"/>
      <c r="L2332"/>
    </row>
    <row r="2333" spans="8:12" ht="14.5" x14ac:dyDescent="0.35">
      <c r="H2333"/>
      <c r="I2333"/>
      <c r="K2333"/>
      <c r="L2333"/>
    </row>
    <row r="2334" spans="8:12" ht="14.5" x14ac:dyDescent="0.35">
      <c r="H2334"/>
      <c r="I2334"/>
      <c r="K2334"/>
      <c r="L2334"/>
    </row>
    <row r="2335" spans="8:12" ht="14.5" x14ac:dyDescent="0.35">
      <c r="H2335"/>
      <c r="I2335"/>
      <c r="K2335"/>
      <c r="L2335"/>
    </row>
    <row r="2336" spans="8:12" ht="14.5" x14ac:dyDescent="0.35">
      <c r="H2336"/>
      <c r="I2336"/>
      <c r="K2336"/>
      <c r="L2336"/>
    </row>
    <row r="2337" spans="8:12" ht="14.5" x14ac:dyDescent="0.35">
      <c r="H2337"/>
      <c r="I2337"/>
      <c r="K2337"/>
      <c r="L2337"/>
    </row>
    <row r="2338" spans="8:12" ht="14.5" x14ac:dyDescent="0.35">
      <c r="H2338"/>
      <c r="I2338"/>
      <c r="K2338"/>
      <c r="L2338"/>
    </row>
    <row r="2339" spans="8:12" ht="14.5" x14ac:dyDescent="0.35">
      <c r="H2339"/>
      <c r="I2339"/>
      <c r="K2339"/>
      <c r="L2339"/>
    </row>
    <row r="2340" spans="8:12" ht="14.5" x14ac:dyDescent="0.35">
      <c r="H2340"/>
      <c r="I2340"/>
      <c r="K2340"/>
      <c r="L2340"/>
    </row>
    <row r="2341" spans="8:12" ht="14.5" x14ac:dyDescent="0.35">
      <c r="H2341"/>
      <c r="I2341"/>
      <c r="K2341"/>
      <c r="L2341"/>
    </row>
    <row r="2342" spans="8:12" ht="14.5" x14ac:dyDescent="0.35">
      <c r="H2342"/>
      <c r="I2342"/>
      <c r="K2342"/>
      <c r="L2342"/>
    </row>
    <row r="2343" spans="8:12" ht="14.5" x14ac:dyDescent="0.35">
      <c r="H2343"/>
      <c r="I2343"/>
      <c r="K2343"/>
      <c r="L2343"/>
    </row>
    <row r="2344" spans="8:12" ht="14.5" x14ac:dyDescent="0.35">
      <c r="H2344"/>
      <c r="I2344"/>
      <c r="K2344"/>
      <c r="L2344"/>
    </row>
    <row r="2345" spans="8:12" ht="14.5" x14ac:dyDescent="0.35">
      <c r="H2345"/>
      <c r="I2345"/>
      <c r="K2345"/>
      <c r="L2345"/>
    </row>
    <row r="2346" spans="8:12" ht="14.5" x14ac:dyDescent="0.35">
      <c r="H2346"/>
      <c r="I2346"/>
      <c r="K2346"/>
      <c r="L2346"/>
    </row>
    <row r="2347" spans="8:12" ht="14.5" x14ac:dyDescent="0.35">
      <c r="H2347"/>
      <c r="I2347"/>
      <c r="K2347"/>
      <c r="L2347"/>
    </row>
    <row r="2348" spans="8:12" ht="14.5" x14ac:dyDescent="0.35">
      <c r="H2348"/>
      <c r="I2348"/>
      <c r="K2348"/>
      <c r="L2348"/>
    </row>
    <row r="2349" spans="8:12" ht="14.5" x14ac:dyDescent="0.35">
      <c r="H2349"/>
      <c r="I2349"/>
      <c r="K2349"/>
      <c r="L2349"/>
    </row>
    <row r="2350" spans="8:12" ht="14.5" x14ac:dyDescent="0.35">
      <c r="H2350"/>
      <c r="I2350"/>
      <c r="K2350"/>
      <c r="L2350"/>
    </row>
    <row r="2351" spans="8:12" ht="14.5" x14ac:dyDescent="0.35">
      <c r="H2351"/>
      <c r="I2351"/>
      <c r="K2351"/>
      <c r="L2351"/>
    </row>
    <row r="2352" spans="8:12" ht="14.5" x14ac:dyDescent="0.35">
      <c r="H2352"/>
      <c r="I2352"/>
      <c r="K2352"/>
      <c r="L2352"/>
    </row>
    <row r="2353" spans="8:12" ht="14.5" x14ac:dyDescent="0.35">
      <c r="H2353"/>
      <c r="I2353"/>
      <c r="K2353"/>
      <c r="L2353"/>
    </row>
    <row r="2354" spans="8:12" ht="14.5" x14ac:dyDescent="0.35">
      <c r="H2354"/>
      <c r="I2354"/>
      <c r="K2354"/>
      <c r="L2354"/>
    </row>
    <row r="2355" spans="8:12" ht="14.5" x14ac:dyDescent="0.35">
      <c r="H2355"/>
      <c r="I2355"/>
      <c r="K2355"/>
      <c r="L2355"/>
    </row>
    <row r="2356" spans="8:12" ht="14.5" x14ac:dyDescent="0.35">
      <c r="H2356"/>
      <c r="I2356"/>
      <c r="K2356"/>
      <c r="L2356"/>
    </row>
    <row r="2357" spans="8:12" ht="14.5" x14ac:dyDescent="0.35">
      <c r="H2357"/>
      <c r="I2357"/>
      <c r="K2357"/>
      <c r="L2357"/>
    </row>
    <row r="2358" spans="8:12" ht="14.5" x14ac:dyDescent="0.35">
      <c r="H2358"/>
      <c r="I2358"/>
      <c r="K2358"/>
      <c r="L2358"/>
    </row>
    <row r="2359" spans="8:12" ht="14.5" x14ac:dyDescent="0.35">
      <c r="H2359"/>
      <c r="I2359"/>
      <c r="K2359"/>
      <c r="L2359"/>
    </row>
    <row r="2360" spans="8:12" ht="14.5" x14ac:dyDescent="0.35">
      <c r="H2360"/>
      <c r="I2360"/>
      <c r="K2360"/>
      <c r="L2360"/>
    </row>
    <row r="2361" spans="8:12" ht="14.5" x14ac:dyDescent="0.35">
      <c r="H2361"/>
      <c r="I2361"/>
      <c r="K2361"/>
      <c r="L2361"/>
    </row>
    <row r="2362" spans="8:12" ht="14.5" x14ac:dyDescent="0.35">
      <c r="H2362"/>
      <c r="I2362"/>
      <c r="K2362"/>
      <c r="L2362"/>
    </row>
    <row r="2363" spans="8:12" ht="14.5" x14ac:dyDescent="0.35">
      <c r="H2363"/>
      <c r="I2363"/>
      <c r="K2363"/>
      <c r="L2363"/>
    </row>
    <row r="2364" spans="8:12" ht="14.5" x14ac:dyDescent="0.35">
      <c r="H2364"/>
      <c r="I2364"/>
      <c r="K2364"/>
      <c r="L2364"/>
    </row>
    <row r="2365" spans="8:12" ht="14.5" x14ac:dyDescent="0.35">
      <c r="H2365"/>
      <c r="I2365"/>
      <c r="K2365"/>
      <c r="L2365"/>
    </row>
    <row r="2366" spans="8:12" ht="14.5" x14ac:dyDescent="0.35">
      <c r="H2366"/>
      <c r="I2366"/>
      <c r="K2366"/>
      <c r="L2366"/>
    </row>
    <row r="2367" spans="8:12" ht="14.5" x14ac:dyDescent="0.35">
      <c r="H2367"/>
      <c r="I2367"/>
      <c r="K2367"/>
      <c r="L2367"/>
    </row>
    <row r="2368" spans="8:12" ht="14.5" x14ac:dyDescent="0.35">
      <c r="H2368"/>
      <c r="I2368"/>
      <c r="K2368"/>
      <c r="L2368"/>
    </row>
    <row r="2369" spans="8:12" ht="14.5" x14ac:dyDescent="0.35">
      <c r="H2369"/>
      <c r="I2369"/>
      <c r="K2369"/>
      <c r="L2369"/>
    </row>
    <row r="2370" spans="8:12" ht="14.5" x14ac:dyDescent="0.35">
      <c r="H2370"/>
      <c r="I2370"/>
      <c r="K2370"/>
      <c r="L2370"/>
    </row>
    <row r="2371" spans="8:12" ht="14.5" x14ac:dyDescent="0.35">
      <c r="H2371"/>
      <c r="I2371"/>
      <c r="K2371"/>
      <c r="L2371"/>
    </row>
    <row r="2372" spans="8:12" ht="14.5" x14ac:dyDescent="0.35">
      <c r="H2372"/>
      <c r="I2372"/>
      <c r="K2372"/>
      <c r="L2372"/>
    </row>
    <row r="2373" spans="8:12" ht="14.5" x14ac:dyDescent="0.35">
      <c r="H2373"/>
      <c r="I2373"/>
      <c r="K2373"/>
      <c r="L2373"/>
    </row>
    <row r="2374" spans="8:12" ht="14.5" x14ac:dyDescent="0.35">
      <c r="H2374"/>
      <c r="I2374"/>
      <c r="K2374"/>
      <c r="L2374"/>
    </row>
    <row r="2375" spans="8:12" ht="14.5" x14ac:dyDescent="0.35">
      <c r="H2375"/>
      <c r="I2375"/>
      <c r="K2375"/>
      <c r="L2375"/>
    </row>
    <row r="2376" spans="8:12" ht="14.5" x14ac:dyDescent="0.35">
      <c r="H2376"/>
      <c r="I2376"/>
      <c r="K2376"/>
      <c r="L2376"/>
    </row>
    <row r="2377" spans="8:12" ht="14.5" x14ac:dyDescent="0.35">
      <c r="H2377"/>
      <c r="I2377"/>
      <c r="K2377"/>
      <c r="L2377"/>
    </row>
    <row r="2378" spans="8:12" ht="14.5" x14ac:dyDescent="0.35">
      <c r="H2378"/>
      <c r="I2378"/>
      <c r="K2378"/>
      <c r="L2378"/>
    </row>
    <row r="2379" spans="8:12" ht="14.5" x14ac:dyDescent="0.35">
      <c r="H2379"/>
      <c r="I2379"/>
      <c r="K2379"/>
      <c r="L2379"/>
    </row>
    <row r="2380" spans="8:12" ht="14.5" x14ac:dyDescent="0.35">
      <c r="H2380"/>
      <c r="I2380"/>
      <c r="K2380"/>
      <c r="L2380"/>
    </row>
    <row r="2381" spans="8:12" ht="14.5" x14ac:dyDescent="0.35">
      <c r="H2381"/>
      <c r="I2381"/>
      <c r="K2381"/>
      <c r="L2381"/>
    </row>
    <row r="2382" spans="8:12" ht="14.5" x14ac:dyDescent="0.35">
      <c r="H2382"/>
      <c r="I2382"/>
      <c r="K2382"/>
      <c r="L2382"/>
    </row>
    <row r="2383" spans="8:12" ht="14.5" x14ac:dyDescent="0.35">
      <c r="H2383"/>
      <c r="I2383"/>
      <c r="K2383"/>
      <c r="L2383"/>
    </row>
    <row r="2384" spans="8:12" ht="14.5" x14ac:dyDescent="0.35">
      <c r="H2384"/>
      <c r="I2384"/>
      <c r="K2384"/>
      <c r="L2384"/>
    </row>
    <row r="2385" spans="8:12" ht="14.5" x14ac:dyDescent="0.35">
      <c r="H2385"/>
      <c r="I2385"/>
      <c r="K2385"/>
      <c r="L2385"/>
    </row>
    <row r="2386" spans="8:12" ht="14.5" x14ac:dyDescent="0.35">
      <c r="H2386"/>
      <c r="I2386"/>
      <c r="K2386"/>
      <c r="L2386"/>
    </row>
    <row r="2387" spans="8:12" ht="14.5" x14ac:dyDescent="0.35">
      <c r="H2387"/>
      <c r="I2387"/>
      <c r="K2387"/>
      <c r="L2387"/>
    </row>
    <row r="2388" spans="8:12" ht="14.5" x14ac:dyDescent="0.35">
      <c r="H2388"/>
      <c r="I2388"/>
      <c r="K2388"/>
      <c r="L2388"/>
    </row>
    <row r="2389" spans="8:12" ht="14.5" x14ac:dyDescent="0.35">
      <c r="H2389"/>
      <c r="I2389"/>
      <c r="K2389"/>
      <c r="L2389"/>
    </row>
    <row r="2390" spans="8:12" ht="14.5" x14ac:dyDescent="0.35">
      <c r="H2390"/>
      <c r="I2390"/>
      <c r="K2390"/>
      <c r="L2390"/>
    </row>
    <row r="2391" spans="8:12" ht="14.5" x14ac:dyDescent="0.35">
      <c r="H2391"/>
      <c r="I2391"/>
      <c r="K2391"/>
      <c r="L2391"/>
    </row>
    <row r="2392" spans="8:12" ht="14.5" x14ac:dyDescent="0.35">
      <c r="H2392"/>
      <c r="I2392"/>
      <c r="K2392"/>
      <c r="L2392"/>
    </row>
    <row r="2393" spans="8:12" ht="14.5" x14ac:dyDescent="0.35">
      <c r="H2393"/>
      <c r="I2393"/>
      <c r="K2393"/>
      <c r="L2393"/>
    </row>
    <row r="2394" spans="8:12" ht="14.5" x14ac:dyDescent="0.35">
      <c r="H2394"/>
      <c r="I2394"/>
      <c r="K2394"/>
      <c r="L2394"/>
    </row>
    <row r="2395" spans="8:12" ht="14.5" x14ac:dyDescent="0.35">
      <c r="H2395"/>
      <c r="I2395"/>
      <c r="K2395"/>
      <c r="L2395"/>
    </row>
    <row r="2396" spans="8:12" ht="14.5" x14ac:dyDescent="0.35">
      <c r="H2396"/>
      <c r="I2396"/>
      <c r="K2396"/>
      <c r="L2396"/>
    </row>
    <row r="2397" spans="8:12" ht="14.5" x14ac:dyDescent="0.35">
      <c r="H2397"/>
      <c r="I2397"/>
      <c r="K2397"/>
      <c r="L2397"/>
    </row>
    <row r="2398" spans="8:12" ht="14.5" x14ac:dyDescent="0.35">
      <c r="H2398"/>
      <c r="I2398"/>
      <c r="K2398"/>
      <c r="L2398"/>
    </row>
    <row r="2399" spans="8:12" ht="14.5" x14ac:dyDescent="0.35">
      <c r="H2399"/>
      <c r="I2399"/>
      <c r="K2399"/>
      <c r="L2399"/>
    </row>
    <row r="2400" spans="8:12" ht="14.5" x14ac:dyDescent="0.35">
      <c r="H2400"/>
      <c r="I2400"/>
      <c r="K2400"/>
      <c r="L2400"/>
    </row>
    <row r="2401" spans="8:12" ht="14.5" x14ac:dyDescent="0.35">
      <c r="H2401"/>
      <c r="I2401"/>
      <c r="K2401"/>
      <c r="L2401"/>
    </row>
    <row r="2402" spans="8:12" ht="14.5" x14ac:dyDescent="0.35">
      <c r="H2402"/>
      <c r="I2402"/>
      <c r="K2402"/>
      <c r="L2402"/>
    </row>
    <row r="2403" spans="8:12" ht="14.5" x14ac:dyDescent="0.35">
      <c r="H2403"/>
      <c r="I2403"/>
      <c r="K2403"/>
      <c r="L2403"/>
    </row>
    <row r="2404" spans="8:12" ht="14.5" x14ac:dyDescent="0.35">
      <c r="H2404"/>
      <c r="I2404"/>
      <c r="K2404"/>
      <c r="L2404"/>
    </row>
    <row r="2405" spans="8:12" ht="14.5" x14ac:dyDescent="0.35">
      <c r="H2405"/>
      <c r="I2405"/>
      <c r="K2405"/>
      <c r="L2405"/>
    </row>
    <row r="2406" spans="8:12" ht="14.5" x14ac:dyDescent="0.35">
      <c r="H2406"/>
      <c r="I2406"/>
      <c r="K2406"/>
      <c r="L2406"/>
    </row>
    <row r="2407" spans="8:12" ht="14.5" x14ac:dyDescent="0.35">
      <c r="H2407"/>
      <c r="I2407"/>
      <c r="K2407"/>
      <c r="L2407"/>
    </row>
    <row r="2408" spans="8:12" ht="14.5" x14ac:dyDescent="0.35">
      <c r="H2408"/>
      <c r="I2408"/>
      <c r="K2408"/>
      <c r="L2408"/>
    </row>
    <row r="2409" spans="8:12" ht="14.5" x14ac:dyDescent="0.35">
      <c r="H2409"/>
      <c r="I2409"/>
      <c r="K2409"/>
      <c r="L2409"/>
    </row>
    <row r="2410" spans="8:12" ht="14.5" x14ac:dyDescent="0.35">
      <c r="H2410"/>
      <c r="I2410"/>
      <c r="K2410"/>
      <c r="L2410"/>
    </row>
    <row r="2411" spans="8:12" ht="14.5" x14ac:dyDescent="0.35">
      <c r="H2411"/>
      <c r="I2411"/>
      <c r="K2411"/>
      <c r="L2411"/>
    </row>
    <row r="2412" spans="8:12" ht="14.5" x14ac:dyDescent="0.35">
      <c r="H2412"/>
      <c r="I2412"/>
      <c r="K2412"/>
      <c r="L2412"/>
    </row>
    <row r="2413" spans="8:12" ht="14.5" x14ac:dyDescent="0.35">
      <c r="H2413"/>
      <c r="I2413"/>
      <c r="K2413"/>
      <c r="L2413"/>
    </row>
    <row r="2414" spans="8:12" ht="14.5" x14ac:dyDescent="0.35">
      <c r="H2414"/>
      <c r="I2414"/>
      <c r="K2414"/>
      <c r="L2414"/>
    </row>
    <row r="2415" spans="8:12" ht="14.5" x14ac:dyDescent="0.35">
      <c r="H2415"/>
      <c r="I2415"/>
      <c r="K2415"/>
      <c r="L2415"/>
    </row>
    <row r="2416" spans="8:12" ht="14.5" x14ac:dyDescent="0.35">
      <c r="H2416"/>
      <c r="I2416"/>
      <c r="K2416"/>
      <c r="L2416"/>
    </row>
    <row r="2417" spans="8:12" ht="14.5" x14ac:dyDescent="0.35">
      <c r="H2417"/>
      <c r="I2417"/>
      <c r="K2417"/>
      <c r="L2417"/>
    </row>
    <row r="2418" spans="8:12" ht="14.5" x14ac:dyDescent="0.35">
      <c r="H2418"/>
      <c r="I2418"/>
      <c r="K2418"/>
      <c r="L2418"/>
    </row>
    <row r="2419" spans="8:12" ht="14.5" x14ac:dyDescent="0.35">
      <c r="H2419"/>
      <c r="I2419"/>
      <c r="K2419"/>
      <c r="L2419"/>
    </row>
    <row r="2420" spans="8:12" ht="14.5" x14ac:dyDescent="0.35">
      <c r="H2420"/>
      <c r="I2420"/>
      <c r="K2420"/>
      <c r="L2420"/>
    </row>
    <row r="2421" spans="8:12" ht="14.5" x14ac:dyDescent="0.35">
      <c r="H2421"/>
      <c r="I2421"/>
      <c r="K2421"/>
      <c r="L2421"/>
    </row>
    <row r="2422" spans="8:12" ht="14.5" x14ac:dyDescent="0.35">
      <c r="H2422"/>
      <c r="I2422"/>
      <c r="K2422"/>
      <c r="L2422"/>
    </row>
    <row r="2423" spans="8:12" ht="14.5" x14ac:dyDescent="0.35">
      <c r="H2423"/>
      <c r="I2423"/>
      <c r="K2423"/>
      <c r="L2423"/>
    </row>
    <row r="2424" spans="8:12" ht="14.5" x14ac:dyDescent="0.35">
      <c r="H2424"/>
      <c r="I2424"/>
      <c r="K2424"/>
      <c r="L2424"/>
    </row>
    <row r="2425" spans="8:12" ht="14.5" x14ac:dyDescent="0.35">
      <c r="H2425"/>
      <c r="I2425"/>
      <c r="K2425"/>
      <c r="L2425"/>
    </row>
    <row r="2426" spans="8:12" ht="14.5" x14ac:dyDescent="0.35">
      <c r="H2426"/>
      <c r="I2426"/>
      <c r="K2426"/>
      <c r="L2426"/>
    </row>
    <row r="2427" spans="8:12" ht="14.5" x14ac:dyDescent="0.35">
      <c r="H2427"/>
      <c r="I2427"/>
      <c r="K2427"/>
      <c r="L2427"/>
    </row>
    <row r="2428" spans="8:12" ht="14.5" x14ac:dyDescent="0.35">
      <c r="H2428"/>
      <c r="I2428"/>
      <c r="K2428"/>
      <c r="L2428"/>
    </row>
    <row r="2429" spans="8:12" ht="14.5" x14ac:dyDescent="0.35">
      <c r="H2429"/>
      <c r="I2429"/>
      <c r="K2429"/>
      <c r="L2429"/>
    </row>
    <row r="2430" spans="8:12" ht="14.5" x14ac:dyDescent="0.35">
      <c r="H2430"/>
      <c r="I2430"/>
      <c r="K2430"/>
      <c r="L2430"/>
    </row>
    <row r="2431" spans="8:12" ht="14.5" x14ac:dyDescent="0.35">
      <c r="H2431"/>
      <c r="I2431"/>
      <c r="K2431"/>
      <c r="L2431"/>
    </row>
    <row r="2432" spans="8:12" ht="14.5" x14ac:dyDescent="0.35">
      <c r="H2432"/>
      <c r="I2432"/>
      <c r="K2432"/>
      <c r="L2432"/>
    </row>
    <row r="2433" spans="8:12" ht="14.5" x14ac:dyDescent="0.35">
      <c r="H2433"/>
      <c r="I2433"/>
      <c r="K2433"/>
      <c r="L2433"/>
    </row>
    <row r="2434" spans="8:12" ht="14.5" x14ac:dyDescent="0.35">
      <c r="H2434"/>
      <c r="I2434"/>
      <c r="K2434"/>
      <c r="L2434"/>
    </row>
    <row r="2435" spans="8:12" ht="14.5" x14ac:dyDescent="0.35">
      <c r="H2435"/>
      <c r="I2435"/>
      <c r="K2435"/>
      <c r="L2435"/>
    </row>
    <row r="2436" spans="8:12" ht="14.5" x14ac:dyDescent="0.35">
      <c r="H2436"/>
      <c r="I2436"/>
      <c r="K2436"/>
      <c r="L2436"/>
    </row>
    <row r="2437" spans="8:12" ht="14.5" x14ac:dyDescent="0.35">
      <c r="H2437"/>
      <c r="I2437"/>
      <c r="K2437"/>
      <c r="L2437"/>
    </row>
    <row r="2438" spans="8:12" ht="14.5" x14ac:dyDescent="0.35">
      <c r="H2438"/>
      <c r="I2438"/>
      <c r="K2438"/>
      <c r="L2438"/>
    </row>
    <row r="2439" spans="8:12" ht="14.5" x14ac:dyDescent="0.35">
      <c r="H2439"/>
      <c r="I2439"/>
      <c r="K2439"/>
      <c r="L2439"/>
    </row>
    <row r="2440" spans="8:12" ht="14.5" x14ac:dyDescent="0.35">
      <c r="H2440"/>
      <c r="I2440"/>
      <c r="K2440"/>
      <c r="L2440"/>
    </row>
    <row r="2441" spans="8:12" ht="14.5" x14ac:dyDescent="0.35">
      <c r="H2441"/>
      <c r="I2441"/>
      <c r="K2441"/>
      <c r="L2441"/>
    </row>
    <row r="2442" spans="8:12" ht="14.5" x14ac:dyDescent="0.35">
      <c r="H2442"/>
      <c r="I2442"/>
      <c r="K2442"/>
      <c r="L2442"/>
    </row>
    <row r="2443" spans="8:12" ht="14.5" x14ac:dyDescent="0.35">
      <c r="H2443"/>
      <c r="I2443"/>
      <c r="K2443"/>
      <c r="L2443"/>
    </row>
    <row r="2444" spans="8:12" ht="14.5" x14ac:dyDescent="0.35">
      <c r="H2444"/>
      <c r="I2444"/>
      <c r="K2444"/>
      <c r="L2444"/>
    </row>
    <row r="2445" spans="8:12" ht="14.5" x14ac:dyDescent="0.35">
      <c r="H2445"/>
      <c r="I2445"/>
      <c r="K2445"/>
      <c r="L2445"/>
    </row>
    <row r="2446" spans="8:12" ht="14.5" x14ac:dyDescent="0.35">
      <c r="H2446"/>
      <c r="I2446"/>
      <c r="K2446"/>
      <c r="L2446"/>
    </row>
    <row r="2447" spans="8:12" ht="14.5" x14ac:dyDescent="0.35">
      <c r="H2447"/>
      <c r="I2447"/>
      <c r="K2447"/>
      <c r="L2447"/>
    </row>
    <row r="2448" spans="8:12" ht="14.5" x14ac:dyDescent="0.35">
      <c r="H2448"/>
      <c r="I2448"/>
      <c r="K2448"/>
      <c r="L2448"/>
    </row>
    <row r="2449" spans="8:12" ht="14.5" x14ac:dyDescent="0.35">
      <c r="H2449"/>
      <c r="I2449"/>
      <c r="K2449"/>
      <c r="L2449"/>
    </row>
    <row r="2450" spans="8:12" ht="14.5" x14ac:dyDescent="0.35">
      <c r="H2450"/>
      <c r="I2450"/>
      <c r="K2450"/>
      <c r="L2450"/>
    </row>
    <row r="2451" spans="8:12" ht="14.5" x14ac:dyDescent="0.35">
      <c r="H2451"/>
      <c r="I2451"/>
      <c r="K2451"/>
      <c r="L2451"/>
    </row>
    <row r="2452" spans="8:12" ht="14.5" x14ac:dyDescent="0.35">
      <c r="H2452"/>
      <c r="I2452"/>
      <c r="K2452"/>
      <c r="L2452"/>
    </row>
    <row r="2453" spans="8:12" ht="14.5" x14ac:dyDescent="0.35">
      <c r="H2453"/>
      <c r="I2453"/>
      <c r="K2453"/>
      <c r="L2453"/>
    </row>
    <row r="2454" spans="8:12" ht="14.5" x14ac:dyDescent="0.35">
      <c r="H2454"/>
      <c r="I2454"/>
      <c r="K2454"/>
      <c r="L2454"/>
    </row>
    <row r="2455" spans="8:12" ht="14.5" x14ac:dyDescent="0.35">
      <c r="H2455"/>
      <c r="I2455"/>
      <c r="K2455"/>
      <c r="L2455"/>
    </row>
    <row r="2456" spans="8:12" ht="14.5" x14ac:dyDescent="0.35">
      <c r="H2456"/>
      <c r="I2456"/>
      <c r="K2456"/>
      <c r="L2456"/>
    </row>
    <row r="2457" spans="8:12" ht="14.5" x14ac:dyDescent="0.35">
      <c r="H2457"/>
      <c r="I2457"/>
      <c r="K2457"/>
      <c r="L2457"/>
    </row>
    <row r="2458" spans="8:12" ht="14.5" x14ac:dyDescent="0.35">
      <c r="H2458"/>
      <c r="I2458"/>
      <c r="K2458"/>
      <c r="L2458"/>
    </row>
    <row r="2459" spans="8:12" ht="14.5" x14ac:dyDescent="0.35">
      <c r="H2459"/>
      <c r="I2459"/>
      <c r="K2459"/>
      <c r="L2459"/>
    </row>
    <row r="2460" spans="8:12" ht="14.5" x14ac:dyDescent="0.35">
      <c r="H2460"/>
      <c r="I2460"/>
      <c r="K2460"/>
      <c r="L2460"/>
    </row>
    <row r="2461" spans="8:12" ht="14.5" x14ac:dyDescent="0.35">
      <c r="H2461"/>
      <c r="I2461"/>
      <c r="K2461"/>
      <c r="L2461"/>
    </row>
    <row r="2462" spans="8:12" ht="14.5" x14ac:dyDescent="0.35">
      <c r="H2462"/>
      <c r="I2462"/>
      <c r="K2462"/>
      <c r="L2462"/>
    </row>
    <row r="2463" spans="8:12" ht="14.5" x14ac:dyDescent="0.35">
      <c r="H2463"/>
      <c r="I2463"/>
      <c r="K2463"/>
      <c r="L2463"/>
    </row>
    <row r="2464" spans="8:12" ht="14.5" x14ac:dyDescent="0.35">
      <c r="H2464"/>
      <c r="I2464"/>
      <c r="K2464"/>
      <c r="L2464"/>
    </row>
    <row r="2465" spans="8:12" ht="14.5" x14ac:dyDescent="0.35">
      <c r="H2465"/>
      <c r="I2465"/>
      <c r="K2465"/>
      <c r="L2465"/>
    </row>
    <row r="2466" spans="8:12" ht="14.5" x14ac:dyDescent="0.35">
      <c r="H2466"/>
      <c r="I2466"/>
      <c r="K2466"/>
      <c r="L2466"/>
    </row>
    <row r="2467" spans="8:12" ht="14.5" x14ac:dyDescent="0.35">
      <c r="H2467"/>
      <c r="I2467"/>
      <c r="K2467"/>
      <c r="L2467"/>
    </row>
    <row r="2468" spans="8:12" ht="14.5" x14ac:dyDescent="0.35">
      <c r="H2468"/>
      <c r="I2468"/>
      <c r="K2468"/>
      <c r="L2468"/>
    </row>
    <row r="2469" spans="8:12" ht="14.5" x14ac:dyDescent="0.35">
      <c r="H2469"/>
      <c r="I2469"/>
      <c r="K2469"/>
      <c r="L2469"/>
    </row>
    <row r="2470" spans="8:12" ht="14.5" x14ac:dyDescent="0.35">
      <c r="H2470"/>
      <c r="I2470"/>
      <c r="K2470"/>
      <c r="L2470"/>
    </row>
    <row r="2471" spans="8:12" ht="14.5" x14ac:dyDescent="0.35">
      <c r="H2471"/>
      <c r="I2471"/>
      <c r="K2471"/>
      <c r="L2471"/>
    </row>
    <row r="2472" spans="8:12" ht="14.5" x14ac:dyDescent="0.35">
      <c r="H2472"/>
      <c r="I2472"/>
      <c r="K2472"/>
      <c r="L2472"/>
    </row>
    <row r="2473" spans="8:12" ht="14.5" x14ac:dyDescent="0.35">
      <c r="H2473"/>
      <c r="I2473"/>
      <c r="K2473"/>
      <c r="L2473"/>
    </row>
    <row r="2474" spans="8:12" ht="14.5" x14ac:dyDescent="0.35">
      <c r="H2474"/>
      <c r="I2474"/>
      <c r="K2474"/>
      <c r="L2474"/>
    </row>
    <row r="2475" spans="8:12" ht="14.5" x14ac:dyDescent="0.35">
      <c r="H2475"/>
      <c r="I2475"/>
      <c r="K2475"/>
      <c r="L2475"/>
    </row>
    <row r="2476" spans="8:12" ht="14.5" x14ac:dyDescent="0.35">
      <c r="H2476"/>
      <c r="I2476"/>
      <c r="K2476"/>
      <c r="L2476"/>
    </row>
    <row r="2477" spans="8:12" ht="14.5" x14ac:dyDescent="0.35">
      <c r="H2477"/>
      <c r="I2477"/>
      <c r="K2477"/>
      <c r="L2477"/>
    </row>
    <row r="2478" spans="8:12" ht="14.5" x14ac:dyDescent="0.35">
      <c r="H2478"/>
      <c r="I2478"/>
      <c r="K2478"/>
      <c r="L2478"/>
    </row>
    <row r="2479" spans="8:12" ht="14.5" x14ac:dyDescent="0.35">
      <c r="H2479"/>
      <c r="I2479"/>
      <c r="K2479"/>
      <c r="L2479"/>
    </row>
    <row r="2480" spans="8:12" ht="14.5" x14ac:dyDescent="0.35">
      <c r="H2480"/>
      <c r="I2480"/>
      <c r="K2480"/>
      <c r="L2480"/>
    </row>
    <row r="2481" spans="8:12" ht="14.5" x14ac:dyDescent="0.35">
      <c r="H2481"/>
      <c r="I2481"/>
      <c r="K2481"/>
      <c r="L2481"/>
    </row>
    <row r="2482" spans="8:12" ht="14.5" x14ac:dyDescent="0.35">
      <c r="H2482"/>
      <c r="I2482"/>
      <c r="K2482"/>
      <c r="L2482"/>
    </row>
    <row r="2483" spans="8:12" ht="14.5" x14ac:dyDescent="0.35">
      <c r="H2483"/>
      <c r="I2483"/>
      <c r="K2483"/>
      <c r="L2483"/>
    </row>
    <row r="2484" spans="8:12" ht="14.5" x14ac:dyDescent="0.35">
      <c r="H2484"/>
      <c r="I2484"/>
      <c r="K2484"/>
      <c r="L2484"/>
    </row>
    <row r="2485" spans="8:12" ht="14.5" x14ac:dyDescent="0.35">
      <c r="H2485"/>
      <c r="I2485"/>
      <c r="K2485"/>
      <c r="L2485"/>
    </row>
    <row r="2486" spans="8:12" ht="14.5" x14ac:dyDescent="0.35">
      <c r="H2486"/>
      <c r="I2486"/>
      <c r="K2486"/>
      <c r="L2486"/>
    </row>
    <row r="2487" spans="8:12" ht="14.5" x14ac:dyDescent="0.35">
      <c r="H2487"/>
      <c r="I2487"/>
      <c r="K2487"/>
      <c r="L2487"/>
    </row>
    <row r="2488" spans="8:12" ht="14.5" x14ac:dyDescent="0.35">
      <c r="H2488"/>
      <c r="I2488"/>
      <c r="K2488"/>
      <c r="L2488"/>
    </row>
    <row r="2489" spans="8:12" ht="14.5" x14ac:dyDescent="0.35">
      <c r="H2489"/>
      <c r="I2489"/>
      <c r="K2489"/>
      <c r="L2489"/>
    </row>
    <row r="2490" spans="8:12" ht="14.5" x14ac:dyDescent="0.35">
      <c r="H2490"/>
      <c r="I2490"/>
      <c r="K2490"/>
      <c r="L2490"/>
    </row>
    <row r="2491" spans="8:12" ht="14.5" x14ac:dyDescent="0.35">
      <c r="H2491"/>
      <c r="I2491"/>
      <c r="K2491"/>
      <c r="L2491"/>
    </row>
    <row r="2492" spans="8:12" ht="14.5" x14ac:dyDescent="0.35">
      <c r="H2492"/>
      <c r="I2492"/>
      <c r="K2492"/>
      <c r="L2492"/>
    </row>
    <row r="2493" spans="8:12" ht="14.5" x14ac:dyDescent="0.35">
      <c r="H2493"/>
      <c r="I2493"/>
      <c r="K2493"/>
      <c r="L2493"/>
    </row>
    <row r="2494" spans="8:12" ht="14.5" x14ac:dyDescent="0.35">
      <c r="H2494"/>
      <c r="I2494"/>
      <c r="K2494"/>
      <c r="L2494"/>
    </row>
    <row r="2495" spans="8:12" ht="14.5" x14ac:dyDescent="0.35">
      <c r="H2495"/>
      <c r="I2495"/>
      <c r="K2495"/>
      <c r="L2495"/>
    </row>
    <row r="2496" spans="8:12" ht="14.5" x14ac:dyDescent="0.35">
      <c r="H2496"/>
      <c r="I2496"/>
      <c r="K2496"/>
      <c r="L2496"/>
    </row>
    <row r="2497" spans="8:12" ht="14.5" x14ac:dyDescent="0.35">
      <c r="H2497"/>
      <c r="I2497"/>
      <c r="K2497"/>
      <c r="L2497"/>
    </row>
    <row r="2498" spans="8:12" ht="14.5" x14ac:dyDescent="0.35">
      <c r="H2498"/>
      <c r="I2498"/>
      <c r="K2498"/>
      <c r="L2498"/>
    </row>
    <row r="2499" spans="8:12" ht="14.5" x14ac:dyDescent="0.35">
      <c r="H2499"/>
      <c r="I2499"/>
      <c r="K2499"/>
      <c r="L2499"/>
    </row>
    <row r="2500" spans="8:12" ht="14.5" x14ac:dyDescent="0.35">
      <c r="H2500"/>
      <c r="I2500"/>
      <c r="K2500"/>
      <c r="L2500"/>
    </row>
    <row r="2501" spans="8:12" ht="14.5" x14ac:dyDescent="0.35">
      <c r="H2501"/>
      <c r="I2501"/>
      <c r="K2501"/>
      <c r="L2501"/>
    </row>
    <row r="2502" spans="8:12" ht="14.5" x14ac:dyDescent="0.35">
      <c r="H2502"/>
      <c r="I2502"/>
      <c r="K2502"/>
      <c r="L2502"/>
    </row>
    <row r="2503" spans="8:12" ht="14.5" x14ac:dyDescent="0.35">
      <c r="H2503"/>
      <c r="I2503"/>
      <c r="K2503"/>
      <c r="L2503"/>
    </row>
    <row r="2504" spans="8:12" ht="14.5" x14ac:dyDescent="0.35">
      <c r="H2504"/>
      <c r="I2504"/>
      <c r="K2504"/>
      <c r="L2504"/>
    </row>
    <row r="2505" spans="8:12" ht="14.5" x14ac:dyDescent="0.35">
      <c r="H2505"/>
      <c r="I2505"/>
      <c r="K2505"/>
      <c r="L2505"/>
    </row>
    <row r="2506" spans="8:12" ht="14.5" x14ac:dyDescent="0.35">
      <c r="H2506"/>
      <c r="I2506"/>
      <c r="K2506"/>
      <c r="L2506"/>
    </row>
    <row r="2507" spans="8:12" ht="14.5" x14ac:dyDescent="0.35">
      <c r="H2507"/>
      <c r="I2507"/>
      <c r="K2507"/>
      <c r="L2507"/>
    </row>
    <row r="2508" spans="8:12" ht="14.5" x14ac:dyDescent="0.35">
      <c r="H2508"/>
      <c r="I2508"/>
      <c r="K2508"/>
      <c r="L2508"/>
    </row>
    <row r="2509" spans="8:12" ht="14.5" x14ac:dyDescent="0.35">
      <c r="H2509"/>
      <c r="I2509"/>
      <c r="K2509"/>
      <c r="L2509"/>
    </row>
    <row r="2510" spans="8:12" ht="14.5" x14ac:dyDescent="0.35">
      <c r="H2510"/>
      <c r="I2510"/>
      <c r="K2510"/>
      <c r="L2510"/>
    </row>
    <row r="2511" spans="8:12" ht="14.5" x14ac:dyDescent="0.35">
      <c r="H2511"/>
      <c r="I2511"/>
      <c r="K2511"/>
      <c r="L2511"/>
    </row>
    <row r="2512" spans="8:12" ht="14.5" x14ac:dyDescent="0.35">
      <c r="H2512"/>
      <c r="I2512"/>
      <c r="K2512"/>
      <c r="L2512"/>
    </row>
    <row r="2513" spans="8:12" ht="14.5" x14ac:dyDescent="0.35">
      <c r="H2513"/>
      <c r="I2513"/>
      <c r="K2513"/>
      <c r="L2513"/>
    </row>
    <row r="2514" spans="8:12" ht="14.5" x14ac:dyDescent="0.35">
      <c r="H2514"/>
      <c r="I2514"/>
      <c r="K2514"/>
      <c r="L2514"/>
    </row>
    <row r="2515" spans="8:12" ht="14.5" x14ac:dyDescent="0.35">
      <c r="H2515"/>
      <c r="I2515"/>
      <c r="K2515"/>
      <c r="L2515"/>
    </row>
    <row r="2516" spans="8:12" ht="14.5" x14ac:dyDescent="0.35">
      <c r="H2516"/>
      <c r="I2516"/>
      <c r="K2516"/>
      <c r="L2516"/>
    </row>
    <row r="2517" spans="8:12" ht="14.5" x14ac:dyDescent="0.35">
      <c r="H2517"/>
      <c r="I2517"/>
      <c r="K2517"/>
      <c r="L2517"/>
    </row>
    <row r="2518" spans="8:12" ht="14.5" x14ac:dyDescent="0.35">
      <c r="H2518"/>
      <c r="I2518"/>
      <c r="K2518"/>
      <c r="L2518"/>
    </row>
    <row r="2519" spans="8:12" ht="14.5" x14ac:dyDescent="0.35">
      <c r="H2519"/>
      <c r="I2519"/>
      <c r="K2519"/>
      <c r="L2519"/>
    </row>
    <row r="2520" spans="8:12" ht="14.5" x14ac:dyDescent="0.35">
      <c r="H2520"/>
      <c r="I2520"/>
      <c r="K2520"/>
      <c r="L2520"/>
    </row>
    <row r="2521" spans="8:12" ht="14.5" x14ac:dyDescent="0.35">
      <c r="H2521"/>
      <c r="I2521"/>
      <c r="K2521"/>
      <c r="L2521"/>
    </row>
    <row r="2522" spans="8:12" ht="14.5" x14ac:dyDescent="0.35">
      <c r="H2522"/>
      <c r="I2522"/>
      <c r="K2522"/>
      <c r="L2522"/>
    </row>
    <row r="2523" spans="8:12" ht="14.5" x14ac:dyDescent="0.35">
      <c r="H2523"/>
      <c r="I2523"/>
      <c r="K2523"/>
      <c r="L2523"/>
    </row>
    <row r="2524" spans="8:12" ht="14.5" x14ac:dyDescent="0.35">
      <c r="H2524"/>
      <c r="I2524"/>
      <c r="K2524"/>
      <c r="L2524"/>
    </row>
    <row r="2525" spans="8:12" ht="14.5" x14ac:dyDescent="0.35">
      <c r="H2525"/>
      <c r="I2525"/>
      <c r="K2525"/>
      <c r="L2525"/>
    </row>
    <row r="2526" spans="8:12" ht="14.5" x14ac:dyDescent="0.35">
      <c r="H2526"/>
      <c r="I2526"/>
      <c r="K2526"/>
      <c r="L2526"/>
    </row>
    <row r="2527" spans="8:12" ht="14.5" x14ac:dyDescent="0.35">
      <c r="H2527"/>
      <c r="I2527"/>
      <c r="K2527"/>
      <c r="L2527"/>
    </row>
    <row r="2528" spans="8:12" ht="14.5" x14ac:dyDescent="0.35">
      <c r="H2528"/>
      <c r="I2528"/>
      <c r="K2528"/>
      <c r="L2528"/>
    </row>
    <row r="2529" spans="8:12" ht="14.5" x14ac:dyDescent="0.35">
      <c r="H2529"/>
      <c r="I2529"/>
      <c r="K2529"/>
      <c r="L2529"/>
    </row>
    <row r="2530" spans="8:12" ht="14.5" x14ac:dyDescent="0.35">
      <c r="H2530"/>
      <c r="I2530"/>
      <c r="K2530"/>
      <c r="L2530"/>
    </row>
    <row r="2531" spans="8:12" ht="14.5" x14ac:dyDescent="0.35">
      <c r="H2531"/>
      <c r="I2531"/>
      <c r="K2531"/>
      <c r="L2531"/>
    </row>
    <row r="2532" spans="8:12" ht="14.5" x14ac:dyDescent="0.35">
      <c r="H2532"/>
      <c r="I2532"/>
      <c r="K2532"/>
      <c r="L2532"/>
    </row>
    <row r="2533" spans="8:12" ht="14.5" x14ac:dyDescent="0.35">
      <c r="H2533"/>
      <c r="I2533"/>
      <c r="K2533"/>
      <c r="L2533"/>
    </row>
    <row r="2534" spans="8:12" ht="14.5" x14ac:dyDescent="0.35">
      <c r="H2534"/>
      <c r="I2534"/>
      <c r="K2534"/>
      <c r="L2534"/>
    </row>
    <row r="2535" spans="8:12" ht="14.5" x14ac:dyDescent="0.35">
      <c r="H2535"/>
      <c r="I2535"/>
      <c r="K2535"/>
      <c r="L2535"/>
    </row>
    <row r="2536" spans="8:12" ht="14.5" x14ac:dyDescent="0.35">
      <c r="H2536"/>
      <c r="I2536"/>
      <c r="K2536"/>
      <c r="L2536"/>
    </row>
    <row r="2537" spans="8:12" ht="14.5" x14ac:dyDescent="0.35">
      <c r="H2537"/>
      <c r="I2537"/>
      <c r="K2537"/>
      <c r="L2537"/>
    </row>
    <row r="2538" spans="8:12" ht="14.5" x14ac:dyDescent="0.35">
      <c r="H2538"/>
      <c r="I2538"/>
      <c r="K2538"/>
      <c r="L2538"/>
    </row>
    <row r="2539" spans="8:12" ht="14.5" x14ac:dyDescent="0.35">
      <c r="H2539"/>
      <c r="I2539"/>
      <c r="K2539"/>
      <c r="L2539"/>
    </row>
    <row r="2540" spans="8:12" ht="14.5" x14ac:dyDescent="0.35">
      <c r="H2540"/>
      <c r="I2540"/>
      <c r="K2540"/>
      <c r="L2540"/>
    </row>
    <row r="2541" spans="8:12" ht="14.5" x14ac:dyDescent="0.35">
      <c r="H2541"/>
      <c r="I2541"/>
      <c r="K2541"/>
      <c r="L2541"/>
    </row>
    <row r="2542" spans="8:12" ht="14.5" x14ac:dyDescent="0.35">
      <c r="H2542"/>
      <c r="I2542"/>
      <c r="K2542"/>
      <c r="L2542"/>
    </row>
    <row r="2543" spans="8:12" ht="14.5" x14ac:dyDescent="0.35">
      <c r="H2543"/>
      <c r="I2543"/>
      <c r="K2543"/>
      <c r="L2543"/>
    </row>
    <row r="2544" spans="8:12" ht="14.5" x14ac:dyDescent="0.35">
      <c r="H2544"/>
      <c r="I2544"/>
      <c r="K2544"/>
      <c r="L2544"/>
    </row>
    <row r="2545" spans="8:12" ht="14.5" x14ac:dyDescent="0.35">
      <c r="H2545"/>
      <c r="I2545"/>
      <c r="K2545"/>
      <c r="L2545"/>
    </row>
    <row r="2546" spans="8:12" ht="14.5" x14ac:dyDescent="0.35">
      <c r="H2546"/>
      <c r="I2546"/>
      <c r="K2546"/>
      <c r="L2546"/>
    </row>
    <row r="2547" spans="8:12" ht="14.5" x14ac:dyDescent="0.35">
      <c r="H2547"/>
      <c r="I2547"/>
      <c r="K2547"/>
      <c r="L2547"/>
    </row>
    <row r="2548" spans="8:12" ht="14.5" x14ac:dyDescent="0.35">
      <c r="H2548"/>
      <c r="I2548"/>
      <c r="K2548"/>
      <c r="L2548"/>
    </row>
    <row r="2549" spans="8:12" ht="14.5" x14ac:dyDescent="0.35">
      <c r="H2549"/>
      <c r="I2549"/>
      <c r="K2549"/>
      <c r="L2549"/>
    </row>
    <row r="2550" spans="8:12" ht="14.5" x14ac:dyDescent="0.35">
      <c r="H2550"/>
      <c r="I2550"/>
      <c r="K2550"/>
      <c r="L2550"/>
    </row>
    <row r="2551" spans="8:12" ht="14.5" x14ac:dyDescent="0.35">
      <c r="H2551"/>
      <c r="I2551"/>
      <c r="K2551"/>
      <c r="L2551"/>
    </row>
    <row r="2552" spans="8:12" ht="14.5" x14ac:dyDescent="0.35">
      <c r="H2552"/>
      <c r="I2552"/>
      <c r="K2552"/>
      <c r="L2552"/>
    </row>
    <row r="2553" spans="8:12" ht="14.5" x14ac:dyDescent="0.35">
      <c r="H2553"/>
      <c r="I2553"/>
      <c r="K2553"/>
      <c r="L2553"/>
    </row>
    <row r="2554" spans="8:12" ht="14.5" x14ac:dyDescent="0.35">
      <c r="H2554"/>
      <c r="I2554"/>
      <c r="K2554"/>
      <c r="L2554"/>
    </row>
    <row r="2555" spans="8:12" ht="14.5" x14ac:dyDescent="0.35">
      <c r="H2555"/>
      <c r="I2555"/>
      <c r="K2555"/>
      <c r="L2555"/>
    </row>
    <row r="2556" spans="8:12" ht="14.5" x14ac:dyDescent="0.35">
      <c r="H2556"/>
      <c r="I2556"/>
      <c r="K2556"/>
      <c r="L2556"/>
    </row>
    <row r="2557" spans="8:12" ht="14.5" x14ac:dyDescent="0.35">
      <c r="H2557"/>
      <c r="I2557"/>
      <c r="K2557"/>
      <c r="L2557"/>
    </row>
    <row r="2558" spans="8:12" ht="14.5" x14ac:dyDescent="0.35">
      <c r="H2558"/>
      <c r="I2558"/>
      <c r="K2558"/>
      <c r="L2558"/>
    </row>
    <row r="2559" spans="8:12" ht="14.5" x14ac:dyDescent="0.35">
      <c r="H2559"/>
      <c r="I2559"/>
      <c r="K2559"/>
      <c r="L2559"/>
    </row>
    <row r="2560" spans="8:12" ht="14.5" x14ac:dyDescent="0.35">
      <c r="H2560"/>
      <c r="I2560"/>
      <c r="K2560"/>
      <c r="L2560"/>
    </row>
    <row r="2561" spans="8:12" ht="14.5" x14ac:dyDescent="0.35">
      <c r="H2561"/>
      <c r="I2561"/>
      <c r="K2561"/>
      <c r="L2561"/>
    </row>
    <row r="2562" spans="8:12" ht="14.5" x14ac:dyDescent="0.35">
      <c r="H2562"/>
      <c r="I2562"/>
      <c r="K2562"/>
      <c r="L2562"/>
    </row>
    <row r="2563" spans="8:12" ht="14.5" x14ac:dyDescent="0.35">
      <c r="H2563"/>
      <c r="I2563"/>
      <c r="K2563"/>
      <c r="L2563"/>
    </row>
    <row r="2564" spans="8:12" ht="14.5" x14ac:dyDescent="0.35">
      <c r="H2564"/>
      <c r="I2564"/>
      <c r="K2564"/>
      <c r="L2564"/>
    </row>
    <row r="2565" spans="8:12" ht="14.5" x14ac:dyDescent="0.35">
      <c r="H2565"/>
      <c r="I2565"/>
      <c r="K2565"/>
      <c r="L2565"/>
    </row>
    <row r="2566" spans="8:12" ht="14.5" x14ac:dyDescent="0.35">
      <c r="H2566"/>
      <c r="I2566"/>
      <c r="K2566"/>
      <c r="L2566"/>
    </row>
    <row r="2567" spans="8:12" ht="14.5" x14ac:dyDescent="0.35">
      <c r="H2567"/>
      <c r="I2567"/>
      <c r="K2567"/>
      <c r="L2567"/>
    </row>
    <row r="2568" spans="8:12" ht="14.5" x14ac:dyDescent="0.35">
      <c r="H2568"/>
      <c r="I2568"/>
      <c r="K2568"/>
      <c r="L2568"/>
    </row>
    <row r="2569" spans="8:12" ht="14.5" x14ac:dyDescent="0.35">
      <c r="H2569"/>
      <c r="I2569"/>
      <c r="K2569"/>
      <c r="L2569"/>
    </row>
    <row r="2570" spans="8:12" ht="14.5" x14ac:dyDescent="0.35">
      <c r="H2570"/>
      <c r="I2570"/>
      <c r="K2570"/>
      <c r="L2570"/>
    </row>
    <row r="2571" spans="8:12" ht="14.5" x14ac:dyDescent="0.35">
      <c r="H2571"/>
      <c r="I2571"/>
      <c r="K2571"/>
      <c r="L2571"/>
    </row>
    <row r="2572" spans="8:12" ht="14.5" x14ac:dyDescent="0.35">
      <c r="H2572"/>
      <c r="I2572"/>
      <c r="K2572"/>
      <c r="L2572"/>
    </row>
    <row r="2573" spans="8:12" ht="14.5" x14ac:dyDescent="0.35">
      <c r="H2573"/>
      <c r="I2573"/>
      <c r="K2573"/>
      <c r="L2573"/>
    </row>
    <row r="2574" spans="8:12" ht="14.5" x14ac:dyDescent="0.35">
      <c r="H2574"/>
      <c r="I2574"/>
      <c r="K2574"/>
      <c r="L2574"/>
    </row>
    <row r="2575" spans="8:12" ht="14.5" x14ac:dyDescent="0.35">
      <c r="H2575"/>
      <c r="I2575"/>
      <c r="K2575"/>
      <c r="L2575"/>
    </row>
    <row r="2576" spans="8:12" ht="14.5" x14ac:dyDescent="0.35">
      <c r="H2576"/>
      <c r="I2576"/>
      <c r="K2576"/>
      <c r="L2576"/>
    </row>
    <row r="2577" spans="8:12" ht="14.5" x14ac:dyDescent="0.35">
      <c r="H2577"/>
      <c r="I2577"/>
      <c r="K2577"/>
      <c r="L2577"/>
    </row>
    <row r="2578" spans="8:12" ht="14.5" x14ac:dyDescent="0.35">
      <c r="H2578"/>
      <c r="I2578"/>
      <c r="K2578"/>
      <c r="L2578"/>
    </row>
    <row r="2579" spans="8:12" ht="14.5" x14ac:dyDescent="0.35">
      <c r="H2579"/>
      <c r="I2579"/>
      <c r="K2579"/>
      <c r="L2579"/>
    </row>
    <row r="2580" spans="8:12" ht="14.5" x14ac:dyDescent="0.35">
      <c r="H2580"/>
      <c r="I2580"/>
      <c r="K2580"/>
      <c r="L2580"/>
    </row>
    <row r="2581" spans="8:12" ht="14.5" x14ac:dyDescent="0.35">
      <c r="H2581"/>
      <c r="I2581"/>
      <c r="K2581"/>
      <c r="L2581"/>
    </row>
    <row r="2582" spans="8:12" ht="14.5" x14ac:dyDescent="0.35">
      <c r="H2582"/>
      <c r="I2582"/>
      <c r="K2582"/>
      <c r="L2582"/>
    </row>
    <row r="2583" spans="8:12" ht="14.5" x14ac:dyDescent="0.35">
      <c r="H2583"/>
      <c r="I2583"/>
      <c r="K2583"/>
      <c r="L2583"/>
    </row>
    <row r="2584" spans="8:12" ht="14.5" x14ac:dyDescent="0.35">
      <c r="H2584"/>
      <c r="I2584"/>
      <c r="K2584"/>
      <c r="L2584"/>
    </row>
    <row r="2585" spans="8:12" ht="14.5" x14ac:dyDescent="0.35">
      <c r="H2585"/>
      <c r="I2585"/>
      <c r="K2585"/>
      <c r="L2585"/>
    </row>
    <row r="2586" spans="8:12" ht="14.5" x14ac:dyDescent="0.35">
      <c r="H2586"/>
      <c r="I2586"/>
      <c r="K2586"/>
      <c r="L2586"/>
    </row>
    <row r="2587" spans="8:12" ht="14.5" x14ac:dyDescent="0.35">
      <c r="H2587"/>
      <c r="I2587"/>
      <c r="K2587"/>
      <c r="L2587"/>
    </row>
    <row r="2588" spans="8:12" ht="14.5" x14ac:dyDescent="0.35">
      <c r="H2588"/>
      <c r="I2588"/>
      <c r="K2588"/>
      <c r="L2588"/>
    </row>
    <row r="2589" spans="8:12" ht="14.5" x14ac:dyDescent="0.35">
      <c r="H2589"/>
      <c r="I2589"/>
      <c r="K2589"/>
      <c r="L2589"/>
    </row>
    <row r="2590" spans="8:12" ht="14.5" x14ac:dyDescent="0.35">
      <c r="H2590"/>
      <c r="I2590"/>
      <c r="K2590"/>
      <c r="L2590"/>
    </row>
    <row r="2591" spans="8:12" ht="14.5" x14ac:dyDescent="0.35">
      <c r="H2591"/>
      <c r="I2591"/>
      <c r="K2591"/>
      <c r="L2591"/>
    </row>
    <row r="2592" spans="8:12" ht="14.5" x14ac:dyDescent="0.35">
      <c r="H2592"/>
      <c r="I2592"/>
      <c r="K2592"/>
      <c r="L2592"/>
    </row>
    <row r="2593" spans="8:12" ht="14.5" x14ac:dyDescent="0.35">
      <c r="H2593"/>
      <c r="I2593"/>
      <c r="K2593"/>
      <c r="L2593"/>
    </row>
    <row r="2594" spans="8:12" ht="14.5" x14ac:dyDescent="0.35">
      <c r="H2594"/>
      <c r="I2594"/>
      <c r="K2594"/>
      <c r="L2594"/>
    </row>
    <row r="2595" spans="8:12" ht="14.5" x14ac:dyDescent="0.35">
      <c r="H2595"/>
      <c r="I2595"/>
      <c r="K2595"/>
      <c r="L2595"/>
    </row>
    <row r="2596" spans="8:12" ht="14.5" x14ac:dyDescent="0.35">
      <c r="H2596"/>
      <c r="I2596"/>
      <c r="K2596"/>
      <c r="L2596"/>
    </row>
    <row r="2597" spans="8:12" ht="14.5" x14ac:dyDescent="0.35">
      <c r="H2597"/>
      <c r="I2597"/>
      <c r="K2597"/>
      <c r="L2597"/>
    </row>
    <row r="2598" spans="8:12" ht="14.5" x14ac:dyDescent="0.35">
      <c r="H2598"/>
      <c r="I2598"/>
      <c r="K2598"/>
      <c r="L2598"/>
    </row>
    <row r="2599" spans="8:12" ht="14.5" x14ac:dyDescent="0.35">
      <c r="H2599"/>
      <c r="I2599"/>
      <c r="K2599"/>
      <c r="L2599"/>
    </row>
    <row r="2600" spans="8:12" ht="14.5" x14ac:dyDescent="0.35">
      <c r="H2600"/>
      <c r="I2600"/>
      <c r="K2600"/>
      <c r="L2600"/>
    </row>
    <row r="2601" spans="8:12" ht="14.5" x14ac:dyDescent="0.35">
      <c r="H2601"/>
      <c r="I2601"/>
      <c r="K2601"/>
      <c r="L2601"/>
    </row>
    <row r="2602" spans="8:12" ht="14.5" x14ac:dyDescent="0.35">
      <c r="H2602"/>
      <c r="I2602"/>
      <c r="K2602"/>
      <c r="L2602"/>
    </row>
    <row r="2603" spans="8:12" ht="14.5" x14ac:dyDescent="0.35">
      <c r="H2603"/>
      <c r="I2603"/>
      <c r="K2603"/>
      <c r="L2603"/>
    </row>
    <row r="2604" spans="8:12" ht="14.5" x14ac:dyDescent="0.35">
      <c r="H2604"/>
      <c r="I2604"/>
      <c r="K2604"/>
      <c r="L2604"/>
    </row>
    <row r="2605" spans="8:12" ht="14.5" x14ac:dyDescent="0.35">
      <c r="H2605"/>
      <c r="I2605"/>
      <c r="K2605"/>
      <c r="L2605"/>
    </row>
    <row r="2606" spans="8:12" ht="14.5" x14ac:dyDescent="0.35">
      <c r="H2606"/>
      <c r="I2606"/>
      <c r="K2606"/>
      <c r="L2606"/>
    </row>
    <row r="2607" spans="8:12" ht="14.5" x14ac:dyDescent="0.35">
      <c r="H2607"/>
      <c r="I2607"/>
      <c r="K2607"/>
      <c r="L2607"/>
    </row>
    <row r="2608" spans="8:12" ht="14.5" x14ac:dyDescent="0.35">
      <c r="H2608"/>
      <c r="I2608"/>
      <c r="K2608"/>
      <c r="L2608"/>
    </row>
    <row r="2609" spans="8:12" ht="14.5" x14ac:dyDescent="0.35">
      <c r="H2609"/>
      <c r="I2609"/>
      <c r="K2609"/>
      <c r="L2609"/>
    </row>
    <row r="2610" spans="8:12" ht="14.5" x14ac:dyDescent="0.35">
      <c r="H2610"/>
      <c r="I2610"/>
      <c r="K2610"/>
      <c r="L2610"/>
    </row>
    <row r="2611" spans="8:12" ht="14.5" x14ac:dyDescent="0.35">
      <c r="H2611"/>
      <c r="I2611"/>
      <c r="K2611"/>
      <c r="L2611"/>
    </row>
    <row r="2612" spans="8:12" ht="14.5" x14ac:dyDescent="0.35">
      <c r="H2612"/>
      <c r="I2612"/>
      <c r="K2612"/>
      <c r="L2612"/>
    </row>
    <row r="2613" spans="8:12" ht="14.5" x14ac:dyDescent="0.35">
      <c r="H2613"/>
      <c r="I2613"/>
      <c r="K2613"/>
      <c r="L2613"/>
    </row>
    <row r="2614" spans="8:12" ht="14.5" x14ac:dyDescent="0.35">
      <c r="H2614"/>
      <c r="I2614"/>
      <c r="K2614"/>
      <c r="L2614"/>
    </row>
    <row r="2615" spans="8:12" ht="14.5" x14ac:dyDescent="0.35">
      <c r="H2615"/>
      <c r="I2615"/>
      <c r="K2615"/>
      <c r="L2615"/>
    </row>
    <row r="2616" spans="8:12" ht="14.5" x14ac:dyDescent="0.35">
      <c r="H2616"/>
      <c r="I2616"/>
      <c r="K2616"/>
      <c r="L2616"/>
    </row>
    <row r="2617" spans="8:12" ht="14.5" x14ac:dyDescent="0.35">
      <c r="H2617"/>
      <c r="I2617"/>
      <c r="K2617"/>
      <c r="L2617"/>
    </row>
    <row r="2618" spans="8:12" ht="14.5" x14ac:dyDescent="0.35">
      <c r="H2618"/>
      <c r="I2618"/>
      <c r="K2618"/>
      <c r="L2618"/>
    </row>
    <row r="2619" spans="8:12" ht="14.5" x14ac:dyDescent="0.35">
      <c r="H2619"/>
      <c r="I2619"/>
      <c r="K2619"/>
      <c r="L2619"/>
    </row>
    <row r="2620" spans="8:12" ht="14.5" x14ac:dyDescent="0.35">
      <c r="H2620"/>
      <c r="I2620"/>
      <c r="K2620"/>
      <c r="L2620"/>
    </row>
    <row r="2621" spans="8:12" ht="14.5" x14ac:dyDescent="0.35">
      <c r="H2621"/>
      <c r="I2621"/>
      <c r="K2621"/>
      <c r="L2621"/>
    </row>
    <row r="2622" spans="8:12" ht="14.5" x14ac:dyDescent="0.35">
      <c r="H2622"/>
      <c r="I2622"/>
      <c r="K2622"/>
      <c r="L2622"/>
    </row>
    <row r="2623" spans="8:12" ht="14.5" x14ac:dyDescent="0.35">
      <c r="H2623"/>
      <c r="I2623"/>
      <c r="K2623"/>
      <c r="L2623"/>
    </row>
    <row r="2624" spans="8:12" ht="14.5" x14ac:dyDescent="0.35">
      <c r="H2624"/>
      <c r="I2624"/>
      <c r="K2624"/>
      <c r="L2624"/>
    </row>
    <row r="2625" spans="8:12" ht="14.5" x14ac:dyDescent="0.35">
      <c r="H2625"/>
      <c r="I2625"/>
      <c r="K2625"/>
      <c r="L2625"/>
    </row>
    <row r="2626" spans="8:12" ht="14.5" x14ac:dyDescent="0.35">
      <c r="H2626"/>
      <c r="I2626"/>
      <c r="K2626"/>
      <c r="L2626"/>
    </row>
    <row r="2627" spans="8:12" ht="14.5" x14ac:dyDescent="0.35">
      <c r="H2627"/>
      <c r="I2627"/>
      <c r="K2627"/>
      <c r="L2627"/>
    </row>
    <row r="2628" spans="8:12" ht="14.5" x14ac:dyDescent="0.35">
      <c r="H2628"/>
      <c r="I2628"/>
      <c r="K2628"/>
      <c r="L2628"/>
    </row>
    <row r="2629" spans="8:12" ht="14.5" x14ac:dyDescent="0.35">
      <c r="H2629"/>
      <c r="I2629"/>
      <c r="K2629"/>
      <c r="L2629"/>
    </row>
    <row r="2630" spans="8:12" ht="14.5" x14ac:dyDescent="0.35">
      <c r="H2630"/>
      <c r="I2630"/>
      <c r="K2630"/>
      <c r="L2630"/>
    </row>
    <row r="2631" spans="8:12" ht="14.5" x14ac:dyDescent="0.35">
      <c r="H2631"/>
      <c r="I2631"/>
      <c r="K2631"/>
      <c r="L2631"/>
    </row>
    <row r="2632" spans="8:12" ht="14.5" x14ac:dyDescent="0.35">
      <c r="H2632"/>
      <c r="I2632"/>
      <c r="K2632"/>
      <c r="L2632"/>
    </row>
    <row r="2633" spans="8:12" ht="14.5" x14ac:dyDescent="0.35">
      <c r="H2633"/>
      <c r="I2633"/>
      <c r="K2633"/>
      <c r="L2633"/>
    </row>
    <row r="2634" spans="8:12" ht="14.5" x14ac:dyDescent="0.35">
      <c r="H2634"/>
      <c r="I2634"/>
      <c r="K2634"/>
      <c r="L2634"/>
    </row>
    <row r="2635" spans="8:12" ht="14.5" x14ac:dyDescent="0.35">
      <c r="H2635"/>
      <c r="I2635"/>
      <c r="K2635"/>
      <c r="L2635"/>
    </row>
    <row r="2636" spans="8:12" ht="14.5" x14ac:dyDescent="0.35">
      <c r="H2636"/>
      <c r="I2636"/>
      <c r="K2636"/>
      <c r="L2636"/>
    </row>
    <row r="2637" spans="8:12" ht="14.5" x14ac:dyDescent="0.35">
      <c r="H2637"/>
      <c r="I2637"/>
      <c r="K2637"/>
      <c r="L2637"/>
    </row>
    <row r="2638" spans="8:12" ht="14.5" x14ac:dyDescent="0.35">
      <c r="H2638"/>
      <c r="I2638"/>
      <c r="K2638"/>
      <c r="L2638"/>
    </row>
    <row r="2639" spans="8:12" ht="14.5" x14ac:dyDescent="0.35">
      <c r="H2639"/>
      <c r="I2639"/>
      <c r="K2639"/>
      <c r="L2639"/>
    </row>
    <row r="2640" spans="8:12" ht="14.5" x14ac:dyDescent="0.35">
      <c r="H2640"/>
      <c r="I2640"/>
      <c r="K2640"/>
      <c r="L2640"/>
    </row>
    <row r="2641" spans="8:12" ht="14.5" x14ac:dyDescent="0.35">
      <c r="H2641"/>
      <c r="I2641"/>
      <c r="K2641"/>
      <c r="L2641"/>
    </row>
    <row r="2642" spans="8:12" ht="14.5" x14ac:dyDescent="0.35">
      <c r="H2642"/>
      <c r="I2642"/>
      <c r="K2642"/>
      <c r="L2642"/>
    </row>
    <row r="2643" spans="8:12" ht="14.5" x14ac:dyDescent="0.35">
      <c r="H2643"/>
      <c r="I2643"/>
      <c r="K2643"/>
      <c r="L2643"/>
    </row>
    <row r="2644" spans="8:12" ht="14.5" x14ac:dyDescent="0.35">
      <c r="H2644"/>
      <c r="I2644"/>
      <c r="K2644"/>
      <c r="L2644"/>
    </row>
    <row r="2645" spans="8:12" ht="14.5" x14ac:dyDescent="0.35">
      <c r="H2645"/>
      <c r="I2645"/>
      <c r="K2645"/>
      <c r="L2645"/>
    </row>
    <row r="2646" spans="8:12" ht="14.5" x14ac:dyDescent="0.35">
      <c r="H2646"/>
      <c r="I2646"/>
      <c r="K2646"/>
      <c r="L2646"/>
    </row>
    <row r="2647" spans="8:12" ht="14.5" x14ac:dyDescent="0.35">
      <c r="H2647"/>
      <c r="I2647"/>
      <c r="K2647"/>
      <c r="L2647"/>
    </row>
    <row r="2648" spans="8:12" ht="14.5" x14ac:dyDescent="0.35">
      <c r="H2648"/>
      <c r="I2648"/>
      <c r="K2648"/>
      <c r="L2648"/>
    </row>
    <row r="2649" spans="8:12" ht="14.5" x14ac:dyDescent="0.35">
      <c r="H2649"/>
      <c r="I2649"/>
      <c r="K2649"/>
      <c r="L2649"/>
    </row>
    <row r="2650" spans="8:12" ht="14.5" x14ac:dyDescent="0.35">
      <c r="H2650"/>
      <c r="I2650"/>
      <c r="K2650"/>
      <c r="L2650"/>
    </row>
    <row r="2651" spans="8:12" ht="14.5" x14ac:dyDescent="0.35">
      <c r="H2651"/>
      <c r="I2651"/>
      <c r="K2651"/>
      <c r="L2651"/>
    </row>
    <row r="2652" spans="8:12" ht="14.5" x14ac:dyDescent="0.35">
      <c r="H2652"/>
      <c r="I2652"/>
      <c r="K2652"/>
      <c r="L2652"/>
    </row>
    <row r="2653" spans="8:12" ht="14.5" x14ac:dyDescent="0.35">
      <c r="H2653"/>
      <c r="I2653"/>
      <c r="K2653"/>
      <c r="L2653"/>
    </row>
    <row r="2654" spans="8:12" ht="14.5" x14ac:dyDescent="0.35">
      <c r="H2654"/>
      <c r="I2654"/>
      <c r="K2654"/>
      <c r="L2654"/>
    </row>
    <row r="2655" spans="8:12" ht="14.5" x14ac:dyDescent="0.35">
      <c r="H2655"/>
      <c r="I2655"/>
      <c r="K2655"/>
      <c r="L2655"/>
    </row>
    <row r="2656" spans="8:12" ht="14.5" x14ac:dyDescent="0.35">
      <c r="H2656"/>
      <c r="I2656"/>
      <c r="K2656"/>
      <c r="L2656"/>
    </row>
    <row r="2657" spans="8:12" ht="14.5" x14ac:dyDescent="0.35">
      <c r="H2657"/>
      <c r="I2657"/>
      <c r="K2657"/>
      <c r="L2657"/>
    </row>
    <row r="2658" spans="8:12" ht="14.5" x14ac:dyDescent="0.35">
      <c r="H2658"/>
      <c r="I2658"/>
      <c r="K2658"/>
      <c r="L2658"/>
    </row>
    <row r="2659" spans="8:12" ht="14.5" x14ac:dyDescent="0.35">
      <c r="H2659"/>
      <c r="I2659"/>
      <c r="K2659"/>
      <c r="L2659"/>
    </row>
    <row r="2660" spans="8:12" ht="14.5" x14ac:dyDescent="0.35">
      <c r="H2660"/>
      <c r="I2660"/>
      <c r="K2660"/>
      <c r="L2660"/>
    </row>
    <row r="2661" spans="8:12" ht="14.5" x14ac:dyDescent="0.35">
      <c r="H2661"/>
      <c r="I2661"/>
      <c r="K2661"/>
      <c r="L2661"/>
    </row>
    <row r="2662" spans="8:12" ht="14.5" x14ac:dyDescent="0.35">
      <c r="H2662"/>
      <c r="I2662"/>
      <c r="K2662"/>
      <c r="L2662"/>
    </row>
    <row r="2663" spans="8:12" ht="14.5" x14ac:dyDescent="0.35">
      <c r="H2663"/>
      <c r="I2663"/>
      <c r="K2663"/>
      <c r="L2663"/>
    </row>
    <row r="2664" spans="8:12" ht="14.5" x14ac:dyDescent="0.35">
      <c r="H2664"/>
      <c r="I2664"/>
      <c r="K2664"/>
      <c r="L2664"/>
    </row>
    <row r="2665" spans="8:12" ht="14.5" x14ac:dyDescent="0.35">
      <c r="H2665"/>
      <c r="I2665"/>
      <c r="K2665"/>
      <c r="L2665"/>
    </row>
    <row r="2666" spans="8:12" ht="14.5" x14ac:dyDescent="0.35">
      <c r="H2666"/>
      <c r="I2666"/>
      <c r="K2666"/>
      <c r="L2666"/>
    </row>
    <row r="2667" spans="8:12" ht="14.5" x14ac:dyDescent="0.35">
      <c r="H2667"/>
      <c r="I2667"/>
      <c r="K2667"/>
      <c r="L2667"/>
    </row>
    <row r="2668" spans="8:12" ht="14.5" x14ac:dyDescent="0.35">
      <c r="H2668"/>
      <c r="I2668"/>
      <c r="K2668"/>
      <c r="L2668"/>
    </row>
    <row r="2669" spans="8:12" ht="14.5" x14ac:dyDescent="0.35">
      <c r="H2669"/>
      <c r="I2669"/>
      <c r="K2669"/>
      <c r="L2669"/>
    </row>
    <row r="2670" spans="8:12" ht="14.5" x14ac:dyDescent="0.35">
      <c r="H2670"/>
      <c r="I2670"/>
      <c r="K2670"/>
      <c r="L2670"/>
    </row>
    <row r="2671" spans="8:12" ht="14.5" x14ac:dyDescent="0.35">
      <c r="H2671"/>
      <c r="I2671"/>
      <c r="K2671"/>
      <c r="L2671"/>
    </row>
    <row r="2672" spans="8:12" ht="14.5" x14ac:dyDescent="0.35">
      <c r="H2672"/>
      <c r="I2672"/>
      <c r="K2672"/>
      <c r="L2672"/>
    </row>
    <row r="2673" spans="8:12" ht="14.5" x14ac:dyDescent="0.35">
      <c r="H2673"/>
      <c r="I2673"/>
      <c r="K2673"/>
      <c r="L2673"/>
    </row>
    <row r="2674" spans="8:12" ht="14.5" x14ac:dyDescent="0.35">
      <c r="H2674"/>
      <c r="I2674"/>
      <c r="K2674"/>
      <c r="L2674"/>
    </row>
    <row r="2675" spans="8:12" ht="14.5" x14ac:dyDescent="0.35">
      <c r="H2675"/>
      <c r="I2675"/>
      <c r="K2675"/>
      <c r="L2675"/>
    </row>
    <row r="2676" spans="8:12" ht="14.5" x14ac:dyDescent="0.35">
      <c r="H2676"/>
      <c r="I2676"/>
      <c r="K2676"/>
      <c r="L2676"/>
    </row>
    <row r="2677" spans="8:12" ht="14.5" x14ac:dyDescent="0.35">
      <c r="H2677"/>
      <c r="I2677"/>
      <c r="K2677"/>
      <c r="L2677"/>
    </row>
    <row r="2678" spans="8:12" ht="14.5" x14ac:dyDescent="0.35">
      <c r="H2678"/>
      <c r="I2678"/>
      <c r="K2678"/>
      <c r="L2678"/>
    </row>
    <row r="2679" spans="8:12" ht="14.5" x14ac:dyDescent="0.35">
      <c r="H2679"/>
      <c r="I2679"/>
      <c r="K2679"/>
      <c r="L2679"/>
    </row>
    <row r="2680" spans="8:12" ht="14.5" x14ac:dyDescent="0.35">
      <c r="H2680"/>
      <c r="I2680"/>
      <c r="K2680"/>
      <c r="L2680"/>
    </row>
    <row r="2681" spans="8:12" ht="14.5" x14ac:dyDescent="0.35">
      <c r="H2681"/>
      <c r="I2681"/>
      <c r="K2681"/>
      <c r="L2681"/>
    </row>
    <row r="2682" spans="8:12" ht="14.5" x14ac:dyDescent="0.35">
      <c r="H2682"/>
      <c r="I2682"/>
      <c r="K2682"/>
      <c r="L2682"/>
    </row>
    <row r="2683" spans="8:12" ht="14.5" x14ac:dyDescent="0.35">
      <c r="H2683"/>
      <c r="I2683"/>
      <c r="K2683"/>
      <c r="L2683"/>
    </row>
    <row r="2684" spans="8:12" ht="14.5" x14ac:dyDescent="0.35">
      <c r="H2684"/>
      <c r="I2684"/>
      <c r="K2684"/>
      <c r="L2684"/>
    </row>
    <row r="2685" spans="8:12" ht="14.5" x14ac:dyDescent="0.35">
      <c r="H2685"/>
      <c r="I2685"/>
      <c r="K2685"/>
      <c r="L2685"/>
    </row>
    <row r="2686" spans="8:12" ht="14.5" x14ac:dyDescent="0.35">
      <c r="H2686"/>
      <c r="I2686"/>
      <c r="K2686"/>
      <c r="L2686"/>
    </row>
    <row r="2687" spans="8:12" ht="14.5" x14ac:dyDescent="0.35">
      <c r="H2687"/>
      <c r="I2687"/>
      <c r="K2687"/>
      <c r="L2687"/>
    </row>
    <row r="2688" spans="8:12" ht="14.5" x14ac:dyDescent="0.35">
      <c r="H2688"/>
      <c r="I2688"/>
      <c r="K2688"/>
      <c r="L2688"/>
    </row>
    <row r="2689" spans="8:12" ht="14.5" x14ac:dyDescent="0.35">
      <c r="H2689"/>
      <c r="I2689"/>
      <c r="K2689"/>
      <c r="L2689"/>
    </row>
    <row r="2690" spans="8:12" ht="14.5" x14ac:dyDescent="0.35">
      <c r="H2690"/>
      <c r="I2690"/>
      <c r="K2690"/>
      <c r="L2690"/>
    </row>
    <row r="2691" spans="8:12" ht="14.5" x14ac:dyDescent="0.35">
      <c r="H2691"/>
      <c r="I2691"/>
      <c r="K2691"/>
      <c r="L2691"/>
    </row>
    <row r="2692" spans="8:12" ht="14.5" x14ac:dyDescent="0.35">
      <c r="H2692"/>
      <c r="I2692"/>
      <c r="K2692"/>
      <c r="L2692"/>
    </row>
    <row r="2693" spans="8:12" ht="14.5" x14ac:dyDescent="0.35">
      <c r="H2693"/>
      <c r="I2693"/>
      <c r="K2693"/>
      <c r="L2693"/>
    </row>
    <row r="2694" spans="8:12" ht="14.5" x14ac:dyDescent="0.35">
      <c r="H2694"/>
      <c r="I2694"/>
      <c r="K2694"/>
      <c r="L2694"/>
    </row>
    <row r="2695" spans="8:12" ht="14.5" x14ac:dyDescent="0.35">
      <c r="H2695"/>
      <c r="I2695"/>
      <c r="K2695"/>
      <c r="L2695"/>
    </row>
    <row r="2696" spans="8:12" ht="14.5" x14ac:dyDescent="0.35">
      <c r="H2696"/>
      <c r="I2696"/>
      <c r="K2696"/>
      <c r="L2696"/>
    </row>
    <row r="2697" spans="8:12" ht="14.5" x14ac:dyDescent="0.35">
      <c r="H2697"/>
      <c r="I2697"/>
      <c r="K2697"/>
      <c r="L2697"/>
    </row>
    <row r="2698" spans="8:12" ht="14.5" x14ac:dyDescent="0.35">
      <c r="H2698"/>
      <c r="I2698"/>
      <c r="K2698"/>
      <c r="L2698"/>
    </row>
    <row r="2699" spans="8:12" ht="14.5" x14ac:dyDescent="0.35">
      <c r="H2699"/>
      <c r="I2699"/>
      <c r="K2699"/>
      <c r="L2699"/>
    </row>
    <row r="2700" spans="8:12" ht="14.5" x14ac:dyDescent="0.35">
      <c r="H2700"/>
      <c r="I2700"/>
      <c r="K2700"/>
      <c r="L2700"/>
    </row>
    <row r="2701" spans="8:12" ht="14.5" x14ac:dyDescent="0.35">
      <c r="H2701"/>
      <c r="I2701"/>
      <c r="K2701"/>
      <c r="L2701"/>
    </row>
    <row r="2702" spans="8:12" ht="14.5" x14ac:dyDescent="0.35">
      <c r="H2702"/>
      <c r="I2702"/>
      <c r="K2702"/>
      <c r="L2702"/>
    </row>
    <row r="2703" spans="8:12" ht="14.5" x14ac:dyDescent="0.35">
      <c r="H2703"/>
      <c r="I2703"/>
      <c r="K2703"/>
      <c r="L2703"/>
    </row>
    <row r="2704" spans="8:12" ht="14.5" x14ac:dyDescent="0.35">
      <c r="H2704"/>
      <c r="I2704"/>
      <c r="K2704"/>
      <c r="L2704"/>
    </row>
    <row r="2705" spans="8:12" ht="14.5" x14ac:dyDescent="0.35">
      <c r="H2705"/>
      <c r="I2705"/>
      <c r="K2705"/>
      <c r="L2705"/>
    </row>
    <row r="2706" spans="8:12" ht="14.5" x14ac:dyDescent="0.35">
      <c r="H2706"/>
      <c r="I2706"/>
      <c r="K2706"/>
      <c r="L2706"/>
    </row>
    <row r="2707" spans="8:12" ht="14.5" x14ac:dyDescent="0.35">
      <c r="H2707"/>
      <c r="I2707"/>
      <c r="K2707"/>
      <c r="L2707"/>
    </row>
    <row r="2708" spans="8:12" ht="14.5" x14ac:dyDescent="0.35">
      <c r="H2708"/>
      <c r="I2708"/>
      <c r="K2708"/>
      <c r="L2708"/>
    </row>
    <row r="2709" spans="8:12" ht="14.5" x14ac:dyDescent="0.35">
      <c r="H2709"/>
      <c r="I2709"/>
      <c r="K2709"/>
      <c r="L2709"/>
    </row>
    <row r="2710" spans="8:12" ht="14.5" x14ac:dyDescent="0.35">
      <c r="H2710"/>
      <c r="I2710"/>
      <c r="K2710"/>
      <c r="L2710"/>
    </row>
    <row r="2711" spans="8:12" ht="14.5" x14ac:dyDescent="0.35">
      <c r="H2711"/>
      <c r="I2711"/>
      <c r="K2711"/>
      <c r="L2711"/>
    </row>
    <row r="2712" spans="8:12" ht="14.5" x14ac:dyDescent="0.35">
      <c r="H2712"/>
      <c r="I2712"/>
      <c r="K2712"/>
      <c r="L2712"/>
    </row>
    <row r="2713" spans="8:12" ht="14.5" x14ac:dyDescent="0.35">
      <c r="H2713"/>
      <c r="I2713"/>
      <c r="K2713"/>
      <c r="L2713"/>
    </row>
    <row r="2714" spans="8:12" ht="14.5" x14ac:dyDescent="0.35">
      <c r="H2714"/>
      <c r="I2714"/>
      <c r="K2714"/>
      <c r="L2714"/>
    </row>
    <row r="2715" spans="8:12" ht="14.5" x14ac:dyDescent="0.35">
      <c r="H2715"/>
      <c r="I2715"/>
      <c r="K2715"/>
      <c r="L2715"/>
    </row>
    <row r="2716" spans="8:12" ht="14.5" x14ac:dyDescent="0.35">
      <c r="H2716"/>
      <c r="I2716"/>
      <c r="K2716"/>
      <c r="L2716"/>
    </row>
    <row r="2717" spans="8:12" ht="14.5" x14ac:dyDescent="0.35">
      <c r="H2717"/>
      <c r="I2717"/>
      <c r="K2717"/>
      <c r="L2717"/>
    </row>
    <row r="2718" spans="8:12" ht="14.5" x14ac:dyDescent="0.35">
      <c r="H2718"/>
      <c r="I2718"/>
      <c r="K2718"/>
      <c r="L2718"/>
    </row>
    <row r="2719" spans="8:12" ht="14.5" x14ac:dyDescent="0.35">
      <c r="H2719"/>
      <c r="I2719"/>
      <c r="K2719"/>
      <c r="L2719"/>
    </row>
    <row r="2720" spans="8:12" ht="14.5" x14ac:dyDescent="0.35">
      <c r="H2720"/>
      <c r="I2720"/>
      <c r="K2720"/>
      <c r="L2720"/>
    </row>
    <row r="2721" spans="8:12" ht="14.5" x14ac:dyDescent="0.35">
      <c r="H2721"/>
      <c r="I2721"/>
      <c r="K2721"/>
      <c r="L2721"/>
    </row>
    <row r="2722" spans="8:12" ht="14.5" x14ac:dyDescent="0.35">
      <c r="H2722"/>
      <c r="I2722"/>
      <c r="K2722"/>
      <c r="L2722"/>
    </row>
    <row r="2723" spans="8:12" ht="14.5" x14ac:dyDescent="0.35">
      <c r="H2723"/>
      <c r="I2723"/>
      <c r="K2723"/>
      <c r="L2723"/>
    </row>
    <row r="2724" spans="8:12" ht="14.5" x14ac:dyDescent="0.35">
      <c r="H2724"/>
      <c r="I2724"/>
      <c r="K2724"/>
      <c r="L2724"/>
    </row>
    <row r="2725" spans="8:12" ht="14.5" x14ac:dyDescent="0.35">
      <c r="H2725"/>
      <c r="I2725"/>
      <c r="K2725"/>
      <c r="L2725"/>
    </row>
    <row r="2726" spans="8:12" ht="14.5" x14ac:dyDescent="0.35">
      <c r="H2726"/>
      <c r="I2726"/>
      <c r="K2726"/>
      <c r="L2726"/>
    </row>
    <row r="2727" spans="8:12" ht="14.5" x14ac:dyDescent="0.35">
      <c r="H2727"/>
      <c r="I2727"/>
      <c r="K2727"/>
      <c r="L2727"/>
    </row>
    <row r="2728" spans="8:12" ht="14.5" x14ac:dyDescent="0.35">
      <c r="H2728"/>
      <c r="I2728"/>
      <c r="K2728"/>
      <c r="L2728"/>
    </row>
    <row r="2729" spans="8:12" ht="14.5" x14ac:dyDescent="0.35">
      <c r="H2729"/>
      <c r="I2729"/>
      <c r="K2729"/>
      <c r="L2729"/>
    </row>
    <row r="2730" spans="8:12" ht="14.5" x14ac:dyDescent="0.35">
      <c r="H2730"/>
      <c r="I2730"/>
      <c r="K2730"/>
      <c r="L2730"/>
    </row>
    <row r="2731" spans="8:12" ht="14.5" x14ac:dyDescent="0.35">
      <c r="H2731"/>
      <c r="I2731"/>
      <c r="K2731"/>
      <c r="L2731"/>
    </row>
    <row r="2732" spans="8:12" ht="14.5" x14ac:dyDescent="0.35">
      <c r="H2732"/>
      <c r="I2732"/>
      <c r="K2732"/>
      <c r="L2732"/>
    </row>
    <row r="2733" spans="8:12" ht="14.5" x14ac:dyDescent="0.35">
      <c r="H2733"/>
      <c r="I2733"/>
      <c r="K2733"/>
      <c r="L2733"/>
    </row>
    <row r="2734" spans="8:12" ht="14.5" x14ac:dyDescent="0.35">
      <c r="H2734"/>
      <c r="I2734"/>
      <c r="K2734"/>
      <c r="L2734"/>
    </row>
    <row r="2735" spans="8:12" ht="14.5" x14ac:dyDescent="0.35">
      <c r="H2735"/>
      <c r="I2735"/>
      <c r="K2735"/>
      <c r="L2735"/>
    </row>
    <row r="2736" spans="8:12" ht="14.5" x14ac:dyDescent="0.35">
      <c r="H2736"/>
      <c r="I2736"/>
      <c r="K2736"/>
      <c r="L2736"/>
    </row>
    <row r="2737" spans="8:12" ht="14.5" x14ac:dyDescent="0.35">
      <c r="H2737"/>
      <c r="I2737"/>
      <c r="K2737"/>
      <c r="L2737"/>
    </row>
    <row r="2738" spans="8:12" ht="14.5" x14ac:dyDescent="0.35">
      <c r="H2738"/>
      <c r="I2738"/>
      <c r="K2738"/>
      <c r="L2738"/>
    </row>
    <row r="2739" spans="8:12" ht="14.5" x14ac:dyDescent="0.35">
      <c r="H2739"/>
      <c r="I2739"/>
      <c r="K2739"/>
      <c r="L2739"/>
    </row>
    <row r="2740" spans="8:12" ht="14.5" x14ac:dyDescent="0.35">
      <c r="H2740"/>
      <c r="I2740"/>
      <c r="K2740"/>
      <c r="L2740"/>
    </row>
    <row r="2741" spans="8:12" ht="14.5" x14ac:dyDescent="0.35">
      <c r="H2741"/>
      <c r="I2741"/>
      <c r="K2741"/>
      <c r="L2741"/>
    </row>
    <row r="2742" spans="8:12" ht="14.5" x14ac:dyDescent="0.35">
      <c r="H2742"/>
      <c r="I2742"/>
      <c r="K2742"/>
      <c r="L2742"/>
    </row>
    <row r="2743" spans="8:12" ht="14.5" x14ac:dyDescent="0.35">
      <c r="H2743"/>
      <c r="I2743"/>
      <c r="K2743"/>
      <c r="L2743"/>
    </row>
    <row r="2744" spans="8:12" ht="14.5" x14ac:dyDescent="0.35">
      <c r="H2744"/>
      <c r="I2744"/>
      <c r="K2744"/>
      <c r="L2744"/>
    </row>
    <row r="2745" spans="8:12" ht="14.5" x14ac:dyDescent="0.35">
      <c r="H2745"/>
      <c r="I2745"/>
      <c r="K2745"/>
      <c r="L2745"/>
    </row>
    <row r="2746" spans="8:12" ht="14.5" x14ac:dyDescent="0.35">
      <c r="H2746"/>
      <c r="I2746"/>
      <c r="K2746"/>
      <c r="L2746"/>
    </row>
    <row r="2747" spans="8:12" ht="14.5" x14ac:dyDescent="0.35">
      <c r="H2747"/>
      <c r="I2747"/>
      <c r="K2747"/>
      <c r="L2747"/>
    </row>
    <row r="2748" spans="8:12" ht="14.5" x14ac:dyDescent="0.35">
      <c r="H2748"/>
      <c r="I2748"/>
      <c r="K2748"/>
      <c r="L2748"/>
    </row>
    <row r="2749" spans="8:12" ht="14.5" x14ac:dyDescent="0.35">
      <c r="H2749"/>
      <c r="I2749"/>
      <c r="K2749"/>
      <c r="L2749"/>
    </row>
    <row r="2750" spans="8:12" ht="14.5" x14ac:dyDescent="0.35">
      <c r="H2750"/>
      <c r="I2750"/>
      <c r="K2750"/>
      <c r="L2750"/>
    </row>
    <row r="2751" spans="8:12" ht="14.5" x14ac:dyDescent="0.35">
      <c r="H2751"/>
      <c r="I2751"/>
      <c r="K2751"/>
      <c r="L2751"/>
    </row>
    <row r="2752" spans="8:12" ht="14.5" x14ac:dyDescent="0.35">
      <c r="H2752"/>
      <c r="I2752"/>
      <c r="K2752"/>
      <c r="L2752"/>
    </row>
    <row r="2753" spans="8:12" ht="14.5" x14ac:dyDescent="0.35">
      <c r="H2753"/>
      <c r="I2753"/>
      <c r="K2753"/>
      <c r="L2753"/>
    </row>
    <row r="2754" spans="8:12" ht="14.5" x14ac:dyDescent="0.35">
      <c r="H2754"/>
      <c r="I2754"/>
      <c r="K2754"/>
      <c r="L2754"/>
    </row>
    <row r="2755" spans="8:12" ht="14.5" x14ac:dyDescent="0.35">
      <c r="H2755"/>
      <c r="I2755"/>
      <c r="K2755"/>
      <c r="L2755"/>
    </row>
    <row r="2756" spans="8:12" ht="14.5" x14ac:dyDescent="0.35">
      <c r="H2756"/>
      <c r="I2756"/>
      <c r="K2756"/>
      <c r="L2756"/>
    </row>
    <row r="2757" spans="8:12" ht="14.5" x14ac:dyDescent="0.35">
      <c r="H2757"/>
      <c r="I2757"/>
      <c r="K2757"/>
      <c r="L2757"/>
    </row>
    <row r="2758" spans="8:12" ht="14.5" x14ac:dyDescent="0.35">
      <c r="H2758"/>
      <c r="I2758"/>
      <c r="K2758"/>
      <c r="L2758"/>
    </row>
    <row r="2759" spans="8:12" ht="14.5" x14ac:dyDescent="0.35">
      <c r="H2759"/>
      <c r="I2759"/>
      <c r="K2759"/>
      <c r="L2759"/>
    </row>
    <row r="2760" spans="8:12" ht="14.5" x14ac:dyDescent="0.35">
      <c r="H2760"/>
      <c r="I2760"/>
      <c r="K2760"/>
      <c r="L2760"/>
    </row>
    <row r="2761" spans="8:12" ht="14.5" x14ac:dyDescent="0.35">
      <c r="H2761"/>
      <c r="I2761"/>
      <c r="K2761"/>
      <c r="L2761"/>
    </row>
    <row r="2762" spans="8:12" ht="14.5" x14ac:dyDescent="0.35">
      <c r="H2762"/>
      <c r="I2762"/>
      <c r="K2762"/>
      <c r="L2762"/>
    </row>
    <row r="2763" spans="8:12" ht="14.5" x14ac:dyDescent="0.35">
      <c r="H2763"/>
      <c r="I2763"/>
      <c r="K2763"/>
      <c r="L2763"/>
    </row>
    <row r="2764" spans="8:12" ht="14.5" x14ac:dyDescent="0.35">
      <c r="H2764"/>
      <c r="I2764"/>
      <c r="K2764"/>
      <c r="L2764"/>
    </row>
    <row r="2765" spans="8:12" ht="14.5" x14ac:dyDescent="0.35">
      <c r="H2765"/>
      <c r="I2765"/>
      <c r="K2765"/>
      <c r="L2765"/>
    </row>
    <row r="2766" spans="8:12" ht="14.5" x14ac:dyDescent="0.35">
      <c r="H2766"/>
      <c r="I2766"/>
      <c r="K2766"/>
      <c r="L2766"/>
    </row>
    <row r="2767" spans="8:12" ht="14.5" x14ac:dyDescent="0.35">
      <c r="H2767"/>
      <c r="I2767"/>
      <c r="K2767"/>
      <c r="L2767"/>
    </row>
    <row r="2768" spans="8:12" ht="14.5" x14ac:dyDescent="0.35">
      <c r="H2768"/>
      <c r="I2768"/>
      <c r="K2768"/>
      <c r="L2768"/>
    </row>
    <row r="2769" spans="8:12" ht="14.5" x14ac:dyDescent="0.35">
      <c r="H2769"/>
      <c r="I2769"/>
      <c r="K2769"/>
      <c r="L2769"/>
    </row>
    <row r="2770" spans="8:12" ht="14.5" x14ac:dyDescent="0.35">
      <c r="H2770"/>
      <c r="I2770"/>
      <c r="K2770"/>
      <c r="L2770"/>
    </row>
    <row r="2771" spans="8:12" ht="14.5" x14ac:dyDescent="0.35">
      <c r="H2771"/>
      <c r="I2771"/>
      <c r="K2771"/>
      <c r="L2771"/>
    </row>
    <row r="2772" spans="8:12" ht="14.5" x14ac:dyDescent="0.35">
      <c r="H2772"/>
      <c r="I2772"/>
      <c r="K2772"/>
      <c r="L2772"/>
    </row>
    <row r="2773" spans="8:12" ht="14.5" x14ac:dyDescent="0.35">
      <c r="H2773"/>
      <c r="I2773"/>
      <c r="K2773"/>
      <c r="L2773"/>
    </row>
    <row r="2774" spans="8:12" ht="14.5" x14ac:dyDescent="0.35">
      <c r="H2774"/>
      <c r="I2774"/>
      <c r="K2774"/>
      <c r="L2774"/>
    </row>
    <row r="2775" spans="8:12" ht="14.5" x14ac:dyDescent="0.35">
      <c r="H2775"/>
      <c r="I2775"/>
      <c r="K2775"/>
      <c r="L2775"/>
    </row>
    <row r="2776" spans="8:12" ht="14.5" x14ac:dyDescent="0.35">
      <c r="H2776"/>
      <c r="I2776"/>
      <c r="K2776"/>
      <c r="L2776"/>
    </row>
    <row r="2777" spans="8:12" ht="14.5" x14ac:dyDescent="0.35">
      <c r="H2777"/>
      <c r="I2777"/>
      <c r="K2777"/>
      <c r="L2777"/>
    </row>
    <row r="2778" spans="8:12" ht="14.5" x14ac:dyDescent="0.35">
      <c r="H2778"/>
      <c r="I2778"/>
      <c r="K2778"/>
      <c r="L2778"/>
    </row>
    <row r="2779" spans="8:12" ht="14.5" x14ac:dyDescent="0.35">
      <c r="H2779"/>
      <c r="I2779"/>
      <c r="K2779"/>
      <c r="L2779"/>
    </row>
    <row r="2780" spans="8:12" ht="14.5" x14ac:dyDescent="0.35">
      <c r="H2780"/>
      <c r="I2780"/>
      <c r="K2780"/>
      <c r="L2780"/>
    </row>
    <row r="2781" spans="8:12" ht="14.5" x14ac:dyDescent="0.35">
      <c r="H2781"/>
      <c r="I2781"/>
      <c r="K2781"/>
      <c r="L2781"/>
    </row>
    <row r="2782" spans="8:12" ht="14.5" x14ac:dyDescent="0.35">
      <c r="H2782"/>
      <c r="I2782"/>
      <c r="K2782"/>
      <c r="L2782"/>
    </row>
    <row r="2783" spans="8:12" ht="14.5" x14ac:dyDescent="0.35">
      <c r="H2783"/>
      <c r="I2783"/>
      <c r="K2783"/>
      <c r="L2783"/>
    </row>
    <row r="2784" spans="8:12" ht="14.5" x14ac:dyDescent="0.35">
      <c r="H2784"/>
      <c r="I2784"/>
      <c r="K2784"/>
      <c r="L2784"/>
    </row>
    <row r="2785" spans="8:12" ht="14.5" x14ac:dyDescent="0.35">
      <c r="H2785"/>
      <c r="I2785"/>
      <c r="K2785"/>
      <c r="L2785"/>
    </row>
    <row r="2786" spans="8:12" ht="14.5" x14ac:dyDescent="0.35">
      <c r="H2786"/>
      <c r="I2786"/>
      <c r="K2786"/>
      <c r="L2786"/>
    </row>
    <row r="2787" spans="8:12" ht="14.5" x14ac:dyDescent="0.35">
      <c r="H2787"/>
      <c r="I2787"/>
      <c r="K2787"/>
      <c r="L2787"/>
    </row>
    <row r="2788" spans="8:12" ht="14.5" x14ac:dyDescent="0.35">
      <c r="H2788"/>
      <c r="I2788"/>
      <c r="K2788"/>
      <c r="L2788"/>
    </row>
    <row r="2789" spans="8:12" ht="14.5" x14ac:dyDescent="0.35">
      <c r="H2789"/>
      <c r="I2789"/>
      <c r="K2789"/>
      <c r="L2789"/>
    </row>
    <row r="2790" spans="8:12" ht="14.5" x14ac:dyDescent="0.35">
      <c r="H2790"/>
      <c r="I2790"/>
      <c r="K2790"/>
      <c r="L2790"/>
    </row>
    <row r="2791" spans="8:12" ht="14.5" x14ac:dyDescent="0.35">
      <c r="H2791"/>
      <c r="I2791"/>
      <c r="K2791"/>
      <c r="L2791"/>
    </row>
    <row r="2792" spans="8:12" ht="14.5" x14ac:dyDescent="0.35">
      <c r="H2792"/>
      <c r="I2792"/>
      <c r="K2792"/>
      <c r="L2792"/>
    </row>
    <row r="2793" spans="8:12" ht="14.5" x14ac:dyDescent="0.35">
      <c r="H2793"/>
      <c r="I2793"/>
      <c r="K2793"/>
      <c r="L2793"/>
    </row>
    <row r="2794" spans="8:12" ht="14.5" x14ac:dyDescent="0.35">
      <c r="H2794"/>
      <c r="I2794"/>
      <c r="K2794"/>
      <c r="L2794"/>
    </row>
    <row r="2795" spans="8:12" ht="14.5" x14ac:dyDescent="0.35">
      <c r="H2795"/>
      <c r="I2795"/>
      <c r="K2795"/>
      <c r="L2795"/>
    </row>
    <row r="2796" spans="8:12" ht="14.5" x14ac:dyDescent="0.35">
      <c r="H2796"/>
      <c r="I2796"/>
      <c r="K2796"/>
      <c r="L2796"/>
    </row>
    <row r="2797" spans="8:12" ht="14.5" x14ac:dyDescent="0.35">
      <c r="H2797"/>
      <c r="I2797"/>
      <c r="K2797"/>
      <c r="L2797"/>
    </row>
    <row r="2798" spans="8:12" ht="14.5" x14ac:dyDescent="0.35">
      <c r="H2798"/>
      <c r="I2798"/>
      <c r="K2798"/>
      <c r="L2798"/>
    </row>
    <row r="2799" spans="8:12" ht="14.5" x14ac:dyDescent="0.35">
      <c r="H2799"/>
      <c r="I2799"/>
      <c r="K2799"/>
      <c r="L2799"/>
    </row>
    <row r="2800" spans="8:12" ht="14.5" x14ac:dyDescent="0.35">
      <c r="H2800"/>
      <c r="I2800"/>
      <c r="K2800"/>
      <c r="L2800"/>
    </row>
    <row r="2801" spans="8:12" ht="14.5" x14ac:dyDescent="0.35">
      <c r="H2801"/>
      <c r="I2801"/>
      <c r="K2801"/>
      <c r="L2801"/>
    </row>
    <row r="2802" spans="8:12" ht="14.5" x14ac:dyDescent="0.35">
      <c r="H2802"/>
      <c r="I2802"/>
      <c r="K2802"/>
      <c r="L2802"/>
    </row>
    <row r="2803" spans="8:12" ht="14.5" x14ac:dyDescent="0.35">
      <c r="H2803"/>
      <c r="I2803"/>
      <c r="K2803"/>
      <c r="L2803"/>
    </row>
    <row r="2804" spans="8:12" ht="14.5" x14ac:dyDescent="0.35">
      <c r="H2804"/>
      <c r="I2804"/>
      <c r="K2804"/>
      <c r="L2804"/>
    </row>
    <row r="2805" spans="8:12" ht="14.5" x14ac:dyDescent="0.35">
      <c r="H2805"/>
      <c r="I2805"/>
      <c r="K2805"/>
      <c r="L2805"/>
    </row>
    <row r="2806" spans="8:12" ht="14.5" x14ac:dyDescent="0.35">
      <c r="H2806"/>
      <c r="I2806"/>
      <c r="K2806"/>
      <c r="L2806"/>
    </row>
    <row r="2807" spans="8:12" ht="14.5" x14ac:dyDescent="0.35">
      <c r="H2807"/>
      <c r="I2807"/>
      <c r="K2807"/>
      <c r="L2807"/>
    </row>
    <row r="2808" spans="8:12" ht="14.5" x14ac:dyDescent="0.35">
      <c r="H2808"/>
      <c r="I2808"/>
      <c r="K2808"/>
      <c r="L2808"/>
    </row>
    <row r="2809" spans="8:12" ht="14.5" x14ac:dyDescent="0.35">
      <c r="H2809"/>
      <c r="I2809"/>
      <c r="K2809"/>
      <c r="L2809"/>
    </row>
    <row r="2810" spans="8:12" ht="14.5" x14ac:dyDescent="0.35">
      <c r="H2810"/>
      <c r="I2810"/>
      <c r="K2810"/>
      <c r="L2810"/>
    </row>
    <row r="2811" spans="8:12" ht="14.5" x14ac:dyDescent="0.35">
      <c r="H2811"/>
      <c r="I2811"/>
      <c r="K2811"/>
      <c r="L2811"/>
    </row>
    <row r="2812" spans="8:12" ht="14.5" x14ac:dyDescent="0.35">
      <c r="H2812"/>
      <c r="I2812"/>
      <c r="K2812"/>
      <c r="L2812"/>
    </row>
    <row r="2813" spans="8:12" ht="14.5" x14ac:dyDescent="0.35">
      <c r="H2813"/>
      <c r="I2813"/>
      <c r="K2813"/>
      <c r="L2813"/>
    </row>
    <row r="2814" spans="8:12" ht="14.5" x14ac:dyDescent="0.35">
      <c r="H2814"/>
      <c r="I2814"/>
      <c r="K2814"/>
      <c r="L2814"/>
    </row>
    <row r="2815" spans="8:12" ht="14.5" x14ac:dyDescent="0.35">
      <c r="H2815"/>
      <c r="I2815"/>
      <c r="K2815"/>
      <c r="L2815"/>
    </row>
    <row r="2816" spans="8:12" ht="14.5" x14ac:dyDescent="0.35">
      <c r="H2816"/>
      <c r="I2816"/>
      <c r="K2816"/>
      <c r="L2816"/>
    </row>
    <row r="2817" spans="8:12" ht="14.5" x14ac:dyDescent="0.35">
      <c r="H2817"/>
      <c r="I2817"/>
      <c r="K2817"/>
      <c r="L2817"/>
    </row>
    <row r="2818" spans="8:12" ht="14.5" x14ac:dyDescent="0.35">
      <c r="H2818"/>
      <c r="I2818"/>
      <c r="K2818"/>
      <c r="L2818"/>
    </row>
    <row r="2819" spans="8:12" ht="14.5" x14ac:dyDescent="0.35">
      <c r="H2819"/>
      <c r="I2819"/>
      <c r="K2819"/>
      <c r="L2819"/>
    </row>
    <row r="2820" spans="8:12" ht="14.5" x14ac:dyDescent="0.35">
      <c r="H2820"/>
      <c r="I2820"/>
      <c r="K2820"/>
      <c r="L2820"/>
    </row>
    <row r="2821" spans="8:12" ht="14.5" x14ac:dyDescent="0.35">
      <c r="H2821"/>
      <c r="I2821"/>
      <c r="K2821"/>
      <c r="L2821"/>
    </row>
    <row r="2822" spans="8:12" ht="14.5" x14ac:dyDescent="0.35">
      <c r="H2822"/>
      <c r="I2822"/>
      <c r="K2822"/>
      <c r="L2822"/>
    </row>
    <row r="2823" spans="8:12" ht="14.5" x14ac:dyDescent="0.35">
      <c r="H2823"/>
      <c r="I2823"/>
      <c r="K2823"/>
      <c r="L2823"/>
    </row>
    <row r="2824" spans="8:12" ht="14.5" x14ac:dyDescent="0.35">
      <c r="H2824"/>
      <c r="I2824"/>
      <c r="K2824"/>
      <c r="L2824"/>
    </row>
    <row r="2825" spans="8:12" ht="14.5" x14ac:dyDescent="0.35">
      <c r="H2825"/>
      <c r="I2825"/>
      <c r="K2825"/>
      <c r="L2825"/>
    </row>
    <row r="2826" spans="8:12" ht="14.5" x14ac:dyDescent="0.35">
      <c r="H2826"/>
      <c r="I2826"/>
      <c r="K2826"/>
      <c r="L2826"/>
    </row>
    <row r="2827" spans="8:12" ht="14.5" x14ac:dyDescent="0.35">
      <c r="H2827"/>
      <c r="I2827"/>
      <c r="K2827"/>
      <c r="L2827"/>
    </row>
    <row r="2828" spans="8:12" ht="14.5" x14ac:dyDescent="0.35">
      <c r="H2828"/>
      <c r="I2828"/>
      <c r="K2828"/>
      <c r="L2828"/>
    </row>
    <row r="2829" spans="8:12" ht="14.5" x14ac:dyDescent="0.35">
      <c r="H2829"/>
      <c r="I2829"/>
      <c r="K2829"/>
      <c r="L2829"/>
    </row>
    <row r="2830" spans="8:12" ht="14.5" x14ac:dyDescent="0.35">
      <c r="H2830"/>
      <c r="I2830"/>
      <c r="K2830"/>
      <c r="L2830"/>
    </row>
    <row r="2831" spans="8:12" ht="14.5" x14ac:dyDescent="0.35">
      <c r="H2831"/>
      <c r="I2831"/>
      <c r="K2831"/>
      <c r="L2831"/>
    </row>
    <row r="2832" spans="8:12" ht="14.5" x14ac:dyDescent="0.35">
      <c r="H2832"/>
      <c r="I2832"/>
      <c r="K2832"/>
      <c r="L2832"/>
    </row>
    <row r="2833" spans="8:12" ht="14.5" x14ac:dyDescent="0.35">
      <c r="H2833"/>
      <c r="I2833"/>
      <c r="K2833"/>
      <c r="L2833"/>
    </row>
    <row r="2834" spans="8:12" ht="14.5" x14ac:dyDescent="0.35">
      <c r="H2834"/>
      <c r="I2834"/>
      <c r="K2834"/>
      <c r="L2834"/>
    </row>
    <row r="2835" spans="8:12" ht="14.5" x14ac:dyDescent="0.35">
      <c r="H2835"/>
      <c r="I2835"/>
      <c r="K2835"/>
      <c r="L2835"/>
    </row>
    <row r="2836" spans="8:12" ht="14.5" x14ac:dyDescent="0.35">
      <c r="H2836"/>
      <c r="I2836"/>
      <c r="K2836"/>
      <c r="L2836"/>
    </row>
    <row r="2837" spans="8:12" ht="14.5" x14ac:dyDescent="0.35">
      <c r="H2837"/>
      <c r="I2837"/>
      <c r="K2837"/>
      <c r="L2837"/>
    </row>
    <row r="2838" spans="8:12" ht="14.5" x14ac:dyDescent="0.35">
      <c r="H2838"/>
      <c r="I2838"/>
      <c r="K2838"/>
      <c r="L2838"/>
    </row>
    <row r="2839" spans="8:12" ht="14.5" x14ac:dyDescent="0.35">
      <c r="H2839"/>
      <c r="I2839"/>
      <c r="K2839"/>
      <c r="L2839"/>
    </row>
    <row r="2840" spans="8:12" ht="14.5" x14ac:dyDescent="0.35">
      <c r="H2840"/>
      <c r="I2840"/>
      <c r="K2840"/>
      <c r="L2840"/>
    </row>
    <row r="2841" spans="8:12" ht="14.5" x14ac:dyDescent="0.35">
      <c r="H2841"/>
      <c r="I2841"/>
      <c r="K2841"/>
      <c r="L2841"/>
    </row>
    <row r="2842" spans="8:12" ht="14.5" x14ac:dyDescent="0.35">
      <c r="H2842"/>
      <c r="I2842"/>
      <c r="K2842"/>
      <c r="L2842"/>
    </row>
    <row r="2843" spans="8:12" ht="14.5" x14ac:dyDescent="0.35">
      <c r="H2843"/>
      <c r="I2843"/>
      <c r="K2843"/>
      <c r="L2843"/>
    </row>
    <row r="2844" spans="8:12" ht="14.5" x14ac:dyDescent="0.35">
      <c r="H2844"/>
      <c r="I2844"/>
      <c r="K2844"/>
      <c r="L2844"/>
    </row>
    <row r="2845" spans="8:12" ht="14.5" x14ac:dyDescent="0.35">
      <c r="H2845"/>
      <c r="I2845"/>
      <c r="K2845"/>
      <c r="L2845"/>
    </row>
    <row r="2846" spans="8:12" ht="14.5" x14ac:dyDescent="0.35">
      <c r="H2846"/>
      <c r="I2846"/>
      <c r="K2846"/>
      <c r="L2846"/>
    </row>
    <row r="2847" spans="8:12" ht="14.5" x14ac:dyDescent="0.35">
      <c r="H2847"/>
      <c r="I2847"/>
      <c r="K2847"/>
      <c r="L2847"/>
    </row>
    <row r="2848" spans="8:12" ht="14.5" x14ac:dyDescent="0.35">
      <c r="H2848"/>
      <c r="I2848"/>
      <c r="K2848"/>
      <c r="L2848"/>
    </row>
    <row r="2849" spans="8:12" ht="14.5" x14ac:dyDescent="0.35">
      <c r="H2849"/>
      <c r="I2849"/>
      <c r="K2849"/>
      <c r="L2849"/>
    </row>
    <row r="2850" spans="8:12" ht="14.5" x14ac:dyDescent="0.35">
      <c r="H2850"/>
      <c r="I2850"/>
      <c r="K2850"/>
      <c r="L2850"/>
    </row>
    <row r="2851" spans="8:12" ht="14.5" x14ac:dyDescent="0.35">
      <c r="H2851"/>
      <c r="I2851"/>
      <c r="K2851"/>
      <c r="L2851"/>
    </row>
    <row r="2852" spans="8:12" ht="14.5" x14ac:dyDescent="0.35">
      <c r="H2852"/>
      <c r="I2852"/>
      <c r="K2852"/>
      <c r="L2852"/>
    </row>
    <row r="2853" spans="8:12" ht="14.5" x14ac:dyDescent="0.35">
      <c r="H2853"/>
      <c r="I2853"/>
      <c r="K2853"/>
      <c r="L2853"/>
    </row>
    <row r="2854" spans="8:12" ht="14.5" x14ac:dyDescent="0.35">
      <c r="H2854"/>
      <c r="I2854"/>
      <c r="K2854"/>
      <c r="L2854"/>
    </row>
    <row r="2855" spans="8:12" ht="14.5" x14ac:dyDescent="0.35">
      <c r="H2855"/>
      <c r="I2855"/>
      <c r="K2855"/>
      <c r="L2855"/>
    </row>
    <row r="2856" spans="8:12" ht="14.5" x14ac:dyDescent="0.35">
      <c r="H2856"/>
      <c r="I2856"/>
      <c r="K2856"/>
      <c r="L2856"/>
    </row>
    <row r="2857" spans="8:12" ht="14.5" x14ac:dyDescent="0.35">
      <c r="H2857"/>
      <c r="I2857"/>
      <c r="K2857"/>
      <c r="L2857"/>
    </row>
    <row r="2858" spans="8:12" ht="14.5" x14ac:dyDescent="0.35">
      <c r="H2858"/>
      <c r="I2858"/>
      <c r="K2858"/>
      <c r="L2858"/>
    </row>
    <row r="2859" spans="8:12" ht="14.5" x14ac:dyDescent="0.35">
      <c r="H2859"/>
      <c r="I2859"/>
      <c r="K2859"/>
      <c r="L2859"/>
    </row>
    <row r="2860" spans="8:12" ht="14.5" x14ac:dyDescent="0.35">
      <c r="H2860"/>
      <c r="I2860"/>
      <c r="K2860"/>
      <c r="L2860"/>
    </row>
    <row r="2861" spans="8:12" ht="14.5" x14ac:dyDescent="0.35">
      <c r="H2861"/>
      <c r="I2861"/>
      <c r="K2861"/>
      <c r="L2861"/>
    </row>
    <row r="2862" spans="8:12" ht="14.5" x14ac:dyDescent="0.35">
      <c r="H2862"/>
      <c r="I2862"/>
      <c r="K2862"/>
      <c r="L2862"/>
    </row>
    <row r="2863" spans="8:12" ht="14.5" x14ac:dyDescent="0.35">
      <c r="H2863"/>
      <c r="I2863"/>
      <c r="K2863"/>
      <c r="L2863"/>
    </row>
    <row r="2864" spans="8:12" ht="14.5" x14ac:dyDescent="0.35">
      <c r="H2864"/>
      <c r="I2864"/>
      <c r="K2864"/>
      <c r="L2864"/>
    </row>
    <row r="2865" spans="8:12" ht="14.5" x14ac:dyDescent="0.35">
      <c r="H2865"/>
      <c r="I2865"/>
      <c r="K2865"/>
      <c r="L2865"/>
    </row>
    <row r="2866" spans="8:12" ht="14.5" x14ac:dyDescent="0.35">
      <c r="H2866"/>
      <c r="I2866"/>
      <c r="K2866"/>
      <c r="L2866"/>
    </row>
    <row r="2867" spans="8:12" ht="14.5" x14ac:dyDescent="0.35">
      <c r="H2867"/>
      <c r="I2867"/>
      <c r="K2867"/>
      <c r="L2867"/>
    </row>
    <row r="2868" spans="8:12" ht="14.5" x14ac:dyDescent="0.35">
      <c r="H2868"/>
      <c r="I2868"/>
      <c r="K2868"/>
      <c r="L2868"/>
    </row>
    <row r="2869" spans="8:12" ht="14.5" x14ac:dyDescent="0.35">
      <c r="H2869"/>
      <c r="I2869"/>
      <c r="K2869"/>
      <c r="L2869"/>
    </row>
    <row r="2870" spans="8:12" ht="14.5" x14ac:dyDescent="0.35">
      <c r="H2870"/>
      <c r="I2870"/>
      <c r="K2870"/>
      <c r="L2870"/>
    </row>
    <row r="2871" spans="8:12" ht="14.5" x14ac:dyDescent="0.35">
      <c r="H2871"/>
      <c r="I2871"/>
      <c r="K2871"/>
      <c r="L2871"/>
    </row>
    <row r="2872" spans="8:12" ht="14.5" x14ac:dyDescent="0.35">
      <c r="H2872"/>
      <c r="I2872"/>
      <c r="K2872"/>
      <c r="L2872"/>
    </row>
    <row r="2873" spans="8:12" ht="14.5" x14ac:dyDescent="0.35">
      <c r="H2873"/>
      <c r="I2873"/>
      <c r="K2873"/>
      <c r="L2873"/>
    </row>
    <row r="2874" spans="8:12" ht="14.5" x14ac:dyDescent="0.35">
      <c r="H2874"/>
      <c r="I2874"/>
      <c r="K2874"/>
      <c r="L2874"/>
    </row>
    <row r="2875" spans="8:12" ht="14.5" x14ac:dyDescent="0.35">
      <c r="H2875"/>
      <c r="I2875"/>
      <c r="K2875"/>
      <c r="L2875"/>
    </row>
    <row r="2876" spans="8:12" ht="14.5" x14ac:dyDescent="0.35">
      <c r="H2876"/>
      <c r="I2876"/>
      <c r="K2876"/>
      <c r="L2876"/>
    </row>
    <row r="2877" spans="8:12" ht="14.5" x14ac:dyDescent="0.35">
      <c r="H2877"/>
      <c r="I2877"/>
      <c r="K2877"/>
      <c r="L2877"/>
    </row>
    <row r="2878" spans="8:12" ht="14.5" x14ac:dyDescent="0.35">
      <c r="H2878"/>
      <c r="I2878"/>
      <c r="K2878"/>
      <c r="L2878"/>
    </row>
    <row r="2879" spans="8:12" ht="14.5" x14ac:dyDescent="0.35">
      <c r="H2879"/>
      <c r="I2879"/>
      <c r="K2879"/>
      <c r="L2879"/>
    </row>
    <row r="2880" spans="8:12" ht="14.5" x14ac:dyDescent="0.35">
      <c r="H2880"/>
      <c r="I2880"/>
      <c r="K2880"/>
      <c r="L2880"/>
    </row>
    <row r="2881" spans="8:12" ht="14.5" x14ac:dyDescent="0.35">
      <c r="H2881"/>
      <c r="I2881"/>
      <c r="K2881"/>
      <c r="L2881"/>
    </row>
    <row r="2882" spans="8:12" ht="14.5" x14ac:dyDescent="0.35">
      <c r="H2882"/>
      <c r="I2882"/>
      <c r="K2882"/>
      <c r="L2882"/>
    </row>
    <row r="2883" spans="8:12" ht="14.5" x14ac:dyDescent="0.35">
      <c r="H2883"/>
      <c r="I2883"/>
      <c r="K2883"/>
      <c r="L2883"/>
    </row>
    <row r="2884" spans="8:12" ht="14.5" x14ac:dyDescent="0.35">
      <c r="H2884"/>
      <c r="I2884"/>
      <c r="K2884"/>
      <c r="L2884"/>
    </row>
    <row r="2885" spans="8:12" ht="14.5" x14ac:dyDescent="0.35">
      <c r="H2885"/>
      <c r="I2885"/>
      <c r="K2885"/>
      <c r="L2885"/>
    </row>
    <row r="2886" spans="8:12" ht="14.5" x14ac:dyDescent="0.35">
      <c r="H2886"/>
      <c r="I2886"/>
      <c r="K2886"/>
      <c r="L2886"/>
    </row>
    <row r="2887" spans="8:12" ht="14.5" x14ac:dyDescent="0.35">
      <c r="H2887"/>
      <c r="I2887"/>
      <c r="K2887"/>
      <c r="L2887"/>
    </row>
    <row r="2888" spans="8:12" ht="14.5" x14ac:dyDescent="0.35">
      <c r="H2888"/>
      <c r="I2888"/>
      <c r="K2888"/>
      <c r="L2888"/>
    </row>
    <row r="2889" spans="8:12" ht="14.5" x14ac:dyDescent="0.35">
      <c r="H2889"/>
      <c r="I2889"/>
      <c r="K2889"/>
      <c r="L2889"/>
    </row>
    <row r="2890" spans="8:12" ht="14.5" x14ac:dyDescent="0.35">
      <c r="H2890"/>
      <c r="I2890"/>
      <c r="K2890"/>
      <c r="L2890"/>
    </row>
    <row r="2891" spans="8:12" ht="14.5" x14ac:dyDescent="0.35">
      <c r="H2891"/>
      <c r="I2891"/>
      <c r="K2891"/>
      <c r="L2891"/>
    </row>
    <row r="2892" spans="8:12" ht="14.5" x14ac:dyDescent="0.35">
      <c r="H2892"/>
      <c r="I2892"/>
      <c r="K2892"/>
      <c r="L2892"/>
    </row>
    <row r="2893" spans="8:12" ht="14.5" x14ac:dyDescent="0.35">
      <c r="H2893"/>
      <c r="I2893"/>
      <c r="K2893"/>
      <c r="L2893"/>
    </row>
    <row r="2894" spans="8:12" ht="14.5" x14ac:dyDescent="0.35">
      <c r="H2894"/>
      <c r="I2894"/>
      <c r="K2894"/>
      <c r="L2894"/>
    </row>
    <row r="2895" spans="8:12" ht="14.5" x14ac:dyDescent="0.35">
      <c r="H2895"/>
      <c r="I2895"/>
      <c r="K2895"/>
      <c r="L2895"/>
    </row>
    <row r="2896" spans="8:12" ht="14.5" x14ac:dyDescent="0.35">
      <c r="H2896"/>
      <c r="I2896"/>
      <c r="K2896"/>
      <c r="L2896"/>
    </row>
    <row r="2897" spans="8:12" ht="14.5" x14ac:dyDescent="0.35">
      <c r="H2897"/>
      <c r="I2897"/>
      <c r="K2897"/>
      <c r="L2897"/>
    </row>
    <row r="2898" spans="8:12" ht="14.5" x14ac:dyDescent="0.35">
      <c r="H2898"/>
      <c r="I2898"/>
      <c r="K2898"/>
      <c r="L2898"/>
    </row>
    <row r="2899" spans="8:12" ht="14.5" x14ac:dyDescent="0.35">
      <c r="H2899"/>
      <c r="I2899"/>
      <c r="K2899"/>
      <c r="L2899"/>
    </row>
    <row r="2900" spans="8:12" ht="14.5" x14ac:dyDescent="0.35">
      <c r="H2900"/>
      <c r="I2900"/>
      <c r="K2900"/>
      <c r="L2900"/>
    </row>
    <row r="2901" spans="8:12" ht="14.5" x14ac:dyDescent="0.35">
      <c r="H2901"/>
      <c r="I2901"/>
      <c r="K2901"/>
      <c r="L2901"/>
    </row>
    <row r="2902" spans="8:12" ht="14.5" x14ac:dyDescent="0.35">
      <c r="H2902"/>
      <c r="I2902"/>
      <c r="K2902"/>
      <c r="L2902"/>
    </row>
    <row r="2903" spans="8:12" ht="14.5" x14ac:dyDescent="0.35">
      <c r="H2903"/>
      <c r="I2903"/>
      <c r="K2903"/>
      <c r="L2903"/>
    </row>
    <row r="2904" spans="8:12" ht="14.5" x14ac:dyDescent="0.35">
      <c r="H2904"/>
      <c r="I2904"/>
      <c r="K2904"/>
      <c r="L2904"/>
    </row>
    <row r="2905" spans="8:12" ht="14.5" x14ac:dyDescent="0.35">
      <c r="H2905"/>
      <c r="I2905"/>
      <c r="K2905"/>
      <c r="L2905"/>
    </row>
    <row r="2906" spans="8:12" ht="14.5" x14ac:dyDescent="0.35">
      <c r="H2906"/>
      <c r="I2906"/>
      <c r="K2906"/>
      <c r="L2906"/>
    </row>
    <row r="2907" spans="8:12" ht="14.5" x14ac:dyDescent="0.35">
      <c r="H2907"/>
      <c r="I2907"/>
      <c r="K2907"/>
      <c r="L2907"/>
    </row>
    <row r="2908" spans="8:12" ht="14.5" x14ac:dyDescent="0.35">
      <c r="H2908"/>
      <c r="I2908"/>
      <c r="K2908"/>
      <c r="L2908"/>
    </row>
    <row r="2909" spans="8:12" ht="14.5" x14ac:dyDescent="0.35">
      <c r="H2909"/>
      <c r="I2909"/>
      <c r="K2909"/>
      <c r="L2909"/>
    </row>
    <row r="2910" spans="8:12" ht="14.5" x14ac:dyDescent="0.35">
      <c r="H2910"/>
      <c r="I2910"/>
      <c r="K2910"/>
      <c r="L2910"/>
    </row>
    <row r="2911" spans="8:12" ht="14.5" x14ac:dyDescent="0.35">
      <c r="H2911"/>
      <c r="I2911"/>
      <c r="K2911"/>
      <c r="L2911"/>
    </row>
    <row r="2912" spans="8:12" ht="14.5" x14ac:dyDescent="0.35">
      <c r="H2912"/>
      <c r="I2912"/>
      <c r="K2912"/>
      <c r="L2912"/>
    </row>
    <row r="2913" spans="8:12" ht="14.5" x14ac:dyDescent="0.35">
      <c r="H2913"/>
      <c r="I2913"/>
      <c r="K2913"/>
      <c r="L2913"/>
    </row>
    <row r="2914" spans="8:12" ht="14.5" x14ac:dyDescent="0.35">
      <c r="H2914"/>
      <c r="I2914"/>
      <c r="K2914"/>
      <c r="L2914"/>
    </row>
    <row r="2915" spans="8:12" ht="14.5" x14ac:dyDescent="0.35">
      <c r="H2915"/>
      <c r="I2915"/>
      <c r="K2915"/>
      <c r="L2915"/>
    </row>
    <row r="2916" spans="8:12" ht="14.5" x14ac:dyDescent="0.35">
      <c r="H2916"/>
      <c r="I2916"/>
      <c r="K2916"/>
      <c r="L2916"/>
    </row>
    <row r="2917" spans="8:12" ht="14.5" x14ac:dyDescent="0.35">
      <c r="H2917"/>
      <c r="I2917"/>
      <c r="K2917"/>
      <c r="L2917"/>
    </row>
    <row r="2918" spans="8:12" ht="14.5" x14ac:dyDescent="0.35">
      <c r="H2918"/>
      <c r="I2918"/>
      <c r="K2918"/>
      <c r="L2918"/>
    </row>
    <row r="2919" spans="8:12" ht="14.5" x14ac:dyDescent="0.35">
      <c r="H2919"/>
      <c r="I2919"/>
      <c r="K2919"/>
      <c r="L2919"/>
    </row>
    <row r="2920" spans="8:12" ht="14.5" x14ac:dyDescent="0.35">
      <c r="H2920"/>
      <c r="I2920"/>
      <c r="K2920"/>
      <c r="L2920"/>
    </row>
    <row r="2921" spans="8:12" ht="14.5" x14ac:dyDescent="0.35">
      <c r="H2921"/>
      <c r="I2921"/>
      <c r="K2921"/>
      <c r="L2921"/>
    </row>
    <row r="2922" spans="8:12" ht="14.5" x14ac:dyDescent="0.35">
      <c r="H2922"/>
      <c r="I2922"/>
      <c r="K2922"/>
      <c r="L2922"/>
    </row>
    <row r="2923" spans="8:12" ht="14.5" x14ac:dyDescent="0.35">
      <c r="H2923"/>
      <c r="I2923"/>
      <c r="K2923"/>
      <c r="L2923"/>
    </row>
    <row r="2924" spans="8:12" ht="14.5" x14ac:dyDescent="0.35">
      <c r="H2924"/>
      <c r="I2924"/>
      <c r="K2924"/>
      <c r="L2924"/>
    </row>
    <row r="2925" spans="8:12" ht="14.5" x14ac:dyDescent="0.35">
      <c r="H2925"/>
      <c r="I2925"/>
      <c r="K2925"/>
      <c r="L2925"/>
    </row>
    <row r="2926" spans="8:12" ht="14.5" x14ac:dyDescent="0.35">
      <c r="H2926"/>
      <c r="I2926"/>
      <c r="K2926"/>
      <c r="L2926"/>
    </row>
    <row r="2927" spans="8:12" ht="14.5" x14ac:dyDescent="0.35">
      <c r="H2927"/>
      <c r="I2927"/>
      <c r="K2927"/>
      <c r="L2927"/>
    </row>
    <row r="2928" spans="8:12" ht="14.5" x14ac:dyDescent="0.35">
      <c r="H2928"/>
      <c r="I2928"/>
      <c r="K2928"/>
      <c r="L2928"/>
    </row>
    <row r="2929" spans="8:12" ht="14.5" x14ac:dyDescent="0.35">
      <c r="H2929"/>
      <c r="I2929"/>
      <c r="K2929"/>
      <c r="L2929"/>
    </row>
    <row r="2930" spans="8:12" ht="14.5" x14ac:dyDescent="0.35">
      <c r="H2930"/>
      <c r="I2930"/>
      <c r="K2930"/>
      <c r="L2930"/>
    </row>
    <row r="2931" spans="8:12" ht="14.5" x14ac:dyDescent="0.35">
      <c r="H2931"/>
      <c r="I2931"/>
      <c r="K2931"/>
      <c r="L2931"/>
    </row>
    <row r="2932" spans="8:12" ht="14.5" x14ac:dyDescent="0.35">
      <c r="H2932"/>
      <c r="I2932"/>
      <c r="K2932"/>
      <c r="L2932"/>
    </row>
    <row r="2933" spans="8:12" ht="14.5" x14ac:dyDescent="0.35">
      <c r="H2933"/>
      <c r="I2933"/>
      <c r="K2933"/>
      <c r="L2933"/>
    </row>
    <row r="2934" spans="8:12" ht="14.5" x14ac:dyDescent="0.35">
      <c r="H2934"/>
      <c r="I2934"/>
      <c r="K2934"/>
      <c r="L2934"/>
    </row>
    <row r="2935" spans="8:12" ht="14.5" x14ac:dyDescent="0.35">
      <c r="H2935"/>
      <c r="I2935"/>
      <c r="K2935"/>
      <c r="L2935"/>
    </row>
    <row r="2936" spans="8:12" ht="14.5" x14ac:dyDescent="0.35">
      <c r="H2936"/>
      <c r="I2936"/>
      <c r="K2936"/>
      <c r="L2936"/>
    </row>
    <row r="2937" spans="8:12" ht="14.5" x14ac:dyDescent="0.35">
      <c r="H2937"/>
      <c r="I2937"/>
      <c r="K2937"/>
      <c r="L2937"/>
    </row>
    <row r="2938" spans="8:12" ht="14.5" x14ac:dyDescent="0.35">
      <c r="H2938"/>
      <c r="I2938"/>
      <c r="K2938"/>
      <c r="L2938"/>
    </row>
    <row r="2939" spans="8:12" ht="14.5" x14ac:dyDescent="0.35">
      <c r="H2939"/>
      <c r="I2939"/>
      <c r="K2939"/>
      <c r="L2939"/>
    </row>
    <row r="2940" spans="8:12" ht="14.5" x14ac:dyDescent="0.35">
      <c r="H2940"/>
      <c r="I2940"/>
      <c r="K2940"/>
      <c r="L2940"/>
    </row>
    <row r="2941" spans="8:12" ht="14.5" x14ac:dyDescent="0.35">
      <c r="H2941"/>
      <c r="I2941"/>
      <c r="K2941"/>
      <c r="L2941"/>
    </row>
    <row r="2942" spans="8:12" ht="14.5" x14ac:dyDescent="0.35">
      <c r="H2942"/>
      <c r="I2942"/>
      <c r="K2942"/>
      <c r="L2942"/>
    </row>
    <row r="2943" spans="8:12" ht="14.5" x14ac:dyDescent="0.35">
      <c r="H2943"/>
      <c r="I2943"/>
      <c r="K2943"/>
      <c r="L2943"/>
    </row>
    <row r="2944" spans="8:12" ht="14.5" x14ac:dyDescent="0.35">
      <c r="H2944"/>
      <c r="I2944"/>
      <c r="K2944"/>
      <c r="L2944"/>
    </row>
    <row r="2945" spans="8:12" ht="14.5" x14ac:dyDescent="0.35">
      <c r="H2945"/>
      <c r="I2945"/>
      <c r="K2945"/>
      <c r="L2945"/>
    </row>
    <row r="2946" spans="8:12" ht="14.5" x14ac:dyDescent="0.35">
      <c r="H2946"/>
      <c r="I2946"/>
      <c r="K2946"/>
      <c r="L2946"/>
    </row>
    <row r="2947" spans="8:12" ht="14.5" x14ac:dyDescent="0.35">
      <c r="H2947"/>
      <c r="I2947"/>
      <c r="K2947"/>
      <c r="L2947"/>
    </row>
    <row r="2948" spans="8:12" ht="14.5" x14ac:dyDescent="0.35">
      <c r="H2948"/>
      <c r="I2948"/>
      <c r="K2948"/>
      <c r="L2948"/>
    </row>
    <row r="2949" spans="8:12" ht="14.5" x14ac:dyDescent="0.35">
      <c r="H2949"/>
      <c r="I2949"/>
      <c r="K2949"/>
      <c r="L2949"/>
    </row>
    <row r="2950" spans="8:12" ht="14.5" x14ac:dyDescent="0.35">
      <c r="H2950"/>
      <c r="I2950"/>
      <c r="K2950"/>
      <c r="L2950"/>
    </row>
    <row r="2951" spans="8:12" ht="14.5" x14ac:dyDescent="0.35">
      <c r="H2951"/>
      <c r="I2951"/>
      <c r="K2951"/>
      <c r="L2951"/>
    </row>
    <row r="2952" spans="8:12" ht="14.5" x14ac:dyDescent="0.35">
      <c r="H2952"/>
      <c r="I2952"/>
      <c r="K2952"/>
      <c r="L2952"/>
    </row>
    <row r="2953" spans="8:12" ht="14.5" x14ac:dyDescent="0.35">
      <c r="H2953"/>
      <c r="I2953"/>
      <c r="K2953"/>
      <c r="L2953"/>
    </row>
    <row r="2954" spans="8:12" ht="14.5" x14ac:dyDescent="0.35">
      <c r="H2954"/>
      <c r="I2954"/>
      <c r="K2954"/>
      <c r="L2954"/>
    </row>
    <row r="2955" spans="8:12" ht="14.5" x14ac:dyDescent="0.35">
      <c r="H2955"/>
      <c r="I2955"/>
      <c r="K2955"/>
      <c r="L2955"/>
    </row>
    <row r="2956" spans="8:12" ht="14.5" x14ac:dyDescent="0.35">
      <c r="H2956"/>
      <c r="I2956"/>
      <c r="K2956"/>
      <c r="L2956"/>
    </row>
    <row r="2957" spans="8:12" ht="14.5" x14ac:dyDescent="0.35">
      <c r="H2957"/>
      <c r="I2957"/>
      <c r="K2957"/>
      <c r="L2957"/>
    </row>
    <row r="2958" spans="8:12" ht="14.5" x14ac:dyDescent="0.35">
      <c r="H2958"/>
      <c r="I2958"/>
      <c r="K2958"/>
      <c r="L2958"/>
    </row>
    <row r="2959" spans="8:12" ht="14.5" x14ac:dyDescent="0.35">
      <c r="H2959"/>
      <c r="I2959"/>
      <c r="K2959"/>
      <c r="L2959"/>
    </row>
    <row r="2960" spans="8:12" ht="14.5" x14ac:dyDescent="0.35">
      <c r="H2960"/>
      <c r="I2960"/>
      <c r="K2960"/>
      <c r="L2960"/>
    </row>
    <row r="2961" spans="8:12" ht="14.5" x14ac:dyDescent="0.35">
      <c r="H2961"/>
      <c r="I2961"/>
      <c r="K2961"/>
      <c r="L2961"/>
    </row>
    <row r="2962" spans="8:12" ht="14.5" x14ac:dyDescent="0.35">
      <c r="H2962"/>
      <c r="I2962"/>
      <c r="K2962"/>
      <c r="L2962"/>
    </row>
    <row r="2963" spans="8:12" ht="14.5" x14ac:dyDescent="0.35">
      <c r="H2963"/>
      <c r="I2963"/>
      <c r="K2963"/>
      <c r="L2963"/>
    </row>
    <row r="2964" spans="8:12" ht="14.5" x14ac:dyDescent="0.35">
      <c r="H2964"/>
      <c r="I2964"/>
      <c r="K2964"/>
      <c r="L2964"/>
    </row>
    <row r="2965" spans="8:12" ht="14.5" x14ac:dyDescent="0.35">
      <c r="H2965"/>
      <c r="I2965"/>
      <c r="K2965"/>
      <c r="L2965"/>
    </row>
    <row r="2966" spans="8:12" ht="14.5" x14ac:dyDescent="0.35">
      <c r="H2966"/>
      <c r="I2966"/>
      <c r="K2966"/>
      <c r="L2966"/>
    </row>
    <row r="2967" spans="8:12" ht="14.5" x14ac:dyDescent="0.35">
      <c r="H2967"/>
      <c r="I2967"/>
      <c r="K2967"/>
      <c r="L2967"/>
    </row>
    <row r="2968" spans="8:12" ht="14.5" x14ac:dyDescent="0.35">
      <c r="H2968"/>
      <c r="I2968"/>
      <c r="K2968"/>
      <c r="L2968"/>
    </row>
    <row r="2969" spans="8:12" ht="14.5" x14ac:dyDescent="0.35">
      <c r="H2969"/>
      <c r="I2969"/>
      <c r="K2969"/>
      <c r="L2969"/>
    </row>
    <row r="2970" spans="8:12" ht="14.5" x14ac:dyDescent="0.35">
      <c r="H2970"/>
      <c r="I2970"/>
      <c r="K2970"/>
      <c r="L2970"/>
    </row>
    <row r="2971" spans="8:12" ht="14.5" x14ac:dyDescent="0.35">
      <c r="H2971"/>
      <c r="I2971"/>
      <c r="K2971"/>
      <c r="L2971"/>
    </row>
    <row r="2972" spans="8:12" ht="14.5" x14ac:dyDescent="0.35">
      <c r="H2972"/>
      <c r="I2972"/>
      <c r="K2972"/>
      <c r="L2972"/>
    </row>
    <row r="2973" spans="8:12" ht="14.5" x14ac:dyDescent="0.35">
      <c r="H2973"/>
      <c r="I2973"/>
      <c r="K2973"/>
      <c r="L2973"/>
    </row>
    <row r="2974" spans="8:12" ht="14.5" x14ac:dyDescent="0.35">
      <c r="H2974"/>
      <c r="I2974"/>
      <c r="K2974"/>
      <c r="L2974"/>
    </row>
    <row r="2975" spans="8:12" ht="14.5" x14ac:dyDescent="0.35">
      <c r="H2975"/>
      <c r="I2975"/>
      <c r="K2975"/>
      <c r="L2975"/>
    </row>
    <row r="2976" spans="8:12" ht="14.5" x14ac:dyDescent="0.35">
      <c r="H2976"/>
      <c r="I2976"/>
      <c r="K2976"/>
      <c r="L2976"/>
    </row>
    <row r="2977" spans="8:12" ht="14.5" x14ac:dyDescent="0.35">
      <c r="H2977"/>
      <c r="I2977"/>
      <c r="K2977"/>
      <c r="L2977"/>
    </row>
    <row r="2978" spans="8:12" ht="14.5" x14ac:dyDescent="0.35">
      <c r="H2978"/>
      <c r="I2978"/>
      <c r="K2978"/>
      <c r="L2978"/>
    </row>
    <row r="2979" spans="8:12" ht="14.5" x14ac:dyDescent="0.35">
      <c r="H2979"/>
      <c r="I2979"/>
      <c r="K2979"/>
      <c r="L2979"/>
    </row>
    <row r="2980" spans="8:12" ht="14.5" x14ac:dyDescent="0.35">
      <c r="H2980"/>
      <c r="I2980"/>
      <c r="K2980"/>
      <c r="L2980"/>
    </row>
    <row r="2981" spans="8:12" ht="14.5" x14ac:dyDescent="0.35">
      <c r="H2981"/>
      <c r="I2981"/>
      <c r="K2981"/>
      <c r="L2981"/>
    </row>
    <row r="2982" spans="8:12" ht="14.5" x14ac:dyDescent="0.35">
      <c r="H2982"/>
      <c r="I2982"/>
      <c r="K2982"/>
      <c r="L2982"/>
    </row>
    <row r="2983" spans="8:12" ht="14.5" x14ac:dyDescent="0.35">
      <c r="H2983"/>
      <c r="I2983"/>
      <c r="K2983"/>
      <c r="L2983"/>
    </row>
    <row r="2984" spans="8:12" ht="14.5" x14ac:dyDescent="0.35">
      <c r="H2984"/>
      <c r="I2984"/>
      <c r="K2984"/>
      <c r="L2984"/>
    </row>
    <row r="2985" spans="8:12" ht="14.5" x14ac:dyDescent="0.35">
      <c r="H2985"/>
      <c r="I2985"/>
      <c r="K2985"/>
      <c r="L2985"/>
    </row>
    <row r="2986" spans="8:12" ht="14.5" x14ac:dyDescent="0.35">
      <c r="H2986"/>
      <c r="I2986"/>
      <c r="K2986"/>
      <c r="L2986"/>
    </row>
    <row r="2987" spans="8:12" ht="14.5" x14ac:dyDescent="0.35">
      <c r="H2987"/>
      <c r="I2987"/>
      <c r="K2987"/>
      <c r="L2987"/>
    </row>
    <row r="2988" spans="8:12" ht="14.5" x14ac:dyDescent="0.35">
      <c r="H2988"/>
      <c r="I2988"/>
      <c r="K2988"/>
      <c r="L2988"/>
    </row>
    <row r="2989" spans="8:12" ht="14.5" x14ac:dyDescent="0.35">
      <c r="H2989"/>
      <c r="I2989"/>
      <c r="K2989"/>
      <c r="L2989"/>
    </row>
    <row r="2990" spans="8:12" ht="14.5" x14ac:dyDescent="0.35">
      <c r="H2990"/>
      <c r="I2990"/>
      <c r="K2990"/>
      <c r="L2990"/>
    </row>
    <row r="2991" spans="8:12" ht="14.5" x14ac:dyDescent="0.35">
      <c r="H2991"/>
      <c r="I2991"/>
      <c r="K2991"/>
      <c r="L2991"/>
    </row>
    <row r="2992" spans="8:12" ht="14.5" x14ac:dyDescent="0.35">
      <c r="H2992"/>
      <c r="I2992"/>
      <c r="K2992"/>
      <c r="L2992"/>
    </row>
    <row r="2993" spans="8:12" ht="14.5" x14ac:dyDescent="0.35">
      <c r="H2993"/>
      <c r="I2993"/>
      <c r="K2993"/>
      <c r="L2993"/>
    </row>
    <row r="2994" spans="8:12" ht="14.5" x14ac:dyDescent="0.35">
      <c r="H2994"/>
      <c r="I2994"/>
      <c r="K2994"/>
      <c r="L2994"/>
    </row>
    <row r="2995" spans="8:12" ht="14.5" x14ac:dyDescent="0.35">
      <c r="H2995"/>
      <c r="I2995"/>
      <c r="K2995"/>
      <c r="L2995"/>
    </row>
    <row r="2996" spans="8:12" ht="14.5" x14ac:dyDescent="0.35">
      <c r="H2996"/>
      <c r="I2996"/>
      <c r="K2996"/>
      <c r="L2996"/>
    </row>
    <row r="2997" spans="8:12" ht="14.5" x14ac:dyDescent="0.35">
      <c r="H2997"/>
      <c r="I2997"/>
      <c r="K2997"/>
      <c r="L2997"/>
    </row>
    <row r="2998" spans="8:12" ht="14.5" x14ac:dyDescent="0.35">
      <c r="H2998"/>
      <c r="I2998"/>
      <c r="K2998"/>
      <c r="L2998"/>
    </row>
    <row r="2999" spans="8:12" ht="14.5" x14ac:dyDescent="0.35">
      <c r="H2999"/>
      <c r="I2999"/>
      <c r="K2999"/>
      <c r="L2999"/>
    </row>
    <row r="3000" spans="8:12" ht="14.5" x14ac:dyDescent="0.35">
      <c r="H3000"/>
      <c r="I3000"/>
      <c r="K3000"/>
      <c r="L3000"/>
    </row>
    <row r="3001" spans="8:12" ht="14.5" x14ac:dyDescent="0.35">
      <c r="H3001"/>
      <c r="I3001"/>
      <c r="K3001"/>
      <c r="L3001"/>
    </row>
    <row r="3002" spans="8:12" ht="14.5" x14ac:dyDescent="0.35">
      <c r="H3002"/>
      <c r="I3002"/>
      <c r="K3002"/>
      <c r="L3002"/>
    </row>
    <row r="3003" spans="8:12" ht="14.5" x14ac:dyDescent="0.35">
      <c r="H3003"/>
      <c r="I3003"/>
      <c r="K3003"/>
      <c r="L3003"/>
    </row>
    <row r="3004" spans="8:12" ht="14.5" x14ac:dyDescent="0.35">
      <c r="H3004"/>
      <c r="I3004"/>
      <c r="K3004"/>
      <c r="L3004"/>
    </row>
    <row r="3005" spans="8:12" ht="14.5" x14ac:dyDescent="0.35">
      <c r="H3005"/>
      <c r="I3005"/>
      <c r="K3005"/>
      <c r="L3005"/>
    </row>
    <row r="3006" spans="8:12" ht="14.5" x14ac:dyDescent="0.35">
      <c r="H3006"/>
      <c r="I3006"/>
      <c r="K3006"/>
      <c r="L3006"/>
    </row>
    <row r="3007" spans="8:12" ht="14.5" x14ac:dyDescent="0.35">
      <c r="H3007"/>
      <c r="I3007"/>
      <c r="K3007"/>
      <c r="L3007"/>
    </row>
    <row r="3008" spans="8:12" ht="14.5" x14ac:dyDescent="0.35">
      <c r="H3008"/>
      <c r="I3008"/>
      <c r="K3008"/>
      <c r="L3008"/>
    </row>
    <row r="3009" spans="8:12" ht="14.5" x14ac:dyDescent="0.35">
      <c r="H3009"/>
      <c r="I3009"/>
      <c r="K3009"/>
      <c r="L3009"/>
    </row>
    <row r="3010" spans="8:12" ht="14.5" x14ac:dyDescent="0.35">
      <c r="H3010"/>
      <c r="I3010"/>
      <c r="K3010"/>
      <c r="L3010"/>
    </row>
    <row r="3011" spans="8:12" ht="14.5" x14ac:dyDescent="0.35">
      <c r="H3011"/>
      <c r="I3011"/>
      <c r="K3011"/>
      <c r="L3011"/>
    </row>
    <row r="3012" spans="8:12" ht="14.5" x14ac:dyDescent="0.35">
      <c r="H3012"/>
      <c r="I3012"/>
      <c r="K3012"/>
      <c r="L3012"/>
    </row>
    <row r="3013" spans="8:12" ht="14.5" x14ac:dyDescent="0.35">
      <c r="H3013"/>
      <c r="I3013"/>
      <c r="K3013"/>
      <c r="L3013"/>
    </row>
    <row r="3014" spans="8:12" ht="14.5" x14ac:dyDescent="0.35">
      <c r="H3014"/>
      <c r="I3014"/>
      <c r="K3014"/>
      <c r="L3014"/>
    </row>
    <row r="3015" spans="8:12" ht="14.5" x14ac:dyDescent="0.35">
      <c r="H3015"/>
      <c r="I3015"/>
      <c r="K3015"/>
      <c r="L3015"/>
    </row>
    <row r="3016" spans="8:12" ht="14.5" x14ac:dyDescent="0.35">
      <c r="H3016"/>
      <c r="I3016"/>
      <c r="K3016"/>
      <c r="L3016"/>
    </row>
    <row r="3017" spans="8:12" ht="14.5" x14ac:dyDescent="0.35">
      <c r="H3017"/>
      <c r="I3017"/>
      <c r="K3017"/>
      <c r="L3017"/>
    </row>
    <row r="3018" spans="8:12" ht="14.5" x14ac:dyDescent="0.35">
      <c r="H3018"/>
      <c r="I3018"/>
      <c r="K3018"/>
      <c r="L3018"/>
    </row>
    <row r="3019" spans="8:12" ht="14.5" x14ac:dyDescent="0.35">
      <c r="H3019"/>
      <c r="I3019"/>
      <c r="K3019"/>
      <c r="L3019"/>
    </row>
    <row r="3020" spans="8:12" ht="14.5" x14ac:dyDescent="0.35">
      <c r="H3020"/>
      <c r="I3020"/>
      <c r="K3020"/>
      <c r="L3020"/>
    </row>
    <row r="3021" spans="8:12" ht="14.5" x14ac:dyDescent="0.35">
      <c r="H3021"/>
      <c r="I3021"/>
      <c r="K3021"/>
      <c r="L3021"/>
    </row>
    <row r="3022" spans="8:12" ht="14.5" x14ac:dyDescent="0.35">
      <c r="H3022"/>
      <c r="I3022"/>
      <c r="K3022"/>
      <c r="L3022"/>
    </row>
    <row r="3023" spans="8:12" ht="14.5" x14ac:dyDescent="0.35">
      <c r="H3023"/>
      <c r="I3023"/>
      <c r="K3023"/>
      <c r="L3023"/>
    </row>
    <row r="3024" spans="8:12" ht="14.5" x14ac:dyDescent="0.35">
      <c r="H3024"/>
      <c r="I3024"/>
      <c r="K3024"/>
      <c r="L3024"/>
    </row>
    <row r="3025" spans="8:12" ht="14.5" x14ac:dyDescent="0.35">
      <c r="H3025"/>
      <c r="I3025"/>
      <c r="K3025"/>
      <c r="L3025"/>
    </row>
    <row r="3026" spans="8:12" ht="14.5" x14ac:dyDescent="0.35">
      <c r="H3026"/>
      <c r="I3026"/>
      <c r="K3026"/>
      <c r="L3026"/>
    </row>
    <row r="3027" spans="8:12" ht="14.5" x14ac:dyDescent="0.35">
      <c r="H3027"/>
      <c r="I3027"/>
      <c r="K3027"/>
      <c r="L3027"/>
    </row>
    <row r="3028" spans="8:12" ht="14.5" x14ac:dyDescent="0.35">
      <c r="H3028"/>
      <c r="I3028"/>
      <c r="K3028"/>
      <c r="L3028"/>
    </row>
    <row r="3029" spans="8:12" ht="14.5" x14ac:dyDescent="0.35">
      <c r="H3029"/>
      <c r="I3029"/>
      <c r="K3029"/>
      <c r="L3029"/>
    </row>
    <row r="3030" spans="8:12" ht="14.5" x14ac:dyDescent="0.35">
      <c r="H3030"/>
      <c r="I3030"/>
      <c r="K3030"/>
      <c r="L3030"/>
    </row>
    <row r="3031" spans="8:12" ht="14.5" x14ac:dyDescent="0.35">
      <c r="H3031"/>
      <c r="I3031"/>
      <c r="K3031"/>
      <c r="L3031"/>
    </row>
    <row r="3032" spans="8:12" ht="14.5" x14ac:dyDescent="0.35">
      <c r="H3032"/>
      <c r="I3032"/>
      <c r="K3032"/>
      <c r="L3032"/>
    </row>
    <row r="3033" spans="8:12" ht="14.5" x14ac:dyDescent="0.35">
      <c r="H3033"/>
      <c r="I3033"/>
      <c r="K3033"/>
      <c r="L3033"/>
    </row>
    <row r="3034" spans="8:12" ht="14.5" x14ac:dyDescent="0.35">
      <c r="H3034"/>
      <c r="I3034"/>
      <c r="K3034"/>
      <c r="L3034"/>
    </row>
    <row r="3035" spans="8:12" ht="14.5" x14ac:dyDescent="0.35">
      <c r="H3035"/>
      <c r="I3035"/>
      <c r="K3035"/>
      <c r="L3035"/>
    </row>
    <row r="3036" spans="8:12" ht="14.5" x14ac:dyDescent="0.35">
      <c r="H3036"/>
      <c r="I3036"/>
      <c r="K3036"/>
      <c r="L3036"/>
    </row>
    <row r="3037" spans="8:12" ht="14.5" x14ac:dyDescent="0.35">
      <c r="H3037"/>
      <c r="I3037"/>
      <c r="K3037"/>
      <c r="L3037"/>
    </row>
    <row r="3038" spans="8:12" ht="14.5" x14ac:dyDescent="0.35">
      <c r="H3038"/>
      <c r="I3038"/>
      <c r="K3038"/>
      <c r="L3038"/>
    </row>
    <row r="3039" spans="8:12" ht="14.5" x14ac:dyDescent="0.35">
      <c r="H3039"/>
      <c r="I3039"/>
      <c r="K3039"/>
      <c r="L3039"/>
    </row>
    <row r="3040" spans="8:12" ht="14.5" x14ac:dyDescent="0.35">
      <c r="H3040"/>
      <c r="I3040"/>
      <c r="K3040"/>
      <c r="L3040"/>
    </row>
    <row r="3041" spans="8:12" ht="14.5" x14ac:dyDescent="0.35">
      <c r="H3041"/>
      <c r="I3041"/>
      <c r="K3041"/>
      <c r="L3041"/>
    </row>
    <row r="3042" spans="8:12" ht="14.5" x14ac:dyDescent="0.35">
      <c r="H3042"/>
      <c r="I3042"/>
      <c r="K3042"/>
      <c r="L3042"/>
    </row>
    <row r="3043" spans="8:12" ht="14.5" x14ac:dyDescent="0.35">
      <c r="H3043"/>
      <c r="I3043"/>
      <c r="K3043"/>
      <c r="L3043"/>
    </row>
    <row r="3044" spans="8:12" ht="14.5" x14ac:dyDescent="0.35">
      <c r="H3044"/>
      <c r="I3044"/>
      <c r="K3044"/>
      <c r="L3044"/>
    </row>
    <row r="3045" spans="8:12" ht="14.5" x14ac:dyDescent="0.35">
      <c r="H3045"/>
      <c r="I3045"/>
      <c r="K3045"/>
      <c r="L3045"/>
    </row>
    <row r="3046" spans="8:12" ht="14.5" x14ac:dyDescent="0.35">
      <c r="H3046"/>
      <c r="I3046"/>
      <c r="K3046"/>
      <c r="L3046"/>
    </row>
    <row r="3047" spans="8:12" ht="14.5" x14ac:dyDescent="0.35">
      <c r="H3047"/>
      <c r="I3047"/>
      <c r="K3047"/>
      <c r="L3047"/>
    </row>
    <row r="3048" spans="8:12" ht="14.5" x14ac:dyDescent="0.35">
      <c r="H3048"/>
      <c r="I3048"/>
      <c r="K3048"/>
      <c r="L3048"/>
    </row>
    <row r="3049" spans="8:12" ht="14.5" x14ac:dyDescent="0.35">
      <c r="H3049"/>
      <c r="I3049"/>
      <c r="K3049"/>
      <c r="L3049"/>
    </row>
    <row r="3050" spans="8:12" ht="14.5" x14ac:dyDescent="0.35">
      <c r="H3050"/>
      <c r="I3050"/>
      <c r="K3050"/>
      <c r="L3050"/>
    </row>
    <row r="3051" spans="8:12" ht="14.5" x14ac:dyDescent="0.35">
      <c r="H3051"/>
      <c r="I3051"/>
      <c r="K3051"/>
      <c r="L3051"/>
    </row>
    <row r="3052" spans="8:12" ht="14.5" x14ac:dyDescent="0.35">
      <c r="H3052"/>
      <c r="I3052"/>
      <c r="K3052"/>
      <c r="L3052"/>
    </row>
    <row r="3053" spans="8:12" ht="14.5" x14ac:dyDescent="0.35">
      <c r="H3053"/>
      <c r="I3053"/>
      <c r="K3053"/>
      <c r="L3053"/>
    </row>
    <row r="3054" spans="8:12" ht="14.5" x14ac:dyDescent="0.35">
      <c r="H3054"/>
      <c r="I3054"/>
      <c r="K3054"/>
      <c r="L3054"/>
    </row>
    <row r="3055" spans="8:12" ht="14.5" x14ac:dyDescent="0.35">
      <c r="H3055"/>
      <c r="I3055"/>
      <c r="K3055"/>
      <c r="L3055"/>
    </row>
    <row r="3056" spans="8:12" ht="14.5" x14ac:dyDescent="0.35">
      <c r="H3056"/>
      <c r="I3056"/>
      <c r="K3056"/>
      <c r="L3056"/>
    </row>
    <row r="3057" spans="8:12" ht="14.5" x14ac:dyDescent="0.35">
      <c r="H3057"/>
      <c r="I3057"/>
      <c r="K3057"/>
      <c r="L3057"/>
    </row>
    <row r="3058" spans="8:12" ht="14.5" x14ac:dyDescent="0.35">
      <c r="H3058"/>
      <c r="I3058"/>
      <c r="K3058"/>
      <c r="L3058"/>
    </row>
    <row r="3059" spans="8:12" ht="14.5" x14ac:dyDescent="0.35">
      <c r="H3059"/>
      <c r="I3059"/>
      <c r="K3059"/>
      <c r="L3059"/>
    </row>
    <row r="3060" spans="8:12" ht="14.5" x14ac:dyDescent="0.35">
      <c r="H3060"/>
      <c r="I3060"/>
      <c r="K3060"/>
      <c r="L3060"/>
    </row>
    <row r="3061" spans="8:12" ht="14.5" x14ac:dyDescent="0.35">
      <c r="H3061"/>
      <c r="I3061"/>
      <c r="K3061"/>
      <c r="L3061"/>
    </row>
    <row r="3062" spans="8:12" ht="14.5" x14ac:dyDescent="0.35">
      <c r="H3062"/>
      <c r="I3062"/>
      <c r="K3062"/>
      <c r="L3062"/>
    </row>
    <row r="3063" spans="8:12" ht="14.5" x14ac:dyDescent="0.35">
      <c r="H3063"/>
      <c r="I3063"/>
      <c r="K3063"/>
      <c r="L3063"/>
    </row>
    <row r="3064" spans="8:12" ht="14.5" x14ac:dyDescent="0.35">
      <c r="H3064"/>
      <c r="I3064"/>
      <c r="K3064"/>
      <c r="L3064"/>
    </row>
    <row r="3065" spans="8:12" ht="14.5" x14ac:dyDescent="0.35">
      <c r="H3065"/>
      <c r="I3065"/>
      <c r="K3065"/>
      <c r="L3065"/>
    </row>
    <row r="3066" spans="8:12" ht="14.5" x14ac:dyDescent="0.35">
      <c r="H3066"/>
      <c r="I3066"/>
      <c r="K3066"/>
      <c r="L3066"/>
    </row>
    <row r="3067" spans="8:12" ht="14.5" x14ac:dyDescent="0.35">
      <c r="H3067"/>
      <c r="I3067"/>
      <c r="K3067"/>
      <c r="L3067"/>
    </row>
    <row r="3068" spans="8:12" ht="14.5" x14ac:dyDescent="0.35">
      <c r="H3068"/>
      <c r="I3068"/>
      <c r="K3068"/>
      <c r="L3068"/>
    </row>
    <row r="3069" spans="8:12" ht="14.5" x14ac:dyDescent="0.35">
      <c r="H3069"/>
      <c r="I3069"/>
      <c r="K3069"/>
      <c r="L3069"/>
    </row>
    <row r="3070" spans="8:12" ht="14.5" x14ac:dyDescent="0.35">
      <c r="H3070"/>
      <c r="I3070"/>
      <c r="K3070"/>
      <c r="L3070"/>
    </row>
    <row r="3071" spans="8:12" ht="14.5" x14ac:dyDescent="0.35">
      <c r="H3071"/>
      <c r="I3071"/>
      <c r="K3071"/>
      <c r="L3071"/>
    </row>
    <row r="3072" spans="8:12" ht="14.5" x14ac:dyDescent="0.35">
      <c r="H3072"/>
      <c r="I3072"/>
      <c r="K3072"/>
      <c r="L3072"/>
    </row>
    <row r="3073" spans="8:12" ht="14.5" x14ac:dyDescent="0.35">
      <c r="H3073"/>
      <c r="I3073"/>
      <c r="K3073"/>
      <c r="L3073"/>
    </row>
    <row r="3074" spans="8:12" ht="14.5" x14ac:dyDescent="0.35">
      <c r="H3074"/>
      <c r="I3074"/>
      <c r="K3074"/>
      <c r="L3074"/>
    </row>
    <row r="3075" spans="8:12" ht="14.5" x14ac:dyDescent="0.35">
      <c r="H3075"/>
      <c r="I3075"/>
      <c r="K3075"/>
      <c r="L3075"/>
    </row>
    <row r="3076" spans="8:12" ht="14.5" x14ac:dyDescent="0.35">
      <c r="H3076"/>
      <c r="I3076"/>
      <c r="K3076"/>
      <c r="L3076"/>
    </row>
    <row r="3077" spans="8:12" ht="14.5" x14ac:dyDescent="0.35">
      <c r="H3077"/>
      <c r="I3077"/>
      <c r="K3077"/>
      <c r="L3077"/>
    </row>
    <row r="3078" spans="8:12" ht="14.5" x14ac:dyDescent="0.35">
      <c r="H3078"/>
      <c r="I3078"/>
      <c r="K3078"/>
      <c r="L3078"/>
    </row>
    <row r="3079" spans="8:12" ht="14.5" x14ac:dyDescent="0.35">
      <c r="H3079"/>
      <c r="I3079"/>
      <c r="K3079"/>
      <c r="L3079"/>
    </row>
    <row r="3080" spans="8:12" ht="14.5" x14ac:dyDescent="0.35">
      <c r="H3080"/>
      <c r="I3080"/>
      <c r="K3080"/>
      <c r="L3080"/>
    </row>
    <row r="3081" spans="8:12" ht="14.5" x14ac:dyDescent="0.35">
      <c r="H3081"/>
      <c r="I3081"/>
      <c r="K3081"/>
      <c r="L3081"/>
    </row>
    <row r="3082" spans="8:12" ht="14.5" x14ac:dyDescent="0.35">
      <c r="H3082"/>
      <c r="I3082"/>
      <c r="K3082"/>
      <c r="L3082"/>
    </row>
    <row r="3083" spans="8:12" ht="14.5" x14ac:dyDescent="0.35">
      <c r="H3083"/>
      <c r="I3083"/>
      <c r="K3083"/>
      <c r="L3083"/>
    </row>
    <row r="3084" spans="8:12" ht="14.5" x14ac:dyDescent="0.35">
      <c r="H3084"/>
      <c r="I3084"/>
      <c r="K3084"/>
      <c r="L3084"/>
    </row>
    <row r="3085" spans="8:12" ht="14.5" x14ac:dyDescent="0.35">
      <c r="H3085"/>
      <c r="I3085"/>
      <c r="K3085"/>
      <c r="L3085"/>
    </row>
    <row r="3086" spans="8:12" ht="14.5" x14ac:dyDescent="0.35">
      <c r="H3086"/>
      <c r="I3086"/>
      <c r="K3086"/>
      <c r="L3086"/>
    </row>
    <row r="3087" spans="8:12" ht="14.5" x14ac:dyDescent="0.35">
      <c r="H3087"/>
      <c r="I3087"/>
      <c r="K3087"/>
      <c r="L3087"/>
    </row>
    <row r="3088" spans="8:12" ht="14.5" x14ac:dyDescent="0.35">
      <c r="H3088"/>
      <c r="I3088"/>
      <c r="K3088"/>
      <c r="L3088"/>
    </row>
    <row r="3089" spans="8:12" ht="14.5" x14ac:dyDescent="0.35">
      <c r="H3089"/>
      <c r="I3089"/>
      <c r="K3089"/>
      <c r="L3089"/>
    </row>
    <row r="3090" spans="8:12" ht="14.5" x14ac:dyDescent="0.35">
      <c r="H3090"/>
      <c r="I3090"/>
      <c r="K3090"/>
      <c r="L3090"/>
    </row>
    <row r="3091" spans="8:12" ht="14.5" x14ac:dyDescent="0.35">
      <c r="H3091"/>
      <c r="I3091"/>
      <c r="K3091"/>
      <c r="L3091"/>
    </row>
    <row r="3092" spans="8:12" ht="14.5" x14ac:dyDescent="0.35">
      <c r="H3092"/>
      <c r="I3092"/>
      <c r="K3092"/>
      <c r="L3092"/>
    </row>
    <row r="3093" spans="8:12" ht="14.5" x14ac:dyDescent="0.35">
      <c r="H3093"/>
      <c r="I3093"/>
      <c r="K3093"/>
      <c r="L3093"/>
    </row>
    <row r="3094" spans="8:12" ht="14.5" x14ac:dyDescent="0.35">
      <c r="H3094"/>
      <c r="I3094"/>
      <c r="K3094"/>
      <c r="L3094"/>
    </row>
    <row r="3095" spans="8:12" ht="14.5" x14ac:dyDescent="0.35">
      <c r="H3095"/>
      <c r="I3095"/>
      <c r="K3095"/>
      <c r="L3095"/>
    </row>
    <row r="3096" spans="8:12" ht="14.5" x14ac:dyDescent="0.35">
      <c r="H3096"/>
      <c r="I3096"/>
      <c r="K3096"/>
      <c r="L3096"/>
    </row>
    <row r="3097" spans="8:12" ht="14.5" x14ac:dyDescent="0.35">
      <c r="H3097"/>
      <c r="I3097"/>
      <c r="K3097"/>
      <c r="L3097"/>
    </row>
    <row r="3098" spans="8:12" ht="14.5" x14ac:dyDescent="0.35">
      <c r="H3098"/>
      <c r="I3098"/>
      <c r="K3098"/>
      <c r="L3098"/>
    </row>
    <row r="3099" spans="8:12" ht="14.5" x14ac:dyDescent="0.35">
      <c r="H3099"/>
      <c r="I3099"/>
      <c r="K3099"/>
      <c r="L3099"/>
    </row>
    <row r="3100" spans="8:12" ht="14.5" x14ac:dyDescent="0.35">
      <c r="H3100"/>
      <c r="I3100"/>
      <c r="K3100"/>
      <c r="L3100"/>
    </row>
    <row r="3101" spans="8:12" ht="14.5" x14ac:dyDescent="0.35">
      <c r="H3101"/>
      <c r="I3101"/>
      <c r="K3101"/>
      <c r="L3101"/>
    </row>
    <row r="3102" spans="8:12" ht="14.5" x14ac:dyDescent="0.35">
      <c r="H3102"/>
      <c r="I3102"/>
      <c r="K3102"/>
      <c r="L3102"/>
    </row>
    <row r="3103" spans="8:12" ht="14.5" x14ac:dyDescent="0.35">
      <c r="H3103"/>
      <c r="I3103"/>
      <c r="K3103"/>
      <c r="L3103"/>
    </row>
    <row r="3104" spans="8:12" ht="14.5" x14ac:dyDescent="0.35">
      <c r="H3104"/>
      <c r="I3104"/>
      <c r="K3104"/>
      <c r="L3104"/>
    </row>
    <row r="3105" spans="8:12" ht="14.5" x14ac:dyDescent="0.35">
      <c r="H3105"/>
      <c r="I3105"/>
      <c r="K3105"/>
      <c r="L3105"/>
    </row>
    <row r="3106" spans="8:12" ht="14.5" x14ac:dyDescent="0.35">
      <c r="H3106"/>
      <c r="I3106"/>
      <c r="K3106"/>
      <c r="L3106"/>
    </row>
    <row r="3107" spans="8:12" ht="14.5" x14ac:dyDescent="0.35">
      <c r="H3107"/>
      <c r="I3107"/>
      <c r="K3107"/>
      <c r="L3107"/>
    </row>
    <row r="3108" spans="8:12" ht="14.5" x14ac:dyDescent="0.35">
      <c r="H3108"/>
      <c r="I3108"/>
      <c r="K3108"/>
      <c r="L3108"/>
    </row>
    <row r="3109" spans="8:12" ht="14.5" x14ac:dyDescent="0.35">
      <c r="H3109"/>
      <c r="I3109"/>
      <c r="K3109"/>
      <c r="L3109"/>
    </row>
    <row r="3110" spans="8:12" ht="14.5" x14ac:dyDescent="0.35">
      <c r="H3110"/>
      <c r="I3110"/>
      <c r="K3110"/>
      <c r="L3110"/>
    </row>
    <row r="3111" spans="8:12" ht="14.5" x14ac:dyDescent="0.35">
      <c r="H3111"/>
      <c r="I3111"/>
      <c r="K3111"/>
      <c r="L3111"/>
    </row>
    <row r="3112" spans="8:12" ht="14.5" x14ac:dyDescent="0.35">
      <c r="H3112"/>
      <c r="I3112"/>
      <c r="K3112"/>
      <c r="L3112"/>
    </row>
    <row r="3113" spans="8:12" ht="14.5" x14ac:dyDescent="0.35">
      <c r="H3113"/>
      <c r="I3113"/>
      <c r="K3113"/>
      <c r="L3113"/>
    </row>
    <row r="3114" spans="8:12" ht="14.5" x14ac:dyDescent="0.35">
      <c r="H3114"/>
      <c r="I3114"/>
      <c r="K3114"/>
      <c r="L3114"/>
    </row>
    <row r="3115" spans="8:12" ht="14.5" x14ac:dyDescent="0.35">
      <c r="H3115"/>
      <c r="I3115"/>
      <c r="K3115"/>
      <c r="L3115"/>
    </row>
    <row r="3116" spans="8:12" ht="14.5" x14ac:dyDescent="0.35">
      <c r="H3116"/>
      <c r="I3116"/>
      <c r="K3116"/>
      <c r="L3116"/>
    </row>
    <row r="3117" spans="8:12" ht="14.5" x14ac:dyDescent="0.35">
      <c r="H3117"/>
      <c r="I3117"/>
      <c r="K3117"/>
      <c r="L3117"/>
    </row>
    <row r="3118" spans="8:12" ht="14.5" x14ac:dyDescent="0.35">
      <c r="H3118"/>
      <c r="I3118"/>
      <c r="K3118"/>
      <c r="L3118"/>
    </row>
    <row r="3119" spans="8:12" ht="14.5" x14ac:dyDescent="0.35">
      <c r="H3119"/>
      <c r="I3119"/>
      <c r="K3119"/>
      <c r="L3119"/>
    </row>
    <row r="3120" spans="8:12" ht="14.5" x14ac:dyDescent="0.35">
      <c r="H3120"/>
      <c r="I3120"/>
      <c r="K3120"/>
      <c r="L3120"/>
    </row>
    <row r="3121" spans="8:12" ht="14.5" x14ac:dyDescent="0.35">
      <c r="H3121"/>
      <c r="I3121"/>
      <c r="K3121"/>
      <c r="L3121"/>
    </row>
    <row r="3122" spans="8:12" ht="14.5" x14ac:dyDescent="0.35">
      <c r="H3122"/>
      <c r="I3122"/>
      <c r="K3122"/>
      <c r="L3122"/>
    </row>
    <row r="3123" spans="8:12" ht="14.5" x14ac:dyDescent="0.35">
      <c r="H3123"/>
      <c r="I3123"/>
      <c r="K3123"/>
      <c r="L3123"/>
    </row>
    <row r="3124" spans="8:12" ht="14.5" x14ac:dyDescent="0.35">
      <c r="H3124"/>
      <c r="I3124"/>
      <c r="K3124"/>
      <c r="L3124"/>
    </row>
    <row r="3125" spans="8:12" ht="14.5" x14ac:dyDescent="0.35">
      <c r="H3125"/>
      <c r="I3125"/>
      <c r="K3125"/>
      <c r="L3125"/>
    </row>
    <row r="3126" spans="8:12" ht="14.5" x14ac:dyDescent="0.35">
      <c r="H3126"/>
      <c r="I3126"/>
      <c r="K3126"/>
      <c r="L3126"/>
    </row>
    <row r="3127" spans="8:12" ht="14.5" x14ac:dyDescent="0.35">
      <c r="H3127"/>
      <c r="I3127"/>
      <c r="K3127"/>
      <c r="L3127"/>
    </row>
    <row r="3128" spans="8:12" ht="14.5" x14ac:dyDescent="0.35">
      <c r="H3128"/>
      <c r="I3128"/>
      <c r="K3128"/>
      <c r="L3128"/>
    </row>
    <row r="3129" spans="8:12" ht="14.5" x14ac:dyDescent="0.35">
      <c r="H3129"/>
      <c r="I3129"/>
      <c r="K3129"/>
      <c r="L3129"/>
    </row>
    <row r="3130" spans="8:12" ht="14.5" x14ac:dyDescent="0.35">
      <c r="H3130"/>
      <c r="I3130"/>
      <c r="K3130"/>
      <c r="L3130"/>
    </row>
    <row r="3131" spans="8:12" ht="14.5" x14ac:dyDescent="0.35">
      <c r="H3131"/>
      <c r="I3131"/>
      <c r="K3131"/>
      <c r="L3131"/>
    </row>
    <row r="3132" spans="8:12" ht="14.5" x14ac:dyDescent="0.35">
      <c r="H3132"/>
      <c r="I3132"/>
      <c r="K3132"/>
      <c r="L3132"/>
    </row>
    <row r="3133" spans="8:12" ht="14.5" x14ac:dyDescent="0.35">
      <c r="H3133"/>
      <c r="I3133"/>
      <c r="K3133"/>
      <c r="L3133"/>
    </row>
    <row r="3134" spans="8:12" ht="14.5" x14ac:dyDescent="0.35">
      <c r="H3134"/>
      <c r="I3134"/>
      <c r="K3134"/>
      <c r="L3134"/>
    </row>
    <row r="3135" spans="8:12" ht="14.5" x14ac:dyDescent="0.35">
      <c r="H3135"/>
      <c r="I3135"/>
      <c r="K3135"/>
      <c r="L3135"/>
    </row>
    <row r="3136" spans="8:12" ht="14.5" x14ac:dyDescent="0.35">
      <c r="H3136"/>
      <c r="I3136"/>
      <c r="K3136"/>
      <c r="L3136"/>
    </row>
    <row r="3137" spans="8:12" ht="14.5" x14ac:dyDescent="0.35">
      <c r="H3137"/>
      <c r="I3137"/>
      <c r="K3137"/>
      <c r="L3137"/>
    </row>
    <row r="3138" spans="8:12" ht="14.5" x14ac:dyDescent="0.35">
      <c r="H3138"/>
      <c r="I3138"/>
      <c r="K3138"/>
      <c r="L3138"/>
    </row>
    <row r="3139" spans="8:12" ht="14.5" x14ac:dyDescent="0.35">
      <c r="H3139"/>
      <c r="I3139"/>
      <c r="K3139"/>
      <c r="L3139"/>
    </row>
    <row r="3140" spans="8:12" ht="14.5" x14ac:dyDescent="0.35">
      <c r="H3140"/>
      <c r="I3140"/>
      <c r="K3140"/>
      <c r="L3140"/>
    </row>
    <row r="3141" spans="8:12" ht="14.5" x14ac:dyDescent="0.35">
      <c r="H3141"/>
      <c r="I3141"/>
      <c r="K3141"/>
      <c r="L3141"/>
    </row>
    <row r="3142" spans="8:12" ht="14.5" x14ac:dyDescent="0.35">
      <c r="H3142"/>
      <c r="I3142"/>
      <c r="K3142"/>
      <c r="L3142"/>
    </row>
    <row r="3143" spans="8:12" ht="14.5" x14ac:dyDescent="0.35">
      <c r="H3143"/>
      <c r="I3143"/>
      <c r="K3143"/>
      <c r="L3143"/>
    </row>
    <row r="3144" spans="8:12" ht="14.5" x14ac:dyDescent="0.35">
      <c r="H3144"/>
      <c r="I3144"/>
      <c r="K3144"/>
      <c r="L3144"/>
    </row>
    <row r="3145" spans="8:12" ht="14.5" x14ac:dyDescent="0.35">
      <c r="H3145"/>
      <c r="I3145"/>
      <c r="K3145"/>
      <c r="L3145"/>
    </row>
    <row r="3146" spans="8:12" ht="14.5" x14ac:dyDescent="0.35">
      <c r="H3146"/>
      <c r="I3146"/>
      <c r="K3146"/>
      <c r="L3146"/>
    </row>
    <row r="3147" spans="8:12" ht="14.5" x14ac:dyDescent="0.35">
      <c r="H3147"/>
      <c r="I3147"/>
      <c r="K3147"/>
      <c r="L3147"/>
    </row>
    <row r="3148" spans="8:12" ht="14.5" x14ac:dyDescent="0.35">
      <c r="H3148"/>
      <c r="I3148"/>
      <c r="K3148"/>
      <c r="L3148"/>
    </row>
    <row r="3149" spans="8:12" ht="14.5" x14ac:dyDescent="0.35">
      <c r="H3149"/>
      <c r="I3149"/>
      <c r="K3149"/>
      <c r="L3149"/>
    </row>
    <row r="3150" spans="8:12" ht="14.5" x14ac:dyDescent="0.35">
      <c r="H3150"/>
      <c r="I3150"/>
      <c r="K3150"/>
      <c r="L3150"/>
    </row>
    <row r="3151" spans="8:12" ht="14.5" x14ac:dyDescent="0.35">
      <c r="H3151"/>
      <c r="I3151"/>
      <c r="K3151"/>
      <c r="L3151"/>
    </row>
    <row r="3152" spans="8:12" ht="14.5" x14ac:dyDescent="0.35">
      <c r="H3152"/>
      <c r="I3152"/>
      <c r="K3152"/>
      <c r="L3152"/>
    </row>
    <row r="3153" spans="8:12" ht="14.5" x14ac:dyDescent="0.35">
      <c r="H3153"/>
      <c r="I3153"/>
      <c r="K3153"/>
      <c r="L3153"/>
    </row>
    <row r="3154" spans="8:12" ht="14.5" x14ac:dyDescent="0.35">
      <c r="H3154"/>
      <c r="I3154"/>
      <c r="K3154"/>
      <c r="L3154"/>
    </row>
    <row r="3155" spans="8:12" ht="14.5" x14ac:dyDescent="0.35">
      <c r="H3155"/>
      <c r="I3155"/>
      <c r="K3155"/>
      <c r="L3155"/>
    </row>
    <row r="3156" spans="8:12" ht="14.5" x14ac:dyDescent="0.35">
      <c r="H3156"/>
      <c r="I3156"/>
      <c r="K3156"/>
      <c r="L3156"/>
    </row>
    <row r="3157" spans="8:12" ht="14.5" x14ac:dyDescent="0.35">
      <c r="H3157"/>
      <c r="I3157"/>
      <c r="K3157"/>
      <c r="L3157"/>
    </row>
    <row r="3158" spans="8:12" ht="14.5" x14ac:dyDescent="0.35">
      <c r="H3158"/>
      <c r="I3158"/>
      <c r="K3158"/>
      <c r="L3158"/>
    </row>
    <row r="3159" spans="8:12" ht="14.5" x14ac:dyDescent="0.35">
      <c r="H3159"/>
      <c r="I3159"/>
      <c r="K3159"/>
      <c r="L3159"/>
    </row>
    <row r="3160" spans="8:12" ht="14.5" x14ac:dyDescent="0.35">
      <c r="H3160"/>
      <c r="I3160"/>
      <c r="K3160"/>
      <c r="L3160"/>
    </row>
    <row r="3161" spans="8:12" ht="14.5" x14ac:dyDescent="0.35">
      <c r="H3161"/>
      <c r="I3161"/>
      <c r="K3161"/>
      <c r="L3161"/>
    </row>
    <row r="3162" spans="8:12" ht="14.5" x14ac:dyDescent="0.35">
      <c r="H3162"/>
      <c r="I3162"/>
      <c r="K3162"/>
      <c r="L3162"/>
    </row>
    <row r="3163" spans="8:12" ht="14.5" x14ac:dyDescent="0.35">
      <c r="H3163"/>
      <c r="I3163"/>
      <c r="K3163"/>
      <c r="L3163"/>
    </row>
    <row r="3164" spans="8:12" ht="14.5" x14ac:dyDescent="0.35">
      <c r="H3164"/>
      <c r="I3164"/>
      <c r="K3164"/>
      <c r="L3164"/>
    </row>
    <row r="3165" spans="8:12" ht="14.5" x14ac:dyDescent="0.35">
      <c r="H3165"/>
      <c r="I3165"/>
      <c r="K3165"/>
      <c r="L3165"/>
    </row>
    <row r="3166" spans="8:12" ht="14.5" x14ac:dyDescent="0.35">
      <c r="H3166"/>
      <c r="I3166"/>
      <c r="K3166"/>
      <c r="L3166"/>
    </row>
    <row r="3167" spans="8:12" ht="14.5" x14ac:dyDescent="0.35">
      <c r="H3167"/>
      <c r="I3167"/>
      <c r="K3167"/>
      <c r="L3167"/>
    </row>
    <row r="3168" spans="8:12" ht="14.5" x14ac:dyDescent="0.35">
      <c r="H3168"/>
      <c r="I3168"/>
      <c r="K3168"/>
      <c r="L3168"/>
    </row>
    <row r="3169" spans="8:12" ht="14.5" x14ac:dyDescent="0.35">
      <c r="H3169"/>
      <c r="I3169"/>
      <c r="K3169"/>
      <c r="L3169"/>
    </row>
    <row r="3170" spans="8:12" ht="14.5" x14ac:dyDescent="0.35">
      <c r="H3170"/>
      <c r="I3170"/>
      <c r="K3170"/>
      <c r="L3170"/>
    </row>
    <row r="3171" spans="8:12" ht="14.5" x14ac:dyDescent="0.35">
      <c r="H3171"/>
      <c r="I3171"/>
      <c r="K3171"/>
      <c r="L3171"/>
    </row>
    <row r="3172" spans="8:12" ht="14.5" x14ac:dyDescent="0.35">
      <c r="H3172"/>
      <c r="I3172"/>
      <c r="K3172"/>
      <c r="L3172"/>
    </row>
    <row r="3173" spans="8:12" ht="14.5" x14ac:dyDescent="0.35">
      <c r="H3173"/>
      <c r="I3173"/>
      <c r="K3173"/>
      <c r="L3173"/>
    </row>
    <row r="3174" spans="8:12" ht="14.5" x14ac:dyDescent="0.35">
      <c r="H3174"/>
      <c r="I3174"/>
      <c r="K3174"/>
      <c r="L3174"/>
    </row>
    <row r="3175" spans="8:12" ht="14.5" x14ac:dyDescent="0.35">
      <c r="H3175"/>
      <c r="I3175"/>
      <c r="K3175"/>
      <c r="L3175"/>
    </row>
    <row r="3176" spans="8:12" ht="14.5" x14ac:dyDescent="0.35">
      <c r="H3176"/>
      <c r="I3176"/>
      <c r="K3176"/>
      <c r="L3176"/>
    </row>
    <row r="3177" spans="8:12" ht="14.5" x14ac:dyDescent="0.35">
      <c r="H3177"/>
      <c r="I3177"/>
      <c r="K3177"/>
      <c r="L3177"/>
    </row>
    <row r="3178" spans="8:12" ht="14.5" x14ac:dyDescent="0.35">
      <c r="H3178"/>
      <c r="I3178"/>
      <c r="K3178"/>
      <c r="L3178"/>
    </row>
    <row r="3179" spans="8:12" ht="14.5" x14ac:dyDescent="0.35">
      <c r="H3179"/>
      <c r="I3179"/>
      <c r="K3179"/>
      <c r="L3179"/>
    </row>
    <row r="3180" spans="8:12" ht="14.5" x14ac:dyDescent="0.35">
      <c r="H3180"/>
      <c r="I3180"/>
      <c r="K3180"/>
      <c r="L3180"/>
    </row>
    <row r="3181" spans="8:12" ht="14.5" x14ac:dyDescent="0.35">
      <c r="H3181"/>
      <c r="I3181"/>
      <c r="K3181"/>
      <c r="L3181"/>
    </row>
    <row r="3182" spans="8:12" ht="14.5" x14ac:dyDescent="0.35">
      <c r="H3182"/>
      <c r="I3182"/>
      <c r="K3182"/>
      <c r="L3182"/>
    </row>
    <row r="3183" spans="8:12" ht="14.5" x14ac:dyDescent="0.35">
      <c r="H3183"/>
      <c r="I3183"/>
      <c r="K3183"/>
      <c r="L3183"/>
    </row>
    <row r="3184" spans="8:12" ht="14.5" x14ac:dyDescent="0.35">
      <c r="H3184"/>
      <c r="I3184"/>
      <c r="K3184"/>
      <c r="L3184"/>
    </row>
    <row r="3185" spans="8:12" ht="14.5" x14ac:dyDescent="0.35">
      <c r="H3185"/>
      <c r="I3185"/>
      <c r="K3185"/>
      <c r="L3185"/>
    </row>
    <row r="3186" spans="8:12" ht="14.5" x14ac:dyDescent="0.35">
      <c r="H3186"/>
      <c r="I3186"/>
      <c r="K3186"/>
      <c r="L3186"/>
    </row>
    <row r="3187" spans="8:12" ht="14.5" x14ac:dyDescent="0.35">
      <c r="H3187"/>
      <c r="I3187"/>
      <c r="K3187"/>
      <c r="L3187"/>
    </row>
    <row r="3188" spans="8:12" ht="14.5" x14ac:dyDescent="0.35">
      <c r="H3188"/>
      <c r="I3188"/>
      <c r="K3188"/>
      <c r="L3188"/>
    </row>
    <row r="3189" spans="8:12" ht="14.5" x14ac:dyDescent="0.35">
      <c r="H3189"/>
      <c r="I3189"/>
      <c r="K3189"/>
      <c r="L3189"/>
    </row>
    <row r="3190" spans="8:12" ht="14.5" x14ac:dyDescent="0.35">
      <c r="H3190"/>
      <c r="I3190"/>
      <c r="K3190"/>
      <c r="L3190"/>
    </row>
    <row r="3191" spans="8:12" ht="14.5" x14ac:dyDescent="0.35">
      <c r="H3191"/>
      <c r="I3191"/>
      <c r="K3191"/>
      <c r="L3191"/>
    </row>
    <row r="3192" spans="8:12" ht="14.5" x14ac:dyDescent="0.35">
      <c r="H3192"/>
      <c r="I3192"/>
      <c r="K3192"/>
      <c r="L3192"/>
    </row>
    <row r="3193" spans="8:12" ht="14.5" x14ac:dyDescent="0.35">
      <c r="H3193"/>
      <c r="I3193"/>
      <c r="K3193"/>
      <c r="L3193"/>
    </row>
    <row r="3194" spans="8:12" ht="14.5" x14ac:dyDescent="0.35">
      <c r="H3194"/>
      <c r="I3194"/>
      <c r="K3194"/>
      <c r="L3194"/>
    </row>
    <row r="3195" spans="8:12" ht="14.5" x14ac:dyDescent="0.35">
      <c r="H3195"/>
      <c r="I3195"/>
      <c r="K3195"/>
      <c r="L3195"/>
    </row>
    <row r="3196" spans="8:12" ht="14.5" x14ac:dyDescent="0.35">
      <c r="H3196"/>
      <c r="I3196"/>
      <c r="K3196"/>
      <c r="L3196"/>
    </row>
    <row r="3197" spans="8:12" ht="14.5" x14ac:dyDescent="0.35">
      <c r="H3197"/>
      <c r="I3197"/>
      <c r="K3197"/>
      <c r="L3197"/>
    </row>
    <row r="3198" spans="8:12" ht="14.5" x14ac:dyDescent="0.35">
      <c r="H3198"/>
      <c r="I3198"/>
      <c r="K3198"/>
      <c r="L3198"/>
    </row>
    <row r="3199" spans="8:12" ht="14.5" x14ac:dyDescent="0.35">
      <c r="H3199"/>
      <c r="I3199"/>
      <c r="K3199"/>
      <c r="L3199"/>
    </row>
    <row r="3200" spans="8:12" ht="14.5" x14ac:dyDescent="0.35">
      <c r="H3200"/>
      <c r="I3200"/>
      <c r="K3200"/>
      <c r="L3200"/>
    </row>
    <row r="3201" spans="8:12" ht="14.5" x14ac:dyDescent="0.35">
      <c r="H3201"/>
      <c r="I3201"/>
      <c r="K3201"/>
      <c r="L3201"/>
    </row>
    <row r="3202" spans="8:12" ht="14.5" x14ac:dyDescent="0.35">
      <c r="H3202"/>
      <c r="I3202"/>
      <c r="K3202"/>
      <c r="L3202"/>
    </row>
    <row r="3203" spans="8:12" ht="14.5" x14ac:dyDescent="0.35">
      <c r="H3203"/>
      <c r="I3203"/>
      <c r="K3203"/>
      <c r="L3203"/>
    </row>
    <row r="3204" spans="8:12" ht="14.5" x14ac:dyDescent="0.35">
      <c r="H3204"/>
      <c r="I3204"/>
      <c r="K3204"/>
      <c r="L3204"/>
    </row>
    <row r="3205" spans="8:12" ht="14.5" x14ac:dyDescent="0.35">
      <c r="H3205"/>
      <c r="I3205"/>
      <c r="K3205"/>
      <c r="L3205"/>
    </row>
    <row r="3206" spans="8:12" ht="14.5" x14ac:dyDescent="0.35">
      <c r="H3206"/>
      <c r="I3206"/>
      <c r="K3206"/>
      <c r="L3206"/>
    </row>
    <row r="3207" spans="8:12" ht="14.5" x14ac:dyDescent="0.35">
      <c r="H3207"/>
      <c r="I3207"/>
      <c r="K3207"/>
      <c r="L3207"/>
    </row>
    <row r="3208" spans="8:12" ht="14.5" x14ac:dyDescent="0.35">
      <c r="H3208"/>
      <c r="I3208"/>
      <c r="K3208"/>
      <c r="L3208"/>
    </row>
    <row r="3209" spans="8:12" ht="14.5" x14ac:dyDescent="0.35">
      <c r="H3209"/>
      <c r="I3209"/>
      <c r="K3209"/>
      <c r="L3209"/>
    </row>
    <row r="3210" spans="8:12" ht="14.5" x14ac:dyDescent="0.35">
      <c r="H3210"/>
      <c r="I3210"/>
      <c r="K3210"/>
      <c r="L3210"/>
    </row>
    <row r="3211" spans="8:12" ht="14.5" x14ac:dyDescent="0.35">
      <c r="H3211"/>
      <c r="I3211"/>
      <c r="K3211"/>
      <c r="L3211"/>
    </row>
    <row r="3212" spans="8:12" ht="14.5" x14ac:dyDescent="0.35">
      <c r="H3212"/>
      <c r="I3212"/>
      <c r="K3212"/>
      <c r="L3212"/>
    </row>
    <row r="3213" spans="8:12" ht="14.5" x14ac:dyDescent="0.35">
      <c r="H3213"/>
      <c r="I3213"/>
      <c r="K3213"/>
      <c r="L3213"/>
    </row>
    <row r="3214" spans="8:12" ht="14.5" x14ac:dyDescent="0.35">
      <c r="H3214"/>
      <c r="I3214"/>
      <c r="K3214"/>
      <c r="L3214"/>
    </row>
    <row r="3215" spans="8:12" ht="14.5" x14ac:dyDescent="0.35">
      <c r="H3215"/>
      <c r="I3215"/>
      <c r="K3215"/>
      <c r="L3215"/>
    </row>
    <row r="3216" spans="8:12" ht="14.5" x14ac:dyDescent="0.35">
      <c r="H3216"/>
      <c r="I3216"/>
      <c r="K3216"/>
      <c r="L3216"/>
    </row>
    <row r="3217" spans="8:12" ht="14.5" x14ac:dyDescent="0.35">
      <c r="H3217"/>
      <c r="I3217"/>
      <c r="K3217"/>
      <c r="L3217"/>
    </row>
    <row r="3218" spans="8:12" ht="14.5" x14ac:dyDescent="0.35">
      <c r="H3218"/>
      <c r="I3218"/>
      <c r="K3218"/>
      <c r="L3218"/>
    </row>
    <row r="3219" spans="8:12" ht="14.5" x14ac:dyDescent="0.35">
      <c r="H3219"/>
      <c r="I3219"/>
      <c r="K3219"/>
      <c r="L3219"/>
    </row>
    <row r="3220" spans="8:12" ht="14.5" x14ac:dyDescent="0.35">
      <c r="H3220"/>
      <c r="I3220"/>
      <c r="K3220"/>
      <c r="L3220"/>
    </row>
    <row r="3221" spans="8:12" ht="14.5" x14ac:dyDescent="0.35">
      <c r="H3221"/>
      <c r="I3221"/>
      <c r="K3221"/>
      <c r="L3221"/>
    </row>
    <row r="3222" spans="8:12" ht="14.5" x14ac:dyDescent="0.35">
      <c r="H3222"/>
      <c r="I3222"/>
      <c r="K3222"/>
      <c r="L3222"/>
    </row>
    <row r="3223" spans="8:12" ht="14.5" x14ac:dyDescent="0.35">
      <c r="H3223"/>
      <c r="I3223"/>
      <c r="K3223"/>
      <c r="L3223"/>
    </row>
    <row r="3224" spans="8:12" ht="14.5" x14ac:dyDescent="0.35">
      <c r="H3224"/>
      <c r="I3224"/>
      <c r="K3224"/>
      <c r="L3224"/>
    </row>
    <row r="3225" spans="8:12" ht="14.5" x14ac:dyDescent="0.35">
      <c r="H3225"/>
      <c r="I3225"/>
      <c r="K3225"/>
      <c r="L3225"/>
    </row>
    <row r="3226" spans="8:12" ht="14.5" x14ac:dyDescent="0.35">
      <c r="H3226"/>
      <c r="I3226"/>
      <c r="K3226"/>
      <c r="L3226"/>
    </row>
    <row r="3227" spans="8:12" ht="14.5" x14ac:dyDescent="0.35">
      <c r="H3227"/>
      <c r="I3227"/>
      <c r="K3227"/>
      <c r="L3227"/>
    </row>
    <row r="3228" spans="8:12" ht="14.5" x14ac:dyDescent="0.35">
      <c r="H3228"/>
      <c r="I3228"/>
      <c r="K3228"/>
      <c r="L3228"/>
    </row>
    <row r="3229" spans="8:12" ht="14.5" x14ac:dyDescent="0.35">
      <c r="H3229"/>
      <c r="I3229"/>
      <c r="K3229"/>
      <c r="L3229"/>
    </row>
    <row r="3230" spans="8:12" ht="14.5" x14ac:dyDescent="0.35">
      <c r="H3230"/>
      <c r="I3230"/>
      <c r="K3230"/>
      <c r="L3230"/>
    </row>
    <row r="3231" spans="8:12" ht="14.5" x14ac:dyDescent="0.35">
      <c r="H3231"/>
      <c r="I3231"/>
      <c r="K3231"/>
      <c r="L3231"/>
    </row>
    <row r="3232" spans="8:12" ht="14.5" x14ac:dyDescent="0.35">
      <c r="H3232"/>
      <c r="I3232"/>
      <c r="K3232"/>
      <c r="L3232"/>
    </row>
    <row r="3233" spans="8:12" ht="14.5" x14ac:dyDescent="0.35">
      <c r="H3233"/>
      <c r="I3233"/>
      <c r="K3233"/>
      <c r="L3233"/>
    </row>
    <row r="3234" spans="8:12" ht="14.5" x14ac:dyDescent="0.35">
      <c r="H3234"/>
      <c r="I3234"/>
      <c r="K3234"/>
      <c r="L3234"/>
    </row>
    <row r="3235" spans="8:12" ht="14.5" x14ac:dyDescent="0.35">
      <c r="H3235"/>
      <c r="I3235"/>
      <c r="K3235"/>
      <c r="L3235"/>
    </row>
    <row r="3236" spans="8:12" ht="14.5" x14ac:dyDescent="0.35">
      <c r="H3236"/>
      <c r="I3236"/>
      <c r="K3236"/>
      <c r="L3236"/>
    </row>
    <row r="3237" spans="8:12" ht="14.5" x14ac:dyDescent="0.35">
      <c r="H3237"/>
      <c r="I3237"/>
      <c r="K3237"/>
      <c r="L3237"/>
    </row>
    <row r="3238" spans="8:12" ht="14.5" x14ac:dyDescent="0.35">
      <c r="H3238"/>
      <c r="I3238"/>
      <c r="K3238"/>
      <c r="L3238"/>
    </row>
    <row r="3239" spans="8:12" ht="14.5" x14ac:dyDescent="0.35">
      <c r="H3239"/>
      <c r="I3239"/>
      <c r="K3239"/>
      <c r="L3239"/>
    </row>
    <row r="3240" spans="8:12" ht="14.5" x14ac:dyDescent="0.35">
      <c r="H3240"/>
      <c r="I3240"/>
      <c r="K3240"/>
      <c r="L3240"/>
    </row>
    <row r="3241" spans="8:12" ht="14.5" x14ac:dyDescent="0.35">
      <c r="H3241"/>
      <c r="I3241"/>
      <c r="K3241"/>
      <c r="L3241"/>
    </row>
    <row r="3242" spans="8:12" ht="14.5" x14ac:dyDescent="0.35">
      <c r="H3242"/>
      <c r="I3242"/>
      <c r="K3242"/>
      <c r="L3242"/>
    </row>
    <row r="3243" spans="8:12" ht="14.5" x14ac:dyDescent="0.35">
      <c r="H3243"/>
      <c r="I3243"/>
      <c r="K3243"/>
      <c r="L3243"/>
    </row>
    <row r="3244" spans="8:12" ht="14.5" x14ac:dyDescent="0.35">
      <c r="H3244"/>
      <c r="I3244"/>
      <c r="K3244"/>
      <c r="L3244"/>
    </row>
    <row r="3245" spans="8:12" ht="14.5" x14ac:dyDescent="0.35">
      <c r="H3245"/>
      <c r="I3245"/>
      <c r="K3245"/>
      <c r="L3245"/>
    </row>
    <row r="3246" spans="8:12" ht="14.5" x14ac:dyDescent="0.35">
      <c r="H3246"/>
      <c r="I3246"/>
      <c r="K3246"/>
      <c r="L3246"/>
    </row>
    <row r="3247" spans="8:12" ht="14.5" x14ac:dyDescent="0.35">
      <c r="H3247"/>
      <c r="I3247"/>
      <c r="K3247"/>
      <c r="L3247"/>
    </row>
    <row r="3248" spans="8:12" ht="14.5" x14ac:dyDescent="0.35">
      <c r="H3248"/>
      <c r="I3248"/>
      <c r="K3248"/>
      <c r="L3248"/>
    </row>
    <row r="3249" spans="8:12" ht="14.5" x14ac:dyDescent="0.35">
      <c r="H3249"/>
      <c r="I3249"/>
      <c r="K3249"/>
      <c r="L3249"/>
    </row>
    <row r="3250" spans="8:12" ht="14.5" x14ac:dyDescent="0.35">
      <c r="H3250"/>
      <c r="I3250"/>
      <c r="K3250"/>
      <c r="L3250"/>
    </row>
    <row r="3251" spans="8:12" ht="14.5" x14ac:dyDescent="0.35">
      <c r="H3251"/>
      <c r="I3251"/>
      <c r="K3251"/>
      <c r="L3251"/>
    </row>
    <row r="3252" spans="8:12" ht="14.5" x14ac:dyDescent="0.35">
      <c r="H3252"/>
      <c r="I3252"/>
      <c r="K3252"/>
      <c r="L3252"/>
    </row>
    <row r="3253" spans="8:12" ht="14.5" x14ac:dyDescent="0.35">
      <c r="H3253"/>
      <c r="I3253"/>
      <c r="K3253"/>
      <c r="L3253"/>
    </row>
    <row r="3254" spans="8:12" ht="14.5" x14ac:dyDescent="0.35">
      <c r="H3254"/>
      <c r="I3254"/>
      <c r="K3254"/>
      <c r="L3254"/>
    </row>
    <row r="3255" spans="8:12" ht="14.5" x14ac:dyDescent="0.35">
      <c r="H3255"/>
      <c r="I3255"/>
      <c r="K3255"/>
      <c r="L3255"/>
    </row>
    <row r="3256" spans="8:12" ht="14.5" x14ac:dyDescent="0.35">
      <c r="H3256"/>
      <c r="I3256"/>
      <c r="K3256"/>
      <c r="L3256"/>
    </row>
    <row r="3257" spans="8:12" ht="14.5" x14ac:dyDescent="0.35">
      <c r="H3257"/>
      <c r="I3257"/>
      <c r="K3257"/>
      <c r="L3257"/>
    </row>
    <row r="3258" spans="8:12" ht="14.5" x14ac:dyDescent="0.35">
      <c r="H3258"/>
      <c r="I3258"/>
      <c r="K3258"/>
      <c r="L3258"/>
    </row>
    <row r="3259" spans="8:12" ht="14.5" x14ac:dyDescent="0.35">
      <c r="H3259"/>
      <c r="I3259"/>
      <c r="K3259"/>
      <c r="L3259"/>
    </row>
    <row r="3260" spans="8:12" ht="14.5" x14ac:dyDescent="0.35">
      <c r="H3260"/>
      <c r="I3260"/>
      <c r="K3260"/>
      <c r="L3260"/>
    </row>
    <row r="3261" spans="8:12" ht="14.5" x14ac:dyDescent="0.35">
      <c r="H3261"/>
      <c r="I3261"/>
      <c r="K3261"/>
      <c r="L3261"/>
    </row>
    <row r="3262" spans="8:12" ht="14.5" x14ac:dyDescent="0.35">
      <c r="H3262"/>
      <c r="I3262"/>
      <c r="K3262"/>
      <c r="L3262"/>
    </row>
    <row r="3263" spans="8:12" ht="14.5" x14ac:dyDescent="0.35">
      <c r="H3263"/>
      <c r="I3263"/>
      <c r="K3263"/>
      <c r="L3263"/>
    </row>
    <row r="3264" spans="8:12" ht="14.5" x14ac:dyDescent="0.35">
      <c r="H3264"/>
      <c r="I3264"/>
      <c r="K3264"/>
      <c r="L3264"/>
    </row>
    <row r="3265" spans="8:12" ht="14.5" x14ac:dyDescent="0.35">
      <c r="H3265"/>
      <c r="I3265"/>
      <c r="K3265"/>
      <c r="L3265"/>
    </row>
    <row r="3266" spans="8:12" ht="14.5" x14ac:dyDescent="0.35">
      <c r="H3266"/>
      <c r="I3266"/>
      <c r="K3266"/>
      <c r="L3266"/>
    </row>
    <row r="3267" spans="8:12" ht="14.5" x14ac:dyDescent="0.35">
      <c r="H3267"/>
      <c r="I3267"/>
      <c r="K3267"/>
      <c r="L3267"/>
    </row>
    <row r="3268" spans="8:12" ht="14.5" x14ac:dyDescent="0.35">
      <c r="H3268"/>
      <c r="I3268"/>
      <c r="K3268"/>
      <c r="L3268"/>
    </row>
    <row r="3269" spans="8:12" ht="14.5" x14ac:dyDescent="0.35">
      <c r="H3269"/>
      <c r="I3269"/>
      <c r="K3269"/>
      <c r="L3269"/>
    </row>
    <row r="3270" spans="8:12" ht="14.5" x14ac:dyDescent="0.35">
      <c r="H3270"/>
      <c r="I3270"/>
      <c r="K3270"/>
      <c r="L3270"/>
    </row>
    <row r="3271" spans="8:12" ht="14.5" x14ac:dyDescent="0.35">
      <c r="H3271"/>
      <c r="I3271"/>
      <c r="K3271"/>
      <c r="L3271"/>
    </row>
    <row r="3272" spans="8:12" ht="14.5" x14ac:dyDescent="0.35">
      <c r="H3272"/>
      <c r="I3272"/>
      <c r="K3272"/>
      <c r="L3272"/>
    </row>
    <row r="3273" spans="8:12" ht="14.5" x14ac:dyDescent="0.35">
      <c r="H3273"/>
      <c r="I3273"/>
      <c r="K3273"/>
      <c r="L3273"/>
    </row>
    <row r="3274" spans="8:12" ht="14.5" x14ac:dyDescent="0.35">
      <c r="H3274"/>
      <c r="I3274"/>
      <c r="K3274"/>
      <c r="L3274"/>
    </row>
    <row r="3275" spans="8:12" ht="14.5" x14ac:dyDescent="0.35">
      <c r="H3275"/>
      <c r="I3275"/>
      <c r="K3275"/>
      <c r="L3275"/>
    </row>
    <row r="3276" spans="8:12" ht="14.5" x14ac:dyDescent="0.35">
      <c r="H3276"/>
      <c r="I3276"/>
      <c r="K3276"/>
      <c r="L3276"/>
    </row>
    <row r="3277" spans="8:12" ht="14.5" x14ac:dyDescent="0.35">
      <c r="H3277"/>
      <c r="I3277"/>
      <c r="K3277"/>
      <c r="L3277"/>
    </row>
    <row r="3278" spans="8:12" ht="14.5" x14ac:dyDescent="0.35">
      <c r="H3278"/>
      <c r="I3278"/>
      <c r="K3278"/>
      <c r="L3278"/>
    </row>
    <row r="3279" spans="8:12" ht="14.5" x14ac:dyDescent="0.35">
      <c r="H3279"/>
      <c r="I3279"/>
      <c r="K3279"/>
      <c r="L3279"/>
    </row>
    <row r="3280" spans="8:12" ht="14.5" x14ac:dyDescent="0.35">
      <c r="H3280"/>
      <c r="I3280"/>
      <c r="K3280"/>
      <c r="L3280"/>
    </row>
    <row r="3281" spans="8:12" ht="14.5" x14ac:dyDescent="0.35">
      <c r="H3281"/>
      <c r="I3281"/>
      <c r="K3281"/>
      <c r="L3281"/>
    </row>
    <row r="3282" spans="8:12" ht="14.5" x14ac:dyDescent="0.35">
      <c r="H3282"/>
      <c r="I3282"/>
      <c r="K3282"/>
      <c r="L3282"/>
    </row>
    <row r="3283" spans="8:12" ht="14.5" x14ac:dyDescent="0.35">
      <c r="H3283"/>
      <c r="I3283"/>
      <c r="K3283"/>
      <c r="L3283"/>
    </row>
    <row r="3284" spans="8:12" ht="14.5" x14ac:dyDescent="0.35">
      <c r="H3284"/>
      <c r="I3284"/>
      <c r="K3284"/>
      <c r="L3284"/>
    </row>
    <row r="3285" spans="8:12" ht="14.5" x14ac:dyDescent="0.35">
      <c r="H3285"/>
      <c r="I3285"/>
      <c r="K3285"/>
      <c r="L3285"/>
    </row>
    <row r="3286" spans="8:12" ht="14.5" x14ac:dyDescent="0.35">
      <c r="H3286"/>
      <c r="I3286"/>
      <c r="K3286"/>
      <c r="L3286"/>
    </row>
    <row r="3287" spans="8:12" ht="14.5" x14ac:dyDescent="0.35">
      <c r="H3287"/>
      <c r="I3287"/>
      <c r="K3287"/>
      <c r="L3287"/>
    </row>
    <row r="3288" spans="8:12" ht="14.5" x14ac:dyDescent="0.35">
      <c r="H3288"/>
      <c r="I3288"/>
      <c r="K3288"/>
      <c r="L3288"/>
    </row>
    <row r="3289" spans="8:12" ht="14.5" x14ac:dyDescent="0.35">
      <c r="H3289"/>
      <c r="I3289"/>
      <c r="K3289"/>
      <c r="L3289"/>
    </row>
    <row r="3290" spans="8:12" ht="14.5" x14ac:dyDescent="0.35">
      <c r="H3290"/>
      <c r="I3290"/>
      <c r="K3290"/>
      <c r="L3290"/>
    </row>
    <row r="3291" spans="8:12" ht="14.5" x14ac:dyDescent="0.35">
      <c r="H3291"/>
      <c r="I3291"/>
      <c r="K3291"/>
      <c r="L3291"/>
    </row>
    <row r="3292" spans="8:12" ht="14.5" x14ac:dyDescent="0.35">
      <c r="H3292"/>
      <c r="I3292"/>
      <c r="K3292"/>
      <c r="L3292"/>
    </row>
    <row r="3293" spans="8:12" ht="14.5" x14ac:dyDescent="0.35">
      <c r="H3293"/>
      <c r="I3293"/>
      <c r="K3293"/>
      <c r="L3293"/>
    </row>
    <row r="3294" spans="8:12" ht="14.5" x14ac:dyDescent="0.35">
      <c r="H3294"/>
      <c r="I3294"/>
      <c r="K3294"/>
      <c r="L3294"/>
    </row>
    <row r="3295" spans="8:12" ht="14.5" x14ac:dyDescent="0.35">
      <c r="H3295"/>
      <c r="I3295"/>
      <c r="K3295"/>
      <c r="L3295"/>
    </row>
    <row r="3296" spans="8:12" ht="14.5" x14ac:dyDescent="0.35">
      <c r="H3296"/>
      <c r="I3296"/>
      <c r="K3296"/>
      <c r="L3296"/>
    </row>
    <row r="3297" spans="8:12" ht="14.5" x14ac:dyDescent="0.35">
      <c r="H3297"/>
      <c r="I3297"/>
      <c r="K3297"/>
      <c r="L3297"/>
    </row>
    <row r="3298" spans="8:12" ht="14.5" x14ac:dyDescent="0.35">
      <c r="H3298"/>
      <c r="I3298"/>
      <c r="K3298"/>
      <c r="L3298"/>
    </row>
    <row r="3299" spans="8:12" ht="14.5" x14ac:dyDescent="0.35">
      <c r="H3299"/>
      <c r="I3299"/>
      <c r="K3299"/>
      <c r="L3299"/>
    </row>
    <row r="3300" spans="8:12" ht="14.5" x14ac:dyDescent="0.35">
      <c r="H3300"/>
      <c r="I3300"/>
      <c r="K3300"/>
      <c r="L3300"/>
    </row>
    <row r="3301" spans="8:12" ht="14.5" x14ac:dyDescent="0.35">
      <c r="H3301"/>
      <c r="I3301"/>
      <c r="K3301"/>
      <c r="L3301"/>
    </row>
    <row r="3302" spans="8:12" ht="14.5" x14ac:dyDescent="0.35">
      <c r="H3302"/>
      <c r="I3302"/>
      <c r="K3302"/>
      <c r="L3302"/>
    </row>
    <row r="3303" spans="8:12" ht="14.5" x14ac:dyDescent="0.35">
      <c r="H3303"/>
      <c r="I3303"/>
      <c r="K3303"/>
      <c r="L3303"/>
    </row>
    <row r="3304" spans="8:12" ht="14.5" x14ac:dyDescent="0.35">
      <c r="H3304"/>
      <c r="I3304"/>
      <c r="K3304"/>
      <c r="L3304"/>
    </row>
    <row r="3305" spans="8:12" ht="14.5" x14ac:dyDescent="0.35">
      <c r="H3305"/>
      <c r="I3305"/>
      <c r="K3305"/>
      <c r="L3305"/>
    </row>
    <row r="3306" spans="8:12" ht="14.5" x14ac:dyDescent="0.35">
      <c r="H3306"/>
      <c r="I3306"/>
      <c r="K3306"/>
      <c r="L3306"/>
    </row>
    <row r="3307" spans="8:12" ht="14.5" x14ac:dyDescent="0.35">
      <c r="H3307"/>
      <c r="I3307"/>
      <c r="K3307"/>
      <c r="L3307"/>
    </row>
    <row r="3308" spans="8:12" ht="14.5" x14ac:dyDescent="0.35">
      <c r="H3308"/>
      <c r="I3308"/>
      <c r="K3308"/>
      <c r="L3308"/>
    </row>
    <row r="3309" spans="8:12" ht="14.5" x14ac:dyDescent="0.35">
      <c r="H3309"/>
      <c r="I3309"/>
      <c r="K3309"/>
      <c r="L3309"/>
    </row>
    <row r="3310" spans="8:12" ht="14.5" x14ac:dyDescent="0.35">
      <c r="H3310"/>
      <c r="I3310"/>
      <c r="K3310"/>
      <c r="L3310"/>
    </row>
    <row r="3311" spans="8:12" ht="14.5" x14ac:dyDescent="0.35">
      <c r="H3311"/>
      <c r="I3311"/>
      <c r="K3311"/>
      <c r="L3311"/>
    </row>
    <row r="3312" spans="8:12" ht="14.5" x14ac:dyDescent="0.35">
      <c r="H3312"/>
      <c r="I3312"/>
      <c r="K3312"/>
      <c r="L3312"/>
    </row>
    <row r="3313" spans="8:12" ht="14.5" x14ac:dyDescent="0.35">
      <c r="H3313"/>
      <c r="I3313"/>
      <c r="K3313"/>
      <c r="L3313"/>
    </row>
    <row r="3314" spans="8:12" ht="14.5" x14ac:dyDescent="0.35">
      <c r="H3314"/>
      <c r="I3314"/>
      <c r="K3314"/>
      <c r="L3314"/>
    </row>
    <row r="3315" spans="8:12" ht="14.5" x14ac:dyDescent="0.35">
      <c r="H3315"/>
      <c r="I3315"/>
      <c r="K3315"/>
      <c r="L3315"/>
    </row>
    <row r="3316" spans="8:12" ht="14.5" x14ac:dyDescent="0.35">
      <c r="H3316"/>
      <c r="I3316"/>
      <c r="K3316"/>
      <c r="L3316"/>
    </row>
    <row r="3317" spans="8:12" ht="14.5" x14ac:dyDescent="0.35">
      <c r="H3317"/>
      <c r="I3317"/>
      <c r="K3317"/>
      <c r="L3317"/>
    </row>
    <row r="3318" spans="8:12" ht="14.5" x14ac:dyDescent="0.35">
      <c r="H3318"/>
      <c r="I3318"/>
      <c r="K3318"/>
      <c r="L3318"/>
    </row>
    <row r="3319" spans="8:12" ht="14.5" x14ac:dyDescent="0.35">
      <c r="H3319"/>
      <c r="I3319"/>
      <c r="K3319"/>
      <c r="L3319"/>
    </row>
    <row r="3320" spans="8:12" ht="14.5" x14ac:dyDescent="0.35">
      <c r="H3320"/>
      <c r="I3320"/>
      <c r="K3320"/>
      <c r="L3320"/>
    </row>
    <row r="3321" spans="8:12" ht="14.5" x14ac:dyDescent="0.35">
      <c r="H3321"/>
      <c r="I3321"/>
      <c r="K3321"/>
      <c r="L3321"/>
    </row>
    <row r="3322" spans="8:12" ht="14.5" x14ac:dyDescent="0.35">
      <c r="H3322"/>
      <c r="I3322"/>
      <c r="K3322"/>
      <c r="L3322"/>
    </row>
    <row r="3323" spans="8:12" ht="14.5" x14ac:dyDescent="0.35">
      <c r="H3323"/>
      <c r="I3323"/>
      <c r="K3323"/>
      <c r="L3323"/>
    </row>
    <row r="3324" spans="8:12" ht="14.5" x14ac:dyDescent="0.35">
      <c r="H3324"/>
      <c r="I3324"/>
      <c r="K3324"/>
      <c r="L3324"/>
    </row>
    <row r="3325" spans="8:12" ht="14.5" x14ac:dyDescent="0.35">
      <c r="H3325"/>
      <c r="I3325"/>
      <c r="K3325"/>
      <c r="L3325"/>
    </row>
    <row r="3326" spans="8:12" ht="14.5" x14ac:dyDescent="0.35">
      <c r="H3326"/>
      <c r="I3326"/>
      <c r="K3326"/>
      <c r="L3326"/>
    </row>
    <row r="3327" spans="8:12" ht="14.5" x14ac:dyDescent="0.35">
      <c r="H3327"/>
      <c r="I3327"/>
      <c r="K3327"/>
      <c r="L3327"/>
    </row>
    <row r="3328" spans="8:12" ht="14.5" x14ac:dyDescent="0.35">
      <c r="H3328"/>
      <c r="I3328"/>
      <c r="K3328"/>
      <c r="L3328"/>
    </row>
    <row r="3329" spans="8:12" ht="14.5" x14ac:dyDescent="0.35">
      <c r="H3329"/>
      <c r="I3329"/>
      <c r="K3329"/>
      <c r="L3329"/>
    </row>
    <row r="3330" spans="8:12" ht="14.5" x14ac:dyDescent="0.35">
      <c r="H3330"/>
      <c r="I3330"/>
      <c r="K3330"/>
      <c r="L3330"/>
    </row>
    <row r="3331" spans="8:12" ht="14.5" x14ac:dyDescent="0.35">
      <c r="H3331"/>
      <c r="I3331"/>
      <c r="K3331"/>
      <c r="L3331"/>
    </row>
    <row r="3332" spans="8:12" ht="14.5" x14ac:dyDescent="0.35">
      <c r="H3332"/>
      <c r="I3332"/>
      <c r="K3332"/>
      <c r="L3332"/>
    </row>
    <row r="3333" spans="8:12" ht="14.5" x14ac:dyDescent="0.35">
      <c r="H3333"/>
      <c r="I3333"/>
      <c r="K3333"/>
      <c r="L3333"/>
    </row>
    <row r="3334" spans="8:12" ht="14.5" x14ac:dyDescent="0.35">
      <c r="H3334"/>
      <c r="I3334"/>
      <c r="K3334"/>
      <c r="L3334"/>
    </row>
    <row r="3335" spans="8:12" ht="14.5" x14ac:dyDescent="0.35">
      <c r="H3335"/>
      <c r="I3335"/>
      <c r="K3335"/>
      <c r="L3335"/>
    </row>
    <row r="3336" spans="8:12" ht="14.5" x14ac:dyDescent="0.35">
      <c r="H3336"/>
      <c r="I3336"/>
      <c r="K3336"/>
      <c r="L3336"/>
    </row>
    <row r="3337" spans="8:12" ht="14.5" x14ac:dyDescent="0.35">
      <c r="H3337"/>
      <c r="I3337"/>
      <c r="K3337"/>
      <c r="L3337"/>
    </row>
    <row r="3338" spans="8:12" ht="14.5" x14ac:dyDescent="0.35">
      <c r="H3338"/>
      <c r="I3338"/>
      <c r="K3338"/>
      <c r="L3338"/>
    </row>
    <row r="3339" spans="8:12" ht="14.5" x14ac:dyDescent="0.35">
      <c r="H3339"/>
      <c r="I3339"/>
      <c r="K3339"/>
      <c r="L3339"/>
    </row>
    <row r="3340" spans="8:12" ht="14.5" x14ac:dyDescent="0.35">
      <c r="H3340"/>
      <c r="I3340"/>
      <c r="K3340"/>
      <c r="L3340"/>
    </row>
    <row r="3341" spans="8:12" ht="14.5" x14ac:dyDescent="0.35">
      <c r="H3341"/>
      <c r="I3341"/>
      <c r="K3341"/>
      <c r="L3341"/>
    </row>
    <row r="3342" spans="8:12" ht="14.5" x14ac:dyDescent="0.35">
      <c r="H3342"/>
      <c r="I3342"/>
      <c r="K3342"/>
      <c r="L3342"/>
    </row>
    <row r="3343" spans="8:12" ht="14.5" x14ac:dyDescent="0.35">
      <c r="H3343"/>
      <c r="I3343"/>
      <c r="K3343"/>
      <c r="L3343"/>
    </row>
    <row r="3344" spans="8:12" ht="14.5" x14ac:dyDescent="0.35">
      <c r="H3344"/>
      <c r="I3344"/>
      <c r="K3344"/>
      <c r="L3344"/>
    </row>
    <row r="3345" spans="8:12" ht="14.5" x14ac:dyDescent="0.35">
      <c r="H3345"/>
      <c r="I3345"/>
      <c r="K3345"/>
      <c r="L3345"/>
    </row>
    <row r="3346" spans="8:12" ht="14.5" x14ac:dyDescent="0.35">
      <c r="H3346"/>
      <c r="I3346"/>
      <c r="K3346"/>
      <c r="L3346"/>
    </row>
    <row r="3347" spans="8:12" ht="14.5" x14ac:dyDescent="0.35">
      <c r="H3347"/>
      <c r="I3347"/>
      <c r="K3347"/>
      <c r="L3347"/>
    </row>
    <row r="3348" spans="8:12" ht="14.5" x14ac:dyDescent="0.35">
      <c r="H3348"/>
      <c r="I3348"/>
      <c r="K3348"/>
      <c r="L3348"/>
    </row>
    <row r="3349" spans="8:12" ht="14.5" x14ac:dyDescent="0.35">
      <c r="H3349"/>
      <c r="I3349"/>
      <c r="K3349"/>
      <c r="L3349"/>
    </row>
    <row r="3350" spans="8:12" ht="14.5" x14ac:dyDescent="0.35">
      <c r="H3350"/>
      <c r="I3350"/>
      <c r="K3350"/>
      <c r="L3350"/>
    </row>
    <row r="3351" spans="8:12" ht="14.5" x14ac:dyDescent="0.35">
      <c r="H3351"/>
      <c r="I3351"/>
      <c r="K3351"/>
      <c r="L3351"/>
    </row>
    <row r="3352" spans="8:12" ht="14.5" x14ac:dyDescent="0.35">
      <c r="H3352"/>
      <c r="I3352"/>
      <c r="K3352"/>
      <c r="L3352"/>
    </row>
    <row r="3353" spans="8:12" ht="14.5" x14ac:dyDescent="0.35">
      <c r="H3353"/>
      <c r="I3353"/>
      <c r="K3353"/>
      <c r="L3353"/>
    </row>
    <row r="3354" spans="8:12" ht="14.5" x14ac:dyDescent="0.35">
      <c r="H3354"/>
      <c r="I3354"/>
      <c r="K3354"/>
      <c r="L3354"/>
    </row>
    <row r="3355" spans="8:12" ht="14.5" x14ac:dyDescent="0.35">
      <c r="H3355"/>
      <c r="I3355"/>
      <c r="K3355"/>
      <c r="L3355"/>
    </row>
    <row r="3356" spans="8:12" ht="14.5" x14ac:dyDescent="0.35">
      <c r="H3356"/>
      <c r="I3356"/>
      <c r="K3356"/>
      <c r="L3356"/>
    </row>
    <row r="3357" spans="8:12" ht="14.5" x14ac:dyDescent="0.35">
      <c r="H3357"/>
      <c r="I3357"/>
      <c r="K3357"/>
      <c r="L3357"/>
    </row>
    <row r="3358" spans="8:12" ht="14.5" x14ac:dyDescent="0.35">
      <c r="H3358"/>
      <c r="I3358"/>
      <c r="K3358"/>
      <c r="L3358"/>
    </row>
    <row r="3359" spans="8:12" ht="14.5" x14ac:dyDescent="0.35">
      <c r="H3359"/>
      <c r="I3359"/>
      <c r="K3359"/>
      <c r="L3359"/>
    </row>
    <row r="3360" spans="8:12" ht="14.5" x14ac:dyDescent="0.35">
      <c r="H3360"/>
      <c r="I3360"/>
      <c r="K3360"/>
      <c r="L3360"/>
    </row>
    <row r="3361" spans="8:12" ht="14.5" x14ac:dyDescent="0.35">
      <c r="H3361"/>
      <c r="I3361"/>
      <c r="K3361"/>
      <c r="L3361"/>
    </row>
    <row r="3362" spans="8:12" ht="14.5" x14ac:dyDescent="0.35">
      <c r="H3362"/>
      <c r="I3362"/>
      <c r="K3362"/>
      <c r="L3362"/>
    </row>
    <row r="3363" spans="8:12" ht="14.5" x14ac:dyDescent="0.35">
      <c r="H3363"/>
      <c r="I3363"/>
      <c r="K3363"/>
      <c r="L3363"/>
    </row>
    <row r="3364" spans="8:12" ht="14.5" x14ac:dyDescent="0.35">
      <c r="H3364"/>
      <c r="I3364"/>
      <c r="K3364"/>
      <c r="L3364"/>
    </row>
    <row r="3365" spans="8:12" ht="14.5" x14ac:dyDescent="0.35">
      <c r="H3365"/>
      <c r="I3365"/>
      <c r="K3365"/>
      <c r="L3365"/>
    </row>
    <row r="3366" spans="8:12" ht="14.5" x14ac:dyDescent="0.35">
      <c r="H3366"/>
      <c r="I3366"/>
      <c r="K3366"/>
      <c r="L3366"/>
    </row>
    <row r="3367" spans="8:12" ht="14.5" x14ac:dyDescent="0.35">
      <c r="H3367"/>
      <c r="I3367"/>
      <c r="K3367"/>
      <c r="L3367"/>
    </row>
    <row r="3368" spans="8:12" ht="14.5" x14ac:dyDescent="0.35">
      <c r="H3368"/>
      <c r="I3368"/>
      <c r="K3368"/>
      <c r="L3368"/>
    </row>
    <row r="3369" spans="8:12" ht="14.5" x14ac:dyDescent="0.35">
      <c r="H3369"/>
      <c r="I3369"/>
      <c r="K3369"/>
      <c r="L3369"/>
    </row>
    <row r="3370" spans="8:12" ht="14.5" x14ac:dyDescent="0.35">
      <c r="H3370"/>
      <c r="I3370"/>
      <c r="K3370"/>
      <c r="L3370"/>
    </row>
    <row r="3371" spans="8:12" ht="14.5" x14ac:dyDescent="0.35">
      <c r="H3371"/>
      <c r="I3371"/>
      <c r="K3371"/>
      <c r="L3371"/>
    </row>
    <row r="3372" spans="8:12" ht="14.5" x14ac:dyDescent="0.35">
      <c r="H3372"/>
      <c r="I3372"/>
      <c r="K3372"/>
      <c r="L3372"/>
    </row>
    <row r="3373" spans="8:12" ht="14.5" x14ac:dyDescent="0.35">
      <c r="H3373"/>
      <c r="I3373"/>
      <c r="K3373"/>
      <c r="L3373"/>
    </row>
    <row r="3374" spans="8:12" ht="14.5" x14ac:dyDescent="0.35">
      <c r="H3374"/>
      <c r="I3374"/>
      <c r="K3374"/>
      <c r="L3374"/>
    </row>
    <row r="3375" spans="8:12" ht="14.5" x14ac:dyDescent="0.35">
      <c r="H3375"/>
      <c r="I3375"/>
      <c r="K3375"/>
      <c r="L3375"/>
    </row>
    <row r="3376" spans="8:12" ht="14.5" x14ac:dyDescent="0.35">
      <c r="H3376"/>
      <c r="I3376"/>
      <c r="K3376"/>
      <c r="L3376"/>
    </row>
    <row r="3377" spans="8:12" ht="14.5" x14ac:dyDescent="0.35">
      <c r="H3377"/>
      <c r="I3377"/>
      <c r="K3377"/>
      <c r="L3377"/>
    </row>
    <row r="3378" spans="8:12" ht="14.5" x14ac:dyDescent="0.35">
      <c r="H3378"/>
      <c r="I3378"/>
      <c r="K3378"/>
      <c r="L3378"/>
    </row>
    <row r="3379" spans="8:12" ht="14.5" x14ac:dyDescent="0.35">
      <c r="H3379"/>
      <c r="I3379"/>
      <c r="K3379"/>
      <c r="L3379"/>
    </row>
    <row r="3380" spans="8:12" ht="14.5" x14ac:dyDescent="0.35">
      <c r="H3380"/>
      <c r="I3380"/>
      <c r="K3380"/>
      <c r="L3380"/>
    </row>
    <row r="3381" spans="8:12" ht="14.5" x14ac:dyDescent="0.35">
      <c r="H3381"/>
      <c r="I3381"/>
      <c r="K3381"/>
      <c r="L3381"/>
    </row>
    <row r="3382" spans="8:12" ht="14.5" x14ac:dyDescent="0.35">
      <c r="H3382"/>
      <c r="I3382"/>
      <c r="K3382"/>
      <c r="L3382"/>
    </row>
    <row r="3383" spans="8:12" ht="14.5" x14ac:dyDescent="0.35">
      <c r="H3383"/>
      <c r="I3383"/>
      <c r="K3383"/>
      <c r="L3383"/>
    </row>
    <row r="3384" spans="8:12" ht="14.5" x14ac:dyDescent="0.35">
      <c r="H3384"/>
      <c r="I3384"/>
      <c r="K3384"/>
      <c r="L3384"/>
    </row>
    <row r="3385" spans="8:12" ht="14.5" x14ac:dyDescent="0.35">
      <c r="H3385"/>
      <c r="I3385"/>
      <c r="K3385"/>
      <c r="L3385"/>
    </row>
    <row r="3386" spans="8:12" ht="14.5" x14ac:dyDescent="0.35">
      <c r="H3386"/>
      <c r="I3386"/>
      <c r="K3386"/>
      <c r="L3386"/>
    </row>
    <row r="3387" spans="8:12" ht="14.5" x14ac:dyDescent="0.35">
      <c r="H3387"/>
      <c r="I3387"/>
      <c r="K3387"/>
      <c r="L3387"/>
    </row>
    <row r="3388" spans="8:12" ht="14.5" x14ac:dyDescent="0.35">
      <c r="H3388"/>
      <c r="I3388"/>
      <c r="K3388"/>
      <c r="L3388"/>
    </row>
    <row r="3389" spans="8:12" ht="14.5" x14ac:dyDescent="0.35">
      <c r="H3389"/>
      <c r="I3389"/>
      <c r="K3389"/>
      <c r="L3389"/>
    </row>
    <row r="3390" spans="8:12" ht="14.5" x14ac:dyDescent="0.35">
      <c r="H3390"/>
      <c r="I3390"/>
      <c r="K3390"/>
      <c r="L3390"/>
    </row>
    <row r="3391" spans="8:12" ht="14.5" x14ac:dyDescent="0.35">
      <c r="H3391"/>
      <c r="I3391"/>
      <c r="K3391"/>
      <c r="L3391"/>
    </row>
    <row r="3392" spans="8:12" ht="14.5" x14ac:dyDescent="0.35">
      <c r="H3392"/>
      <c r="I3392"/>
      <c r="K3392"/>
      <c r="L3392"/>
    </row>
    <row r="3393" spans="8:12" ht="14.5" x14ac:dyDescent="0.35">
      <c r="H3393"/>
      <c r="I3393"/>
      <c r="K3393"/>
      <c r="L3393"/>
    </row>
    <row r="3394" spans="8:12" ht="14.5" x14ac:dyDescent="0.35">
      <c r="H3394"/>
      <c r="I3394"/>
      <c r="K3394"/>
      <c r="L3394"/>
    </row>
    <row r="3395" spans="8:12" ht="14.5" x14ac:dyDescent="0.35">
      <c r="H3395"/>
      <c r="I3395"/>
      <c r="K3395"/>
      <c r="L3395"/>
    </row>
    <row r="3396" spans="8:12" ht="14.5" x14ac:dyDescent="0.35">
      <c r="H3396"/>
      <c r="I3396"/>
      <c r="K3396"/>
      <c r="L3396"/>
    </row>
    <row r="3397" spans="8:12" ht="14.5" x14ac:dyDescent="0.35">
      <c r="H3397"/>
      <c r="I3397"/>
      <c r="K3397"/>
      <c r="L3397"/>
    </row>
    <row r="3398" spans="8:12" ht="14.5" x14ac:dyDescent="0.35">
      <c r="H3398"/>
      <c r="I3398"/>
      <c r="K3398"/>
      <c r="L3398"/>
    </row>
    <row r="3399" spans="8:12" ht="14.5" x14ac:dyDescent="0.35">
      <c r="H3399"/>
      <c r="I3399"/>
      <c r="K3399"/>
      <c r="L3399"/>
    </row>
    <row r="3400" spans="8:12" ht="14.5" x14ac:dyDescent="0.35">
      <c r="H3400"/>
      <c r="I3400"/>
      <c r="K3400"/>
      <c r="L3400"/>
    </row>
    <row r="3401" spans="8:12" ht="14.5" x14ac:dyDescent="0.35">
      <c r="H3401"/>
      <c r="I3401"/>
      <c r="K3401"/>
      <c r="L3401"/>
    </row>
    <row r="3402" spans="8:12" ht="14.5" x14ac:dyDescent="0.35">
      <c r="H3402"/>
      <c r="I3402"/>
      <c r="K3402"/>
      <c r="L3402"/>
    </row>
    <row r="3403" spans="8:12" ht="14.5" x14ac:dyDescent="0.35">
      <c r="H3403"/>
      <c r="I3403"/>
      <c r="K3403"/>
      <c r="L3403"/>
    </row>
    <row r="3404" spans="8:12" ht="14.5" x14ac:dyDescent="0.35">
      <c r="H3404"/>
      <c r="I3404"/>
      <c r="K3404"/>
      <c r="L3404"/>
    </row>
    <row r="3405" spans="8:12" ht="14.5" x14ac:dyDescent="0.35">
      <c r="H3405"/>
      <c r="I3405"/>
      <c r="K3405"/>
      <c r="L3405"/>
    </row>
    <row r="3406" spans="8:12" ht="14.5" x14ac:dyDescent="0.35">
      <c r="H3406"/>
      <c r="I3406"/>
      <c r="K3406"/>
      <c r="L3406"/>
    </row>
    <row r="3407" spans="8:12" ht="14.5" x14ac:dyDescent="0.35">
      <c r="H3407"/>
      <c r="I3407"/>
      <c r="K3407"/>
      <c r="L3407"/>
    </row>
    <row r="3408" spans="8:12" ht="14.5" x14ac:dyDescent="0.35">
      <c r="H3408"/>
      <c r="I3408"/>
      <c r="K3408"/>
      <c r="L3408"/>
    </row>
    <row r="3409" spans="8:12" ht="14.5" x14ac:dyDescent="0.35">
      <c r="H3409"/>
      <c r="I3409"/>
      <c r="K3409"/>
      <c r="L3409"/>
    </row>
    <row r="3410" spans="8:12" ht="14.5" x14ac:dyDescent="0.35">
      <c r="H3410"/>
      <c r="I3410"/>
      <c r="K3410"/>
      <c r="L3410"/>
    </row>
    <row r="3411" spans="8:12" ht="14.5" x14ac:dyDescent="0.35">
      <c r="H3411"/>
      <c r="I3411"/>
      <c r="K3411"/>
      <c r="L3411"/>
    </row>
    <row r="3412" spans="8:12" ht="14.5" x14ac:dyDescent="0.35">
      <c r="H3412"/>
      <c r="I3412"/>
      <c r="K3412"/>
      <c r="L3412"/>
    </row>
    <row r="3413" spans="8:12" ht="14.5" x14ac:dyDescent="0.35">
      <c r="H3413"/>
      <c r="I3413"/>
      <c r="K3413"/>
      <c r="L3413"/>
    </row>
    <row r="3414" spans="8:12" ht="14.5" x14ac:dyDescent="0.35">
      <c r="H3414"/>
      <c r="I3414"/>
      <c r="K3414"/>
      <c r="L3414"/>
    </row>
    <row r="3415" spans="8:12" ht="14.5" x14ac:dyDescent="0.35">
      <c r="H3415"/>
      <c r="I3415"/>
      <c r="K3415"/>
      <c r="L3415"/>
    </row>
    <row r="3416" spans="8:12" ht="14.5" x14ac:dyDescent="0.35">
      <c r="H3416"/>
      <c r="I3416"/>
      <c r="K3416"/>
      <c r="L3416"/>
    </row>
    <row r="3417" spans="8:12" ht="14.5" x14ac:dyDescent="0.35">
      <c r="H3417"/>
      <c r="I3417"/>
      <c r="K3417"/>
      <c r="L3417"/>
    </row>
    <row r="3418" spans="8:12" ht="14.5" x14ac:dyDescent="0.35">
      <c r="H3418"/>
      <c r="I3418"/>
      <c r="K3418"/>
      <c r="L3418"/>
    </row>
    <row r="3419" spans="8:12" ht="14.5" x14ac:dyDescent="0.35">
      <c r="H3419"/>
      <c r="I3419"/>
      <c r="K3419"/>
      <c r="L3419"/>
    </row>
    <row r="3420" spans="8:12" ht="14.5" x14ac:dyDescent="0.35">
      <c r="H3420"/>
      <c r="I3420"/>
      <c r="K3420"/>
      <c r="L3420"/>
    </row>
    <row r="3421" spans="8:12" ht="14.5" x14ac:dyDescent="0.35">
      <c r="H3421"/>
      <c r="I3421"/>
      <c r="K3421"/>
      <c r="L3421"/>
    </row>
    <row r="3422" spans="8:12" ht="14.5" x14ac:dyDescent="0.35">
      <c r="H3422"/>
      <c r="I3422"/>
      <c r="K3422"/>
      <c r="L3422"/>
    </row>
    <row r="3423" spans="8:12" ht="14.5" x14ac:dyDescent="0.35">
      <c r="H3423"/>
      <c r="I3423"/>
      <c r="K3423"/>
      <c r="L3423"/>
    </row>
    <row r="3424" spans="8:12" ht="14.5" x14ac:dyDescent="0.35">
      <c r="H3424"/>
      <c r="I3424"/>
      <c r="K3424"/>
      <c r="L3424"/>
    </row>
    <row r="3425" spans="8:12" ht="14.5" x14ac:dyDescent="0.35">
      <c r="H3425"/>
      <c r="I3425"/>
      <c r="K3425"/>
      <c r="L3425"/>
    </row>
    <row r="3426" spans="8:12" ht="14.5" x14ac:dyDescent="0.35">
      <c r="H3426"/>
      <c r="I3426"/>
      <c r="K3426"/>
      <c r="L3426"/>
    </row>
    <row r="3427" spans="8:12" ht="14.5" x14ac:dyDescent="0.35">
      <c r="H3427"/>
      <c r="I3427"/>
      <c r="K3427"/>
      <c r="L3427"/>
    </row>
    <row r="3428" spans="8:12" ht="14.5" x14ac:dyDescent="0.35">
      <c r="H3428"/>
      <c r="I3428"/>
      <c r="K3428"/>
      <c r="L3428"/>
    </row>
    <row r="3429" spans="8:12" ht="14.5" x14ac:dyDescent="0.35">
      <c r="H3429"/>
      <c r="I3429"/>
      <c r="K3429"/>
      <c r="L3429"/>
    </row>
    <row r="3430" spans="8:12" ht="14.5" x14ac:dyDescent="0.35">
      <c r="H3430"/>
      <c r="I3430"/>
      <c r="K3430"/>
      <c r="L3430"/>
    </row>
    <row r="3431" spans="8:12" ht="14.5" x14ac:dyDescent="0.35">
      <c r="H3431"/>
      <c r="I3431"/>
      <c r="K3431"/>
      <c r="L3431"/>
    </row>
    <row r="3432" spans="8:12" ht="14.5" x14ac:dyDescent="0.35">
      <c r="H3432"/>
      <c r="I3432"/>
      <c r="K3432"/>
      <c r="L3432"/>
    </row>
    <row r="3433" spans="8:12" ht="14.5" x14ac:dyDescent="0.35">
      <c r="H3433"/>
      <c r="I3433"/>
      <c r="K3433"/>
      <c r="L3433"/>
    </row>
    <row r="3434" spans="8:12" ht="14.5" x14ac:dyDescent="0.35">
      <c r="H3434"/>
      <c r="I3434"/>
      <c r="K3434"/>
      <c r="L3434"/>
    </row>
    <row r="3435" spans="8:12" ht="14.5" x14ac:dyDescent="0.35">
      <c r="H3435"/>
      <c r="I3435"/>
      <c r="K3435"/>
      <c r="L3435"/>
    </row>
    <row r="3436" spans="8:12" ht="14.5" x14ac:dyDescent="0.35">
      <c r="H3436"/>
      <c r="I3436"/>
      <c r="K3436"/>
      <c r="L3436"/>
    </row>
    <row r="3437" spans="8:12" ht="14.5" x14ac:dyDescent="0.35">
      <c r="H3437"/>
      <c r="I3437"/>
      <c r="K3437"/>
      <c r="L3437"/>
    </row>
    <row r="3438" spans="8:12" ht="14.5" x14ac:dyDescent="0.35">
      <c r="H3438"/>
      <c r="I3438"/>
      <c r="K3438"/>
      <c r="L3438"/>
    </row>
    <row r="3439" spans="8:12" ht="14.5" x14ac:dyDescent="0.35">
      <c r="K3439"/>
      <c r="L3439"/>
    </row>
    <row r="3440" spans="8:12" ht="14.5" x14ac:dyDescent="0.35">
      <c r="K3440"/>
      <c r="L3440"/>
    </row>
    <row r="3441" spans="11:12" ht="14.5" x14ac:dyDescent="0.35">
      <c r="K3441"/>
      <c r="L3441"/>
    </row>
    <row r="3442" spans="11:12" ht="14.5" x14ac:dyDescent="0.35">
      <c r="K3442"/>
      <c r="L3442"/>
    </row>
    <row r="3443" spans="11:12" ht="14.5" x14ac:dyDescent="0.35">
      <c r="K3443"/>
      <c r="L3443"/>
    </row>
    <row r="3444" spans="11:12" ht="14.5" x14ac:dyDescent="0.35">
      <c r="K3444"/>
      <c r="L3444"/>
    </row>
    <row r="3445" spans="11:12" ht="14.5" x14ac:dyDescent="0.35">
      <c r="K3445"/>
      <c r="L3445"/>
    </row>
    <row r="3446" spans="11:12" ht="14.5" x14ac:dyDescent="0.35">
      <c r="K3446"/>
      <c r="L3446"/>
    </row>
    <row r="3447" spans="11:12" ht="14.5" x14ac:dyDescent="0.35">
      <c r="K3447"/>
      <c r="L3447"/>
    </row>
    <row r="3448" spans="11:12" ht="14.5" x14ac:dyDescent="0.35">
      <c r="K3448"/>
      <c r="L3448"/>
    </row>
    <row r="3449" spans="11:12" ht="14.5" x14ac:dyDescent="0.35">
      <c r="K3449"/>
      <c r="L3449"/>
    </row>
    <row r="3450" spans="11:12" ht="14.5" x14ac:dyDescent="0.35">
      <c r="K3450"/>
      <c r="L3450"/>
    </row>
    <row r="3451" spans="11:12" ht="14.5" x14ac:dyDescent="0.35">
      <c r="K3451"/>
      <c r="L3451"/>
    </row>
    <row r="3452" spans="11:12" ht="14.5" x14ac:dyDescent="0.35">
      <c r="K3452"/>
      <c r="L3452"/>
    </row>
    <row r="3453" spans="11:12" ht="14.5" x14ac:dyDescent="0.35">
      <c r="K3453"/>
      <c r="L3453"/>
    </row>
    <row r="3454" spans="11:12" ht="14.5" x14ac:dyDescent="0.35">
      <c r="K3454"/>
      <c r="L3454"/>
    </row>
    <row r="3455" spans="11:12" ht="14.5" x14ac:dyDescent="0.35">
      <c r="K3455"/>
      <c r="L3455"/>
    </row>
    <row r="3456" spans="11:12" ht="14.5" x14ac:dyDescent="0.35">
      <c r="K3456"/>
      <c r="L3456"/>
    </row>
    <row r="3457" spans="11:12" ht="14.5" x14ac:dyDescent="0.35">
      <c r="K3457"/>
      <c r="L3457"/>
    </row>
    <row r="3458" spans="11:12" ht="14.5" x14ac:dyDescent="0.35">
      <c r="K3458"/>
      <c r="L3458"/>
    </row>
    <row r="3459" spans="11:12" ht="14.5" x14ac:dyDescent="0.35">
      <c r="K3459"/>
      <c r="L3459"/>
    </row>
    <row r="3460" spans="11:12" ht="14.5" x14ac:dyDescent="0.35">
      <c r="K3460"/>
      <c r="L3460"/>
    </row>
    <row r="3461" spans="11:12" ht="14.5" x14ac:dyDescent="0.35">
      <c r="K3461"/>
      <c r="L3461"/>
    </row>
    <row r="3462" spans="11:12" ht="14.5" x14ac:dyDescent="0.35">
      <c r="K3462"/>
      <c r="L3462"/>
    </row>
    <row r="3463" spans="11:12" ht="14.5" x14ac:dyDescent="0.35">
      <c r="K3463"/>
      <c r="L3463"/>
    </row>
    <row r="3464" spans="11:12" ht="14.5" x14ac:dyDescent="0.35">
      <c r="K3464"/>
      <c r="L3464"/>
    </row>
    <row r="3465" spans="11:12" ht="14.5" x14ac:dyDescent="0.35">
      <c r="K3465"/>
      <c r="L3465"/>
    </row>
    <row r="3466" spans="11:12" ht="14.5" x14ac:dyDescent="0.35">
      <c r="K3466"/>
      <c r="L3466"/>
    </row>
    <row r="3467" spans="11:12" ht="14.5" x14ac:dyDescent="0.35">
      <c r="K3467"/>
      <c r="L3467"/>
    </row>
    <row r="3468" spans="11:12" ht="14.5" x14ac:dyDescent="0.35">
      <c r="K3468"/>
      <c r="L3468"/>
    </row>
    <row r="3469" spans="11:12" ht="14.5" x14ac:dyDescent="0.35">
      <c r="K3469"/>
      <c r="L3469"/>
    </row>
    <row r="3470" spans="11:12" ht="14.5" x14ac:dyDescent="0.35">
      <c r="K3470"/>
      <c r="L3470"/>
    </row>
    <row r="3471" spans="11:12" ht="14.5" x14ac:dyDescent="0.35">
      <c r="K3471"/>
      <c r="L3471"/>
    </row>
    <row r="3472" spans="11:12" ht="14.5" x14ac:dyDescent="0.35">
      <c r="K3472"/>
      <c r="L3472"/>
    </row>
    <row r="3473" spans="11:12" ht="14.5" x14ac:dyDescent="0.35">
      <c r="K3473"/>
      <c r="L3473"/>
    </row>
    <row r="3474" spans="11:12" ht="14.5" x14ac:dyDescent="0.35">
      <c r="K3474"/>
      <c r="L3474"/>
    </row>
    <row r="3475" spans="11:12" ht="14.5" x14ac:dyDescent="0.35">
      <c r="K3475"/>
      <c r="L3475"/>
    </row>
    <row r="3476" spans="11:12" ht="14.5" x14ac:dyDescent="0.35">
      <c r="K3476"/>
      <c r="L3476"/>
    </row>
    <row r="3477" spans="11:12" ht="14.5" x14ac:dyDescent="0.35">
      <c r="K3477"/>
      <c r="L3477"/>
    </row>
    <row r="3478" spans="11:12" ht="14.5" x14ac:dyDescent="0.35">
      <c r="K3478"/>
      <c r="L3478"/>
    </row>
    <row r="3479" spans="11:12" ht="14.5" x14ac:dyDescent="0.35">
      <c r="K3479"/>
      <c r="L3479"/>
    </row>
    <row r="3480" spans="11:12" ht="14.5" x14ac:dyDescent="0.35">
      <c r="K3480"/>
      <c r="L3480"/>
    </row>
    <row r="3481" spans="11:12" ht="14.5" x14ac:dyDescent="0.35">
      <c r="K3481"/>
      <c r="L3481"/>
    </row>
    <row r="3482" spans="11:12" ht="14.5" x14ac:dyDescent="0.35">
      <c r="K3482"/>
      <c r="L3482"/>
    </row>
    <row r="3483" spans="11:12" ht="14.5" x14ac:dyDescent="0.35">
      <c r="K3483"/>
      <c r="L3483"/>
    </row>
    <row r="3484" spans="11:12" ht="14.5" x14ac:dyDescent="0.35">
      <c r="K3484"/>
      <c r="L3484"/>
    </row>
    <row r="3485" spans="11:12" ht="14.5" x14ac:dyDescent="0.35">
      <c r="K3485"/>
      <c r="L3485"/>
    </row>
    <row r="3486" spans="11:12" ht="14.5" x14ac:dyDescent="0.35">
      <c r="K3486"/>
      <c r="L3486"/>
    </row>
    <row r="3487" spans="11:12" ht="14.5" x14ac:dyDescent="0.35">
      <c r="K3487"/>
      <c r="L3487"/>
    </row>
    <row r="3488" spans="11:12" ht="14.5" x14ac:dyDescent="0.35">
      <c r="K3488"/>
      <c r="L3488"/>
    </row>
    <row r="3489" spans="11:12" ht="14.5" x14ac:dyDescent="0.35">
      <c r="K3489"/>
      <c r="L3489"/>
    </row>
    <row r="3490" spans="11:12" ht="14.5" x14ac:dyDescent="0.35">
      <c r="K3490"/>
      <c r="L3490"/>
    </row>
    <row r="3491" spans="11:12" ht="14.5" x14ac:dyDescent="0.35">
      <c r="K3491"/>
      <c r="L3491"/>
    </row>
    <row r="3492" spans="11:12" ht="14.5" x14ac:dyDescent="0.35">
      <c r="K3492"/>
      <c r="L3492"/>
    </row>
    <row r="3493" spans="11:12" ht="14.5" x14ac:dyDescent="0.35">
      <c r="K3493"/>
      <c r="L3493"/>
    </row>
    <row r="3494" spans="11:12" ht="14.5" x14ac:dyDescent="0.35">
      <c r="K3494"/>
      <c r="L3494"/>
    </row>
    <row r="3495" spans="11:12" ht="14.5" x14ac:dyDescent="0.35">
      <c r="K3495"/>
      <c r="L3495"/>
    </row>
    <row r="3496" spans="11:12" ht="14.5" x14ac:dyDescent="0.35">
      <c r="K3496"/>
      <c r="L3496"/>
    </row>
    <row r="3497" spans="11:12" ht="14.5" x14ac:dyDescent="0.35">
      <c r="K3497"/>
      <c r="L3497"/>
    </row>
    <row r="3498" spans="11:12" ht="14.5" x14ac:dyDescent="0.35">
      <c r="K3498"/>
      <c r="L3498"/>
    </row>
    <row r="3499" spans="11:12" ht="14.5" x14ac:dyDescent="0.35">
      <c r="K3499"/>
      <c r="L3499"/>
    </row>
    <row r="3500" spans="11:12" ht="14.5" x14ac:dyDescent="0.35">
      <c r="K3500"/>
      <c r="L3500"/>
    </row>
    <row r="3501" spans="11:12" ht="14.5" x14ac:dyDescent="0.35">
      <c r="K3501"/>
      <c r="L3501"/>
    </row>
    <row r="3502" spans="11:12" ht="14.5" x14ac:dyDescent="0.35">
      <c r="K3502"/>
      <c r="L3502"/>
    </row>
    <row r="3503" spans="11:12" ht="14.5" x14ac:dyDescent="0.35">
      <c r="K3503"/>
      <c r="L3503"/>
    </row>
    <row r="3504" spans="11:12" ht="14.5" x14ac:dyDescent="0.35">
      <c r="K3504"/>
      <c r="L3504"/>
    </row>
    <row r="3505" spans="11:12" ht="14.5" x14ac:dyDescent="0.35">
      <c r="K3505"/>
      <c r="L3505"/>
    </row>
    <row r="3506" spans="11:12" ht="14.5" x14ac:dyDescent="0.35">
      <c r="K3506"/>
      <c r="L3506"/>
    </row>
    <row r="3507" spans="11:12" ht="14.5" x14ac:dyDescent="0.35">
      <c r="K3507"/>
      <c r="L3507"/>
    </row>
    <row r="3508" spans="11:12" ht="14.5" x14ac:dyDescent="0.35">
      <c r="K3508"/>
      <c r="L3508"/>
    </row>
    <row r="3509" spans="11:12" ht="14.5" x14ac:dyDescent="0.35">
      <c r="K3509"/>
      <c r="L3509"/>
    </row>
    <row r="3510" spans="11:12" ht="14.5" x14ac:dyDescent="0.35">
      <c r="K3510"/>
      <c r="L3510"/>
    </row>
    <row r="3511" spans="11:12" ht="14.5" x14ac:dyDescent="0.35">
      <c r="K3511"/>
      <c r="L3511"/>
    </row>
    <row r="3512" spans="11:12" ht="14.5" x14ac:dyDescent="0.35">
      <c r="K3512"/>
      <c r="L3512"/>
    </row>
    <row r="3513" spans="11:12" ht="14.5" x14ac:dyDescent="0.35">
      <c r="K3513"/>
      <c r="L3513"/>
    </row>
    <row r="3514" spans="11:12" ht="14.5" x14ac:dyDescent="0.35">
      <c r="K3514"/>
      <c r="L3514"/>
    </row>
    <row r="3515" spans="11:12" ht="14.5" x14ac:dyDescent="0.35">
      <c r="K3515"/>
      <c r="L3515"/>
    </row>
    <row r="3516" spans="11:12" ht="14.5" x14ac:dyDescent="0.35">
      <c r="K3516"/>
      <c r="L3516"/>
    </row>
    <row r="3517" spans="11:12" ht="14.5" x14ac:dyDescent="0.35">
      <c r="K3517"/>
      <c r="L3517"/>
    </row>
    <row r="3518" spans="11:12" ht="14.5" x14ac:dyDescent="0.35">
      <c r="K3518"/>
      <c r="L3518"/>
    </row>
    <row r="3519" spans="11:12" ht="14.5" x14ac:dyDescent="0.35">
      <c r="K3519"/>
      <c r="L3519"/>
    </row>
    <row r="3520" spans="11:12" ht="14.5" x14ac:dyDescent="0.35">
      <c r="K3520"/>
      <c r="L3520"/>
    </row>
    <row r="3521" spans="11:12" ht="14.5" x14ac:dyDescent="0.35">
      <c r="K3521"/>
      <c r="L3521"/>
    </row>
    <row r="3522" spans="11:12" ht="14.5" x14ac:dyDescent="0.35">
      <c r="K3522"/>
      <c r="L3522"/>
    </row>
    <row r="3523" spans="11:12" ht="14.5" x14ac:dyDescent="0.35">
      <c r="K3523"/>
      <c r="L3523"/>
    </row>
    <row r="3524" spans="11:12" ht="14.5" x14ac:dyDescent="0.35">
      <c r="K3524"/>
      <c r="L3524"/>
    </row>
    <row r="3525" spans="11:12" ht="14.5" x14ac:dyDescent="0.35">
      <c r="K3525"/>
      <c r="L3525"/>
    </row>
    <row r="3526" spans="11:12" ht="14.5" x14ac:dyDescent="0.35">
      <c r="K3526"/>
      <c r="L3526"/>
    </row>
    <row r="3527" spans="11:12" ht="14.5" x14ac:dyDescent="0.35">
      <c r="K3527"/>
      <c r="L3527"/>
    </row>
    <row r="3528" spans="11:12" ht="14.5" x14ac:dyDescent="0.35">
      <c r="K3528"/>
      <c r="L3528"/>
    </row>
    <row r="3529" spans="11:12" ht="14.5" x14ac:dyDescent="0.35">
      <c r="K3529"/>
      <c r="L3529"/>
    </row>
    <row r="3530" spans="11:12" ht="14.5" x14ac:dyDescent="0.35">
      <c r="K3530"/>
      <c r="L3530"/>
    </row>
    <row r="3531" spans="11:12" ht="14.5" x14ac:dyDescent="0.35">
      <c r="K3531"/>
      <c r="L3531"/>
    </row>
    <row r="3532" spans="11:12" ht="14.5" x14ac:dyDescent="0.35">
      <c r="K3532"/>
      <c r="L3532"/>
    </row>
    <row r="3533" spans="11:12" ht="14.5" x14ac:dyDescent="0.35">
      <c r="K3533"/>
      <c r="L3533"/>
    </row>
    <row r="3534" spans="11:12" ht="14.5" x14ac:dyDescent="0.35">
      <c r="K3534"/>
      <c r="L3534"/>
    </row>
    <row r="3535" spans="11:12" ht="14.5" x14ac:dyDescent="0.35">
      <c r="K3535"/>
      <c r="L3535"/>
    </row>
    <row r="3536" spans="11:12" ht="14.5" x14ac:dyDescent="0.35">
      <c r="K3536"/>
      <c r="L3536"/>
    </row>
    <row r="3537" spans="11:12" ht="14.5" x14ac:dyDescent="0.35">
      <c r="K3537"/>
      <c r="L3537"/>
    </row>
    <row r="3538" spans="11:12" ht="14.5" x14ac:dyDescent="0.35">
      <c r="K3538"/>
      <c r="L3538"/>
    </row>
    <row r="3539" spans="11:12" ht="14.5" x14ac:dyDescent="0.35">
      <c r="K3539"/>
      <c r="L3539"/>
    </row>
    <row r="3540" spans="11:12" ht="14.5" x14ac:dyDescent="0.35">
      <c r="K3540"/>
      <c r="L3540"/>
    </row>
    <row r="3541" spans="11:12" ht="14.5" x14ac:dyDescent="0.35">
      <c r="K3541"/>
      <c r="L3541"/>
    </row>
    <row r="3542" spans="11:12" ht="14.5" x14ac:dyDescent="0.35">
      <c r="K3542"/>
      <c r="L3542"/>
    </row>
    <row r="3543" spans="11:12" ht="14.5" x14ac:dyDescent="0.35">
      <c r="K3543"/>
      <c r="L3543"/>
    </row>
    <row r="3544" spans="11:12" ht="14.5" x14ac:dyDescent="0.35">
      <c r="K3544"/>
      <c r="L3544"/>
    </row>
    <row r="3545" spans="11:12" ht="14.5" x14ac:dyDescent="0.35">
      <c r="K3545"/>
      <c r="L3545"/>
    </row>
    <row r="3546" spans="11:12" ht="14.5" x14ac:dyDescent="0.35">
      <c r="K3546"/>
      <c r="L3546"/>
    </row>
    <row r="3547" spans="11:12" ht="14.5" x14ac:dyDescent="0.35">
      <c r="K3547"/>
      <c r="L3547"/>
    </row>
    <row r="3548" spans="11:12" ht="14.5" x14ac:dyDescent="0.35">
      <c r="K3548"/>
      <c r="L3548"/>
    </row>
    <row r="3549" spans="11:12" ht="14.5" x14ac:dyDescent="0.35">
      <c r="K3549"/>
      <c r="L3549"/>
    </row>
    <row r="3550" spans="11:12" ht="14.5" x14ac:dyDescent="0.35">
      <c r="K3550"/>
      <c r="L3550"/>
    </row>
    <row r="3551" spans="11:12" ht="14.5" x14ac:dyDescent="0.35">
      <c r="K3551"/>
      <c r="L3551"/>
    </row>
    <row r="3552" spans="11:12" ht="14.5" x14ac:dyDescent="0.35">
      <c r="K3552"/>
      <c r="L3552"/>
    </row>
    <row r="3553" spans="11:12" ht="14.5" x14ac:dyDescent="0.35">
      <c r="K3553"/>
      <c r="L3553"/>
    </row>
    <row r="3554" spans="11:12" ht="14.5" x14ac:dyDescent="0.35">
      <c r="K3554"/>
      <c r="L3554"/>
    </row>
    <row r="3555" spans="11:12" ht="14.5" x14ac:dyDescent="0.35">
      <c r="K3555"/>
      <c r="L3555"/>
    </row>
    <row r="3556" spans="11:12" ht="14.5" x14ac:dyDescent="0.35">
      <c r="K3556"/>
      <c r="L3556"/>
    </row>
    <row r="3557" spans="11:12" ht="14.5" x14ac:dyDescent="0.35">
      <c r="K3557"/>
      <c r="L3557"/>
    </row>
    <row r="3558" spans="11:12" ht="14.5" x14ac:dyDescent="0.35">
      <c r="K3558"/>
      <c r="L3558"/>
    </row>
    <row r="3559" spans="11:12" ht="14.5" x14ac:dyDescent="0.35">
      <c r="K3559"/>
      <c r="L3559"/>
    </row>
    <row r="3560" spans="11:12" ht="14.5" x14ac:dyDescent="0.35">
      <c r="K3560"/>
      <c r="L3560"/>
    </row>
    <row r="3561" spans="11:12" ht="14.5" x14ac:dyDescent="0.35">
      <c r="K3561"/>
      <c r="L3561"/>
    </row>
    <row r="3562" spans="11:12" ht="14.5" x14ac:dyDescent="0.35">
      <c r="K3562"/>
      <c r="L3562"/>
    </row>
    <row r="3563" spans="11:12" ht="14.5" x14ac:dyDescent="0.35">
      <c r="K3563"/>
      <c r="L3563"/>
    </row>
    <row r="3564" spans="11:12" ht="14.5" x14ac:dyDescent="0.35">
      <c r="K3564"/>
      <c r="L3564"/>
    </row>
    <row r="3565" spans="11:12" ht="14.5" x14ac:dyDescent="0.35">
      <c r="K3565"/>
      <c r="L3565"/>
    </row>
    <row r="3566" spans="11:12" ht="14.5" x14ac:dyDescent="0.35">
      <c r="K3566"/>
      <c r="L3566"/>
    </row>
    <row r="3567" spans="11:12" ht="14.5" x14ac:dyDescent="0.35">
      <c r="K3567"/>
      <c r="L3567"/>
    </row>
    <row r="3568" spans="11:12" ht="14.5" x14ac:dyDescent="0.35">
      <c r="K3568"/>
      <c r="L3568"/>
    </row>
    <row r="3569" spans="11:12" ht="14.5" x14ac:dyDescent="0.35">
      <c r="K3569"/>
      <c r="L3569"/>
    </row>
    <row r="3570" spans="11:12" ht="14.5" x14ac:dyDescent="0.35">
      <c r="K3570"/>
      <c r="L3570"/>
    </row>
    <row r="3571" spans="11:12" ht="14.5" x14ac:dyDescent="0.35">
      <c r="K3571"/>
      <c r="L3571"/>
    </row>
    <row r="3572" spans="11:12" ht="14.5" x14ac:dyDescent="0.35">
      <c r="K3572"/>
      <c r="L3572"/>
    </row>
    <row r="3573" spans="11:12" ht="14.5" x14ac:dyDescent="0.35">
      <c r="K3573"/>
      <c r="L3573"/>
    </row>
    <row r="3574" spans="11:12" ht="14.5" x14ac:dyDescent="0.35">
      <c r="K3574"/>
      <c r="L3574"/>
    </row>
    <row r="3575" spans="11:12" ht="14.5" x14ac:dyDescent="0.35">
      <c r="K3575"/>
      <c r="L3575"/>
    </row>
    <row r="3576" spans="11:12" ht="14.5" x14ac:dyDescent="0.35">
      <c r="K3576"/>
      <c r="L3576"/>
    </row>
    <row r="3577" spans="11:12" ht="14.5" x14ac:dyDescent="0.35">
      <c r="K3577"/>
      <c r="L3577"/>
    </row>
    <row r="3578" spans="11:12" ht="14.5" x14ac:dyDescent="0.35">
      <c r="K3578"/>
      <c r="L3578"/>
    </row>
    <row r="3579" spans="11:12" ht="14.5" x14ac:dyDescent="0.35">
      <c r="K3579"/>
      <c r="L3579"/>
    </row>
    <row r="3580" spans="11:12" ht="14.5" x14ac:dyDescent="0.35">
      <c r="K3580"/>
      <c r="L3580"/>
    </row>
    <row r="3581" spans="11:12" ht="14.5" x14ac:dyDescent="0.35">
      <c r="K3581"/>
      <c r="L3581"/>
    </row>
    <row r="3582" spans="11:12" ht="14.5" x14ac:dyDescent="0.35">
      <c r="K3582"/>
      <c r="L3582"/>
    </row>
    <row r="3583" spans="11:12" ht="14.5" x14ac:dyDescent="0.35">
      <c r="K3583"/>
      <c r="L3583"/>
    </row>
    <row r="3584" spans="11:12" ht="14.5" x14ac:dyDescent="0.35">
      <c r="K3584"/>
      <c r="L3584"/>
    </row>
    <row r="3585" spans="11:12" ht="14.5" x14ac:dyDescent="0.35">
      <c r="K3585"/>
      <c r="L3585"/>
    </row>
    <row r="3586" spans="11:12" ht="14.5" x14ac:dyDescent="0.35">
      <c r="K3586"/>
      <c r="L3586"/>
    </row>
    <row r="3587" spans="11:12" ht="14.5" x14ac:dyDescent="0.35">
      <c r="K3587"/>
      <c r="L3587"/>
    </row>
    <row r="3588" spans="11:12" ht="14.5" x14ac:dyDescent="0.35">
      <c r="K3588"/>
      <c r="L3588"/>
    </row>
    <row r="3589" spans="11:12" ht="14.5" x14ac:dyDescent="0.35">
      <c r="K3589"/>
      <c r="L3589"/>
    </row>
    <row r="3590" spans="11:12" ht="14.5" x14ac:dyDescent="0.35">
      <c r="K3590"/>
      <c r="L3590"/>
    </row>
    <row r="3591" spans="11:12" ht="14.5" x14ac:dyDescent="0.35">
      <c r="K3591"/>
      <c r="L3591"/>
    </row>
    <row r="3592" spans="11:12" ht="14.5" x14ac:dyDescent="0.35">
      <c r="K3592"/>
      <c r="L3592"/>
    </row>
    <row r="3593" spans="11:12" ht="14.5" x14ac:dyDescent="0.35">
      <c r="K3593"/>
      <c r="L3593"/>
    </row>
    <row r="3594" spans="11:12" ht="14.5" x14ac:dyDescent="0.35">
      <c r="K3594"/>
      <c r="L3594"/>
    </row>
    <row r="3595" spans="11:12" ht="14.5" x14ac:dyDescent="0.35">
      <c r="K3595"/>
      <c r="L3595"/>
    </row>
    <row r="3596" spans="11:12" ht="14.5" x14ac:dyDescent="0.35">
      <c r="K3596"/>
      <c r="L3596"/>
    </row>
    <row r="3597" spans="11:12" ht="14.5" x14ac:dyDescent="0.35">
      <c r="K3597"/>
      <c r="L3597"/>
    </row>
    <row r="3598" spans="11:12" ht="14.5" x14ac:dyDescent="0.35">
      <c r="K3598"/>
      <c r="L3598"/>
    </row>
    <row r="3599" spans="11:12" ht="14.5" x14ac:dyDescent="0.35">
      <c r="K3599"/>
      <c r="L3599"/>
    </row>
    <row r="3600" spans="11:12" ht="14.5" x14ac:dyDescent="0.35">
      <c r="K3600"/>
      <c r="L3600"/>
    </row>
    <row r="3601" spans="11:12" ht="14.5" x14ac:dyDescent="0.35">
      <c r="K3601"/>
      <c r="L3601"/>
    </row>
    <row r="3602" spans="11:12" ht="14.5" x14ac:dyDescent="0.35">
      <c r="K3602"/>
      <c r="L3602"/>
    </row>
    <row r="3603" spans="11:12" ht="14.5" x14ac:dyDescent="0.35">
      <c r="K3603"/>
      <c r="L3603"/>
    </row>
    <row r="3604" spans="11:12" ht="14.5" x14ac:dyDescent="0.35">
      <c r="K3604"/>
      <c r="L3604"/>
    </row>
    <row r="3605" spans="11:12" ht="14.5" x14ac:dyDescent="0.35">
      <c r="K3605"/>
      <c r="L3605"/>
    </row>
    <row r="3606" spans="11:12" ht="14.5" x14ac:dyDescent="0.35">
      <c r="K3606"/>
      <c r="L3606"/>
    </row>
    <row r="3607" spans="11:12" ht="14.5" x14ac:dyDescent="0.35">
      <c r="K3607"/>
      <c r="L3607"/>
    </row>
    <row r="3608" spans="11:12" ht="14.5" x14ac:dyDescent="0.35">
      <c r="K3608"/>
      <c r="L3608"/>
    </row>
    <row r="3609" spans="11:12" ht="14.5" x14ac:dyDescent="0.35">
      <c r="K3609"/>
      <c r="L3609"/>
    </row>
    <row r="3610" spans="11:12" ht="14.5" x14ac:dyDescent="0.35">
      <c r="K3610"/>
      <c r="L3610"/>
    </row>
    <row r="3611" spans="11:12" ht="14.5" x14ac:dyDescent="0.35">
      <c r="K3611"/>
      <c r="L3611"/>
    </row>
    <row r="3612" spans="11:12" ht="14.5" x14ac:dyDescent="0.35">
      <c r="K3612"/>
      <c r="L3612"/>
    </row>
    <row r="3613" spans="11:12" ht="14.5" x14ac:dyDescent="0.35">
      <c r="K3613"/>
      <c r="L3613"/>
    </row>
    <row r="3614" spans="11:12" ht="14.5" x14ac:dyDescent="0.35">
      <c r="K3614"/>
      <c r="L3614"/>
    </row>
    <row r="3615" spans="11:12" ht="14.5" x14ac:dyDescent="0.35">
      <c r="K3615"/>
      <c r="L3615"/>
    </row>
    <row r="3616" spans="11:12" ht="14.5" x14ac:dyDescent="0.35">
      <c r="K3616"/>
      <c r="L3616"/>
    </row>
    <row r="3617" spans="11:12" ht="14.5" x14ac:dyDescent="0.35">
      <c r="K3617"/>
      <c r="L3617"/>
    </row>
    <row r="3618" spans="11:12" ht="14.5" x14ac:dyDescent="0.35">
      <c r="K3618"/>
      <c r="L3618"/>
    </row>
    <row r="3619" spans="11:12" ht="14.5" x14ac:dyDescent="0.35">
      <c r="K3619"/>
      <c r="L3619"/>
    </row>
    <row r="3620" spans="11:12" ht="14.5" x14ac:dyDescent="0.35">
      <c r="K3620"/>
      <c r="L3620"/>
    </row>
    <row r="3621" spans="11:12" ht="14.5" x14ac:dyDescent="0.35">
      <c r="K3621"/>
      <c r="L3621"/>
    </row>
    <row r="3622" spans="11:12" ht="14.5" x14ac:dyDescent="0.35">
      <c r="K3622"/>
      <c r="L3622"/>
    </row>
    <row r="3623" spans="11:12" ht="14.5" x14ac:dyDescent="0.35">
      <c r="K3623"/>
      <c r="L3623"/>
    </row>
    <row r="3624" spans="11:12" ht="14.5" x14ac:dyDescent="0.35">
      <c r="K3624"/>
      <c r="L3624"/>
    </row>
    <row r="3625" spans="11:12" ht="14.5" x14ac:dyDescent="0.35">
      <c r="K3625"/>
      <c r="L3625"/>
    </row>
    <row r="3626" spans="11:12" ht="14.5" x14ac:dyDescent="0.35">
      <c r="K3626"/>
      <c r="L3626"/>
    </row>
    <row r="3627" spans="11:12" ht="14.5" x14ac:dyDescent="0.35">
      <c r="K3627"/>
      <c r="L3627"/>
    </row>
    <row r="3628" spans="11:12" ht="14.5" x14ac:dyDescent="0.35">
      <c r="K3628"/>
      <c r="L3628"/>
    </row>
    <row r="3629" spans="11:12" ht="14.5" x14ac:dyDescent="0.35">
      <c r="K3629"/>
      <c r="L3629"/>
    </row>
    <row r="3630" spans="11:12" ht="14.5" x14ac:dyDescent="0.35">
      <c r="K3630"/>
      <c r="L3630"/>
    </row>
    <row r="3631" spans="11:12" ht="14.5" x14ac:dyDescent="0.35">
      <c r="K3631"/>
      <c r="L3631"/>
    </row>
    <row r="3632" spans="11:12" ht="14.5" x14ac:dyDescent="0.35">
      <c r="K3632"/>
      <c r="L3632"/>
    </row>
    <row r="3633" spans="11:12" ht="14.5" x14ac:dyDescent="0.35">
      <c r="K3633"/>
      <c r="L3633"/>
    </row>
    <row r="3634" spans="11:12" ht="14.5" x14ac:dyDescent="0.35">
      <c r="K3634"/>
      <c r="L3634"/>
    </row>
    <row r="3635" spans="11:12" ht="14.5" x14ac:dyDescent="0.35">
      <c r="K3635"/>
      <c r="L3635"/>
    </row>
    <row r="3636" spans="11:12" ht="14.5" x14ac:dyDescent="0.35">
      <c r="K3636"/>
      <c r="L3636"/>
    </row>
    <row r="3637" spans="11:12" ht="14.5" x14ac:dyDescent="0.35">
      <c r="K3637"/>
      <c r="L3637"/>
    </row>
    <row r="3638" spans="11:12" ht="14.5" x14ac:dyDescent="0.35">
      <c r="K3638"/>
      <c r="L3638"/>
    </row>
    <row r="3639" spans="11:12" ht="14.5" x14ac:dyDescent="0.35">
      <c r="K3639"/>
      <c r="L3639"/>
    </row>
    <row r="3640" spans="11:12" ht="14.5" x14ac:dyDescent="0.35">
      <c r="K3640"/>
      <c r="L3640"/>
    </row>
    <row r="3641" spans="11:12" ht="14.5" x14ac:dyDescent="0.35">
      <c r="K3641"/>
      <c r="L3641"/>
    </row>
    <row r="3642" spans="11:12" ht="14.5" x14ac:dyDescent="0.35">
      <c r="K3642"/>
      <c r="L3642"/>
    </row>
    <row r="3643" spans="11:12" ht="14.5" x14ac:dyDescent="0.35">
      <c r="K3643"/>
      <c r="L3643"/>
    </row>
    <row r="3644" spans="11:12" ht="14.5" x14ac:dyDescent="0.35">
      <c r="K3644"/>
      <c r="L3644"/>
    </row>
    <row r="3645" spans="11:12" ht="14.5" x14ac:dyDescent="0.35">
      <c r="K3645"/>
      <c r="L3645"/>
    </row>
    <row r="3646" spans="11:12" ht="14.5" x14ac:dyDescent="0.35">
      <c r="K3646"/>
      <c r="L3646"/>
    </row>
    <row r="3647" spans="11:12" ht="14.5" x14ac:dyDescent="0.35">
      <c r="K3647"/>
      <c r="L3647"/>
    </row>
    <row r="3648" spans="11:12" ht="14.5" x14ac:dyDescent="0.35">
      <c r="K3648"/>
      <c r="L3648"/>
    </row>
    <row r="3649" spans="11:12" ht="14.5" x14ac:dyDescent="0.35">
      <c r="K3649"/>
      <c r="L3649"/>
    </row>
    <row r="3650" spans="11:12" ht="14.5" x14ac:dyDescent="0.35">
      <c r="K3650"/>
      <c r="L3650"/>
    </row>
    <row r="3651" spans="11:12" ht="14.5" x14ac:dyDescent="0.35">
      <c r="K3651"/>
      <c r="L3651"/>
    </row>
    <row r="3652" spans="11:12" ht="14.5" x14ac:dyDescent="0.35">
      <c r="K3652"/>
      <c r="L3652"/>
    </row>
    <row r="3653" spans="11:12" ht="14.5" x14ac:dyDescent="0.35">
      <c r="K3653"/>
      <c r="L3653"/>
    </row>
    <row r="3654" spans="11:12" ht="14.5" x14ac:dyDescent="0.35">
      <c r="K3654"/>
      <c r="L3654"/>
    </row>
    <row r="3655" spans="11:12" ht="14.5" x14ac:dyDescent="0.35">
      <c r="K3655"/>
      <c r="L3655"/>
    </row>
    <row r="3656" spans="11:12" ht="14.5" x14ac:dyDescent="0.35">
      <c r="K3656"/>
      <c r="L3656"/>
    </row>
    <row r="3657" spans="11:12" ht="14.5" x14ac:dyDescent="0.35">
      <c r="K3657"/>
      <c r="L3657"/>
    </row>
    <row r="3658" spans="11:12" ht="14.5" x14ac:dyDescent="0.35">
      <c r="K3658"/>
      <c r="L3658"/>
    </row>
    <row r="3659" spans="11:12" ht="14.5" x14ac:dyDescent="0.35">
      <c r="K3659"/>
      <c r="L3659"/>
    </row>
    <row r="3660" spans="11:12" ht="14.5" x14ac:dyDescent="0.35">
      <c r="K3660"/>
      <c r="L3660"/>
    </row>
    <row r="3661" spans="11:12" ht="14.5" x14ac:dyDescent="0.35">
      <c r="K3661"/>
      <c r="L3661"/>
    </row>
    <row r="3662" spans="11:12" ht="14.5" x14ac:dyDescent="0.35">
      <c r="K3662"/>
      <c r="L3662"/>
    </row>
    <row r="3663" spans="11:12" ht="14.5" x14ac:dyDescent="0.35">
      <c r="K3663"/>
      <c r="L3663"/>
    </row>
    <row r="3664" spans="11:12" ht="14.5" x14ac:dyDescent="0.35">
      <c r="K3664"/>
      <c r="L3664"/>
    </row>
    <row r="3665" spans="11:12" ht="14.5" x14ac:dyDescent="0.35">
      <c r="K3665"/>
      <c r="L3665"/>
    </row>
    <row r="3666" spans="11:12" ht="14.5" x14ac:dyDescent="0.35">
      <c r="K3666"/>
      <c r="L3666"/>
    </row>
    <row r="3667" spans="11:12" ht="14.5" x14ac:dyDescent="0.35">
      <c r="K3667"/>
      <c r="L3667"/>
    </row>
    <row r="3668" spans="11:12" ht="14.5" x14ac:dyDescent="0.35">
      <c r="K3668"/>
      <c r="L3668"/>
    </row>
    <row r="3669" spans="11:12" ht="14.5" x14ac:dyDescent="0.35">
      <c r="K3669"/>
      <c r="L3669"/>
    </row>
    <row r="3670" spans="11:12" ht="14.5" x14ac:dyDescent="0.35">
      <c r="K3670"/>
      <c r="L3670"/>
    </row>
    <row r="3671" spans="11:12" ht="14.5" x14ac:dyDescent="0.35">
      <c r="K3671"/>
      <c r="L3671"/>
    </row>
    <row r="3672" spans="11:12" ht="14.5" x14ac:dyDescent="0.35">
      <c r="K3672"/>
      <c r="L3672"/>
    </row>
    <row r="3673" spans="11:12" ht="14.5" x14ac:dyDescent="0.35">
      <c r="K3673"/>
      <c r="L3673"/>
    </row>
    <row r="3674" spans="11:12" ht="14.5" x14ac:dyDescent="0.35">
      <c r="K3674"/>
      <c r="L3674"/>
    </row>
    <row r="3675" spans="11:12" ht="14.5" x14ac:dyDescent="0.35">
      <c r="K3675"/>
      <c r="L3675"/>
    </row>
    <row r="3676" spans="11:12" ht="14.5" x14ac:dyDescent="0.35">
      <c r="K3676"/>
      <c r="L3676"/>
    </row>
    <row r="3677" spans="11:12" ht="14.5" x14ac:dyDescent="0.35">
      <c r="K3677"/>
      <c r="L3677"/>
    </row>
    <row r="3678" spans="11:12" ht="14.5" x14ac:dyDescent="0.35">
      <c r="K3678"/>
      <c r="L3678"/>
    </row>
    <row r="3679" spans="11:12" ht="14.5" x14ac:dyDescent="0.35">
      <c r="K3679"/>
      <c r="L3679"/>
    </row>
    <row r="3680" spans="11:12" ht="14.5" x14ac:dyDescent="0.35">
      <c r="K3680"/>
      <c r="L3680"/>
    </row>
    <row r="3681" spans="11:12" ht="14.5" x14ac:dyDescent="0.35">
      <c r="K3681"/>
      <c r="L3681"/>
    </row>
    <row r="3682" spans="11:12" ht="14.5" x14ac:dyDescent="0.35">
      <c r="K3682"/>
      <c r="L3682"/>
    </row>
    <row r="3683" spans="11:12" ht="14.5" x14ac:dyDescent="0.35">
      <c r="K3683"/>
      <c r="L3683"/>
    </row>
    <row r="3684" spans="11:12" ht="14.5" x14ac:dyDescent="0.35">
      <c r="K3684"/>
      <c r="L3684"/>
    </row>
    <row r="3685" spans="11:12" ht="14.5" x14ac:dyDescent="0.35">
      <c r="K3685"/>
      <c r="L3685"/>
    </row>
    <row r="3686" spans="11:12" ht="14.5" x14ac:dyDescent="0.35">
      <c r="K3686"/>
      <c r="L3686"/>
    </row>
    <row r="3687" spans="11:12" ht="14.5" x14ac:dyDescent="0.35">
      <c r="K3687"/>
      <c r="L3687"/>
    </row>
    <row r="3688" spans="11:12" ht="14.5" x14ac:dyDescent="0.35">
      <c r="K3688"/>
      <c r="L3688"/>
    </row>
    <row r="3689" spans="11:12" ht="14.5" x14ac:dyDescent="0.35">
      <c r="K3689"/>
      <c r="L3689"/>
    </row>
    <row r="3690" spans="11:12" ht="14.5" x14ac:dyDescent="0.35">
      <c r="K3690"/>
      <c r="L3690"/>
    </row>
    <row r="3691" spans="11:12" ht="14.5" x14ac:dyDescent="0.35">
      <c r="K3691"/>
      <c r="L3691"/>
    </row>
    <row r="3692" spans="11:12" ht="14.5" x14ac:dyDescent="0.35">
      <c r="K3692"/>
      <c r="L3692"/>
    </row>
    <row r="3693" spans="11:12" ht="14.5" x14ac:dyDescent="0.35">
      <c r="K3693"/>
      <c r="L3693"/>
    </row>
    <row r="3694" spans="11:12" ht="14.5" x14ac:dyDescent="0.35">
      <c r="K3694"/>
      <c r="L3694"/>
    </row>
    <row r="3695" spans="11:12" ht="14.5" x14ac:dyDescent="0.35">
      <c r="K3695"/>
      <c r="L3695"/>
    </row>
    <row r="3696" spans="11:12" ht="14.5" x14ac:dyDescent="0.35">
      <c r="K3696"/>
      <c r="L3696"/>
    </row>
    <row r="3697" spans="11:12" ht="14.5" x14ac:dyDescent="0.35">
      <c r="K3697"/>
      <c r="L3697"/>
    </row>
    <row r="3698" spans="11:12" ht="14.5" x14ac:dyDescent="0.35">
      <c r="K3698"/>
      <c r="L3698"/>
    </row>
    <row r="3699" spans="11:12" ht="14.5" x14ac:dyDescent="0.35">
      <c r="K3699"/>
      <c r="L3699"/>
    </row>
    <row r="3700" spans="11:12" ht="14.5" x14ac:dyDescent="0.35">
      <c r="K3700"/>
      <c r="L3700"/>
    </row>
    <row r="3701" spans="11:12" ht="14.5" x14ac:dyDescent="0.35">
      <c r="K3701"/>
      <c r="L3701"/>
    </row>
    <row r="3702" spans="11:12" ht="14.5" x14ac:dyDescent="0.35">
      <c r="K3702"/>
      <c r="L3702"/>
    </row>
    <row r="3703" spans="11:12" ht="14.5" x14ac:dyDescent="0.35">
      <c r="K3703"/>
      <c r="L3703"/>
    </row>
    <row r="3704" spans="11:12" ht="14.5" x14ac:dyDescent="0.35">
      <c r="K3704"/>
      <c r="L3704"/>
    </row>
    <row r="3705" spans="11:12" ht="14.5" x14ac:dyDescent="0.35">
      <c r="K3705"/>
      <c r="L3705"/>
    </row>
    <row r="3706" spans="11:12" ht="14.5" x14ac:dyDescent="0.35">
      <c r="K3706"/>
      <c r="L3706"/>
    </row>
    <row r="3707" spans="11:12" ht="14.5" x14ac:dyDescent="0.35">
      <c r="K3707"/>
      <c r="L3707"/>
    </row>
    <row r="3708" spans="11:12" ht="14.5" x14ac:dyDescent="0.35">
      <c r="K3708"/>
      <c r="L3708"/>
    </row>
    <row r="3709" spans="11:12" ht="14.5" x14ac:dyDescent="0.35">
      <c r="K3709"/>
      <c r="L3709"/>
    </row>
    <row r="3710" spans="11:12" ht="14.5" x14ac:dyDescent="0.35">
      <c r="K3710"/>
      <c r="L3710"/>
    </row>
    <row r="3711" spans="11:12" ht="14.5" x14ac:dyDescent="0.35">
      <c r="K3711"/>
      <c r="L3711"/>
    </row>
    <row r="3712" spans="11:12" ht="14.5" x14ac:dyDescent="0.35">
      <c r="K3712"/>
      <c r="L3712"/>
    </row>
    <row r="3713" spans="11:12" ht="14.5" x14ac:dyDescent="0.35">
      <c r="K3713"/>
      <c r="L3713"/>
    </row>
    <row r="3714" spans="11:12" ht="14.5" x14ac:dyDescent="0.35">
      <c r="K3714"/>
      <c r="L3714"/>
    </row>
    <row r="3715" spans="11:12" ht="14.5" x14ac:dyDescent="0.35">
      <c r="K3715"/>
      <c r="L3715"/>
    </row>
    <row r="3716" spans="11:12" ht="14.5" x14ac:dyDescent="0.35">
      <c r="K3716"/>
      <c r="L3716"/>
    </row>
    <row r="3717" spans="11:12" ht="14.5" x14ac:dyDescent="0.35">
      <c r="K3717"/>
      <c r="L3717"/>
    </row>
    <row r="3718" spans="11:12" ht="14.5" x14ac:dyDescent="0.35">
      <c r="K3718"/>
      <c r="L3718"/>
    </row>
    <row r="3719" spans="11:12" ht="14.5" x14ac:dyDescent="0.35">
      <c r="K3719"/>
      <c r="L3719"/>
    </row>
    <row r="3720" spans="11:12" ht="14.5" x14ac:dyDescent="0.35">
      <c r="K3720"/>
      <c r="L3720"/>
    </row>
    <row r="3721" spans="11:12" ht="14.5" x14ac:dyDescent="0.35">
      <c r="K3721"/>
      <c r="L3721"/>
    </row>
    <row r="3722" spans="11:12" ht="14.5" x14ac:dyDescent="0.35">
      <c r="K3722"/>
      <c r="L3722"/>
    </row>
    <row r="3723" spans="11:12" ht="14.5" x14ac:dyDescent="0.35">
      <c r="K3723"/>
      <c r="L3723"/>
    </row>
    <row r="3724" spans="11:12" ht="14.5" x14ac:dyDescent="0.35">
      <c r="K3724"/>
      <c r="L3724"/>
    </row>
    <row r="3725" spans="11:12" ht="14.5" x14ac:dyDescent="0.35">
      <c r="K3725"/>
      <c r="L3725"/>
    </row>
    <row r="3726" spans="11:12" ht="14.5" x14ac:dyDescent="0.35">
      <c r="K3726"/>
      <c r="L3726"/>
    </row>
    <row r="3727" spans="11:12" ht="14.5" x14ac:dyDescent="0.35">
      <c r="K3727"/>
      <c r="L3727"/>
    </row>
    <row r="3728" spans="11:12" ht="14.5" x14ac:dyDescent="0.35">
      <c r="K3728"/>
      <c r="L3728"/>
    </row>
    <row r="3729" spans="11:12" ht="14.5" x14ac:dyDescent="0.35">
      <c r="K3729"/>
      <c r="L3729"/>
    </row>
    <row r="3730" spans="11:12" ht="14.5" x14ac:dyDescent="0.35">
      <c r="K3730"/>
      <c r="L3730"/>
    </row>
    <row r="3731" spans="11:12" ht="14.5" x14ac:dyDescent="0.35">
      <c r="K3731"/>
      <c r="L3731"/>
    </row>
    <row r="3732" spans="11:12" ht="14.5" x14ac:dyDescent="0.35">
      <c r="K3732"/>
      <c r="L3732"/>
    </row>
    <row r="3733" spans="11:12" ht="14.5" x14ac:dyDescent="0.35">
      <c r="K3733"/>
      <c r="L3733"/>
    </row>
    <row r="3734" spans="11:12" ht="14.5" x14ac:dyDescent="0.35">
      <c r="K3734"/>
      <c r="L3734"/>
    </row>
    <row r="3735" spans="11:12" ht="14.5" x14ac:dyDescent="0.35">
      <c r="K3735"/>
      <c r="L3735"/>
    </row>
    <row r="3736" spans="11:12" ht="14.5" x14ac:dyDescent="0.35">
      <c r="K3736"/>
      <c r="L3736"/>
    </row>
    <row r="3737" spans="11:12" ht="14.5" x14ac:dyDescent="0.35">
      <c r="K3737"/>
      <c r="L3737"/>
    </row>
    <row r="3738" spans="11:12" ht="14.5" x14ac:dyDescent="0.35">
      <c r="K3738"/>
      <c r="L3738"/>
    </row>
    <row r="3739" spans="11:12" ht="14.5" x14ac:dyDescent="0.35">
      <c r="K3739"/>
      <c r="L3739"/>
    </row>
    <row r="3740" spans="11:12" ht="14.5" x14ac:dyDescent="0.35">
      <c r="K3740"/>
      <c r="L3740"/>
    </row>
    <row r="3741" spans="11:12" ht="14.5" x14ac:dyDescent="0.35">
      <c r="K3741"/>
      <c r="L3741"/>
    </row>
    <row r="3742" spans="11:12" ht="14.5" x14ac:dyDescent="0.35">
      <c r="K3742"/>
      <c r="L3742"/>
    </row>
    <row r="3743" spans="11:12" ht="14.5" x14ac:dyDescent="0.35">
      <c r="K3743"/>
      <c r="L3743"/>
    </row>
    <row r="3744" spans="11:12" ht="14.5" x14ac:dyDescent="0.35">
      <c r="K3744"/>
      <c r="L3744"/>
    </row>
    <row r="3745" spans="11:12" ht="14.5" x14ac:dyDescent="0.35">
      <c r="K3745"/>
      <c r="L3745"/>
    </row>
    <row r="3746" spans="11:12" ht="14.5" x14ac:dyDescent="0.35">
      <c r="K3746"/>
      <c r="L3746"/>
    </row>
    <row r="3747" spans="11:12" ht="14.5" x14ac:dyDescent="0.35">
      <c r="K3747"/>
      <c r="L3747"/>
    </row>
    <row r="3748" spans="11:12" ht="14.5" x14ac:dyDescent="0.35">
      <c r="K3748"/>
      <c r="L3748"/>
    </row>
    <row r="3749" spans="11:12" ht="14.5" x14ac:dyDescent="0.35">
      <c r="K3749"/>
      <c r="L3749"/>
    </row>
    <row r="3750" spans="11:12" ht="14.5" x14ac:dyDescent="0.35">
      <c r="K3750"/>
      <c r="L3750"/>
    </row>
    <row r="3751" spans="11:12" ht="14.5" x14ac:dyDescent="0.35">
      <c r="K3751"/>
      <c r="L3751"/>
    </row>
    <row r="3752" spans="11:12" ht="14.5" x14ac:dyDescent="0.35">
      <c r="K3752"/>
      <c r="L3752"/>
    </row>
    <row r="3753" spans="11:12" ht="14.5" x14ac:dyDescent="0.35">
      <c r="K3753"/>
      <c r="L3753"/>
    </row>
    <row r="3754" spans="11:12" ht="14.5" x14ac:dyDescent="0.35">
      <c r="K3754"/>
      <c r="L3754"/>
    </row>
    <row r="3755" spans="11:12" ht="14.5" x14ac:dyDescent="0.35">
      <c r="K3755"/>
      <c r="L3755"/>
    </row>
    <row r="3756" spans="11:12" ht="14.5" x14ac:dyDescent="0.35">
      <c r="K3756"/>
      <c r="L3756"/>
    </row>
    <row r="3757" spans="11:12" ht="14.5" x14ac:dyDescent="0.35">
      <c r="K3757"/>
      <c r="L3757"/>
    </row>
    <row r="3758" spans="11:12" ht="14.5" x14ac:dyDescent="0.35">
      <c r="K3758"/>
      <c r="L3758"/>
    </row>
    <row r="3759" spans="11:12" ht="14.5" x14ac:dyDescent="0.35">
      <c r="K3759"/>
      <c r="L3759"/>
    </row>
    <row r="3760" spans="11:12" ht="14.5" x14ac:dyDescent="0.35">
      <c r="K3760"/>
      <c r="L3760"/>
    </row>
    <row r="3761" spans="11:12" ht="14.5" x14ac:dyDescent="0.35">
      <c r="K3761"/>
      <c r="L3761"/>
    </row>
    <row r="3762" spans="11:12" ht="14.5" x14ac:dyDescent="0.35">
      <c r="K3762"/>
      <c r="L3762"/>
    </row>
    <row r="3763" spans="11:12" ht="14.5" x14ac:dyDescent="0.35">
      <c r="K3763"/>
      <c r="L3763"/>
    </row>
    <row r="3764" spans="11:12" ht="14.5" x14ac:dyDescent="0.35">
      <c r="K3764"/>
      <c r="L3764"/>
    </row>
    <row r="3765" spans="11:12" ht="14.5" x14ac:dyDescent="0.35">
      <c r="K3765"/>
      <c r="L3765"/>
    </row>
    <row r="3766" spans="11:12" ht="14.5" x14ac:dyDescent="0.35">
      <c r="K3766"/>
      <c r="L3766"/>
    </row>
    <row r="3767" spans="11:12" ht="14.5" x14ac:dyDescent="0.35">
      <c r="K3767"/>
      <c r="L3767"/>
    </row>
    <row r="3768" spans="11:12" ht="14.5" x14ac:dyDescent="0.35">
      <c r="K3768"/>
      <c r="L3768"/>
    </row>
    <row r="3769" spans="11:12" ht="14.5" x14ac:dyDescent="0.35">
      <c r="K3769"/>
      <c r="L3769"/>
    </row>
    <row r="3770" spans="11:12" ht="14.5" x14ac:dyDescent="0.35">
      <c r="K3770"/>
      <c r="L3770"/>
    </row>
    <row r="3771" spans="11:12" ht="14.5" x14ac:dyDescent="0.35">
      <c r="K3771"/>
      <c r="L3771"/>
    </row>
    <row r="3772" spans="11:12" ht="14.5" x14ac:dyDescent="0.35">
      <c r="K3772"/>
      <c r="L3772"/>
    </row>
    <row r="3773" spans="11:12" ht="14.5" x14ac:dyDescent="0.35">
      <c r="K3773"/>
      <c r="L3773"/>
    </row>
    <row r="3774" spans="11:12" ht="14.5" x14ac:dyDescent="0.35">
      <c r="K3774"/>
      <c r="L3774"/>
    </row>
    <row r="3775" spans="11:12" ht="14.5" x14ac:dyDescent="0.35">
      <c r="K3775"/>
      <c r="L3775"/>
    </row>
    <row r="3776" spans="11:12" ht="14.5" x14ac:dyDescent="0.35">
      <c r="K3776"/>
      <c r="L3776"/>
    </row>
    <row r="3777" spans="11:12" ht="14.5" x14ac:dyDescent="0.35">
      <c r="K3777"/>
      <c r="L3777"/>
    </row>
    <row r="3778" spans="11:12" ht="14.5" x14ac:dyDescent="0.35">
      <c r="K3778"/>
      <c r="L3778"/>
    </row>
    <row r="3779" spans="11:12" ht="14.5" x14ac:dyDescent="0.35">
      <c r="K3779"/>
      <c r="L3779"/>
    </row>
    <row r="3780" spans="11:12" ht="14.5" x14ac:dyDescent="0.35">
      <c r="K3780"/>
      <c r="L3780"/>
    </row>
    <row r="3781" spans="11:12" ht="14.5" x14ac:dyDescent="0.35">
      <c r="K3781"/>
      <c r="L3781"/>
    </row>
    <row r="3782" spans="11:12" ht="14.5" x14ac:dyDescent="0.35">
      <c r="K3782"/>
      <c r="L3782"/>
    </row>
    <row r="3783" spans="11:12" ht="14.5" x14ac:dyDescent="0.35">
      <c r="K3783"/>
      <c r="L3783"/>
    </row>
    <row r="3784" spans="11:12" ht="14.5" x14ac:dyDescent="0.35">
      <c r="K3784"/>
      <c r="L3784"/>
    </row>
    <row r="3785" spans="11:12" ht="14.5" x14ac:dyDescent="0.35">
      <c r="K3785"/>
      <c r="L3785"/>
    </row>
    <row r="3786" spans="11:12" ht="14.5" x14ac:dyDescent="0.35">
      <c r="K3786"/>
      <c r="L3786"/>
    </row>
    <row r="3787" spans="11:12" ht="14.5" x14ac:dyDescent="0.35">
      <c r="K3787"/>
      <c r="L3787"/>
    </row>
    <row r="3788" spans="11:12" ht="14.5" x14ac:dyDescent="0.35">
      <c r="K3788"/>
      <c r="L3788"/>
    </row>
    <row r="3789" spans="11:12" ht="14.5" x14ac:dyDescent="0.35">
      <c r="K3789"/>
      <c r="L3789"/>
    </row>
    <row r="3790" spans="11:12" ht="14.5" x14ac:dyDescent="0.35">
      <c r="K3790"/>
      <c r="L3790"/>
    </row>
    <row r="3791" spans="11:12" ht="14.5" x14ac:dyDescent="0.35">
      <c r="K3791"/>
      <c r="L3791"/>
    </row>
    <row r="3792" spans="11:12" ht="14.5" x14ac:dyDescent="0.35">
      <c r="K3792"/>
      <c r="L3792"/>
    </row>
    <row r="3793" spans="11:12" ht="14.5" x14ac:dyDescent="0.35">
      <c r="K3793"/>
      <c r="L3793"/>
    </row>
    <row r="3794" spans="11:12" ht="14.5" x14ac:dyDescent="0.35">
      <c r="K3794"/>
      <c r="L3794"/>
    </row>
    <row r="3795" spans="11:12" ht="14.5" x14ac:dyDescent="0.35">
      <c r="K3795"/>
      <c r="L3795"/>
    </row>
    <row r="3796" spans="11:12" ht="14.5" x14ac:dyDescent="0.35">
      <c r="K3796"/>
      <c r="L3796"/>
    </row>
    <row r="3797" spans="11:12" ht="14.5" x14ac:dyDescent="0.35">
      <c r="K3797"/>
      <c r="L3797"/>
    </row>
    <row r="3798" spans="11:12" ht="14.5" x14ac:dyDescent="0.35">
      <c r="K3798"/>
      <c r="L3798"/>
    </row>
    <row r="3799" spans="11:12" ht="14.5" x14ac:dyDescent="0.35">
      <c r="K3799"/>
      <c r="L3799"/>
    </row>
    <row r="3800" spans="11:12" ht="14.5" x14ac:dyDescent="0.35">
      <c r="K3800"/>
      <c r="L3800"/>
    </row>
    <row r="3801" spans="11:12" ht="14.5" x14ac:dyDescent="0.35">
      <c r="K3801"/>
      <c r="L3801"/>
    </row>
    <row r="3802" spans="11:12" ht="14.5" x14ac:dyDescent="0.35">
      <c r="K3802"/>
      <c r="L3802"/>
    </row>
    <row r="3803" spans="11:12" ht="14.5" x14ac:dyDescent="0.35">
      <c r="K3803"/>
      <c r="L3803"/>
    </row>
    <row r="3804" spans="11:12" ht="14.5" x14ac:dyDescent="0.35">
      <c r="K3804"/>
      <c r="L3804"/>
    </row>
    <row r="3805" spans="11:12" ht="14.5" x14ac:dyDescent="0.35">
      <c r="K3805"/>
      <c r="L3805"/>
    </row>
    <row r="3806" spans="11:12" ht="14.5" x14ac:dyDescent="0.35">
      <c r="K3806"/>
      <c r="L3806"/>
    </row>
    <row r="3807" spans="11:12" ht="14.5" x14ac:dyDescent="0.35">
      <c r="K3807"/>
      <c r="L3807"/>
    </row>
    <row r="3808" spans="11:12" ht="14.5" x14ac:dyDescent="0.35">
      <c r="K3808"/>
      <c r="L3808"/>
    </row>
    <row r="3809" spans="11:12" ht="14.5" x14ac:dyDescent="0.35">
      <c r="K3809"/>
      <c r="L3809"/>
    </row>
    <row r="3810" spans="11:12" ht="14.5" x14ac:dyDescent="0.35">
      <c r="K3810"/>
      <c r="L3810"/>
    </row>
    <row r="3811" spans="11:12" ht="14.5" x14ac:dyDescent="0.35">
      <c r="K3811"/>
      <c r="L3811"/>
    </row>
    <row r="3812" spans="11:12" ht="14.5" x14ac:dyDescent="0.35">
      <c r="K3812"/>
      <c r="L3812"/>
    </row>
    <row r="3813" spans="11:12" ht="14.5" x14ac:dyDescent="0.35">
      <c r="K3813"/>
      <c r="L3813"/>
    </row>
    <row r="3814" spans="11:12" ht="14.5" x14ac:dyDescent="0.35">
      <c r="K3814"/>
      <c r="L3814"/>
    </row>
    <row r="3815" spans="11:12" ht="14.5" x14ac:dyDescent="0.35">
      <c r="K3815"/>
      <c r="L3815"/>
    </row>
    <row r="3816" spans="11:12" ht="14.5" x14ac:dyDescent="0.35">
      <c r="K3816"/>
      <c r="L3816"/>
    </row>
    <row r="3817" spans="11:12" ht="14.5" x14ac:dyDescent="0.35">
      <c r="K3817"/>
      <c r="L3817"/>
    </row>
    <row r="3818" spans="11:12" ht="14.5" x14ac:dyDescent="0.35">
      <c r="K3818"/>
      <c r="L3818"/>
    </row>
    <row r="3819" spans="11:12" ht="14.5" x14ac:dyDescent="0.35">
      <c r="K3819"/>
      <c r="L3819"/>
    </row>
    <row r="3820" spans="11:12" ht="14.5" x14ac:dyDescent="0.35">
      <c r="K3820"/>
      <c r="L3820"/>
    </row>
    <row r="3821" spans="11:12" ht="14.5" x14ac:dyDescent="0.35">
      <c r="K3821"/>
      <c r="L3821"/>
    </row>
    <row r="3822" spans="11:12" ht="14.5" x14ac:dyDescent="0.35">
      <c r="K3822"/>
      <c r="L3822"/>
    </row>
    <row r="3823" spans="11:12" ht="14.5" x14ac:dyDescent="0.35">
      <c r="K3823"/>
      <c r="L3823"/>
    </row>
    <row r="3824" spans="11:12" ht="14.5" x14ac:dyDescent="0.35">
      <c r="K3824"/>
      <c r="L3824"/>
    </row>
    <row r="3825" spans="11:12" ht="14.5" x14ac:dyDescent="0.35">
      <c r="K3825"/>
      <c r="L3825"/>
    </row>
    <row r="3826" spans="11:12" ht="14.5" x14ac:dyDescent="0.35">
      <c r="K3826"/>
      <c r="L3826"/>
    </row>
    <row r="3827" spans="11:12" ht="14.5" x14ac:dyDescent="0.35">
      <c r="K3827"/>
      <c r="L3827"/>
    </row>
    <row r="3828" spans="11:12" ht="14.5" x14ac:dyDescent="0.35">
      <c r="K3828"/>
      <c r="L3828"/>
    </row>
    <row r="3829" spans="11:12" ht="14.5" x14ac:dyDescent="0.35">
      <c r="K3829"/>
      <c r="L3829"/>
    </row>
    <row r="3830" spans="11:12" ht="14.5" x14ac:dyDescent="0.35">
      <c r="K3830"/>
      <c r="L3830"/>
    </row>
    <row r="3831" spans="11:12" ht="14.5" x14ac:dyDescent="0.35">
      <c r="K3831"/>
      <c r="L3831"/>
    </row>
    <row r="3832" spans="11:12" ht="14.5" x14ac:dyDescent="0.35">
      <c r="K3832"/>
      <c r="L3832"/>
    </row>
    <row r="3833" spans="11:12" ht="14.5" x14ac:dyDescent="0.35">
      <c r="K3833"/>
      <c r="L3833"/>
    </row>
    <row r="3834" spans="11:12" ht="14.5" x14ac:dyDescent="0.35">
      <c r="K3834"/>
      <c r="L3834"/>
    </row>
    <row r="3835" spans="11:12" ht="14.5" x14ac:dyDescent="0.35">
      <c r="K3835"/>
      <c r="L3835"/>
    </row>
    <row r="3836" spans="11:12" ht="14.5" x14ac:dyDescent="0.35">
      <c r="K3836"/>
      <c r="L3836"/>
    </row>
    <row r="3837" spans="11:12" ht="14.5" x14ac:dyDescent="0.35">
      <c r="K3837"/>
      <c r="L3837"/>
    </row>
    <row r="3838" spans="11:12" ht="14.5" x14ac:dyDescent="0.35">
      <c r="K3838"/>
      <c r="L3838"/>
    </row>
    <row r="3839" spans="11:12" ht="14.5" x14ac:dyDescent="0.35">
      <c r="K3839"/>
      <c r="L3839"/>
    </row>
    <row r="3840" spans="11:12" ht="14.5" x14ac:dyDescent="0.35">
      <c r="K3840"/>
      <c r="L3840"/>
    </row>
    <row r="3841" spans="11:12" ht="14.5" x14ac:dyDescent="0.35">
      <c r="K3841"/>
      <c r="L3841"/>
    </row>
    <row r="3842" spans="11:12" ht="14.5" x14ac:dyDescent="0.35">
      <c r="K3842"/>
      <c r="L3842"/>
    </row>
    <row r="3843" spans="11:12" ht="14.5" x14ac:dyDescent="0.35">
      <c r="K3843"/>
      <c r="L3843"/>
    </row>
    <row r="3844" spans="11:12" ht="14.5" x14ac:dyDescent="0.35">
      <c r="K3844"/>
      <c r="L3844"/>
    </row>
    <row r="3845" spans="11:12" ht="14.5" x14ac:dyDescent="0.35">
      <c r="K3845"/>
      <c r="L3845"/>
    </row>
    <row r="3846" spans="11:12" ht="14.5" x14ac:dyDescent="0.35">
      <c r="K3846"/>
      <c r="L3846"/>
    </row>
    <row r="3847" spans="11:12" ht="14.5" x14ac:dyDescent="0.35">
      <c r="K3847"/>
      <c r="L3847"/>
    </row>
    <row r="3848" spans="11:12" ht="14.5" x14ac:dyDescent="0.35">
      <c r="K3848"/>
      <c r="L3848"/>
    </row>
    <row r="3849" spans="11:12" ht="14.5" x14ac:dyDescent="0.35">
      <c r="K3849"/>
      <c r="L3849"/>
    </row>
    <row r="3850" spans="11:12" ht="14.5" x14ac:dyDescent="0.35">
      <c r="K3850"/>
      <c r="L3850"/>
    </row>
    <row r="3851" spans="11:12" ht="14.5" x14ac:dyDescent="0.35">
      <c r="K3851"/>
      <c r="L3851"/>
    </row>
    <row r="3852" spans="11:12" ht="14.5" x14ac:dyDescent="0.35">
      <c r="K3852"/>
      <c r="L3852"/>
    </row>
    <row r="3853" spans="11:12" ht="14.5" x14ac:dyDescent="0.35">
      <c r="K3853"/>
      <c r="L3853"/>
    </row>
    <row r="3854" spans="11:12" ht="14.5" x14ac:dyDescent="0.35">
      <c r="K3854"/>
      <c r="L3854"/>
    </row>
    <row r="3855" spans="11:12" ht="14.5" x14ac:dyDescent="0.35">
      <c r="K3855"/>
      <c r="L3855"/>
    </row>
    <row r="3856" spans="11:12" ht="14.5" x14ac:dyDescent="0.35">
      <c r="K3856"/>
      <c r="L3856"/>
    </row>
    <row r="3857" spans="11:12" ht="14.5" x14ac:dyDescent="0.35">
      <c r="K3857"/>
      <c r="L3857"/>
    </row>
    <row r="3858" spans="11:12" ht="14.5" x14ac:dyDescent="0.35">
      <c r="K3858"/>
      <c r="L3858"/>
    </row>
    <row r="3859" spans="11:12" ht="14.5" x14ac:dyDescent="0.35">
      <c r="K3859"/>
      <c r="L3859"/>
    </row>
    <row r="3860" spans="11:12" ht="14.5" x14ac:dyDescent="0.35">
      <c r="K3860"/>
      <c r="L3860"/>
    </row>
    <row r="3861" spans="11:12" ht="14.5" x14ac:dyDescent="0.35">
      <c r="K3861"/>
      <c r="L3861"/>
    </row>
    <row r="3862" spans="11:12" ht="14.5" x14ac:dyDescent="0.35">
      <c r="K3862"/>
      <c r="L3862"/>
    </row>
    <row r="3863" spans="11:12" ht="14.5" x14ac:dyDescent="0.35">
      <c r="K3863"/>
      <c r="L3863"/>
    </row>
    <row r="3864" spans="11:12" ht="14.5" x14ac:dyDescent="0.35">
      <c r="K3864"/>
      <c r="L3864"/>
    </row>
    <row r="3865" spans="11:12" ht="14.5" x14ac:dyDescent="0.35">
      <c r="K3865"/>
      <c r="L3865"/>
    </row>
    <row r="3866" spans="11:12" ht="14.5" x14ac:dyDescent="0.35">
      <c r="K3866"/>
      <c r="L3866"/>
    </row>
    <row r="3867" spans="11:12" ht="14.5" x14ac:dyDescent="0.35">
      <c r="K3867"/>
      <c r="L3867"/>
    </row>
    <row r="3868" spans="11:12" ht="14.5" x14ac:dyDescent="0.35">
      <c r="K3868"/>
      <c r="L3868"/>
    </row>
    <row r="3869" spans="11:12" ht="14.5" x14ac:dyDescent="0.35">
      <c r="K3869"/>
      <c r="L3869"/>
    </row>
    <row r="3870" spans="11:12" ht="14.5" x14ac:dyDescent="0.35">
      <c r="K3870"/>
      <c r="L3870"/>
    </row>
    <row r="3871" spans="11:12" ht="14.5" x14ac:dyDescent="0.35">
      <c r="K3871"/>
      <c r="L3871"/>
    </row>
    <row r="3872" spans="11:12" ht="14.5" x14ac:dyDescent="0.35">
      <c r="K3872"/>
      <c r="L3872"/>
    </row>
    <row r="3873" spans="11:12" ht="14.5" x14ac:dyDescent="0.35">
      <c r="K3873"/>
      <c r="L3873"/>
    </row>
    <row r="3874" spans="11:12" ht="14.5" x14ac:dyDescent="0.35">
      <c r="K3874"/>
      <c r="L3874"/>
    </row>
    <row r="3875" spans="11:12" ht="14.5" x14ac:dyDescent="0.35">
      <c r="K3875"/>
      <c r="L3875"/>
    </row>
    <row r="3876" spans="11:12" ht="14.5" x14ac:dyDescent="0.35">
      <c r="K3876"/>
      <c r="L3876"/>
    </row>
    <row r="3877" spans="11:12" ht="14.5" x14ac:dyDescent="0.35">
      <c r="K3877"/>
      <c r="L3877"/>
    </row>
    <row r="3878" spans="11:12" ht="14.5" x14ac:dyDescent="0.35">
      <c r="K3878"/>
      <c r="L3878"/>
    </row>
    <row r="3879" spans="11:12" ht="14.5" x14ac:dyDescent="0.35">
      <c r="K3879"/>
      <c r="L3879"/>
    </row>
    <row r="3880" spans="11:12" ht="14.5" x14ac:dyDescent="0.35">
      <c r="K3880"/>
      <c r="L3880"/>
    </row>
    <row r="3881" spans="11:12" ht="14.5" x14ac:dyDescent="0.35">
      <c r="K3881"/>
      <c r="L3881"/>
    </row>
    <row r="3882" spans="11:12" ht="14.5" x14ac:dyDescent="0.35">
      <c r="K3882"/>
      <c r="L3882"/>
    </row>
    <row r="3883" spans="11:12" ht="14.5" x14ac:dyDescent="0.35">
      <c r="K3883"/>
      <c r="L3883"/>
    </row>
    <row r="3884" spans="11:12" ht="14.5" x14ac:dyDescent="0.35">
      <c r="K3884"/>
      <c r="L3884"/>
    </row>
    <row r="3885" spans="11:12" ht="14.5" x14ac:dyDescent="0.35">
      <c r="K3885"/>
      <c r="L3885"/>
    </row>
    <row r="3886" spans="11:12" ht="14.5" x14ac:dyDescent="0.35">
      <c r="K3886"/>
      <c r="L3886"/>
    </row>
    <row r="3887" spans="11:12" ht="14.5" x14ac:dyDescent="0.35">
      <c r="K3887"/>
      <c r="L3887"/>
    </row>
    <row r="3888" spans="11:12" ht="14.5" x14ac:dyDescent="0.35">
      <c r="K3888"/>
      <c r="L3888"/>
    </row>
    <row r="3889" spans="11:12" ht="14.5" x14ac:dyDescent="0.35">
      <c r="K3889"/>
      <c r="L3889"/>
    </row>
    <row r="3890" spans="11:12" ht="14.5" x14ac:dyDescent="0.35">
      <c r="K3890"/>
      <c r="L3890"/>
    </row>
    <row r="3891" spans="11:12" ht="14.5" x14ac:dyDescent="0.35">
      <c r="K3891"/>
      <c r="L3891"/>
    </row>
    <row r="3892" spans="11:12" ht="14.5" x14ac:dyDescent="0.35">
      <c r="K3892"/>
      <c r="L3892"/>
    </row>
    <row r="3893" spans="11:12" ht="14.5" x14ac:dyDescent="0.35">
      <c r="K3893"/>
      <c r="L3893"/>
    </row>
    <row r="3894" spans="11:12" ht="14.5" x14ac:dyDescent="0.35">
      <c r="K3894"/>
      <c r="L3894"/>
    </row>
    <row r="3895" spans="11:12" ht="14.5" x14ac:dyDescent="0.35">
      <c r="K3895"/>
      <c r="L3895"/>
    </row>
    <row r="3896" spans="11:12" ht="14.5" x14ac:dyDescent="0.35">
      <c r="K3896"/>
      <c r="L3896"/>
    </row>
    <row r="3897" spans="11:12" ht="14.5" x14ac:dyDescent="0.35">
      <c r="K3897"/>
      <c r="L3897"/>
    </row>
    <row r="3898" spans="11:12" ht="14.5" x14ac:dyDescent="0.35">
      <c r="K3898"/>
      <c r="L3898"/>
    </row>
    <row r="3899" spans="11:12" ht="14.5" x14ac:dyDescent="0.35">
      <c r="K3899"/>
      <c r="L3899"/>
    </row>
    <row r="3900" spans="11:12" ht="14.5" x14ac:dyDescent="0.35">
      <c r="K3900"/>
      <c r="L3900"/>
    </row>
    <row r="3901" spans="11:12" ht="14.5" x14ac:dyDescent="0.35">
      <c r="K3901"/>
      <c r="L3901"/>
    </row>
    <row r="3902" spans="11:12" ht="14.5" x14ac:dyDescent="0.35">
      <c r="K3902"/>
      <c r="L3902"/>
    </row>
    <row r="3903" spans="11:12" ht="14.5" x14ac:dyDescent="0.35">
      <c r="K3903"/>
      <c r="L3903"/>
    </row>
    <row r="3904" spans="11:12" ht="14.5" x14ac:dyDescent="0.35">
      <c r="K3904"/>
      <c r="L3904"/>
    </row>
    <row r="3905" spans="11:12" ht="14.5" x14ac:dyDescent="0.35">
      <c r="K3905"/>
      <c r="L3905"/>
    </row>
    <row r="3906" spans="11:12" ht="14.5" x14ac:dyDescent="0.35">
      <c r="K3906"/>
      <c r="L3906"/>
    </row>
    <row r="3907" spans="11:12" ht="14.5" x14ac:dyDescent="0.35">
      <c r="K3907"/>
      <c r="L3907"/>
    </row>
    <row r="3908" spans="11:12" ht="14.5" x14ac:dyDescent="0.35">
      <c r="K3908"/>
      <c r="L3908"/>
    </row>
    <row r="3909" spans="11:12" ht="14.5" x14ac:dyDescent="0.35">
      <c r="K3909"/>
      <c r="L3909"/>
    </row>
    <row r="3910" spans="11:12" ht="14.5" x14ac:dyDescent="0.35">
      <c r="K3910"/>
      <c r="L3910"/>
    </row>
    <row r="3911" spans="11:12" ht="14.5" x14ac:dyDescent="0.35">
      <c r="K3911"/>
      <c r="L3911"/>
    </row>
    <row r="3912" spans="11:12" ht="14.5" x14ac:dyDescent="0.35">
      <c r="K3912"/>
      <c r="L3912"/>
    </row>
    <row r="3913" spans="11:12" ht="14.5" x14ac:dyDescent="0.35">
      <c r="K3913"/>
      <c r="L3913"/>
    </row>
    <row r="3914" spans="11:12" ht="14.5" x14ac:dyDescent="0.35">
      <c r="K3914"/>
      <c r="L3914"/>
    </row>
    <row r="3915" spans="11:12" ht="14.5" x14ac:dyDescent="0.35">
      <c r="K3915"/>
      <c r="L3915"/>
    </row>
    <row r="3916" spans="11:12" ht="14.5" x14ac:dyDescent="0.35">
      <c r="K3916"/>
      <c r="L3916"/>
    </row>
    <row r="3917" spans="11:12" ht="14.5" x14ac:dyDescent="0.35">
      <c r="K3917"/>
      <c r="L3917"/>
    </row>
    <row r="3918" spans="11:12" ht="14.5" x14ac:dyDescent="0.35">
      <c r="K3918"/>
      <c r="L3918"/>
    </row>
    <row r="3919" spans="11:12" ht="14.5" x14ac:dyDescent="0.35">
      <c r="K3919"/>
      <c r="L3919"/>
    </row>
    <row r="3920" spans="11:12" ht="14.5" x14ac:dyDescent="0.35">
      <c r="K3920"/>
      <c r="L3920"/>
    </row>
    <row r="3921" spans="11:12" ht="14.5" x14ac:dyDescent="0.35">
      <c r="K3921"/>
      <c r="L3921"/>
    </row>
    <row r="3922" spans="11:12" ht="14.5" x14ac:dyDescent="0.35">
      <c r="K3922"/>
      <c r="L3922"/>
    </row>
    <row r="3923" spans="11:12" ht="14.5" x14ac:dyDescent="0.35">
      <c r="K3923"/>
      <c r="L3923"/>
    </row>
    <row r="3924" spans="11:12" ht="14.5" x14ac:dyDescent="0.35">
      <c r="K3924"/>
      <c r="L3924"/>
    </row>
    <row r="3925" spans="11:12" ht="14.5" x14ac:dyDescent="0.35">
      <c r="K3925"/>
      <c r="L3925"/>
    </row>
    <row r="3926" spans="11:12" ht="14.5" x14ac:dyDescent="0.35">
      <c r="K3926"/>
      <c r="L3926"/>
    </row>
    <row r="3927" spans="11:12" ht="14.5" x14ac:dyDescent="0.35">
      <c r="K3927"/>
      <c r="L3927"/>
    </row>
    <row r="3928" spans="11:12" ht="14.5" x14ac:dyDescent="0.35">
      <c r="K3928"/>
      <c r="L3928"/>
    </row>
    <row r="3929" spans="11:12" ht="14.5" x14ac:dyDescent="0.35">
      <c r="K3929"/>
      <c r="L3929"/>
    </row>
    <row r="3930" spans="11:12" ht="14.5" x14ac:dyDescent="0.35">
      <c r="K3930"/>
      <c r="L3930"/>
    </row>
    <row r="3931" spans="11:12" ht="14.5" x14ac:dyDescent="0.35">
      <c r="K3931"/>
      <c r="L3931"/>
    </row>
    <row r="3932" spans="11:12" ht="14.5" x14ac:dyDescent="0.35">
      <c r="K3932"/>
      <c r="L3932"/>
    </row>
    <row r="3933" spans="11:12" ht="14.5" x14ac:dyDescent="0.35">
      <c r="K3933"/>
      <c r="L3933"/>
    </row>
    <row r="3934" spans="11:12" ht="14.5" x14ac:dyDescent="0.35">
      <c r="K3934"/>
      <c r="L3934"/>
    </row>
    <row r="3935" spans="11:12" ht="14.5" x14ac:dyDescent="0.35">
      <c r="K3935"/>
      <c r="L3935"/>
    </row>
    <row r="3936" spans="11:12" ht="14.5" x14ac:dyDescent="0.35">
      <c r="K3936"/>
      <c r="L3936"/>
    </row>
    <row r="3937" spans="11:12" ht="14.5" x14ac:dyDescent="0.35">
      <c r="K3937"/>
      <c r="L3937"/>
    </row>
    <row r="3938" spans="11:12" ht="14.5" x14ac:dyDescent="0.35">
      <c r="K3938"/>
      <c r="L3938"/>
    </row>
    <row r="3939" spans="11:12" ht="14.5" x14ac:dyDescent="0.35">
      <c r="K3939"/>
      <c r="L3939"/>
    </row>
    <row r="3940" spans="11:12" ht="14.5" x14ac:dyDescent="0.35">
      <c r="K3940"/>
      <c r="L3940"/>
    </row>
    <row r="3941" spans="11:12" ht="14.5" x14ac:dyDescent="0.35">
      <c r="K3941"/>
      <c r="L3941"/>
    </row>
    <row r="3942" spans="11:12" ht="14.5" x14ac:dyDescent="0.35">
      <c r="K3942"/>
      <c r="L3942"/>
    </row>
    <row r="3943" spans="11:12" ht="14.5" x14ac:dyDescent="0.35">
      <c r="K3943"/>
      <c r="L3943"/>
    </row>
    <row r="3944" spans="11:12" ht="14.5" x14ac:dyDescent="0.35">
      <c r="K3944"/>
      <c r="L3944"/>
    </row>
    <row r="3945" spans="11:12" ht="14.5" x14ac:dyDescent="0.35">
      <c r="K3945"/>
      <c r="L3945"/>
    </row>
    <row r="3946" spans="11:12" ht="14.5" x14ac:dyDescent="0.35">
      <c r="K3946"/>
      <c r="L3946"/>
    </row>
    <row r="3947" spans="11:12" ht="14.5" x14ac:dyDescent="0.35">
      <c r="K3947"/>
      <c r="L3947"/>
    </row>
    <row r="3948" spans="11:12" ht="14.5" x14ac:dyDescent="0.35">
      <c r="K3948"/>
      <c r="L3948"/>
    </row>
    <row r="3949" spans="11:12" ht="14.5" x14ac:dyDescent="0.35">
      <c r="K3949"/>
      <c r="L3949"/>
    </row>
    <row r="3950" spans="11:12" ht="14.5" x14ac:dyDescent="0.35">
      <c r="K3950"/>
      <c r="L3950"/>
    </row>
    <row r="3951" spans="11:12" ht="14.5" x14ac:dyDescent="0.35">
      <c r="K3951"/>
      <c r="L3951"/>
    </row>
    <row r="3952" spans="11:12" ht="14.5" x14ac:dyDescent="0.35">
      <c r="K3952"/>
      <c r="L3952"/>
    </row>
    <row r="3953" spans="11:12" ht="14.5" x14ac:dyDescent="0.35">
      <c r="K3953"/>
      <c r="L3953"/>
    </row>
    <row r="3954" spans="11:12" ht="14.5" x14ac:dyDescent="0.35">
      <c r="K3954"/>
      <c r="L3954"/>
    </row>
    <row r="3955" spans="11:12" ht="14.5" x14ac:dyDescent="0.35">
      <c r="K3955"/>
      <c r="L3955"/>
    </row>
    <row r="3956" spans="11:12" ht="14.5" x14ac:dyDescent="0.35">
      <c r="K3956"/>
      <c r="L3956"/>
    </row>
    <row r="3957" spans="11:12" ht="14.5" x14ac:dyDescent="0.35">
      <c r="K3957"/>
      <c r="L3957"/>
    </row>
    <row r="3958" spans="11:12" ht="14.5" x14ac:dyDescent="0.35">
      <c r="K3958"/>
      <c r="L3958"/>
    </row>
    <row r="3959" spans="11:12" ht="14.5" x14ac:dyDescent="0.35">
      <c r="K3959"/>
      <c r="L3959"/>
    </row>
    <row r="3960" spans="11:12" ht="14.5" x14ac:dyDescent="0.35">
      <c r="K3960"/>
      <c r="L3960"/>
    </row>
    <row r="3961" spans="11:12" ht="14.5" x14ac:dyDescent="0.35">
      <c r="K3961"/>
      <c r="L3961"/>
    </row>
    <row r="3962" spans="11:12" ht="14.5" x14ac:dyDescent="0.35">
      <c r="K3962"/>
      <c r="L3962"/>
    </row>
    <row r="3963" spans="11:12" ht="14.5" x14ac:dyDescent="0.35">
      <c r="K3963"/>
      <c r="L3963"/>
    </row>
    <row r="3964" spans="11:12" ht="14.5" x14ac:dyDescent="0.35">
      <c r="K3964"/>
      <c r="L3964"/>
    </row>
    <row r="3965" spans="11:12" ht="14.5" x14ac:dyDescent="0.35">
      <c r="K3965"/>
      <c r="L3965"/>
    </row>
    <row r="3966" spans="11:12" ht="14.5" x14ac:dyDescent="0.35">
      <c r="K3966"/>
      <c r="L3966"/>
    </row>
    <row r="3967" spans="11:12" ht="14.5" x14ac:dyDescent="0.35">
      <c r="K3967"/>
      <c r="L3967"/>
    </row>
    <row r="3968" spans="11:12" ht="14.5" x14ac:dyDescent="0.35">
      <c r="K3968"/>
      <c r="L3968"/>
    </row>
    <row r="3969" spans="11:12" ht="14.5" x14ac:dyDescent="0.35">
      <c r="K3969"/>
      <c r="L3969"/>
    </row>
    <row r="3970" spans="11:12" ht="14.5" x14ac:dyDescent="0.35">
      <c r="K3970"/>
      <c r="L3970"/>
    </row>
    <row r="3971" spans="11:12" ht="14.5" x14ac:dyDescent="0.35">
      <c r="K3971"/>
      <c r="L3971"/>
    </row>
    <row r="3972" spans="11:12" ht="14.5" x14ac:dyDescent="0.35">
      <c r="K3972"/>
      <c r="L3972"/>
    </row>
    <row r="3973" spans="11:12" ht="14.5" x14ac:dyDescent="0.35">
      <c r="K3973"/>
      <c r="L3973"/>
    </row>
    <row r="3974" spans="11:12" ht="14.5" x14ac:dyDescent="0.35">
      <c r="K3974"/>
      <c r="L3974"/>
    </row>
    <row r="3975" spans="11:12" ht="14.5" x14ac:dyDescent="0.35">
      <c r="K3975"/>
      <c r="L3975"/>
    </row>
    <row r="3976" spans="11:12" ht="14.5" x14ac:dyDescent="0.35">
      <c r="K3976"/>
      <c r="L3976"/>
    </row>
    <row r="3977" spans="11:12" ht="14.5" x14ac:dyDescent="0.35">
      <c r="K3977"/>
      <c r="L3977"/>
    </row>
    <row r="3978" spans="11:12" ht="14.5" x14ac:dyDescent="0.35">
      <c r="K3978"/>
      <c r="L3978"/>
    </row>
    <row r="3979" spans="11:12" ht="14.5" x14ac:dyDescent="0.35">
      <c r="K3979"/>
      <c r="L3979"/>
    </row>
    <row r="3980" spans="11:12" ht="14.5" x14ac:dyDescent="0.35">
      <c r="K3980"/>
      <c r="L3980"/>
    </row>
    <row r="3981" spans="11:12" ht="14.5" x14ac:dyDescent="0.35">
      <c r="K3981"/>
      <c r="L3981"/>
    </row>
    <row r="3982" spans="11:12" ht="14.5" x14ac:dyDescent="0.35">
      <c r="K3982"/>
      <c r="L3982"/>
    </row>
    <row r="3983" spans="11:12" ht="14.5" x14ac:dyDescent="0.35">
      <c r="K3983"/>
      <c r="L3983"/>
    </row>
    <row r="3984" spans="11:12" ht="14.5" x14ac:dyDescent="0.35">
      <c r="K3984"/>
      <c r="L3984"/>
    </row>
    <row r="3985" spans="11:12" ht="14.5" x14ac:dyDescent="0.35">
      <c r="K3985"/>
      <c r="L3985"/>
    </row>
    <row r="3986" spans="11:12" ht="14.5" x14ac:dyDescent="0.35">
      <c r="K3986"/>
      <c r="L3986"/>
    </row>
    <row r="3987" spans="11:12" ht="14.5" x14ac:dyDescent="0.35">
      <c r="K3987"/>
      <c r="L3987"/>
    </row>
    <row r="3988" spans="11:12" ht="14.5" x14ac:dyDescent="0.35">
      <c r="K3988"/>
      <c r="L3988"/>
    </row>
    <row r="3989" spans="11:12" ht="14.5" x14ac:dyDescent="0.35">
      <c r="K3989"/>
      <c r="L3989"/>
    </row>
    <row r="3990" spans="11:12" ht="14.5" x14ac:dyDescent="0.35">
      <c r="K3990"/>
      <c r="L3990"/>
    </row>
    <row r="3991" spans="11:12" ht="14.5" x14ac:dyDescent="0.35">
      <c r="K3991"/>
      <c r="L3991"/>
    </row>
    <row r="3992" spans="11:12" ht="14.5" x14ac:dyDescent="0.35">
      <c r="K3992"/>
      <c r="L3992"/>
    </row>
    <row r="3993" spans="11:12" ht="14.5" x14ac:dyDescent="0.35">
      <c r="K3993"/>
      <c r="L3993"/>
    </row>
    <row r="3994" spans="11:12" ht="14.5" x14ac:dyDescent="0.35">
      <c r="K3994"/>
      <c r="L3994"/>
    </row>
    <row r="3995" spans="11:12" ht="14.5" x14ac:dyDescent="0.35">
      <c r="K3995"/>
      <c r="L3995"/>
    </row>
    <row r="3996" spans="11:12" ht="14.5" x14ac:dyDescent="0.35">
      <c r="K3996"/>
      <c r="L3996"/>
    </row>
    <row r="3997" spans="11:12" ht="14.5" x14ac:dyDescent="0.35">
      <c r="K3997"/>
      <c r="L3997"/>
    </row>
    <row r="3998" spans="11:12" ht="14.5" x14ac:dyDescent="0.35">
      <c r="K3998"/>
      <c r="L3998"/>
    </row>
    <row r="3999" spans="11:12" ht="14.5" x14ac:dyDescent="0.35">
      <c r="K3999"/>
      <c r="L3999"/>
    </row>
    <row r="4000" spans="11:12" ht="14.5" x14ac:dyDescent="0.35">
      <c r="K4000"/>
      <c r="L4000"/>
    </row>
    <row r="4001" spans="11:12" ht="14.5" x14ac:dyDescent="0.35">
      <c r="K4001"/>
      <c r="L4001"/>
    </row>
    <row r="4002" spans="11:12" ht="14.5" x14ac:dyDescent="0.35">
      <c r="K4002"/>
      <c r="L4002"/>
    </row>
    <row r="4003" spans="11:12" ht="14.5" x14ac:dyDescent="0.35">
      <c r="K4003"/>
      <c r="L4003"/>
    </row>
    <row r="4004" spans="11:12" ht="14.5" x14ac:dyDescent="0.35">
      <c r="K4004"/>
      <c r="L4004"/>
    </row>
    <row r="4005" spans="11:12" ht="14.5" x14ac:dyDescent="0.35">
      <c r="K4005"/>
      <c r="L4005"/>
    </row>
    <row r="4006" spans="11:12" ht="14.5" x14ac:dyDescent="0.35">
      <c r="K4006"/>
      <c r="L4006"/>
    </row>
    <row r="4007" spans="11:12" ht="14.5" x14ac:dyDescent="0.35">
      <c r="K4007"/>
      <c r="L4007"/>
    </row>
    <row r="4008" spans="11:12" ht="14.5" x14ac:dyDescent="0.35">
      <c r="K4008"/>
      <c r="L4008"/>
    </row>
    <row r="4009" spans="11:12" ht="14.5" x14ac:dyDescent="0.35">
      <c r="K4009"/>
      <c r="L4009"/>
    </row>
    <row r="4010" spans="11:12" ht="14.5" x14ac:dyDescent="0.35">
      <c r="K4010"/>
      <c r="L4010"/>
    </row>
    <row r="4011" spans="11:12" ht="14.5" x14ac:dyDescent="0.35">
      <c r="K4011"/>
      <c r="L4011"/>
    </row>
    <row r="4012" spans="11:12" ht="14.5" x14ac:dyDescent="0.35">
      <c r="K4012"/>
      <c r="L4012"/>
    </row>
    <row r="4013" spans="11:12" ht="14.5" x14ac:dyDescent="0.35">
      <c r="K4013"/>
      <c r="L4013"/>
    </row>
    <row r="4014" spans="11:12" ht="14.5" x14ac:dyDescent="0.35">
      <c r="K4014"/>
      <c r="L4014"/>
    </row>
    <row r="4015" spans="11:12" ht="14.5" x14ac:dyDescent="0.35">
      <c r="K4015"/>
      <c r="L4015"/>
    </row>
    <row r="4016" spans="11:12" ht="14.5" x14ac:dyDescent="0.35">
      <c r="K4016"/>
      <c r="L4016"/>
    </row>
    <row r="4017" spans="11:12" ht="14.5" x14ac:dyDescent="0.35">
      <c r="K4017"/>
      <c r="L4017"/>
    </row>
    <row r="4018" spans="11:12" ht="14.5" x14ac:dyDescent="0.35">
      <c r="K4018"/>
      <c r="L4018"/>
    </row>
    <row r="4019" spans="11:12" ht="14.5" x14ac:dyDescent="0.35">
      <c r="K4019"/>
      <c r="L4019"/>
    </row>
    <row r="4020" spans="11:12" ht="14.5" x14ac:dyDescent="0.35">
      <c r="K4020"/>
      <c r="L4020"/>
    </row>
    <row r="4021" spans="11:12" ht="14.5" x14ac:dyDescent="0.35">
      <c r="K4021"/>
      <c r="L4021"/>
    </row>
    <row r="4022" spans="11:12" ht="14.5" x14ac:dyDescent="0.35">
      <c r="K4022"/>
      <c r="L4022"/>
    </row>
    <row r="4023" spans="11:12" ht="14.5" x14ac:dyDescent="0.35">
      <c r="K4023"/>
      <c r="L4023"/>
    </row>
    <row r="4024" spans="11:12" ht="14.5" x14ac:dyDescent="0.35">
      <c r="K4024"/>
      <c r="L4024"/>
    </row>
    <row r="4025" spans="11:12" ht="14.5" x14ac:dyDescent="0.35">
      <c r="K4025"/>
      <c r="L4025"/>
    </row>
    <row r="4026" spans="11:12" ht="14.5" x14ac:dyDescent="0.35">
      <c r="K4026"/>
      <c r="L4026"/>
    </row>
    <row r="4027" spans="11:12" ht="14.5" x14ac:dyDescent="0.35">
      <c r="K4027"/>
      <c r="L4027"/>
    </row>
    <row r="4028" spans="11:12" ht="14.5" x14ac:dyDescent="0.35">
      <c r="K4028"/>
      <c r="L4028"/>
    </row>
    <row r="4029" spans="11:12" ht="14.5" x14ac:dyDescent="0.35">
      <c r="K4029"/>
      <c r="L4029"/>
    </row>
    <row r="4030" spans="11:12" ht="14.5" x14ac:dyDescent="0.35">
      <c r="K4030"/>
      <c r="L4030"/>
    </row>
    <row r="4031" spans="11:12" ht="14.5" x14ac:dyDescent="0.35">
      <c r="K4031"/>
      <c r="L4031"/>
    </row>
    <row r="4032" spans="11:12" ht="14.5" x14ac:dyDescent="0.35">
      <c r="K4032"/>
      <c r="L4032"/>
    </row>
    <row r="4033" spans="11:12" ht="14.5" x14ac:dyDescent="0.35">
      <c r="K4033"/>
      <c r="L4033"/>
    </row>
    <row r="4034" spans="11:12" ht="14.5" x14ac:dyDescent="0.35">
      <c r="K4034"/>
      <c r="L4034"/>
    </row>
    <row r="4035" spans="11:12" ht="14.5" x14ac:dyDescent="0.35">
      <c r="K4035"/>
      <c r="L4035"/>
    </row>
    <row r="4036" spans="11:12" ht="14.5" x14ac:dyDescent="0.35">
      <c r="K4036"/>
      <c r="L4036"/>
    </row>
    <row r="4037" spans="11:12" ht="14.5" x14ac:dyDescent="0.35">
      <c r="K4037"/>
      <c r="L4037"/>
    </row>
    <row r="4038" spans="11:12" ht="14.5" x14ac:dyDescent="0.35">
      <c r="K4038"/>
      <c r="L4038"/>
    </row>
    <row r="4039" spans="11:12" ht="14.5" x14ac:dyDescent="0.35">
      <c r="K4039"/>
      <c r="L4039"/>
    </row>
    <row r="4040" spans="11:12" ht="14.5" x14ac:dyDescent="0.35">
      <c r="K4040"/>
      <c r="L4040"/>
    </row>
    <row r="4041" spans="11:12" ht="14.5" x14ac:dyDescent="0.35">
      <c r="K4041"/>
      <c r="L4041"/>
    </row>
    <row r="4042" spans="11:12" ht="14.5" x14ac:dyDescent="0.35">
      <c r="K4042"/>
      <c r="L4042"/>
    </row>
    <row r="4043" spans="11:12" ht="14.5" x14ac:dyDescent="0.35">
      <c r="K4043"/>
      <c r="L4043"/>
    </row>
    <row r="4044" spans="11:12" ht="14.5" x14ac:dyDescent="0.35">
      <c r="K4044"/>
      <c r="L4044"/>
    </row>
    <row r="4045" spans="11:12" ht="14.5" x14ac:dyDescent="0.35">
      <c r="K4045"/>
      <c r="L4045"/>
    </row>
    <row r="4046" spans="11:12" ht="14.5" x14ac:dyDescent="0.35">
      <c r="K4046"/>
      <c r="L4046"/>
    </row>
    <row r="4047" spans="11:12" ht="14.5" x14ac:dyDescent="0.35">
      <c r="K4047"/>
      <c r="L4047"/>
    </row>
    <row r="4048" spans="11:12" ht="14.5" x14ac:dyDescent="0.35">
      <c r="K4048"/>
      <c r="L4048"/>
    </row>
    <row r="4049" spans="11:12" ht="14.5" x14ac:dyDescent="0.35">
      <c r="K4049"/>
      <c r="L4049"/>
    </row>
    <row r="4050" spans="11:12" ht="14.5" x14ac:dyDescent="0.35">
      <c r="K4050"/>
      <c r="L4050"/>
    </row>
    <row r="4051" spans="11:12" ht="14.5" x14ac:dyDescent="0.35">
      <c r="K4051"/>
      <c r="L4051"/>
    </row>
    <row r="4052" spans="11:12" ht="14.5" x14ac:dyDescent="0.35">
      <c r="K4052"/>
      <c r="L4052"/>
    </row>
    <row r="4053" spans="11:12" ht="14.5" x14ac:dyDescent="0.35">
      <c r="K4053"/>
      <c r="L4053"/>
    </row>
    <row r="4054" spans="11:12" ht="14.5" x14ac:dyDescent="0.35">
      <c r="K4054"/>
      <c r="L4054"/>
    </row>
    <row r="4055" spans="11:12" ht="14.5" x14ac:dyDescent="0.35">
      <c r="K4055"/>
      <c r="L4055"/>
    </row>
    <row r="4056" spans="11:12" ht="14.5" x14ac:dyDescent="0.35">
      <c r="K4056"/>
      <c r="L4056"/>
    </row>
    <row r="4057" spans="11:12" ht="14.5" x14ac:dyDescent="0.35">
      <c r="K4057"/>
      <c r="L4057"/>
    </row>
    <row r="4058" spans="11:12" ht="14.5" x14ac:dyDescent="0.35">
      <c r="K4058"/>
      <c r="L4058"/>
    </row>
    <row r="4059" spans="11:12" ht="14.5" x14ac:dyDescent="0.35">
      <c r="K4059"/>
      <c r="L4059"/>
    </row>
    <row r="4060" spans="11:12" ht="14.5" x14ac:dyDescent="0.35">
      <c r="K4060"/>
      <c r="L4060"/>
    </row>
    <row r="4061" spans="11:12" ht="14.5" x14ac:dyDescent="0.35">
      <c r="K4061"/>
      <c r="L4061"/>
    </row>
    <row r="4062" spans="11:12" ht="14.5" x14ac:dyDescent="0.35">
      <c r="K4062"/>
      <c r="L4062"/>
    </row>
    <row r="4063" spans="11:12" ht="14.5" x14ac:dyDescent="0.35">
      <c r="K4063"/>
      <c r="L4063"/>
    </row>
    <row r="4064" spans="11:12" ht="14.5" x14ac:dyDescent="0.35">
      <c r="K4064"/>
      <c r="L4064"/>
    </row>
    <row r="4065" spans="11:12" ht="14.5" x14ac:dyDescent="0.35">
      <c r="K4065"/>
      <c r="L4065"/>
    </row>
    <row r="4066" spans="11:12" ht="14.5" x14ac:dyDescent="0.35">
      <c r="K4066"/>
      <c r="L4066"/>
    </row>
    <row r="4067" spans="11:12" ht="14.5" x14ac:dyDescent="0.35">
      <c r="K4067"/>
      <c r="L4067"/>
    </row>
    <row r="4068" spans="11:12" ht="14.5" x14ac:dyDescent="0.35">
      <c r="K4068"/>
      <c r="L4068"/>
    </row>
    <row r="4069" spans="11:12" ht="14.5" x14ac:dyDescent="0.35">
      <c r="K4069"/>
      <c r="L4069"/>
    </row>
    <row r="4070" spans="11:12" ht="14.5" x14ac:dyDescent="0.35">
      <c r="K4070"/>
      <c r="L4070"/>
    </row>
    <row r="4071" spans="11:12" ht="14.5" x14ac:dyDescent="0.35">
      <c r="K4071"/>
      <c r="L4071"/>
    </row>
    <row r="4072" spans="11:12" ht="14.5" x14ac:dyDescent="0.35">
      <c r="K4072"/>
      <c r="L4072"/>
    </row>
    <row r="4073" spans="11:12" ht="14.5" x14ac:dyDescent="0.35">
      <c r="K4073"/>
      <c r="L4073"/>
    </row>
    <row r="4074" spans="11:12" ht="14.5" x14ac:dyDescent="0.35">
      <c r="K4074"/>
      <c r="L4074"/>
    </row>
    <row r="4075" spans="11:12" ht="14.5" x14ac:dyDescent="0.35">
      <c r="K4075"/>
      <c r="L4075"/>
    </row>
    <row r="4076" spans="11:12" ht="14.5" x14ac:dyDescent="0.35">
      <c r="K4076"/>
      <c r="L4076"/>
    </row>
    <row r="4077" spans="11:12" ht="14.5" x14ac:dyDescent="0.35">
      <c r="K4077"/>
      <c r="L4077"/>
    </row>
    <row r="4078" spans="11:12" ht="14.5" x14ac:dyDescent="0.35">
      <c r="K4078"/>
      <c r="L4078"/>
    </row>
    <row r="4079" spans="11:12" ht="14.5" x14ac:dyDescent="0.35">
      <c r="K4079"/>
      <c r="L4079"/>
    </row>
    <row r="4080" spans="11:12" ht="14.5" x14ac:dyDescent="0.35">
      <c r="K4080"/>
      <c r="L4080"/>
    </row>
    <row r="4081" spans="11:12" ht="14.5" x14ac:dyDescent="0.35">
      <c r="K4081"/>
      <c r="L4081"/>
    </row>
    <row r="4082" spans="11:12" ht="14.5" x14ac:dyDescent="0.35">
      <c r="K4082"/>
      <c r="L4082"/>
    </row>
    <row r="4083" spans="11:12" ht="14.5" x14ac:dyDescent="0.35">
      <c r="K4083"/>
      <c r="L4083"/>
    </row>
    <row r="4084" spans="11:12" ht="14.5" x14ac:dyDescent="0.35">
      <c r="K4084"/>
      <c r="L4084"/>
    </row>
    <row r="4085" spans="11:12" ht="14.5" x14ac:dyDescent="0.35">
      <c r="K4085"/>
      <c r="L4085"/>
    </row>
    <row r="4086" spans="11:12" ht="14.5" x14ac:dyDescent="0.35">
      <c r="K4086"/>
      <c r="L4086"/>
    </row>
    <row r="4087" spans="11:12" ht="14.5" x14ac:dyDescent="0.35">
      <c r="K4087"/>
      <c r="L4087"/>
    </row>
    <row r="4088" spans="11:12" ht="14.5" x14ac:dyDescent="0.35">
      <c r="K4088"/>
      <c r="L4088"/>
    </row>
    <row r="4089" spans="11:12" ht="14.5" x14ac:dyDescent="0.35">
      <c r="K4089"/>
      <c r="L4089"/>
    </row>
    <row r="4090" spans="11:12" ht="14.5" x14ac:dyDescent="0.35">
      <c r="K4090"/>
      <c r="L4090"/>
    </row>
    <row r="4091" spans="11:12" ht="14.5" x14ac:dyDescent="0.35">
      <c r="K4091"/>
      <c r="L4091"/>
    </row>
    <row r="4092" spans="11:12" ht="14.5" x14ac:dyDescent="0.35">
      <c r="K4092"/>
      <c r="L4092"/>
    </row>
    <row r="4093" spans="11:12" ht="14.5" x14ac:dyDescent="0.35">
      <c r="K4093"/>
      <c r="L4093"/>
    </row>
    <row r="4094" spans="11:12" ht="14.5" x14ac:dyDescent="0.35">
      <c r="K4094"/>
      <c r="L4094"/>
    </row>
    <row r="4095" spans="11:12" ht="14.5" x14ac:dyDescent="0.35">
      <c r="K4095"/>
      <c r="L4095"/>
    </row>
    <row r="4096" spans="11:12" ht="14.5" x14ac:dyDescent="0.35">
      <c r="K4096"/>
      <c r="L4096"/>
    </row>
    <row r="4097" spans="11:12" ht="14.5" x14ac:dyDescent="0.35">
      <c r="K4097"/>
      <c r="L4097"/>
    </row>
    <row r="4098" spans="11:12" ht="14.5" x14ac:dyDescent="0.35">
      <c r="K4098"/>
      <c r="L4098"/>
    </row>
    <row r="4099" spans="11:12" ht="14.5" x14ac:dyDescent="0.35">
      <c r="K4099"/>
      <c r="L4099"/>
    </row>
    <row r="4100" spans="11:12" ht="14.5" x14ac:dyDescent="0.35">
      <c r="K4100"/>
      <c r="L4100"/>
    </row>
    <row r="4101" spans="11:12" ht="14.5" x14ac:dyDescent="0.35">
      <c r="K4101"/>
      <c r="L4101"/>
    </row>
    <row r="4102" spans="11:12" ht="14.5" x14ac:dyDescent="0.35">
      <c r="K4102"/>
      <c r="L4102"/>
    </row>
    <row r="4103" spans="11:12" ht="14.5" x14ac:dyDescent="0.35">
      <c r="K4103"/>
      <c r="L4103"/>
    </row>
    <row r="4104" spans="11:12" ht="14.5" x14ac:dyDescent="0.35">
      <c r="K4104"/>
      <c r="L4104"/>
    </row>
    <row r="4105" spans="11:12" ht="14.5" x14ac:dyDescent="0.35">
      <c r="K4105"/>
      <c r="L4105"/>
    </row>
    <row r="4106" spans="11:12" ht="14.5" x14ac:dyDescent="0.35">
      <c r="K4106"/>
      <c r="L4106"/>
    </row>
    <row r="4107" spans="11:12" ht="14.5" x14ac:dyDescent="0.35">
      <c r="K4107"/>
      <c r="L4107"/>
    </row>
    <row r="4108" spans="11:12" ht="14.5" x14ac:dyDescent="0.35">
      <c r="K4108"/>
      <c r="L4108"/>
    </row>
    <row r="4109" spans="11:12" ht="14.5" x14ac:dyDescent="0.35">
      <c r="K4109"/>
      <c r="L4109"/>
    </row>
    <row r="4110" spans="11:12" ht="14.5" x14ac:dyDescent="0.35">
      <c r="K4110"/>
      <c r="L4110"/>
    </row>
    <row r="4111" spans="11:12" ht="14.5" x14ac:dyDescent="0.35">
      <c r="K4111"/>
      <c r="L4111"/>
    </row>
    <row r="4112" spans="11:12" ht="14.5" x14ac:dyDescent="0.35">
      <c r="K4112"/>
      <c r="L4112"/>
    </row>
    <row r="4113" spans="11:12" ht="14.5" x14ac:dyDescent="0.35">
      <c r="K4113"/>
      <c r="L4113"/>
    </row>
    <row r="4114" spans="11:12" ht="14.5" x14ac:dyDescent="0.35">
      <c r="K4114"/>
      <c r="L4114"/>
    </row>
    <row r="4115" spans="11:12" ht="14.5" x14ac:dyDescent="0.35">
      <c r="K4115"/>
      <c r="L4115"/>
    </row>
    <row r="4116" spans="11:12" ht="14.5" x14ac:dyDescent="0.35">
      <c r="K4116"/>
      <c r="L4116"/>
    </row>
    <row r="4117" spans="11:12" ht="14.5" x14ac:dyDescent="0.35">
      <c r="K4117"/>
      <c r="L4117"/>
    </row>
    <row r="4118" spans="11:12" ht="14.5" x14ac:dyDescent="0.35">
      <c r="K4118"/>
      <c r="L4118"/>
    </row>
    <row r="4119" spans="11:12" ht="14.5" x14ac:dyDescent="0.35">
      <c r="K4119"/>
      <c r="L4119"/>
    </row>
    <row r="4120" spans="11:12" ht="14.5" x14ac:dyDescent="0.35">
      <c r="K4120"/>
      <c r="L4120"/>
    </row>
    <row r="4121" spans="11:12" ht="14.5" x14ac:dyDescent="0.35">
      <c r="K4121"/>
      <c r="L4121"/>
    </row>
    <row r="4122" spans="11:12" ht="14.5" x14ac:dyDescent="0.35">
      <c r="K4122"/>
      <c r="L4122"/>
    </row>
    <row r="4123" spans="11:12" ht="14.5" x14ac:dyDescent="0.35">
      <c r="K4123"/>
      <c r="L4123"/>
    </row>
    <row r="4124" spans="11:12" ht="14.5" x14ac:dyDescent="0.35">
      <c r="K4124"/>
      <c r="L4124"/>
    </row>
    <row r="4125" spans="11:12" ht="14.5" x14ac:dyDescent="0.35">
      <c r="K4125"/>
      <c r="L4125"/>
    </row>
    <row r="4126" spans="11:12" ht="14.5" x14ac:dyDescent="0.35">
      <c r="K4126"/>
      <c r="L4126"/>
    </row>
    <row r="4127" spans="11:12" ht="14.5" x14ac:dyDescent="0.35">
      <c r="K4127"/>
      <c r="L4127"/>
    </row>
    <row r="4128" spans="11:12" ht="14.5" x14ac:dyDescent="0.35">
      <c r="K4128"/>
      <c r="L4128"/>
    </row>
    <row r="4129" spans="11:12" ht="14.5" x14ac:dyDescent="0.35">
      <c r="K4129"/>
      <c r="L4129"/>
    </row>
    <row r="4130" spans="11:12" ht="14.5" x14ac:dyDescent="0.35">
      <c r="K4130"/>
      <c r="L4130"/>
    </row>
    <row r="4131" spans="11:12" ht="14.5" x14ac:dyDescent="0.35">
      <c r="K4131"/>
      <c r="L4131"/>
    </row>
    <row r="4132" spans="11:12" ht="14.5" x14ac:dyDescent="0.35">
      <c r="K4132"/>
      <c r="L4132"/>
    </row>
    <row r="4133" spans="11:12" ht="14.5" x14ac:dyDescent="0.35">
      <c r="K4133"/>
      <c r="L4133"/>
    </row>
    <row r="4134" spans="11:12" ht="14.5" x14ac:dyDescent="0.35">
      <c r="K4134"/>
      <c r="L4134"/>
    </row>
    <row r="4135" spans="11:12" ht="14.5" x14ac:dyDescent="0.35">
      <c r="K4135"/>
      <c r="L4135"/>
    </row>
    <row r="4136" spans="11:12" ht="14.5" x14ac:dyDescent="0.35">
      <c r="K4136"/>
      <c r="L4136"/>
    </row>
    <row r="4137" spans="11:12" ht="14.5" x14ac:dyDescent="0.35">
      <c r="K4137"/>
      <c r="L4137"/>
    </row>
    <row r="4138" spans="11:12" ht="14.5" x14ac:dyDescent="0.35">
      <c r="K4138"/>
      <c r="L4138"/>
    </row>
    <row r="4139" spans="11:12" ht="14.5" x14ac:dyDescent="0.35">
      <c r="K4139"/>
      <c r="L4139"/>
    </row>
    <row r="4140" spans="11:12" ht="14.5" x14ac:dyDescent="0.35">
      <c r="K4140"/>
      <c r="L4140"/>
    </row>
    <row r="4141" spans="11:12" ht="14.5" x14ac:dyDescent="0.35">
      <c r="K4141"/>
      <c r="L4141"/>
    </row>
    <row r="4142" spans="11:12" ht="14.5" x14ac:dyDescent="0.35">
      <c r="K4142"/>
      <c r="L4142"/>
    </row>
    <row r="4143" spans="11:12" ht="14.5" x14ac:dyDescent="0.35">
      <c r="K4143"/>
      <c r="L4143"/>
    </row>
    <row r="4144" spans="11:12" ht="14.5" x14ac:dyDescent="0.35">
      <c r="K4144"/>
      <c r="L4144"/>
    </row>
    <row r="4145" spans="11:12" ht="14.5" x14ac:dyDescent="0.35">
      <c r="K4145"/>
      <c r="L4145"/>
    </row>
    <row r="4146" spans="11:12" ht="14.5" x14ac:dyDescent="0.35">
      <c r="K4146"/>
      <c r="L4146"/>
    </row>
    <row r="4147" spans="11:12" ht="14.5" x14ac:dyDescent="0.35">
      <c r="K4147"/>
      <c r="L4147"/>
    </row>
    <row r="4148" spans="11:12" ht="14.5" x14ac:dyDescent="0.35">
      <c r="K4148"/>
      <c r="L4148"/>
    </row>
    <row r="4149" spans="11:12" ht="14.5" x14ac:dyDescent="0.35">
      <c r="K4149"/>
      <c r="L4149"/>
    </row>
    <row r="4150" spans="11:12" ht="14.5" x14ac:dyDescent="0.35">
      <c r="K4150"/>
      <c r="L4150"/>
    </row>
    <row r="4151" spans="11:12" ht="14.5" x14ac:dyDescent="0.35">
      <c r="K4151"/>
      <c r="L4151"/>
    </row>
    <row r="4152" spans="11:12" ht="14.5" x14ac:dyDescent="0.35">
      <c r="K4152"/>
      <c r="L4152"/>
    </row>
    <row r="4153" spans="11:12" ht="14.5" x14ac:dyDescent="0.35">
      <c r="K4153"/>
      <c r="L4153"/>
    </row>
    <row r="4154" spans="11:12" ht="14.5" x14ac:dyDescent="0.35">
      <c r="K4154"/>
      <c r="L4154"/>
    </row>
    <row r="4155" spans="11:12" ht="14.5" x14ac:dyDescent="0.35">
      <c r="K4155"/>
      <c r="L4155"/>
    </row>
    <row r="4156" spans="11:12" ht="14.5" x14ac:dyDescent="0.35">
      <c r="K4156"/>
      <c r="L4156"/>
    </row>
    <row r="4157" spans="11:12" ht="14.5" x14ac:dyDescent="0.35">
      <c r="K4157"/>
      <c r="L4157"/>
    </row>
    <row r="4158" spans="11:12" ht="14.5" x14ac:dyDescent="0.35">
      <c r="K4158"/>
      <c r="L4158"/>
    </row>
    <row r="4159" spans="11:12" ht="14.5" x14ac:dyDescent="0.35">
      <c r="K4159"/>
      <c r="L4159"/>
    </row>
    <row r="4160" spans="11:12" ht="14.5" x14ac:dyDescent="0.35">
      <c r="K4160"/>
      <c r="L4160"/>
    </row>
    <row r="4161" spans="11:12" ht="14.5" x14ac:dyDescent="0.35">
      <c r="K4161"/>
      <c r="L4161"/>
    </row>
    <row r="4162" spans="11:12" ht="14.5" x14ac:dyDescent="0.35">
      <c r="K4162"/>
      <c r="L4162"/>
    </row>
    <row r="4163" spans="11:12" ht="14.5" x14ac:dyDescent="0.35">
      <c r="K4163"/>
      <c r="L4163"/>
    </row>
    <row r="4164" spans="11:12" ht="14.5" x14ac:dyDescent="0.35">
      <c r="K4164"/>
      <c r="L4164"/>
    </row>
    <row r="4165" spans="11:12" ht="14.5" x14ac:dyDescent="0.35">
      <c r="K4165"/>
      <c r="L4165"/>
    </row>
    <row r="4166" spans="11:12" ht="14.5" x14ac:dyDescent="0.35">
      <c r="K4166"/>
      <c r="L4166"/>
    </row>
    <row r="4167" spans="11:12" ht="14.5" x14ac:dyDescent="0.35">
      <c r="K4167"/>
      <c r="L4167"/>
    </row>
    <row r="4168" spans="11:12" ht="14.5" x14ac:dyDescent="0.35">
      <c r="K4168"/>
      <c r="L4168"/>
    </row>
    <row r="4169" spans="11:12" ht="14.5" x14ac:dyDescent="0.35">
      <c r="K4169"/>
      <c r="L4169"/>
    </row>
    <row r="4170" spans="11:12" ht="14.5" x14ac:dyDescent="0.35">
      <c r="K4170"/>
      <c r="L4170"/>
    </row>
    <row r="4171" spans="11:12" ht="14.5" x14ac:dyDescent="0.35">
      <c r="K4171"/>
      <c r="L4171"/>
    </row>
    <row r="4172" spans="11:12" ht="14.5" x14ac:dyDescent="0.35">
      <c r="K4172"/>
      <c r="L4172"/>
    </row>
    <row r="4173" spans="11:12" ht="14.5" x14ac:dyDescent="0.35">
      <c r="K4173"/>
      <c r="L4173"/>
    </row>
    <row r="4174" spans="11:12" ht="14.5" x14ac:dyDescent="0.35">
      <c r="K4174"/>
      <c r="L4174"/>
    </row>
    <row r="4175" spans="11:12" ht="14.5" x14ac:dyDescent="0.35">
      <c r="K4175"/>
      <c r="L4175"/>
    </row>
    <row r="4176" spans="11:12" ht="14.5" x14ac:dyDescent="0.35">
      <c r="K4176"/>
      <c r="L4176"/>
    </row>
    <row r="4177" spans="11:12" ht="14.5" x14ac:dyDescent="0.35">
      <c r="K4177"/>
      <c r="L4177"/>
    </row>
    <row r="4178" spans="11:12" ht="14.5" x14ac:dyDescent="0.35">
      <c r="K4178"/>
      <c r="L4178"/>
    </row>
    <row r="4179" spans="11:12" ht="14.5" x14ac:dyDescent="0.35">
      <c r="K4179"/>
      <c r="L4179"/>
    </row>
    <row r="4180" spans="11:12" ht="14.5" x14ac:dyDescent="0.35">
      <c r="K4180"/>
      <c r="L4180"/>
    </row>
    <row r="4181" spans="11:12" ht="14.5" x14ac:dyDescent="0.35">
      <c r="K4181"/>
      <c r="L4181"/>
    </row>
    <row r="4182" spans="11:12" ht="14.5" x14ac:dyDescent="0.35">
      <c r="K4182"/>
      <c r="L4182"/>
    </row>
    <row r="4183" spans="11:12" ht="14.5" x14ac:dyDescent="0.35">
      <c r="K4183"/>
      <c r="L4183"/>
    </row>
    <row r="4184" spans="11:12" ht="14.5" x14ac:dyDescent="0.35">
      <c r="K4184"/>
      <c r="L4184"/>
    </row>
    <row r="4185" spans="11:12" ht="14.5" x14ac:dyDescent="0.35">
      <c r="K4185"/>
      <c r="L4185"/>
    </row>
    <row r="4186" spans="11:12" ht="14.5" x14ac:dyDescent="0.35">
      <c r="K4186"/>
      <c r="L4186"/>
    </row>
    <row r="4187" spans="11:12" ht="14.5" x14ac:dyDescent="0.35">
      <c r="K4187"/>
      <c r="L4187"/>
    </row>
    <row r="4188" spans="11:12" ht="14.5" x14ac:dyDescent="0.35">
      <c r="K4188"/>
      <c r="L4188"/>
    </row>
    <row r="4189" spans="11:12" ht="14.5" x14ac:dyDescent="0.35">
      <c r="K4189"/>
      <c r="L4189"/>
    </row>
    <row r="4190" spans="11:12" ht="14.5" x14ac:dyDescent="0.35">
      <c r="K4190"/>
      <c r="L4190"/>
    </row>
    <row r="4191" spans="11:12" ht="14.5" x14ac:dyDescent="0.35">
      <c r="K4191"/>
      <c r="L4191"/>
    </row>
    <row r="4192" spans="11:12" ht="14.5" x14ac:dyDescent="0.35">
      <c r="K4192"/>
      <c r="L4192"/>
    </row>
    <row r="4193" spans="11:12" ht="14.5" x14ac:dyDescent="0.35">
      <c r="K4193"/>
      <c r="L4193"/>
    </row>
    <row r="4194" spans="11:12" ht="14.5" x14ac:dyDescent="0.35">
      <c r="K4194"/>
      <c r="L4194"/>
    </row>
    <row r="4195" spans="11:12" ht="14.5" x14ac:dyDescent="0.35">
      <c r="K4195"/>
      <c r="L4195"/>
    </row>
    <row r="4196" spans="11:12" ht="14.5" x14ac:dyDescent="0.35">
      <c r="K4196"/>
      <c r="L4196"/>
    </row>
    <row r="4197" spans="11:12" ht="14.5" x14ac:dyDescent="0.35">
      <c r="K4197"/>
      <c r="L4197"/>
    </row>
    <row r="4198" spans="11:12" ht="14.5" x14ac:dyDescent="0.35">
      <c r="K4198"/>
      <c r="L4198"/>
    </row>
    <row r="4199" spans="11:12" ht="14.5" x14ac:dyDescent="0.35">
      <c r="K4199"/>
      <c r="L4199"/>
    </row>
    <row r="4200" spans="11:12" ht="14.5" x14ac:dyDescent="0.35">
      <c r="K4200"/>
      <c r="L4200"/>
    </row>
    <row r="4201" spans="11:12" ht="14.5" x14ac:dyDescent="0.35">
      <c r="K4201"/>
      <c r="L4201"/>
    </row>
    <row r="4202" spans="11:12" ht="14.5" x14ac:dyDescent="0.35">
      <c r="K4202"/>
      <c r="L4202"/>
    </row>
    <row r="4203" spans="11:12" ht="14.5" x14ac:dyDescent="0.35">
      <c r="K4203"/>
      <c r="L4203"/>
    </row>
    <row r="4204" spans="11:12" ht="14.5" x14ac:dyDescent="0.35">
      <c r="K4204"/>
      <c r="L4204"/>
    </row>
    <row r="4205" spans="11:12" ht="14.5" x14ac:dyDescent="0.35">
      <c r="K4205"/>
      <c r="L4205"/>
    </row>
    <row r="4206" spans="11:12" ht="14.5" x14ac:dyDescent="0.35">
      <c r="K4206"/>
      <c r="L4206"/>
    </row>
    <row r="4207" spans="11:12" ht="14.5" x14ac:dyDescent="0.35">
      <c r="K4207"/>
      <c r="L4207"/>
    </row>
    <row r="4208" spans="11:12" ht="14.5" x14ac:dyDescent="0.35">
      <c r="K4208"/>
      <c r="L4208"/>
    </row>
    <row r="4209" spans="11:12" ht="14.5" x14ac:dyDescent="0.35">
      <c r="K4209"/>
      <c r="L4209"/>
    </row>
    <row r="4210" spans="11:12" ht="14.5" x14ac:dyDescent="0.35">
      <c r="K4210"/>
      <c r="L4210"/>
    </row>
    <row r="4211" spans="11:12" ht="14.5" x14ac:dyDescent="0.35">
      <c r="K4211"/>
      <c r="L4211"/>
    </row>
    <row r="4212" spans="11:12" ht="14.5" x14ac:dyDescent="0.35">
      <c r="K4212"/>
      <c r="L4212"/>
    </row>
    <row r="4213" spans="11:12" ht="14.5" x14ac:dyDescent="0.35">
      <c r="K4213"/>
      <c r="L4213"/>
    </row>
    <row r="4214" spans="11:12" ht="14.5" x14ac:dyDescent="0.35">
      <c r="K4214"/>
      <c r="L4214"/>
    </row>
    <row r="4215" spans="11:12" ht="14.5" x14ac:dyDescent="0.35">
      <c r="K4215"/>
      <c r="L4215"/>
    </row>
    <row r="4216" spans="11:12" ht="14.5" x14ac:dyDescent="0.35">
      <c r="K4216"/>
      <c r="L4216"/>
    </row>
    <row r="4217" spans="11:12" ht="14.5" x14ac:dyDescent="0.35">
      <c r="K4217"/>
      <c r="L4217"/>
    </row>
    <row r="4218" spans="11:12" ht="14.5" x14ac:dyDescent="0.35">
      <c r="K4218"/>
      <c r="L4218"/>
    </row>
    <row r="4219" spans="11:12" ht="14.5" x14ac:dyDescent="0.35">
      <c r="K4219"/>
      <c r="L4219"/>
    </row>
    <row r="4220" spans="11:12" ht="14.5" x14ac:dyDescent="0.35">
      <c r="K4220"/>
      <c r="L4220"/>
    </row>
    <row r="4221" spans="11:12" ht="14.5" x14ac:dyDescent="0.35">
      <c r="K4221"/>
      <c r="L4221"/>
    </row>
    <row r="4222" spans="11:12" ht="14.5" x14ac:dyDescent="0.35">
      <c r="K4222"/>
      <c r="L4222"/>
    </row>
    <row r="4223" spans="11:12" ht="14.5" x14ac:dyDescent="0.35">
      <c r="K4223"/>
      <c r="L4223"/>
    </row>
    <row r="4224" spans="11:12" ht="14.5" x14ac:dyDescent="0.35">
      <c r="K4224"/>
      <c r="L4224"/>
    </row>
    <row r="4225" spans="11:12" ht="14.5" x14ac:dyDescent="0.35">
      <c r="K4225"/>
      <c r="L4225"/>
    </row>
    <row r="4226" spans="11:12" ht="14.5" x14ac:dyDescent="0.35">
      <c r="K4226"/>
      <c r="L4226"/>
    </row>
    <row r="4227" spans="11:12" ht="14.5" x14ac:dyDescent="0.35">
      <c r="K4227"/>
      <c r="L4227"/>
    </row>
    <row r="4228" spans="11:12" ht="14.5" x14ac:dyDescent="0.35">
      <c r="K4228"/>
      <c r="L4228"/>
    </row>
    <row r="4229" spans="11:12" ht="14.5" x14ac:dyDescent="0.35">
      <c r="K4229"/>
      <c r="L4229"/>
    </row>
    <row r="4230" spans="11:12" ht="14.5" x14ac:dyDescent="0.35">
      <c r="K4230"/>
      <c r="L4230"/>
    </row>
    <row r="4231" spans="11:12" ht="14.5" x14ac:dyDescent="0.35">
      <c r="K4231"/>
      <c r="L4231"/>
    </row>
    <row r="4232" spans="11:12" ht="14.5" x14ac:dyDescent="0.35">
      <c r="K4232"/>
      <c r="L4232"/>
    </row>
    <row r="4233" spans="11:12" ht="14.5" x14ac:dyDescent="0.35">
      <c r="K4233"/>
      <c r="L4233"/>
    </row>
    <row r="4234" spans="11:12" ht="14.5" x14ac:dyDescent="0.35">
      <c r="K4234"/>
      <c r="L4234"/>
    </row>
    <row r="4235" spans="11:12" ht="14.5" x14ac:dyDescent="0.35">
      <c r="K4235"/>
      <c r="L4235"/>
    </row>
    <row r="4236" spans="11:12" ht="14.5" x14ac:dyDescent="0.35">
      <c r="K4236"/>
      <c r="L4236"/>
    </row>
    <row r="4237" spans="11:12" ht="14.5" x14ac:dyDescent="0.35">
      <c r="K4237"/>
      <c r="L4237"/>
    </row>
    <row r="4238" spans="11:12" ht="14.5" x14ac:dyDescent="0.35">
      <c r="K4238"/>
      <c r="L4238"/>
    </row>
    <row r="4239" spans="11:12" ht="14.5" x14ac:dyDescent="0.35">
      <c r="K4239"/>
      <c r="L4239"/>
    </row>
    <row r="4240" spans="11:12" ht="14.5" x14ac:dyDescent="0.35">
      <c r="K4240"/>
      <c r="L4240"/>
    </row>
    <row r="4241" spans="11:12" ht="14.5" x14ac:dyDescent="0.35">
      <c r="K4241"/>
      <c r="L4241"/>
    </row>
    <row r="4242" spans="11:12" ht="14.5" x14ac:dyDescent="0.35">
      <c r="K4242"/>
      <c r="L4242"/>
    </row>
    <row r="4243" spans="11:12" ht="14.5" x14ac:dyDescent="0.35">
      <c r="K4243"/>
      <c r="L4243"/>
    </row>
    <row r="4244" spans="11:12" ht="14.5" x14ac:dyDescent="0.35">
      <c r="K4244"/>
      <c r="L4244"/>
    </row>
    <row r="4245" spans="11:12" ht="14.5" x14ac:dyDescent="0.35">
      <c r="K4245"/>
      <c r="L4245"/>
    </row>
    <row r="4246" spans="11:12" ht="14.5" x14ac:dyDescent="0.35">
      <c r="K4246"/>
      <c r="L4246"/>
    </row>
    <row r="4247" spans="11:12" ht="14.5" x14ac:dyDescent="0.35">
      <c r="K4247"/>
      <c r="L4247"/>
    </row>
    <row r="4248" spans="11:12" ht="14.5" x14ac:dyDescent="0.35">
      <c r="K4248"/>
      <c r="L4248"/>
    </row>
    <row r="4249" spans="11:12" ht="14.5" x14ac:dyDescent="0.35">
      <c r="K4249"/>
      <c r="L4249"/>
    </row>
    <row r="4250" spans="11:12" ht="14.5" x14ac:dyDescent="0.35">
      <c r="K4250"/>
      <c r="L4250"/>
    </row>
    <row r="4251" spans="11:12" ht="14.5" x14ac:dyDescent="0.35">
      <c r="K4251"/>
      <c r="L4251"/>
    </row>
    <row r="4252" spans="11:12" ht="14.5" x14ac:dyDescent="0.35">
      <c r="K4252"/>
      <c r="L4252"/>
    </row>
    <row r="4253" spans="11:12" ht="14.5" x14ac:dyDescent="0.35">
      <c r="K4253"/>
      <c r="L4253"/>
    </row>
    <row r="4254" spans="11:12" ht="14.5" x14ac:dyDescent="0.35">
      <c r="K4254"/>
      <c r="L4254"/>
    </row>
    <row r="4255" spans="11:12" ht="14.5" x14ac:dyDescent="0.35">
      <c r="K4255"/>
      <c r="L4255"/>
    </row>
    <row r="4256" spans="11:12" ht="14.5" x14ac:dyDescent="0.35">
      <c r="K4256"/>
      <c r="L4256"/>
    </row>
    <row r="4257" spans="11:12" ht="14.5" x14ac:dyDescent="0.35">
      <c r="K4257"/>
      <c r="L4257"/>
    </row>
    <row r="4258" spans="11:12" ht="14.5" x14ac:dyDescent="0.35">
      <c r="K4258"/>
      <c r="L4258"/>
    </row>
    <row r="4259" spans="11:12" ht="14.5" x14ac:dyDescent="0.35">
      <c r="K4259"/>
      <c r="L4259"/>
    </row>
    <row r="4260" spans="11:12" ht="14.5" x14ac:dyDescent="0.35">
      <c r="K4260"/>
      <c r="L4260"/>
    </row>
    <row r="4261" spans="11:12" ht="14.5" x14ac:dyDescent="0.35">
      <c r="K4261"/>
      <c r="L4261"/>
    </row>
    <row r="4262" spans="11:12" ht="14.5" x14ac:dyDescent="0.35">
      <c r="K4262"/>
      <c r="L4262"/>
    </row>
    <row r="4263" spans="11:12" ht="14.5" x14ac:dyDescent="0.35">
      <c r="K4263"/>
      <c r="L4263"/>
    </row>
    <row r="4264" spans="11:12" ht="14.5" x14ac:dyDescent="0.35">
      <c r="K4264"/>
      <c r="L4264"/>
    </row>
    <row r="4265" spans="11:12" ht="14.5" x14ac:dyDescent="0.35">
      <c r="K4265"/>
      <c r="L4265"/>
    </row>
    <row r="4266" spans="11:12" ht="14.5" x14ac:dyDescent="0.35">
      <c r="K4266"/>
      <c r="L4266"/>
    </row>
    <row r="4267" spans="11:12" ht="14.5" x14ac:dyDescent="0.35">
      <c r="K4267"/>
      <c r="L4267"/>
    </row>
    <row r="4268" spans="11:12" ht="14.5" x14ac:dyDescent="0.35">
      <c r="K4268"/>
      <c r="L4268"/>
    </row>
    <row r="4269" spans="11:12" ht="14.5" x14ac:dyDescent="0.35">
      <c r="K4269"/>
      <c r="L4269"/>
    </row>
    <row r="4270" spans="11:12" ht="14.5" x14ac:dyDescent="0.35">
      <c r="K4270"/>
      <c r="L4270"/>
    </row>
    <row r="4271" spans="11:12" ht="14.5" x14ac:dyDescent="0.35">
      <c r="K4271"/>
      <c r="L4271"/>
    </row>
    <row r="4272" spans="11:12" ht="14.5" x14ac:dyDescent="0.35">
      <c r="K4272"/>
      <c r="L4272"/>
    </row>
    <row r="4273" spans="11:12" ht="14.5" x14ac:dyDescent="0.35">
      <c r="K4273"/>
      <c r="L4273"/>
    </row>
    <row r="4274" spans="11:12" ht="14.5" x14ac:dyDescent="0.35">
      <c r="K4274"/>
      <c r="L4274"/>
    </row>
    <row r="4275" spans="11:12" ht="14.5" x14ac:dyDescent="0.35">
      <c r="K4275"/>
      <c r="L4275"/>
    </row>
    <row r="4276" spans="11:12" ht="14.5" x14ac:dyDescent="0.35">
      <c r="K4276"/>
      <c r="L4276"/>
    </row>
    <row r="4277" spans="11:12" ht="14.5" x14ac:dyDescent="0.35">
      <c r="K4277"/>
      <c r="L4277"/>
    </row>
    <row r="4278" spans="11:12" ht="14.5" x14ac:dyDescent="0.35">
      <c r="K4278"/>
      <c r="L4278"/>
    </row>
    <row r="4279" spans="11:12" ht="14.5" x14ac:dyDescent="0.35">
      <c r="K4279"/>
      <c r="L4279"/>
    </row>
    <row r="4280" spans="11:12" ht="14.5" x14ac:dyDescent="0.35">
      <c r="K4280"/>
      <c r="L4280"/>
    </row>
    <row r="4281" spans="11:12" ht="14.5" x14ac:dyDescent="0.35">
      <c r="K4281"/>
      <c r="L4281"/>
    </row>
    <row r="4282" spans="11:12" ht="14.5" x14ac:dyDescent="0.35">
      <c r="K4282"/>
      <c r="L4282"/>
    </row>
    <row r="4283" spans="11:12" ht="14.5" x14ac:dyDescent="0.35">
      <c r="K4283"/>
      <c r="L4283"/>
    </row>
    <row r="4284" spans="11:12" ht="14.5" x14ac:dyDescent="0.35">
      <c r="K4284"/>
      <c r="L4284"/>
    </row>
    <row r="4285" spans="11:12" ht="14.5" x14ac:dyDescent="0.35">
      <c r="K4285"/>
      <c r="L4285"/>
    </row>
    <row r="4286" spans="11:12" ht="14.5" x14ac:dyDescent="0.35">
      <c r="K4286"/>
      <c r="L4286"/>
    </row>
    <row r="4287" spans="11:12" ht="14.5" x14ac:dyDescent="0.35">
      <c r="K4287"/>
      <c r="L4287"/>
    </row>
    <row r="4288" spans="11:12" ht="14.5" x14ac:dyDescent="0.35">
      <c r="K4288"/>
      <c r="L4288"/>
    </row>
    <row r="4289" spans="11:12" ht="14.5" x14ac:dyDescent="0.35">
      <c r="K4289"/>
      <c r="L4289"/>
    </row>
    <row r="4290" spans="11:12" ht="14.5" x14ac:dyDescent="0.35">
      <c r="K4290"/>
      <c r="L4290"/>
    </row>
    <row r="4291" spans="11:12" ht="14.5" x14ac:dyDescent="0.35">
      <c r="K4291"/>
      <c r="L4291"/>
    </row>
    <row r="4292" spans="11:12" ht="14.5" x14ac:dyDescent="0.35">
      <c r="K4292"/>
      <c r="L4292"/>
    </row>
    <row r="4293" spans="11:12" ht="14.5" x14ac:dyDescent="0.35">
      <c r="K4293"/>
      <c r="L4293"/>
    </row>
    <row r="4294" spans="11:12" ht="14.5" x14ac:dyDescent="0.35">
      <c r="K4294"/>
      <c r="L4294"/>
    </row>
    <row r="4295" spans="11:12" ht="14.5" x14ac:dyDescent="0.35">
      <c r="K4295"/>
      <c r="L4295"/>
    </row>
    <row r="4296" spans="11:12" ht="14.5" x14ac:dyDescent="0.35">
      <c r="K4296"/>
      <c r="L4296"/>
    </row>
    <row r="4297" spans="11:12" ht="14.5" x14ac:dyDescent="0.35">
      <c r="K4297"/>
      <c r="L4297"/>
    </row>
    <row r="4298" spans="11:12" ht="14.5" x14ac:dyDescent="0.35">
      <c r="K4298"/>
      <c r="L4298"/>
    </row>
    <row r="4299" spans="11:12" ht="14.5" x14ac:dyDescent="0.35">
      <c r="K4299"/>
      <c r="L4299"/>
    </row>
    <row r="4300" spans="11:12" ht="14.5" x14ac:dyDescent="0.35">
      <c r="K4300"/>
      <c r="L4300"/>
    </row>
    <row r="4301" spans="11:12" ht="14.5" x14ac:dyDescent="0.35">
      <c r="K4301"/>
      <c r="L4301"/>
    </row>
    <row r="4302" spans="11:12" ht="14.5" x14ac:dyDescent="0.35">
      <c r="K4302"/>
      <c r="L4302"/>
    </row>
    <row r="4303" spans="11:12" ht="14.5" x14ac:dyDescent="0.35">
      <c r="K4303"/>
      <c r="L4303"/>
    </row>
    <row r="4304" spans="11:12" ht="14.5" x14ac:dyDescent="0.35">
      <c r="K4304"/>
      <c r="L4304"/>
    </row>
    <row r="4305" spans="11:12" ht="14.5" x14ac:dyDescent="0.35">
      <c r="K4305"/>
      <c r="L4305"/>
    </row>
    <row r="4306" spans="11:12" ht="14.5" x14ac:dyDescent="0.35">
      <c r="K4306"/>
      <c r="L4306"/>
    </row>
    <row r="4307" spans="11:12" ht="14.5" x14ac:dyDescent="0.35">
      <c r="K4307"/>
      <c r="L4307"/>
    </row>
    <row r="4308" spans="11:12" ht="14.5" x14ac:dyDescent="0.35">
      <c r="K4308"/>
      <c r="L4308"/>
    </row>
    <row r="4309" spans="11:12" ht="14.5" x14ac:dyDescent="0.35">
      <c r="K4309"/>
      <c r="L4309"/>
    </row>
    <row r="4310" spans="11:12" ht="14.5" x14ac:dyDescent="0.35">
      <c r="K4310"/>
      <c r="L4310"/>
    </row>
    <row r="4311" spans="11:12" ht="14.5" x14ac:dyDescent="0.35">
      <c r="K4311"/>
      <c r="L4311"/>
    </row>
    <row r="4312" spans="11:12" ht="14.5" x14ac:dyDescent="0.35">
      <c r="K4312"/>
      <c r="L4312"/>
    </row>
    <row r="4313" spans="11:12" ht="14.5" x14ac:dyDescent="0.35">
      <c r="K4313"/>
      <c r="L4313"/>
    </row>
    <row r="4314" spans="11:12" ht="14.5" x14ac:dyDescent="0.35">
      <c r="K4314"/>
      <c r="L4314"/>
    </row>
    <row r="4315" spans="11:12" ht="14.5" x14ac:dyDescent="0.35">
      <c r="K4315"/>
      <c r="L4315"/>
    </row>
    <row r="4316" spans="11:12" ht="14.5" x14ac:dyDescent="0.35">
      <c r="K4316"/>
      <c r="L4316"/>
    </row>
    <row r="4317" spans="11:12" ht="14.5" x14ac:dyDescent="0.35">
      <c r="K4317"/>
      <c r="L4317"/>
    </row>
    <row r="4318" spans="11:12" ht="14.5" x14ac:dyDescent="0.35">
      <c r="K4318"/>
      <c r="L4318"/>
    </row>
    <row r="4319" spans="11:12" ht="14.5" x14ac:dyDescent="0.35">
      <c r="K4319"/>
      <c r="L4319"/>
    </row>
    <row r="4320" spans="11:12" ht="14.5" x14ac:dyDescent="0.35">
      <c r="K4320"/>
      <c r="L4320"/>
    </row>
    <row r="4321" spans="11:12" ht="14.5" x14ac:dyDescent="0.35">
      <c r="K4321"/>
      <c r="L4321"/>
    </row>
    <row r="4322" spans="11:12" ht="14.5" x14ac:dyDescent="0.35">
      <c r="K4322"/>
      <c r="L4322"/>
    </row>
    <row r="4323" spans="11:12" ht="14.5" x14ac:dyDescent="0.35">
      <c r="K4323"/>
      <c r="L4323"/>
    </row>
    <row r="4324" spans="11:12" ht="14.5" x14ac:dyDescent="0.35">
      <c r="K4324"/>
      <c r="L4324"/>
    </row>
    <row r="4325" spans="11:12" ht="14.5" x14ac:dyDescent="0.35">
      <c r="K4325"/>
      <c r="L4325"/>
    </row>
    <row r="4326" spans="11:12" ht="14.5" x14ac:dyDescent="0.35">
      <c r="K4326"/>
      <c r="L4326"/>
    </row>
    <row r="4327" spans="11:12" ht="14.5" x14ac:dyDescent="0.35">
      <c r="K4327"/>
      <c r="L4327"/>
    </row>
    <row r="4328" spans="11:12" ht="14.5" x14ac:dyDescent="0.35">
      <c r="K4328"/>
      <c r="L4328"/>
    </row>
    <row r="4329" spans="11:12" ht="14.5" x14ac:dyDescent="0.35">
      <c r="K4329"/>
      <c r="L4329"/>
    </row>
    <row r="4330" spans="11:12" ht="14.5" x14ac:dyDescent="0.35">
      <c r="K4330"/>
      <c r="L4330"/>
    </row>
    <row r="4331" spans="11:12" ht="14.5" x14ac:dyDescent="0.35">
      <c r="K4331"/>
      <c r="L4331"/>
    </row>
    <row r="4332" spans="11:12" ht="14.5" x14ac:dyDescent="0.35">
      <c r="K4332"/>
      <c r="L4332"/>
    </row>
    <row r="4333" spans="11:12" ht="14.5" x14ac:dyDescent="0.35">
      <c r="K4333"/>
      <c r="L4333"/>
    </row>
    <row r="4334" spans="11:12" ht="14.5" x14ac:dyDescent="0.35">
      <c r="K4334"/>
      <c r="L4334"/>
    </row>
    <row r="4335" spans="11:12" ht="14.5" x14ac:dyDescent="0.35">
      <c r="K4335"/>
      <c r="L4335"/>
    </row>
    <row r="4336" spans="11:12" ht="14.5" x14ac:dyDescent="0.35">
      <c r="K4336"/>
      <c r="L4336"/>
    </row>
    <row r="4337" spans="11:12" ht="14.5" x14ac:dyDescent="0.35">
      <c r="K4337"/>
      <c r="L4337"/>
    </row>
    <row r="4338" spans="11:12" ht="14.5" x14ac:dyDescent="0.35">
      <c r="K4338"/>
      <c r="L4338"/>
    </row>
    <row r="4339" spans="11:12" ht="14.5" x14ac:dyDescent="0.35">
      <c r="K4339"/>
      <c r="L4339"/>
    </row>
    <row r="4340" spans="11:12" ht="14.5" x14ac:dyDescent="0.35">
      <c r="K4340"/>
      <c r="L4340"/>
    </row>
    <row r="4341" spans="11:12" ht="14.5" x14ac:dyDescent="0.35">
      <c r="K4341"/>
      <c r="L4341"/>
    </row>
    <row r="4342" spans="11:12" ht="14.5" x14ac:dyDescent="0.35">
      <c r="K4342"/>
      <c r="L4342"/>
    </row>
    <row r="4343" spans="11:12" ht="14.5" x14ac:dyDescent="0.35">
      <c r="K4343"/>
      <c r="L4343"/>
    </row>
    <row r="4344" spans="11:12" ht="14.5" x14ac:dyDescent="0.35">
      <c r="K4344"/>
      <c r="L4344"/>
    </row>
    <row r="4345" spans="11:12" ht="14.5" x14ac:dyDescent="0.35">
      <c r="K4345"/>
      <c r="L4345"/>
    </row>
    <row r="4346" spans="11:12" ht="14.5" x14ac:dyDescent="0.35">
      <c r="K4346"/>
      <c r="L4346"/>
    </row>
    <row r="4347" spans="11:12" ht="14.5" x14ac:dyDescent="0.35">
      <c r="K4347"/>
      <c r="L4347"/>
    </row>
    <row r="4348" spans="11:12" ht="14.5" x14ac:dyDescent="0.35">
      <c r="K4348"/>
      <c r="L4348"/>
    </row>
    <row r="4349" spans="11:12" ht="14.5" x14ac:dyDescent="0.35">
      <c r="K4349"/>
      <c r="L4349"/>
    </row>
    <row r="4350" spans="11:12" ht="14.5" x14ac:dyDescent="0.35">
      <c r="K4350"/>
      <c r="L4350"/>
    </row>
    <row r="4351" spans="11:12" ht="14.5" x14ac:dyDescent="0.35">
      <c r="K4351"/>
      <c r="L4351"/>
    </row>
    <row r="4352" spans="11:12" ht="14.5" x14ac:dyDescent="0.35">
      <c r="K4352"/>
      <c r="L4352"/>
    </row>
    <row r="4353" spans="11:12" ht="14.5" x14ac:dyDescent="0.35">
      <c r="K4353"/>
      <c r="L4353"/>
    </row>
    <row r="4354" spans="11:12" ht="14.5" x14ac:dyDescent="0.35">
      <c r="K4354"/>
      <c r="L4354"/>
    </row>
    <row r="4355" spans="11:12" ht="14.5" x14ac:dyDescent="0.35">
      <c r="K4355"/>
      <c r="L4355"/>
    </row>
    <row r="4356" spans="11:12" ht="14.5" x14ac:dyDescent="0.35">
      <c r="K4356"/>
      <c r="L4356"/>
    </row>
    <row r="4357" spans="11:12" ht="14.5" x14ac:dyDescent="0.35">
      <c r="K4357"/>
      <c r="L4357"/>
    </row>
    <row r="4358" spans="11:12" ht="14.5" x14ac:dyDescent="0.35">
      <c r="K4358"/>
      <c r="L4358"/>
    </row>
    <row r="4359" spans="11:12" ht="14.5" x14ac:dyDescent="0.35">
      <c r="K4359"/>
      <c r="L4359"/>
    </row>
    <row r="4360" spans="11:12" ht="14.5" x14ac:dyDescent="0.35">
      <c r="K4360"/>
      <c r="L4360"/>
    </row>
    <row r="4361" spans="11:12" ht="14.5" x14ac:dyDescent="0.35">
      <c r="K4361"/>
      <c r="L4361"/>
    </row>
    <row r="4362" spans="11:12" ht="14.5" x14ac:dyDescent="0.35">
      <c r="K4362"/>
      <c r="L4362"/>
    </row>
    <row r="4363" spans="11:12" ht="14.5" x14ac:dyDescent="0.35">
      <c r="K4363"/>
      <c r="L4363"/>
    </row>
    <row r="4364" spans="11:12" ht="14.5" x14ac:dyDescent="0.35">
      <c r="K4364"/>
      <c r="L4364"/>
    </row>
    <row r="4365" spans="11:12" ht="14.5" x14ac:dyDescent="0.35">
      <c r="K4365"/>
      <c r="L4365"/>
    </row>
    <row r="4366" spans="11:12" ht="14.5" x14ac:dyDescent="0.35">
      <c r="K4366"/>
      <c r="L4366"/>
    </row>
    <row r="4367" spans="11:12" ht="14.5" x14ac:dyDescent="0.35">
      <c r="K4367"/>
      <c r="L4367"/>
    </row>
    <row r="4368" spans="11:12" ht="14.5" x14ac:dyDescent="0.35">
      <c r="K4368"/>
      <c r="L4368"/>
    </row>
    <row r="4369" spans="11:12" ht="14.5" x14ac:dyDescent="0.35">
      <c r="K4369"/>
      <c r="L4369"/>
    </row>
    <row r="4370" spans="11:12" ht="14.5" x14ac:dyDescent="0.35">
      <c r="K4370"/>
      <c r="L4370"/>
    </row>
    <row r="4371" spans="11:12" ht="14.5" x14ac:dyDescent="0.35">
      <c r="K4371"/>
      <c r="L4371"/>
    </row>
    <row r="4372" spans="11:12" ht="14.5" x14ac:dyDescent="0.35">
      <c r="K4372"/>
      <c r="L4372"/>
    </row>
    <row r="4373" spans="11:12" ht="14.5" x14ac:dyDescent="0.35">
      <c r="K4373"/>
      <c r="L4373"/>
    </row>
    <row r="4374" spans="11:12" ht="14.5" x14ac:dyDescent="0.35">
      <c r="K4374"/>
      <c r="L4374"/>
    </row>
    <row r="4375" spans="11:12" ht="14.5" x14ac:dyDescent="0.35">
      <c r="K4375"/>
      <c r="L4375"/>
    </row>
    <row r="4376" spans="11:12" ht="14.5" x14ac:dyDescent="0.35">
      <c r="K4376"/>
      <c r="L4376"/>
    </row>
    <row r="4377" spans="11:12" ht="14.5" x14ac:dyDescent="0.35">
      <c r="K4377"/>
      <c r="L4377"/>
    </row>
    <row r="4378" spans="11:12" ht="14.5" x14ac:dyDescent="0.35">
      <c r="K4378"/>
      <c r="L4378"/>
    </row>
    <row r="4379" spans="11:12" ht="14.5" x14ac:dyDescent="0.35">
      <c r="K4379"/>
      <c r="L4379"/>
    </row>
    <row r="4380" spans="11:12" ht="14.5" x14ac:dyDescent="0.35">
      <c r="K4380"/>
      <c r="L4380"/>
    </row>
    <row r="4381" spans="11:12" ht="14.5" x14ac:dyDescent="0.35">
      <c r="K4381"/>
      <c r="L4381"/>
    </row>
    <row r="4382" spans="11:12" ht="14.5" x14ac:dyDescent="0.35">
      <c r="K4382"/>
      <c r="L4382"/>
    </row>
    <row r="4383" spans="11:12" ht="14.5" x14ac:dyDescent="0.35">
      <c r="K4383"/>
      <c r="L4383"/>
    </row>
    <row r="4384" spans="11:12" ht="14.5" x14ac:dyDescent="0.35">
      <c r="K4384"/>
      <c r="L4384"/>
    </row>
    <row r="4385" spans="11:12" ht="14.5" x14ac:dyDescent="0.35">
      <c r="K4385"/>
      <c r="L4385"/>
    </row>
    <row r="4386" spans="11:12" ht="14.5" x14ac:dyDescent="0.35">
      <c r="K4386"/>
      <c r="L4386"/>
    </row>
    <row r="4387" spans="11:12" ht="14.5" x14ac:dyDescent="0.35">
      <c r="K4387"/>
      <c r="L4387"/>
    </row>
    <row r="4388" spans="11:12" ht="14.5" x14ac:dyDescent="0.35">
      <c r="K4388"/>
      <c r="L4388"/>
    </row>
    <row r="4389" spans="11:12" ht="14.5" x14ac:dyDescent="0.35">
      <c r="K4389"/>
      <c r="L4389"/>
    </row>
    <row r="4390" spans="11:12" ht="14.5" x14ac:dyDescent="0.35">
      <c r="K4390"/>
      <c r="L4390"/>
    </row>
    <row r="4391" spans="11:12" ht="14.5" x14ac:dyDescent="0.35">
      <c r="K4391"/>
      <c r="L4391"/>
    </row>
    <row r="4392" spans="11:12" ht="14.5" x14ac:dyDescent="0.35">
      <c r="K4392"/>
      <c r="L4392"/>
    </row>
    <row r="4393" spans="11:12" ht="14.5" x14ac:dyDescent="0.35">
      <c r="K4393"/>
      <c r="L4393"/>
    </row>
    <row r="4394" spans="11:12" ht="14.5" x14ac:dyDescent="0.35">
      <c r="K4394"/>
      <c r="L4394"/>
    </row>
    <row r="4395" spans="11:12" ht="14.5" x14ac:dyDescent="0.35">
      <c r="K4395"/>
      <c r="L4395"/>
    </row>
    <row r="4396" spans="11:12" ht="14.5" x14ac:dyDescent="0.35">
      <c r="K4396"/>
      <c r="L4396"/>
    </row>
    <row r="4397" spans="11:12" ht="14.5" x14ac:dyDescent="0.35">
      <c r="K4397"/>
      <c r="L4397"/>
    </row>
    <row r="4398" spans="11:12" ht="14.5" x14ac:dyDescent="0.35">
      <c r="K4398"/>
      <c r="L4398"/>
    </row>
    <row r="4399" spans="11:12" ht="14.5" x14ac:dyDescent="0.35">
      <c r="K4399"/>
      <c r="L4399"/>
    </row>
    <row r="4400" spans="11:12" ht="14.5" x14ac:dyDescent="0.35">
      <c r="K4400"/>
      <c r="L4400"/>
    </row>
    <row r="4401" spans="11:12" ht="14.5" x14ac:dyDescent="0.35">
      <c r="K4401"/>
      <c r="L4401"/>
    </row>
    <row r="4402" spans="11:12" ht="14.5" x14ac:dyDescent="0.35">
      <c r="K4402"/>
      <c r="L4402"/>
    </row>
    <row r="4403" spans="11:12" ht="14.5" x14ac:dyDescent="0.35">
      <c r="K4403"/>
      <c r="L4403"/>
    </row>
    <row r="4404" spans="11:12" ht="14.5" x14ac:dyDescent="0.35">
      <c r="K4404"/>
      <c r="L4404"/>
    </row>
    <row r="4405" spans="11:12" ht="14.5" x14ac:dyDescent="0.35">
      <c r="K4405"/>
      <c r="L4405"/>
    </row>
    <row r="4406" spans="11:12" ht="14.5" x14ac:dyDescent="0.35">
      <c r="K4406"/>
      <c r="L4406"/>
    </row>
    <row r="4407" spans="11:12" ht="14.5" x14ac:dyDescent="0.35">
      <c r="K4407"/>
      <c r="L4407"/>
    </row>
    <row r="4408" spans="11:12" ht="14.5" x14ac:dyDescent="0.35">
      <c r="K4408"/>
      <c r="L4408"/>
    </row>
    <row r="4409" spans="11:12" ht="14.5" x14ac:dyDescent="0.35">
      <c r="K4409"/>
      <c r="L4409"/>
    </row>
    <row r="4410" spans="11:12" ht="14.5" x14ac:dyDescent="0.35">
      <c r="K4410"/>
      <c r="L4410"/>
    </row>
    <row r="4411" spans="11:12" ht="14.5" x14ac:dyDescent="0.35">
      <c r="K4411"/>
      <c r="L4411"/>
    </row>
    <row r="4412" spans="11:12" ht="14.5" x14ac:dyDescent="0.35">
      <c r="K4412"/>
      <c r="L4412"/>
    </row>
    <row r="4413" spans="11:12" ht="14.5" x14ac:dyDescent="0.35">
      <c r="K4413"/>
      <c r="L4413"/>
    </row>
    <row r="4414" spans="11:12" ht="14.5" x14ac:dyDescent="0.35">
      <c r="K4414"/>
      <c r="L4414"/>
    </row>
    <row r="4415" spans="11:12" ht="14.5" x14ac:dyDescent="0.35">
      <c r="K4415"/>
      <c r="L4415"/>
    </row>
    <row r="4416" spans="11:12" ht="14.5" x14ac:dyDescent="0.35">
      <c r="K4416"/>
      <c r="L4416"/>
    </row>
    <row r="4417" spans="11:12" ht="14.5" x14ac:dyDescent="0.35">
      <c r="K4417"/>
      <c r="L4417"/>
    </row>
    <row r="4418" spans="11:12" ht="14.5" x14ac:dyDescent="0.35">
      <c r="K4418"/>
      <c r="L4418"/>
    </row>
    <row r="4419" spans="11:12" ht="14.5" x14ac:dyDescent="0.35">
      <c r="K4419"/>
      <c r="L4419"/>
    </row>
    <row r="4420" spans="11:12" ht="14.5" x14ac:dyDescent="0.35">
      <c r="K4420"/>
      <c r="L4420"/>
    </row>
    <row r="4421" spans="11:12" ht="14.5" x14ac:dyDescent="0.35">
      <c r="K4421"/>
      <c r="L4421"/>
    </row>
    <row r="4422" spans="11:12" ht="14.5" x14ac:dyDescent="0.35">
      <c r="K4422"/>
      <c r="L4422"/>
    </row>
    <row r="4423" spans="11:12" ht="14.5" x14ac:dyDescent="0.35">
      <c r="K4423"/>
      <c r="L4423"/>
    </row>
    <row r="4424" spans="11:12" ht="14.5" x14ac:dyDescent="0.35">
      <c r="K4424"/>
      <c r="L4424"/>
    </row>
    <row r="4425" spans="11:12" ht="14.5" x14ac:dyDescent="0.35">
      <c r="K4425"/>
      <c r="L4425"/>
    </row>
    <row r="4426" spans="11:12" ht="14.5" x14ac:dyDescent="0.35">
      <c r="K4426"/>
      <c r="L4426"/>
    </row>
    <row r="4427" spans="11:12" ht="14.5" x14ac:dyDescent="0.35">
      <c r="K4427"/>
      <c r="L4427"/>
    </row>
    <row r="4428" spans="11:12" ht="14.5" x14ac:dyDescent="0.35">
      <c r="K4428"/>
      <c r="L4428"/>
    </row>
    <row r="4429" spans="11:12" ht="14.5" x14ac:dyDescent="0.35">
      <c r="K4429"/>
      <c r="L4429"/>
    </row>
    <row r="4430" spans="11:12" ht="14.5" x14ac:dyDescent="0.35">
      <c r="K4430"/>
      <c r="L4430"/>
    </row>
    <row r="4431" spans="11:12" ht="14.5" x14ac:dyDescent="0.35">
      <c r="K4431"/>
      <c r="L4431"/>
    </row>
    <row r="4432" spans="11:12" ht="14.5" x14ac:dyDescent="0.35">
      <c r="K4432"/>
      <c r="L4432"/>
    </row>
    <row r="4433" spans="11:12" ht="14.5" x14ac:dyDescent="0.35">
      <c r="K4433"/>
      <c r="L4433"/>
    </row>
    <row r="4434" spans="11:12" ht="14.5" x14ac:dyDescent="0.35">
      <c r="K4434"/>
      <c r="L4434"/>
    </row>
    <row r="4435" spans="11:12" ht="14.5" x14ac:dyDescent="0.35">
      <c r="K4435"/>
      <c r="L4435"/>
    </row>
    <row r="4436" spans="11:12" ht="14.5" x14ac:dyDescent="0.35">
      <c r="K4436"/>
      <c r="L4436"/>
    </row>
    <row r="4437" spans="11:12" ht="14.5" x14ac:dyDescent="0.35">
      <c r="K4437"/>
      <c r="L4437"/>
    </row>
    <row r="4438" spans="11:12" ht="14.5" x14ac:dyDescent="0.35">
      <c r="K4438"/>
      <c r="L4438"/>
    </row>
    <row r="4439" spans="11:12" ht="14.5" x14ac:dyDescent="0.35">
      <c r="K4439"/>
      <c r="L4439"/>
    </row>
    <row r="4440" spans="11:12" ht="14.5" x14ac:dyDescent="0.35">
      <c r="K4440"/>
      <c r="L4440"/>
    </row>
    <row r="4441" spans="11:12" ht="14.5" x14ac:dyDescent="0.35">
      <c r="K4441"/>
      <c r="L4441"/>
    </row>
    <row r="4442" spans="11:12" ht="14.5" x14ac:dyDescent="0.35">
      <c r="K4442"/>
      <c r="L4442"/>
    </row>
    <row r="4443" spans="11:12" ht="14.5" x14ac:dyDescent="0.35">
      <c r="K4443"/>
      <c r="L4443"/>
    </row>
    <row r="4444" spans="11:12" ht="14.5" x14ac:dyDescent="0.35">
      <c r="K4444"/>
      <c r="L4444"/>
    </row>
    <row r="4445" spans="11:12" ht="14.5" x14ac:dyDescent="0.35">
      <c r="K4445"/>
      <c r="L4445"/>
    </row>
    <row r="4446" spans="11:12" ht="14.5" x14ac:dyDescent="0.35">
      <c r="K4446"/>
      <c r="L4446"/>
    </row>
    <row r="4447" spans="11:12" ht="14.5" x14ac:dyDescent="0.35">
      <c r="K4447"/>
      <c r="L4447"/>
    </row>
    <row r="4448" spans="11:12" ht="14.5" x14ac:dyDescent="0.35">
      <c r="K4448"/>
      <c r="L4448"/>
    </row>
    <row r="4449" spans="11:12" ht="14.5" x14ac:dyDescent="0.35">
      <c r="K4449"/>
      <c r="L4449"/>
    </row>
    <row r="4450" spans="11:12" ht="14.5" x14ac:dyDescent="0.35">
      <c r="K4450"/>
      <c r="L4450"/>
    </row>
    <row r="4451" spans="11:12" ht="14.5" x14ac:dyDescent="0.35">
      <c r="K4451"/>
      <c r="L4451"/>
    </row>
    <row r="4452" spans="11:12" ht="14.5" x14ac:dyDescent="0.35">
      <c r="K4452"/>
      <c r="L4452"/>
    </row>
    <row r="4453" spans="11:12" ht="14.5" x14ac:dyDescent="0.35">
      <c r="K4453"/>
      <c r="L4453"/>
    </row>
    <row r="4454" spans="11:12" ht="14.5" x14ac:dyDescent="0.35">
      <c r="K4454"/>
      <c r="L4454"/>
    </row>
    <row r="4455" spans="11:12" ht="14.5" x14ac:dyDescent="0.35">
      <c r="K4455"/>
      <c r="L4455"/>
    </row>
    <row r="4456" spans="11:12" ht="14.5" x14ac:dyDescent="0.35">
      <c r="K4456"/>
      <c r="L4456"/>
    </row>
    <row r="4457" spans="11:12" ht="14.5" x14ac:dyDescent="0.35">
      <c r="K4457"/>
      <c r="L4457"/>
    </row>
    <row r="4458" spans="11:12" ht="14.5" x14ac:dyDescent="0.35">
      <c r="K4458"/>
      <c r="L4458"/>
    </row>
    <row r="4459" spans="11:12" ht="14.5" x14ac:dyDescent="0.35">
      <c r="K4459"/>
      <c r="L4459"/>
    </row>
    <row r="4460" spans="11:12" ht="14.5" x14ac:dyDescent="0.35">
      <c r="K4460"/>
      <c r="L4460"/>
    </row>
    <row r="4461" spans="11:12" ht="14.5" x14ac:dyDescent="0.35">
      <c r="K4461"/>
      <c r="L4461"/>
    </row>
    <row r="4462" spans="11:12" ht="14.5" x14ac:dyDescent="0.35">
      <c r="K4462"/>
      <c r="L4462"/>
    </row>
    <row r="4463" spans="11:12" ht="14.5" x14ac:dyDescent="0.35">
      <c r="K4463"/>
      <c r="L4463"/>
    </row>
    <row r="4464" spans="11:12" ht="14.5" x14ac:dyDescent="0.35">
      <c r="K4464"/>
      <c r="L4464"/>
    </row>
    <row r="4465" spans="11:12" ht="14.5" x14ac:dyDescent="0.35">
      <c r="K4465"/>
      <c r="L4465"/>
    </row>
    <row r="4466" spans="11:12" ht="14.5" x14ac:dyDescent="0.35">
      <c r="K4466"/>
      <c r="L4466"/>
    </row>
    <row r="4467" spans="11:12" ht="14.5" x14ac:dyDescent="0.35">
      <c r="K4467"/>
      <c r="L4467"/>
    </row>
    <row r="4468" spans="11:12" ht="14.5" x14ac:dyDescent="0.35">
      <c r="K4468"/>
      <c r="L4468"/>
    </row>
    <row r="4469" spans="11:12" ht="14.5" x14ac:dyDescent="0.35">
      <c r="K4469"/>
      <c r="L4469"/>
    </row>
    <row r="4470" spans="11:12" ht="14.5" x14ac:dyDescent="0.35">
      <c r="K4470"/>
      <c r="L4470"/>
    </row>
    <row r="4471" spans="11:12" ht="14.5" x14ac:dyDescent="0.35">
      <c r="K4471"/>
      <c r="L4471"/>
    </row>
    <row r="4472" spans="11:12" ht="14.5" x14ac:dyDescent="0.35">
      <c r="K4472"/>
      <c r="L4472"/>
    </row>
    <row r="4473" spans="11:12" ht="14.5" x14ac:dyDescent="0.35">
      <c r="K4473"/>
      <c r="L4473"/>
    </row>
    <row r="4474" spans="11:12" ht="14.5" x14ac:dyDescent="0.35">
      <c r="K4474"/>
      <c r="L4474"/>
    </row>
    <row r="4475" spans="11:12" ht="14.5" x14ac:dyDescent="0.35">
      <c r="K4475"/>
      <c r="L4475"/>
    </row>
    <row r="4476" spans="11:12" ht="14.5" x14ac:dyDescent="0.35">
      <c r="K4476"/>
      <c r="L4476"/>
    </row>
    <row r="4477" spans="11:12" ht="14.5" x14ac:dyDescent="0.35">
      <c r="K4477"/>
      <c r="L4477"/>
    </row>
    <row r="4478" spans="11:12" ht="14.5" x14ac:dyDescent="0.35">
      <c r="K4478"/>
      <c r="L4478"/>
    </row>
    <row r="4479" spans="11:12" ht="14.5" x14ac:dyDescent="0.35">
      <c r="K4479"/>
      <c r="L4479"/>
    </row>
    <row r="4480" spans="11:12" ht="14.5" x14ac:dyDescent="0.35">
      <c r="K4480"/>
      <c r="L4480"/>
    </row>
    <row r="4481" spans="11:12" ht="14.5" x14ac:dyDescent="0.35">
      <c r="K4481"/>
      <c r="L4481"/>
    </row>
    <row r="4482" spans="11:12" ht="14.5" x14ac:dyDescent="0.35">
      <c r="K4482"/>
      <c r="L4482"/>
    </row>
    <row r="4483" spans="11:12" ht="14.5" x14ac:dyDescent="0.35">
      <c r="K4483"/>
      <c r="L4483"/>
    </row>
    <row r="4484" spans="11:12" ht="14.5" x14ac:dyDescent="0.35">
      <c r="K4484"/>
      <c r="L4484"/>
    </row>
    <row r="4485" spans="11:12" ht="14.5" x14ac:dyDescent="0.35">
      <c r="K4485"/>
      <c r="L4485"/>
    </row>
    <row r="4486" spans="11:12" ht="14.5" x14ac:dyDescent="0.35">
      <c r="K4486"/>
      <c r="L4486"/>
    </row>
    <row r="4487" spans="11:12" ht="14.5" x14ac:dyDescent="0.35">
      <c r="K4487"/>
      <c r="L4487"/>
    </row>
    <row r="4488" spans="11:12" ht="14.5" x14ac:dyDescent="0.35">
      <c r="K4488"/>
      <c r="L4488"/>
    </row>
    <row r="4489" spans="11:12" ht="14.5" x14ac:dyDescent="0.35">
      <c r="K4489"/>
      <c r="L4489"/>
    </row>
    <row r="4490" spans="11:12" ht="14.5" x14ac:dyDescent="0.35">
      <c r="K4490"/>
      <c r="L4490"/>
    </row>
    <row r="4491" spans="11:12" ht="14.5" x14ac:dyDescent="0.35">
      <c r="K4491"/>
      <c r="L4491"/>
    </row>
    <row r="4492" spans="11:12" ht="14.5" x14ac:dyDescent="0.35">
      <c r="K4492"/>
      <c r="L4492"/>
    </row>
    <row r="4493" spans="11:12" ht="14.5" x14ac:dyDescent="0.35">
      <c r="K4493"/>
      <c r="L4493"/>
    </row>
    <row r="4494" spans="11:12" ht="14.5" x14ac:dyDescent="0.35">
      <c r="K4494"/>
      <c r="L4494"/>
    </row>
    <row r="4495" spans="11:12" ht="14.5" x14ac:dyDescent="0.35">
      <c r="K4495"/>
      <c r="L4495"/>
    </row>
    <row r="4496" spans="11:12" ht="14.5" x14ac:dyDescent="0.35">
      <c r="K4496"/>
      <c r="L4496"/>
    </row>
    <row r="4497" spans="11:12" ht="14.5" x14ac:dyDescent="0.35">
      <c r="K4497"/>
      <c r="L4497"/>
    </row>
    <row r="4498" spans="11:12" ht="14.5" x14ac:dyDescent="0.35">
      <c r="K4498"/>
      <c r="L4498"/>
    </row>
    <row r="4499" spans="11:12" ht="14.5" x14ac:dyDescent="0.35">
      <c r="K4499"/>
      <c r="L4499"/>
    </row>
    <row r="4500" spans="11:12" ht="14.5" x14ac:dyDescent="0.35">
      <c r="K4500"/>
      <c r="L4500"/>
    </row>
    <row r="4501" spans="11:12" ht="14.5" x14ac:dyDescent="0.35">
      <c r="K4501"/>
      <c r="L4501"/>
    </row>
    <row r="4502" spans="11:12" ht="14.5" x14ac:dyDescent="0.35">
      <c r="K4502"/>
      <c r="L4502"/>
    </row>
    <row r="4503" spans="11:12" ht="14.5" x14ac:dyDescent="0.35">
      <c r="K4503"/>
      <c r="L4503"/>
    </row>
    <row r="4504" spans="11:12" ht="14.5" x14ac:dyDescent="0.35">
      <c r="K4504"/>
      <c r="L4504"/>
    </row>
    <row r="4505" spans="11:12" ht="14.5" x14ac:dyDescent="0.35">
      <c r="K4505"/>
      <c r="L4505"/>
    </row>
    <row r="4506" spans="11:12" ht="14.5" x14ac:dyDescent="0.35">
      <c r="K4506"/>
      <c r="L4506"/>
    </row>
    <row r="4507" spans="11:12" ht="14.5" x14ac:dyDescent="0.35">
      <c r="K4507"/>
      <c r="L4507"/>
    </row>
    <row r="4508" spans="11:12" ht="14.5" x14ac:dyDescent="0.35">
      <c r="K4508"/>
      <c r="L4508"/>
    </row>
    <row r="4509" spans="11:12" ht="14.5" x14ac:dyDescent="0.35">
      <c r="K4509"/>
      <c r="L4509"/>
    </row>
    <row r="4510" spans="11:12" ht="14.5" x14ac:dyDescent="0.35">
      <c r="K4510"/>
      <c r="L4510"/>
    </row>
    <row r="4511" spans="11:12" ht="14.5" x14ac:dyDescent="0.35">
      <c r="K4511"/>
      <c r="L4511"/>
    </row>
    <row r="4512" spans="11:12" ht="14.5" x14ac:dyDescent="0.35">
      <c r="K4512"/>
      <c r="L4512"/>
    </row>
    <row r="4513" spans="11:12" ht="14.5" x14ac:dyDescent="0.35">
      <c r="K4513"/>
      <c r="L4513"/>
    </row>
    <row r="4514" spans="11:12" ht="14.5" x14ac:dyDescent="0.35">
      <c r="K4514"/>
      <c r="L4514"/>
    </row>
    <row r="4515" spans="11:12" ht="14.5" x14ac:dyDescent="0.35">
      <c r="K4515"/>
      <c r="L4515"/>
    </row>
    <row r="4516" spans="11:12" ht="14.5" x14ac:dyDescent="0.35">
      <c r="K4516"/>
      <c r="L4516"/>
    </row>
    <row r="4517" spans="11:12" ht="14.5" x14ac:dyDescent="0.35">
      <c r="K4517"/>
      <c r="L4517"/>
    </row>
    <row r="4518" spans="11:12" ht="14.5" x14ac:dyDescent="0.35">
      <c r="K4518"/>
      <c r="L4518"/>
    </row>
    <row r="4519" spans="11:12" ht="14.5" x14ac:dyDescent="0.35">
      <c r="K4519"/>
      <c r="L4519"/>
    </row>
    <row r="4520" spans="11:12" ht="14.5" x14ac:dyDescent="0.35">
      <c r="K4520"/>
      <c r="L4520"/>
    </row>
    <row r="4521" spans="11:12" ht="14.5" x14ac:dyDescent="0.35">
      <c r="K4521"/>
      <c r="L4521"/>
    </row>
    <row r="4522" spans="11:12" ht="14.5" x14ac:dyDescent="0.35">
      <c r="K4522"/>
      <c r="L4522"/>
    </row>
    <row r="4523" spans="11:12" ht="14.5" x14ac:dyDescent="0.35">
      <c r="K4523"/>
      <c r="L4523"/>
    </row>
    <row r="4524" spans="11:12" ht="14.5" x14ac:dyDescent="0.35">
      <c r="K4524"/>
      <c r="L4524"/>
    </row>
    <row r="4525" spans="11:12" ht="14.5" x14ac:dyDescent="0.35">
      <c r="K4525"/>
      <c r="L4525"/>
    </row>
    <row r="4526" spans="11:12" ht="14.5" x14ac:dyDescent="0.35">
      <c r="K4526"/>
      <c r="L4526"/>
    </row>
    <row r="4527" spans="11:12" ht="14.5" x14ac:dyDescent="0.35">
      <c r="K4527"/>
      <c r="L4527"/>
    </row>
    <row r="4528" spans="11:12" ht="14.5" x14ac:dyDescent="0.35">
      <c r="K4528"/>
      <c r="L4528"/>
    </row>
    <row r="4529" spans="11:12" ht="14.5" x14ac:dyDescent="0.35">
      <c r="K4529"/>
      <c r="L4529"/>
    </row>
    <row r="4530" spans="11:12" ht="14.5" x14ac:dyDescent="0.35">
      <c r="K4530"/>
      <c r="L4530"/>
    </row>
    <row r="4531" spans="11:12" ht="14.5" x14ac:dyDescent="0.35">
      <c r="K4531"/>
      <c r="L4531"/>
    </row>
    <row r="4532" spans="11:12" ht="14.5" x14ac:dyDescent="0.35">
      <c r="K4532"/>
      <c r="L4532"/>
    </row>
    <row r="4533" spans="11:12" ht="14.5" x14ac:dyDescent="0.35">
      <c r="K4533"/>
      <c r="L4533"/>
    </row>
    <row r="4534" spans="11:12" ht="14.5" x14ac:dyDescent="0.35">
      <c r="K4534"/>
      <c r="L4534"/>
    </row>
    <row r="4535" spans="11:12" ht="14.5" x14ac:dyDescent="0.35">
      <c r="K4535"/>
      <c r="L4535"/>
    </row>
    <row r="4536" spans="11:12" ht="14.5" x14ac:dyDescent="0.35">
      <c r="K4536"/>
      <c r="L4536"/>
    </row>
    <row r="4537" spans="11:12" ht="14.5" x14ac:dyDescent="0.35">
      <c r="K4537"/>
      <c r="L4537"/>
    </row>
    <row r="4538" spans="11:12" ht="14.5" x14ac:dyDescent="0.35">
      <c r="K4538"/>
      <c r="L4538"/>
    </row>
    <row r="4539" spans="11:12" ht="14.5" x14ac:dyDescent="0.35">
      <c r="K4539"/>
      <c r="L4539"/>
    </row>
    <row r="4540" spans="11:12" ht="14.5" x14ac:dyDescent="0.35">
      <c r="K4540"/>
      <c r="L4540"/>
    </row>
    <row r="4541" spans="11:12" ht="14.5" x14ac:dyDescent="0.35">
      <c r="K4541"/>
      <c r="L4541"/>
    </row>
    <row r="4542" spans="11:12" ht="14.5" x14ac:dyDescent="0.35">
      <c r="K4542"/>
      <c r="L4542"/>
    </row>
    <row r="4543" spans="11:12" ht="14.5" x14ac:dyDescent="0.35">
      <c r="K4543"/>
      <c r="L4543"/>
    </row>
    <row r="4544" spans="11:12" ht="14.5" x14ac:dyDescent="0.35">
      <c r="K4544"/>
      <c r="L4544"/>
    </row>
    <row r="4545" spans="11:12" ht="14.5" x14ac:dyDescent="0.35">
      <c r="K4545"/>
      <c r="L4545"/>
    </row>
    <row r="4546" spans="11:12" ht="14.5" x14ac:dyDescent="0.35">
      <c r="K4546"/>
      <c r="L4546"/>
    </row>
    <row r="4547" spans="11:12" ht="14.5" x14ac:dyDescent="0.35">
      <c r="K4547"/>
      <c r="L4547"/>
    </row>
    <row r="4548" spans="11:12" ht="14.5" x14ac:dyDescent="0.35">
      <c r="K4548"/>
      <c r="L4548"/>
    </row>
    <row r="4549" spans="11:12" ht="14.5" x14ac:dyDescent="0.35">
      <c r="K4549"/>
      <c r="L4549"/>
    </row>
    <row r="4550" spans="11:12" ht="14.5" x14ac:dyDescent="0.35">
      <c r="K4550"/>
      <c r="L4550"/>
    </row>
    <row r="4551" spans="11:12" ht="14.5" x14ac:dyDescent="0.35">
      <c r="K4551"/>
      <c r="L4551"/>
    </row>
    <row r="4552" spans="11:12" ht="14.5" x14ac:dyDescent="0.35">
      <c r="K4552"/>
      <c r="L4552"/>
    </row>
    <row r="4553" spans="11:12" ht="14.5" x14ac:dyDescent="0.35">
      <c r="K4553"/>
      <c r="L4553"/>
    </row>
    <row r="4554" spans="11:12" ht="14.5" x14ac:dyDescent="0.35">
      <c r="K4554"/>
      <c r="L4554"/>
    </row>
    <row r="4555" spans="11:12" ht="14.5" x14ac:dyDescent="0.35">
      <c r="K4555"/>
      <c r="L4555"/>
    </row>
    <row r="4556" spans="11:12" ht="14.5" x14ac:dyDescent="0.35">
      <c r="K4556"/>
      <c r="L4556"/>
    </row>
    <row r="4557" spans="11:12" ht="14.5" x14ac:dyDescent="0.35">
      <c r="K4557"/>
      <c r="L4557"/>
    </row>
    <row r="4558" spans="11:12" ht="14.5" x14ac:dyDescent="0.35">
      <c r="K4558"/>
      <c r="L4558"/>
    </row>
    <row r="4559" spans="11:12" ht="14.5" x14ac:dyDescent="0.35">
      <c r="K4559"/>
      <c r="L4559"/>
    </row>
    <row r="4560" spans="11:12" ht="14.5" x14ac:dyDescent="0.35">
      <c r="K4560"/>
      <c r="L4560"/>
    </row>
    <row r="4561" spans="11:12" ht="14.5" x14ac:dyDescent="0.35">
      <c r="K4561"/>
      <c r="L4561"/>
    </row>
    <row r="4562" spans="11:12" ht="14.5" x14ac:dyDescent="0.35">
      <c r="K4562"/>
      <c r="L4562"/>
    </row>
    <row r="4563" spans="11:12" ht="14.5" x14ac:dyDescent="0.35">
      <c r="K4563"/>
      <c r="L4563"/>
    </row>
    <row r="4564" spans="11:12" ht="14.5" x14ac:dyDescent="0.35">
      <c r="K4564"/>
      <c r="L4564"/>
    </row>
    <row r="4565" spans="11:12" ht="14.5" x14ac:dyDescent="0.35">
      <c r="K4565"/>
      <c r="L4565"/>
    </row>
    <row r="4566" spans="11:12" ht="14.5" x14ac:dyDescent="0.35">
      <c r="K4566"/>
      <c r="L4566"/>
    </row>
    <row r="4567" spans="11:12" ht="14.5" x14ac:dyDescent="0.35">
      <c r="K4567"/>
      <c r="L4567"/>
    </row>
    <row r="4568" spans="11:12" ht="14.5" x14ac:dyDescent="0.35">
      <c r="K4568"/>
      <c r="L4568"/>
    </row>
    <row r="4569" spans="11:12" ht="14.5" x14ac:dyDescent="0.35">
      <c r="K4569"/>
      <c r="L4569"/>
    </row>
    <row r="4570" spans="11:12" ht="14.5" x14ac:dyDescent="0.35">
      <c r="K4570"/>
      <c r="L4570"/>
    </row>
    <row r="4571" spans="11:12" ht="14.5" x14ac:dyDescent="0.35">
      <c r="K4571"/>
      <c r="L4571"/>
    </row>
    <row r="4572" spans="11:12" ht="14.5" x14ac:dyDescent="0.35">
      <c r="K4572"/>
      <c r="L4572"/>
    </row>
    <row r="4573" spans="11:12" ht="14.5" x14ac:dyDescent="0.35">
      <c r="K4573"/>
      <c r="L4573"/>
    </row>
    <row r="4574" spans="11:12" ht="14.5" x14ac:dyDescent="0.35">
      <c r="K4574"/>
      <c r="L4574"/>
    </row>
    <row r="4575" spans="11:12" ht="14.5" x14ac:dyDescent="0.35">
      <c r="K4575"/>
      <c r="L4575"/>
    </row>
    <row r="4576" spans="11:12" ht="14.5" x14ac:dyDescent="0.35">
      <c r="K4576"/>
      <c r="L4576"/>
    </row>
    <row r="4577" spans="11:12" ht="14.5" x14ac:dyDescent="0.35">
      <c r="K4577"/>
      <c r="L4577"/>
    </row>
    <row r="4578" spans="11:12" ht="14.5" x14ac:dyDescent="0.35">
      <c r="K4578"/>
      <c r="L4578"/>
    </row>
    <row r="4579" spans="11:12" ht="14.5" x14ac:dyDescent="0.35">
      <c r="K4579"/>
      <c r="L4579"/>
    </row>
    <row r="4580" spans="11:12" ht="14.5" x14ac:dyDescent="0.35">
      <c r="K4580"/>
      <c r="L4580"/>
    </row>
    <row r="4581" spans="11:12" ht="14.5" x14ac:dyDescent="0.35">
      <c r="K4581"/>
      <c r="L4581"/>
    </row>
    <row r="4582" spans="11:12" ht="14.5" x14ac:dyDescent="0.35">
      <c r="K4582"/>
      <c r="L4582"/>
    </row>
    <row r="4583" spans="11:12" ht="14.5" x14ac:dyDescent="0.35">
      <c r="K4583"/>
      <c r="L4583"/>
    </row>
    <row r="4584" spans="11:12" ht="14.5" x14ac:dyDescent="0.35">
      <c r="K4584"/>
      <c r="L4584"/>
    </row>
    <row r="4585" spans="11:12" ht="14.5" x14ac:dyDescent="0.35">
      <c r="K4585"/>
      <c r="L4585"/>
    </row>
    <row r="4586" spans="11:12" ht="14.5" x14ac:dyDescent="0.35">
      <c r="K4586"/>
      <c r="L4586"/>
    </row>
    <row r="4587" spans="11:12" ht="14.5" x14ac:dyDescent="0.35">
      <c r="K4587"/>
      <c r="L4587"/>
    </row>
    <row r="4588" spans="11:12" ht="14.5" x14ac:dyDescent="0.35">
      <c r="K4588"/>
      <c r="L4588"/>
    </row>
    <row r="4589" spans="11:12" ht="14.5" x14ac:dyDescent="0.35">
      <c r="K4589"/>
      <c r="L4589"/>
    </row>
    <row r="4590" spans="11:12" ht="14.5" x14ac:dyDescent="0.35">
      <c r="K4590"/>
      <c r="L4590"/>
    </row>
    <row r="4591" spans="11:12" ht="14.5" x14ac:dyDescent="0.35">
      <c r="K4591"/>
      <c r="L4591"/>
    </row>
    <row r="4592" spans="11:12" ht="14.5" x14ac:dyDescent="0.35">
      <c r="K4592"/>
      <c r="L4592"/>
    </row>
    <row r="4593" spans="11:12" ht="14.5" x14ac:dyDescent="0.35">
      <c r="K4593"/>
      <c r="L4593"/>
    </row>
    <row r="4594" spans="11:12" ht="14.5" x14ac:dyDescent="0.35">
      <c r="K4594"/>
      <c r="L4594"/>
    </row>
    <row r="4595" spans="11:12" ht="14.5" x14ac:dyDescent="0.35">
      <c r="K4595"/>
      <c r="L4595"/>
    </row>
    <row r="4596" spans="11:12" ht="14.5" x14ac:dyDescent="0.35">
      <c r="K4596"/>
      <c r="L4596"/>
    </row>
    <row r="4597" spans="11:12" ht="14.5" x14ac:dyDescent="0.35">
      <c r="K4597"/>
      <c r="L4597"/>
    </row>
    <row r="4598" spans="11:12" ht="14.5" x14ac:dyDescent="0.35">
      <c r="K4598"/>
      <c r="L4598"/>
    </row>
    <row r="4599" spans="11:12" ht="14.5" x14ac:dyDescent="0.35">
      <c r="K4599"/>
      <c r="L4599"/>
    </row>
    <row r="4600" spans="11:12" ht="14.5" x14ac:dyDescent="0.35">
      <c r="K4600"/>
      <c r="L4600"/>
    </row>
    <row r="4601" spans="11:12" ht="14.5" x14ac:dyDescent="0.35">
      <c r="K4601"/>
      <c r="L4601"/>
    </row>
    <row r="4602" spans="11:12" ht="14.5" x14ac:dyDescent="0.35">
      <c r="K4602"/>
      <c r="L4602"/>
    </row>
    <row r="4603" spans="11:12" ht="14.5" x14ac:dyDescent="0.35">
      <c r="K4603"/>
      <c r="L4603"/>
    </row>
    <row r="4604" spans="11:12" ht="14.5" x14ac:dyDescent="0.35">
      <c r="K4604"/>
      <c r="L4604"/>
    </row>
    <row r="4605" spans="11:12" ht="14.5" x14ac:dyDescent="0.35">
      <c r="K4605"/>
      <c r="L4605"/>
    </row>
    <row r="4606" spans="11:12" ht="14.5" x14ac:dyDescent="0.35">
      <c r="K4606"/>
      <c r="L4606"/>
    </row>
    <row r="4607" spans="11:12" ht="14.5" x14ac:dyDescent="0.35">
      <c r="K4607"/>
      <c r="L4607"/>
    </row>
    <row r="4608" spans="11:12" ht="14.5" x14ac:dyDescent="0.35">
      <c r="K4608"/>
      <c r="L4608"/>
    </row>
    <row r="4609" spans="11:12" ht="14.5" x14ac:dyDescent="0.35">
      <c r="K4609"/>
      <c r="L4609"/>
    </row>
    <row r="4610" spans="11:12" ht="14.5" x14ac:dyDescent="0.35">
      <c r="K4610"/>
      <c r="L4610"/>
    </row>
    <row r="4611" spans="11:12" ht="14.5" x14ac:dyDescent="0.35">
      <c r="K4611"/>
      <c r="L4611"/>
    </row>
    <row r="4612" spans="11:12" ht="14.5" x14ac:dyDescent="0.35">
      <c r="K4612"/>
      <c r="L4612"/>
    </row>
    <row r="4613" spans="11:12" ht="14.5" x14ac:dyDescent="0.35">
      <c r="K4613"/>
      <c r="L4613"/>
    </row>
    <row r="4614" spans="11:12" ht="14.5" x14ac:dyDescent="0.35">
      <c r="K4614"/>
      <c r="L4614"/>
    </row>
    <row r="4615" spans="11:12" ht="14.5" x14ac:dyDescent="0.35">
      <c r="K4615"/>
      <c r="L4615"/>
    </row>
    <row r="4616" spans="11:12" ht="14.5" x14ac:dyDescent="0.35">
      <c r="K4616"/>
      <c r="L4616"/>
    </row>
    <row r="4617" spans="11:12" ht="14.5" x14ac:dyDescent="0.35">
      <c r="K4617"/>
      <c r="L4617"/>
    </row>
    <row r="4618" spans="11:12" ht="14.5" x14ac:dyDescent="0.35">
      <c r="K4618"/>
      <c r="L4618"/>
    </row>
    <row r="4619" spans="11:12" ht="14.5" x14ac:dyDescent="0.35">
      <c r="K4619"/>
      <c r="L4619"/>
    </row>
    <row r="4620" spans="11:12" ht="14.5" x14ac:dyDescent="0.35">
      <c r="K4620"/>
      <c r="L4620"/>
    </row>
    <row r="4621" spans="11:12" ht="14.5" x14ac:dyDescent="0.35">
      <c r="K4621"/>
      <c r="L4621"/>
    </row>
    <row r="4622" spans="11:12" ht="14.5" x14ac:dyDescent="0.35">
      <c r="K4622"/>
      <c r="L4622"/>
    </row>
    <row r="4623" spans="11:12" ht="14.5" x14ac:dyDescent="0.35">
      <c r="K4623"/>
      <c r="L4623"/>
    </row>
    <row r="4624" spans="11:12" ht="14.5" x14ac:dyDescent="0.35">
      <c r="K4624"/>
      <c r="L4624"/>
    </row>
    <row r="4625" spans="11:12" ht="14.5" x14ac:dyDescent="0.35">
      <c r="K4625"/>
      <c r="L4625"/>
    </row>
    <row r="4626" spans="11:12" ht="14.5" x14ac:dyDescent="0.35">
      <c r="K4626"/>
      <c r="L4626"/>
    </row>
    <row r="4627" spans="11:12" ht="14.5" x14ac:dyDescent="0.35">
      <c r="K4627"/>
      <c r="L4627"/>
    </row>
    <row r="4628" spans="11:12" ht="14.5" x14ac:dyDescent="0.35">
      <c r="K4628"/>
      <c r="L4628"/>
    </row>
    <row r="4629" spans="11:12" ht="14.5" x14ac:dyDescent="0.35">
      <c r="K4629"/>
      <c r="L4629"/>
    </row>
    <row r="4630" spans="11:12" ht="14.5" x14ac:dyDescent="0.35">
      <c r="K4630"/>
      <c r="L4630"/>
    </row>
    <row r="4631" spans="11:12" ht="14.5" x14ac:dyDescent="0.35">
      <c r="K4631"/>
      <c r="L4631"/>
    </row>
    <row r="4632" spans="11:12" ht="14.5" x14ac:dyDescent="0.35">
      <c r="K4632"/>
      <c r="L4632"/>
    </row>
    <row r="4633" spans="11:12" ht="14.5" x14ac:dyDescent="0.35">
      <c r="K4633"/>
      <c r="L4633"/>
    </row>
    <row r="4634" spans="11:12" ht="14.5" x14ac:dyDescent="0.35">
      <c r="K4634"/>
      <c r="L4634"/>
    </row>
    <row r="4635" spans="11:12" ht="14.5" x14ac:dyDescent="0.35">
      <c r="K4635"/>
      <c r="L4635"/>
    </row>
    <row r="4636" spans="11:12" ht="14.5" x14ac:dyDescent="0.35">
      <c r="K4636"/>
      <c r="L4636"/>
    </row>
    <row r="4637" spans="11:12" ht="14.5" x14ac:dyDescent="0.35">
      <c r="K4637"/>
      <c r="L4637"/>
    </row>
    <row r="4638" spans="11:12" ht="14.5" x14ac:dyDescent="0.35">
      <c r="K4638"/>
      <c r="L4638"/>
    </row>
    <row r="4639" spans="11:12" ht="14.5" x14ac:dyDescent="0.35">
      <c r="K4639"/>
      <c r="L4639"/>
    </row>
    <row r="4640" spans="11:12" ht="14.5" x14ac:dyDescent="0.35">
      <c r="K4640"/>
      <c r="L4640"/>
    </row>
    <row r="4641" spans="11:12" ht="14.5" x14ac:dyDescent="0.35">
      <c r="K4641"/>
      <c r="L4641"/>
    </row>
    <row r="4642" spans="11:12" ht="14.5" x14ac:dyDescent="0.35">
      <c r="K4642"/>
      <c r="L4642"/>
    </row>
    <row r="4643" spans="11:12" ht="14.5" x14ac:dyDescent="0.35">
      <c r="K4643"/>
      <c r="L4643"/>
    </row>
    <row r="4644" spans="11:12" ht="14.5" x14ac:dyDescent="0.35">
      <c r="K4644"/>
      <c r="L4644"/>
    </row>
    <row r="4645" spans="11:12" ht="14.5" x14ac:dyDescent="0.35">
      <c r="K4645"/>
      <c r="L4645"/>
    </row>
    <row r="4646" spans="11:12" ht="14.5" x14ac:dyDescent="0.35">
      <c r="K4646"/>
      <c r="L4646"/>
    </row>
    <row r="4647" spans="11:12" ht="14.5" x14ac:dyDescent="0.35">
      <c r="K4647"/>
      <c r="L4647"/>
    </row>
    <row r="4648" spans="11:12" ht="14.5" x14ac:dyDescent="0.35">
      <c r="K4648"/>
      <c r="L4648"/>
    </row>
    <row r="4649" spans="11:12" ht="14.5" x14ac:dyDescent="0.35">
      <c r="K4649"/>
      <c r="L4649"/>
    </row>
    <row r="4650" spans="11:12" ht="14.5" x14ac:dyDescent="0.35">
      <c r="K4650"/>
      <c r="L4650"/>
    </row>
    <row r="4651" spans="11:12" ht="14.5" x14ac:dyDescent="0.35">
      <c r="K4651"/>
      <c r="L4651"/>
    </row>
    <row r="4652" spans="11:12" ht="14.5" x14ac:dyDescent="0.35">
      <c r="K4652"/>
      <c r="L4652"/>
    </row>
    <row r="4653" spans="11:12" ht="14.5" x14ac:dyDescent="0.35">
      <c r="K4653"/>
      <c r="L4653"/>
    </row>
    <row r="4654" spans="11:12" ht="14.5" x14ac:dyDescent="0.35">
      <c r="K4654"/>
      <c r="L4654"/>
    </row>
    <row r="4655" spans="11:12" ht="14.5" x14ac:dyDescent="0.35">
      <c r="K4655"/>
      <c r="L4655"/>
    </row>
    <row r="4656" spans="11:12" ht="14.5" x14ac:dyDescent="0.35">
      <c r="K4656"/>
      <c r="L4656"/>
    </row>
    <row r="4657" spans="11:12" ht="14.5" x14ac:dyDescent="0.35">
      <c r="K4657"/>
      <c r="L4657"/>
    </row>
    <row r="4658" spans="11:12" ht="14.5" x14ac:dyDescent="0.35">
      <c r="K4658"/>
      <c r="L4658"/>
    </row>
    <row r="4659" spans="11:12" ht="14.5" x14ac:dyDescent="0.35">
      <c r="K4659"/>
      <c r="L4659"/>
    </row>
    <row r="4660" spans="11:12" ht="14.5" x14ac:dyDescent="0.35">
      <c r="K4660"/>
      <c r="L4660"/>
    </row>
    <row r="4661" spans="11:12" ht="14.5" x14ac:dyDescent="0.35">
      <c r="K4661"/>
      <c r="L4661"/>
    </row>
    <row r="4662" spans="11:12" ht="14.5" x14ac:dyDescent="0.35">
      <c r="K4662"/>
      <c r="L4662"/>
    </row>
    <row r="4663" spans="11:12" ht="14.5" x14ac:dyDescent="0.35">
      <c r="K4663"/>
      <c r="L4663"/>
    </row>
    <row r="4664" spans="11:12" ht="14.5" x14ac:dyDescent="0.35">
      <c r="K4664"/>
      <c r="L4664"/>
    </row>
    <row r="4665" spans="11:12" ht="14.5" x14ac:dyDescent="0.35">
      <c r="K4665"/>
      <c r="L4665"/>
    </row>
    <row r="4666" spans="11:12" ht="14.5" x14ac:dyDescent="0.35">
      <c r="K4666"/>
      <c r="L4666"/>
    </row>
    <row r="4667" spans="11:12" ht="14.5" x14ac:dyDescent="0.35">
      <c r="K4667"/>
      <c r="L4667"/>
    </row>
    <row r="4668" spans="11:12" ht="14.5" x14ac:dyDescent="0.35">
      <c r="K4668"/>
      <c r="L4668"/>
    </row>
    <row r="4669" spans="11:12" ht="14.5" x14ac:dyDescent="0.35">
      <c r="K4669"/>
      <c r="L4669"/>
    </row>
    <row r="4670" spans="11:12" ht="14.5" x14ac:dyDescent="0.35">
      <c r="K4670"/>
      <c r="L4670"/>
    </row>
    <row r="4671" spans="11:12" ht="14.5" x14ac:dyDescent="0.35">
      <c r="K4671"/>
      <c r="L4671"/>
    </row>
    <row r="4672" spans="11:12" ht="14.5" x14ac:dyDescent="0.35">
      <c r="K4672"/>
      <c r="L4672"/>
    </row>
    <row r="4673" spans="11:12" ht="14.5" x14ac:dyDescent="0.35">
      <c r="K4673"/>
      <c r="L4673"/>
    </row>
    <row r="4674" spans="11:12" ht="14.5" x14ac:dyDescent="0.35">
      <c r="K4674"/>
      <c r="L4674"/>
    </row>
    <row r="4675" spans="11:12" ht="14.5" x14ac:dyDescent="0.35">
      <c r="K4675"/>
      <c r="L4675"/>
    </row>
    <row r="4676" spans="11:12" ht="14.5" x14ac:dyDescent="0.35">
      <c r="K4676"/>
      <c r="L4676"/>
    </row>
    <row r="4677" spans="11:12" ht="14.5" x14ac:dyDescent="0.35">
      <c r="K4677"/>
      <c r="L4677"/>
    </row>
    <row r="4678" spans="11:12" ht="14.5" x14ac:dyDescent="0.35">
      <c r="K4678"/>
      <c r="L4678"/>
    </row>
    <row r="4679" spans="11:12" ht="14.5" x14ac:dyDescent="0.35">
      <c r="K4679"/>
      <c r="L4679"/>
    </row>
    <row r="4680" spans="11:12" ht="14.5" x14ac:dyDescent="0.35">
      <c r="K4680"/>
      <c r="L4680"/>
    </row>
    <row r="4681" spans="11:12" ht="14.5" x14ac:dyDescent="0.35">
      <c r="K4681"/>
      <c r="L4681"/>
    </row>
    <row r="4682" spans="11:12" ht="14.5" x14ac:dyDescent="0.35">
      <c r="K4682"/>
      <c r="L4682"/>
    </row>
    <row r="4683" spans="11:12" ht="14.5" x14ac:dyDescent="0.35">
      <c r="K4683"/>
      <c r="L4683"/>
    </row>
    <row r="4684" spans="11:12" ht="14.5" x14ac:dyDescent="0.35">
      <c r="K4684"/>
      <c r="L4684"/>
    </row>
    <row r="4685" spans="11:12" ht="14.5" x14ac:dyDescent="0.35">
      <c r="K4685"/>
      <c r="L4685"/>
    </row>
    <row r="4686" spans="11:12" ht="14.5" x14ac:dyDescent="0.35">
      <c r="K4686"/>
      <c r="L4686"/>
    </row>
    <row r="4687" spans="11:12" ht="14.5" x14ac:dyDescent="0.35">
      <c r="K4687"/>
      <c r="L4687"/>
    </row>
    <row r="4688" spans="11:12" ht="14.5" x14ac:dyDescent="0.35">
      <c r="K4688"/>
      <c r="L4688"/>
    </row>
    <row r="4689" spans="11:12" ht="14.5" x14ac:dyDescent="0.35">
      <c r="K4689"/>
      <c r="L4689"/>
    </row>
    <row r="4690" spans="11:12" ht="14.5" x14ac:dyDescent="0.35">
      <c r="K4690"/>
      <c r="L4690"/>
    </row>
    <row r="4691" spans="11:12" ht="14.5" x14ac:dyDescent="0.35">
      <c r="K4691"/>
      <c r="L4691"/>
    </row>
    <row r="4692" spans="11:12" ht="14.5" x14ac:dyDescent="0.35">
      <c r="K4692"/>
      <c r="L4692"/>
    </row>
    <row r="4693" spans="11:12" ht="14.5" x14ac:dyDescent="0.35">
      <c r="K4693"/>
      <c r="L4693"/>
    </row>
    <row r="4694" spans="11:12" ht="14.5" x14ac:dyDescent="0.35">
      <c r="K4694"/>
      <c r="L4694"/>
    </row>
    <row r="4695" spans="11:12" ht="14.5" x14ac:dyDescent="0.35">
      <c r="K4695"/>
      <c r="L4695"/>
    </row>
    <row r="4696" spans="11:12" ht="14.5" x14ac:dyDescent="0.35">
      <c r="K4696"/>
      <c r="L4696"/>
    </row>
    <row r="4697" spans="11:12" ht="14.5" x14ac:dyDescent="0.35">
      <c r="K4697"/>
      <c r="L4697"/>
    </row>
    <row r="4698" spans="11:12" ht="14.5" x14ac:dyDescent="0.35">
      <c r="K4698"/>
      <c r="L4698"/>
    </row>
    <row r="4699" spans="11:12" ht="14.5" x14ac:dyDescent="0.35">
      <c r="K4699"/>
      <c r="L4699"/>
    </row>
    <row r="4700" spans="11:12" ht="14.5" x14ac:dyDescent="0.35">
      <c r="K4700"/>
      <c r="L4700"/>
    </row>
    <row r="4701" spans="11:12" ht="14.5" x14ac:dyDescent="0.35">
      <c r="K4701"/>
      <c r="L4701"/>
    </row>
    <row r="4702" spans="11:12" ht="14.5" x14ac:dyDescent="0.35">
      <c r="K4702"/>
      <c r="L4702"/>
    </row>
    <row r="4703" spans="11:12" ht="14.5" x14ac:dyDescent="0.35">
      <c r="K4703"/>
      <c r="L4703"/>
    </row>
    <row r="4704" spans="11:12" ht="14.5" x14ac:dyDescent="0.35">
      <c r="K4704"/>
      <c r="L4704"/>
    </row>
    <row r="4705" spans="11:12" ht="14.5" x14ac:dyDescent="0.35">
      <c r="K4705"/>
      <c r="L4705"/>
    </row>
    <row r="4706" spans="11:12" ht="14.5" x14ac:dyDescent="0.35">
      <c r="K4706"/>
      <c r="L4706"/>
    </row>
    <row r="4707" spans="11:12" ht="14.5" x14ac:dyDescent="0.35">
      <c r="K4707"/>
      <c r="L4707"/>
    </row>
    <row r="4708" spans="11:12" ht="14.5" x14ac:dyDescent="0.35">
      <c r="K4708"/>
      <c r="L4708"/>
    </row>
    <row r="4709" spans="11:12" ht="14.5" x14ac:dyDescent="0.35">
      <c r="K4709"/>
      <c r="L4709"/>
    </row>
    <row r="4710" spans="11:12" ht="14.5" x14ac:dyDescent="0.35">
      <c r="K4710"/>
      <c r="L4710"/>
    </row>
    <row r="4711" spans="11:12" ht="14.5" x14ac:dyDescent="0.35">
      <c r="K4711"/>
      <c r="L4711"/>
    </row>
    <row r="4712" spans="11:12" ht="14.5" x14ac:dyDescent="0.35">
      <c r="K4712"/>
      <c r="L4712"/>
    </row>
    <row r="4713" spans="11:12" ht="14.5" x14ac:dyDescent="0.35">
      <c r="K4713"/>
      <c r="L4713"/>
    </row>
    <row r="4714" spans="11:12" ht="14.5" x14ac:dyDescent="0.35">
      <c r="K4714"/>
      <c r="L4714"/>
    </row>
    <row r="4715" spans="11:12" ht="14.5" x14ac:dyDescent="0.35">
      <c r="K4715"/>
      <c r="L4715"/>
    </row>
    <row r="4716" spans="11:12" ht="14.5" x14ac:dyDescent="0.35">
      <c r="K4716"/>
      <c r="L4716"/>
    </row>
    <row r="4717" spans="11:12" ht="14.5" x14ac:dyDescent="0.35">
      <c r="K4717"/>
      <c r="L4717"/>
    </row>
    <row r="4718" spans="11:12" ht="14.5" x14ac:dyDescent="0.35">
      <c r="K4718"/>
      <c r="L4718"/>
    </row>
    <row r="4719" spans="11:12" ht="14.5" x14ac:dyDescent="0.35">
      <c r="K4719"/>
      <c r="L4719"/>
    </row>
    <row r="4720" spans="11:12" ht="14.5" x14ac:dyDescent="0.35">
      <c r="K4720"/>
      <c r="L4720"/>
    </row>
    <row r="4721" spans="11:12" ht="14.5" x14ac:dyDescent="0.35">
      <c r="K4721"/>
      <c r="L4721"/>
    </row>
    <row r="4722" spans="11:12" ht="14.5" x14ac:dyDescent="0.35">
      <c r="K4722"/>
      <c r="L4722"/>
    </row>
    <row r="4723" spans="11:12" ht="14.5" x14ac:dyDescent="0.35">
      <c r="K4723"/>
      <c r="L4723"/>
    </row>
    <row r="4724" spans="11:12" ht="14.5" x14ac:dyDescent="0.35">
      <c r="K4724"/>
      <c r="L4724"/>
    </row>
    <row r="4725" spans="11:12" ht="14.5" x14ac:dyDescent="0.35">
      <c r="K4725"/>
      <c r="L4725"/>
    </row>
    <row r="4726" spans="11:12" ht="14.5" x14ac:dyDescent="0.35">
      <c r="K4726"/>
      <c r="L4726"/>
    </row>
    <row r="4727" spans="11:12" ht="14.5" x14ac:dyDescent="0.35">
      <c r="K4727"/>
      <c r="L4727"/>
    </row>
    <row r="4728" spans="11:12" ht="14.5" x14ac:dyDescent="0.35">
      <c r="K4728"/>
      <c r="L4728"/>
    </row>
    <row r="4729" spans="11:12" ht="14.5" x14ac:dyDescent="0.35">
      <c r="K4729"/>
      <c r="L4729"/>
    </row>
    <row r="4730" spans="11:12" ht="14.5" x14ac:dyDescent="0.35">
      <c r="K4730"/>
      <c r="L4730"/>
    </row>
    <row r="4731" spans="11:12" ht="14.5" x14ac:dyDescent="0.35">
      <c r="K4731"/>
      <c r="L4731"/>
    </row>
    <row r="4732" spans="11:12" ht="14.5" x14ac:dyDescent="0.35">
      <c r="K4732"/>
      <c r="L4732"/>
    </row>
    <row r="4733" spans="11:12" ht="14.5" x14ac:dyDescent="0.35">
      <c r="K4733"/>
      <c r="L4733"/>
    </row>
    <row r="4734" spans="11:12" ht="14.5" x14ac:dyDescent="0.35">
      <c r="K4734"/>
      <c r="L4734"/>
    </row>
    <row r="4735" spans="11:12" ht="14.5" x14ac:dyDescent="0.35">
      <c r="K4735"/>
      <c r="L4735"/>
    </row>
    <row r="4736" spans="11:12" ht="14.5" x14ac:dyDescent="0.35">
      <c r="K4736"/>
      <c r="L4736"/>
    </row>
    <row r="4737" spans="11:12" ht="14.5" x14ac:dyDescent="0.35">
      <c r="K4737"/>
      <c r="L4737"/>
    </row>
    <row r="4738" spans="11:12" ht="14.5" x14ac:dyDescent="0.35">
      <c r="K4738"/>
      <c r="L4738"/>
    </row>
    <row r="4739" spans="11:12" ht="14.5" x14ac:dyDescent="0.35">
      <c r="K4739"/>
      <c r="L4739"/>
    </row>
    <row r="4740" spans="11:12" ht="14.5" x14ac:dyDescent="0.35">
      <c r="K4740"/>
      <c r="L4740"/>
    </row>
    <row r="4741" spans="11:12" ht="14.5" x14ac:dyDescent="0.35">
      <c r="K4741"/>
      <c r="L4741"/>
    </row>
    <row r="4742" spans="11:12" ht="14.5" x14ac:dyDescent="0.35">
      <c r="K4742"/>
      <c r="L4742"/>
    </row>
    <row r="4743" spans="11:12" ht="14.5" x14ac:dyDescent="0.35">
      <c r="K4743"/>
      <c r="L4743"/>
    </row>
    <row r="4744" spans="11:12" ht="14.5" x14ac:dyDescent="0.35">
      <c r="K4744"/>
      <c r="L4744"/>
    </row>
    <row r="4745" spans="11:12" ht="14.5" x14ac:dyDescent="0.35">
      <c r="K4745"/>
      <c r="L4745"/>
    </row>
    <row r="4746" spans="11:12" ht="14.5" x14ac:dyDescent="0.35">
      <c r="K4746"/>
      <c r="L4746"/>
    </row>
    <row r="4747" spans="11:12" ht="14.5" x14ac:dyDescent="0.35">
      <c r="K4747"/>
      <c r="L4747"/>
    </row>
    <row r="4748" spans="11:12" ht="14.5" x14ac:dyDescent="0.35">
      <c r="K4748"/>
      <c r="L4748"/>
    </row>
    <row r="4749" spans="11:12" ht="14.5" x14ac:dyDescent="0.35">
      <c r="K4749"/>
      <c r="L4749"/>
    </row>
    <row r="4750" spans="11:12" ht="14.5" x14ac:dyDescent="0.35">
      <c r="K4750"/>
      <c r="L4750"/>
    </row>
    <row r="4751" spans="11:12" ht="14.5" x14ac:dyDescent="0.35">
      <c r="K4751"/>
      <c r="L4751"/>
    </row>
    <row r="4752" spans="11:12" ht="14.5" x14ac:dyDescent="0.35">
      <c r="K4752"/>
      <c r="L4752"/>
    </row>
    <row r="4753" spans="11:12" ht="14.5" x14ac:dyDescent="0.35">
      <c r="K4753"/>
      <c r="L4753"/>
    </row>
    <row r="4754" spans="11:12" ht="14.5" x14ac:dyDescent="0.35">
      <c r="K4754"/>
      <c r="L4754"/>
    </row>
    <row r="4755" spans="11:12" ht="14.5" x14ac:dyDescent="0.35">
      <c r="K4755"/>
      <c r="L4755"/>
    </row>
    <row r="4756" spans="11:12" ht="14.5" x14ac:dyDescent="0.35">
      <c r="K4756"/>
      <c r="L4756"/>
    </row>
    <row r="4757" spans="11:12" ht="14.5" x14ac:dyDescent="0.35">
      <c r="K4757"/>
      <c r="L4757"/>
    </row>
    <row r="4758" spans="11:12" ht="14.5" x14ac:dyDescent="0.35">
      <c r="K4758"/>
      <c r="L4758"/>
    </row>
    <row r="4759" spans="11:12" ht="14.5" x14ac:dyDescent="0.35">
      <c r="K4759"/>
      <c r="L4759"/>
    </row>
    <row r="4760" spans="11:12" ht="14.5" x14ac:dyDescent="0.35">
      <c r="K4760"/>
      <c r="L4760"/>
    </row>
    <row r="4761" spans="11:12" ht="14.5" x14ac:dyDescent="0.35">
      <c r="K4761"/>
      <c r="L4761"/>
    </row>
    <row r="4762" spans="11:12" ht="14.5" x14ac:dyDescent="0.35">
      <c r="K4762"/>
      <c r="L4762"/>
    </row>
    <row r="4763" spans="11:12" ht="14.5" x14ac:dyDescent="0.35">
      <c r="K4763"/>
      <c r="L4763"/>
    </row>
    <row r="4764" spans="11:12" ht="14.5" x14ac:dyDescent="0.35">
      <c r="K4764"/>
      <c r="L4764"/>
    </row>
    <row r="4765" spans="11:12" ht="14.5" x14ac:dyDescent="0.35">
      <c r="K4765"/>
      <c r="L4765"/>
    </row>
    <row r="4766" spans="11:12" ht="14.5" x14ac:dyDescent="0.35">
      <c r="K4766"/>
      <c r="L4766"/>
    </row>
    <row r="4767" spans="11:12" ht="14.5" x14ac:dyDescent="0.35">
      <c r="K4767"/>
      <c r="L4767"/>
    </row>
    <row r="4768" spans="11:12" ht="14.5" x14ac:dyDescent="0.35">
      <c r="K4768"/>
      <c r="L4768"/>
    </row>
    <row r="4769" spans="11:12" ht="14.5" x14ac:dyDescent="0.35">
      <c r="K4769"/>
      <c r="L4769"/>
    </row>
    <row r="4770" spans="11:12" ht="14.5" x14ac:dyDescent="0.35">
      <c r="K4770"/>
      <c r="L4770"/>
    </row>
    <row r="4771" spans="11:12" ht="14.5" x14ac:dyDescent="0.35">
      <c r="K4771"/>
      <c r="L4771"/>
    </row>
    <row r="4772" spans="11:12" ht="14.5" x14ac:dyDescent="0.35">
      <c r="K4772"/>
      <c r="L4772"/>
    </row>
    <row r="4773" spans="11:12" ht="14.5" x14ac:dyDescent="0.35">
      <c r="K4773"/>
      <c r="L4773"/>
    </row>
    <row r="4774" spans="11:12" ht="14.5" x14ac:dyDescent="0.35">
      <c r="K4774"/>
      <c r="L4774"/>
    </row>
    <row r="4775" spans="11:12" ht="14.5" x14ac:dyDescent="0.35">
      <c r="K4775"/>
      <c r="L4775"/>
    </row>
    <row r="4776" spans="11:12" ht="14.5" x14ac:dyDescent="0.35">
      <c r="K4776"/>
      <c r="L4776"/>
    </row>
    <row r="4777" spans="11:12" ht="14.5" x14ac:dyDescent="0.35">
      <c r="K4777"/>
      <c r="L4777"/>
    </row>
    <row r="4778" spans="11:12" ht="14.5" x14ac:dyDescent="0.35">
      <c r="K4778"/>
      <c r="L4778"/>
    </row>
    <row r="4779" spans="11:12" ht="14.5" x14ac:dyDescent="0.35">
      <c r="K4779"/>
      <c r="L4779"/>
    </row>
    <row r="4780" spans="11:12" ht="14.5" x14ac:dyDescent="0.35">
      <c r="K4780"/>
      <c r="L4780"/>
    </row>
    <row r="4781" spans="11:12" ht="14.5" x14ac:dyDescent="0.35">
      <c r="K4781"/>
      <c r="L4781"/>
    </row>
    <row r="4782" spans="11:12" ht="14.5" x14ac:dyDescent="0.35">
      <c r="K4782"/>
      <c r="L4782"/>
    </row>
    <row r="4783" spans="11:12" ht="14.5" x14ac:dyDescent="0.35">
      <c r="K4783"/>
      <c r="L4783"/>
    </row>
    <row r="4784" spans="11:12" ht="14.5" x14ac:dyDescent="0.35">
      <c r="K4784"/>
      <c r="L4784"/>
    </row>
    <row r="4785" spans="11:12" ht="14.5" x14ac:dyDescent="0.35">
      <c r="K4785"/>
      <c r="L4785"/>
    </row>
    <row r="4786" spans="11:12" ht="14.5" x14ac:dyDescent="0.35">
      <c r="K4786"/>
      <c r="L4786"/>
    </row>
    <row r="4787" spans="11:12" ht="14.5" x14ac:dyDescent="0.35">
      <c r="K4787"/>
      <c r="L4787"/>
    </row>
    <row r="4788" spans="11:12" ht="14.5" x14ac:dyDescent="0.35">
      <c r="K4788"/>
      <c r="L4788"/>
    </row>
    <row r="4789" spans="11:12" ht="14.5" x14ac:dyDescent="0.35">
      <c r="K4789"/>
      <c r="L4789"/>
    </row>
    <row r="4790" spans="11:12" ht="14.5" x14ac:dyDescent="0.35">
      <c r="K4790"/>
      <c r="L4790"/>
    </row>
    <row r="4791" spans="11:12" ht="14.5" x14ac:dyDescent="0.35">
      <c r="K4791"/>
      <c r="L4791"/>
    </row>
    <row r="4792" spans="11:12" ht="14.5" x14ac:dyDescent="0.35">
      <c r="K4792"/>
      <c r="L4792"/>
    </row>
    <row r="4793" spans="11:12" ht="14.5" x14ac:dyDescent="0.35">
      <c r="K4793"/>
      <c r="L4793"/>
    </row>
    <row r="4794" spans="11:12" ht="14.5" x14ac:dyDescent="0.35">
      <c r="K4794"/>
      <c r="L4794"/>
    </row>
    <row r="4795" spans="11:12" ht="14.5" x14ac:dyDescent="0.35">
      <c r="K4795"/>
      <c r="L4795"/>
    </row>
    <row r="4796" spans="11:12" ht="14.5" x14ac:dyDescent="0.35">
      <c r="K4796"/>
      <c r="L4796"/>
    </row>
    <row r="4797" spans="11:12" ht="14.5" x14ac:dyDescent="0.35">
      <c r="K4797"/>
      <c r="L4797"/>
    </row>
    <row r="4798" spans="11:12" ht="14.5" x14ac:dyDescent="0.35">
      <c r="K4798"/>
      <c r="L4798"/>
    </row>
    <row r="4799" spans="11:12" ht="14.5" x14ac:dyDescent="0.35">
      <c r="K4799"/>
      <c r="L4799"/>
    </row>
    <row r="4800" spans="11:12" ht="14.5" x14ac:dyDescent="0.35">
      <c r="K4800"/>
      <c r="L4800"/>
    </row>
    <row r="4801" spans="11:12" ht="14.5" x14ac:dyDescent="0.35">
      <c r="K4801"/>
      <c r="L4801"/>
    </row>
    <row r="4802" spans="11:12" ht="14.5" x14ac:dyDescent="0.35">
      <c r="K4802"/>
      <c r="L4802"/>
    </row>
    <row r="4803" spans="11:12" ht="14.5" x14ac:dyDescent="0.35">
      <c r="K4803"/>
      <c r="L4803"/>
    </row>
    <row r="4804" spans="11:12" ht="14.5" x14ac:dyDescent="0.35">
      <c r="K4804"/>
      <c r="L4804"/>
    </row>
    <row r="4805" spans="11:12" ht="14.5" x14ac:dyDescent="0.35">
      <c r="K4805"/>
      <c r="L4805"/>
    </row>
    <row r="4806" spans="11:12" ht="14.5" x14ac:dyDescent="0.35">
      <c r="K4806"/>
      <c r="L4806"/>
    </row>
    <row r="4807" spans="11:12" ht="14.5" x14ac:dyDescent="0.35">
      <c r="K4807"/>
      <c r="L4807"/>
    </row>
    <row r="4808" spans="11:12" ht="14.5" x14ac:dyDescent="0.35">
      <c r="K4808"/>
      <c r="L4808"/>
    </row>
    <row r="4809" spans="11:12" ht="14.5" x14ac:dyDescent="0.35">
      <c r="K4809"/>
      <c r="L4809"/>
    </row>
    <row r="4810" spans="11:12" ht="14.5" x14ac:dyDescent="0.35">
      <c r="K4810"/>
      <c r="L4810"/>
    </row>
    <row r="4811" spans="11:12" ht="14.5" x14ac:dyDescent="0.35">
      <c r="K4811"/>
      <c r="L4811"/>
    </row>
    <row r="4812" spans="11:12" ht="14.5" x14ac:dyDescent="0.35">
      <c r="K4812"/>
      <c r="L4812"/>
    </row>
    <row r="4813" spans="11:12" ht="14.5" x14ac:dyDescent="0.35">
      <c r="K4813"/>
      <c r="L4813"/>
    </row>
    <row r="4814" spans="11:12" ht="14.5" x14ac:dyDescent="0.35">
      <c r="K4814"/>
      <c r="L4814"/>
    </row>
    <row r="4815" spans="11:12" ht="14.5" x14ac:dyDescent="0.35">
      <c r="K4815"/>
      <c r="L4815"/>
    </row>
    <row r="4816" spans="11:12" ht="14.5" x14ac:dyDescent="0.35">
      <c r="K4816"/>
      <c r="L4816"/>
    </row>
    <row r="4817" spans="11:12" ht="14.5" x14ac:dyDescent="0.35">
      <c r="K4817"/>
      <c r="L4817"/>
    </row>
    <row r="4818" spans="11:12" ht="14.5" x14ac:dyDescent="0.35">
      <c r="K4818"/>
      <c r="L4818"/>
    </row>
    <row r="4819" spans="11:12" ht="14.5" x14ac:dyDescent="0.35">
      <c r="K4819"/>
      <c r="L4819"/>
    </row>
    <row r="4820" spans="11:12" ht="14.5" x14ac:dyDescent="0.35">
      <c r="K4820"/>
      <c r="L4820"/>
    </row>
    <row r="4821" spans="11:12" ht="14.5" x14ac:dyDescent="0.35">
      <c r="K4821"/>
      <c r="L4821"/>
    </row>
    <row r="4822" spans="11:12" ht="14.5" x14ac:dyDescent="0.35">
      <c r="K4822"/>
      <c r="L4822"/>
    </row>
    <row r="4823" spans="11:12" ht="14.5" x14ac:dyDescent="0.35">
      <c r="K4823"/>
      <c r="L4823"/>
    </row>
    <row r="4824" spans="11:12" ht="14.5" x14ac:dyDescent="0.35">
      <c r="K4824"/>
      <c r="L4824"/>
    </row>
    <row r="4825" spans="11:12" ht="14.5" x14ac:dyDescent="0.35">
      <c r="K4825"/>
      <c r="L4825"/>
    </row>
    <row r="4826" spans="11:12" ht="14.5" x14ac:dyDescent="0.35">
      <c r="K4826"/>
      <c r="L4826"/>
    </row>
    <row r="4827" spans="11:12" ht="14.5" x14ac:dyDescent="0.35">
      <c r="K4827"/>
      <c r="L4827"/>
    </row>
    <row r="4828" spans="11:12" ht="14.5" x14ac:dyDescent="0.35">
      <c r="K4828"/>
      <c r="L4828"/>
    </row>
    <row r="4829" spans="11:12" ht="14.5" x14ac:dyDescent="0.35">
      <c r="K4829"/>
      <c r="L4829"/>
    </row>
    <row r="4830" spans="11:12" ht="14.5" x14ac:dyDescent="0.35">
      <c r="K4830"/>
      <c r="L4830"/>
    </row>
    <row r="4831" spans="11:12" ht="14.5" x14ac:dyDescent="0.35">
      <c r="K4831"/>
      <c r="L4831"/>
    </row>
    <row r="4832" spans="11:12" ht="14.5" x14ac:dyDescent="0.35">
      <c r="K4832"/>
      <c r="L4832"/>
    </row>
    <row r="4833" spans="11:12" ht="14.5" x14ac:dyDescent="0.35">
      <c r="K4833"/>
      <c r="L4833"/>
    </row>
    <row r="4834" spans="11:12" ht="14.5" x14ac:dyDescent="0.35">
      <c r="K4834"/>
      <c r="L4834"/>
    </row>
    <row r="4835" spans="11:12" ht="14.5" x14ac:dyDescent="0.35">
      <c r="K4835"/>
      <c r="L4835"/>
    </row>
    <row r="4836" spans="11:12" ht="14.5" x14ac:dyDescent="0.35">
      <c r="K4836"/>
      <c r="L4836"/>
    </row>
    <row r="4837" spans="11:12" ht="14.5" x14ac:dyDescent="0.35">
      <c r="K4837"/>
      <c r="L4837"/>
    </row>
    <row r="4838" spans="11:12" ht="14.5" x14ac:dyDescent="0.35">
      <c r="K4838"/>
      <c r="L4838"/>
    </row>
    <row r="4839" spans="11:12" ht="14.5" x14ac:dyDescent="0.35">
      <c r="K4839"/>
      <c r="L4839"/>
    </row>
    <row r="4840" spans="11:12" ht="14.5" x14ac:dyDescent="0.35">
      <c r="K4840"/>
      <c r="L4840"/>
    </row>
    <row r="4841" spans="11:12" ht="14.5" x14ac:dyDescent="0.35">
      <c r="K4841"/>
      <c r="L4841"/>
    </row>
    <row r="4842" spans="11:12" ht="14.5" x14ac:dyDescent="0.35">
      <c r="K4842"/>
      <c r="L4842"/>
    </row>
    <row r="4843" spans="11:12" ht="14.5" x14ac:dyDescent="0.35">
      <c r="K4843"/>
      <c r="L4843"/>
    </row>
    <row r="4844" spans="11:12" ht="14.5" x14ac:dyDescent="0.35">
      <c r="K4844"/>
      <c r="L4844"/>
    </row>
    <row r="4845" spans="11:12" ht="14.5" x14ac:dyDescent="0.35">
      <c r="K4845"/>
      <c r="L4845"/>
    </row>
    <row r="4846" spans="11:12" ht="14.5" x14ac:dyDescent="0.35">
      <c r="K4846"/>
      <c r="L4846"/>
    </row>
    <row r="4847" spans="11:12" ht="14.5" x14ac:dyDescent="0.35">
      <c r="K4847"/>
      <c r="L4847"/>
    </row>
    <row r="4848" spans="11:12" ht="14.5" x14ac:dyDescent="0.35">
      <c r="K4848"/>
      <c r="L4848"/>
    </row>
    <row r="4849" spans="11:12" ht="14.5" x14ac:dyDescent="0.35">
      <c r="K4849"/>
      <c r="L4849"/>
    </row>
    <row r="4850" spans="11:12" ht="14.5" x14ac:dyDescent="0.35">
      <c r="K4850"/>
      <c r="L4850"/>
    </row>
    <row r="4851" spans="11:12" ht="14.5" x14ac:dyDescent="0.35">
      <c r="K4851"/>
      <c r="L4851"/>
    </row>
    <row r="4852" spans="11:12" ht="14.5" x14ac:dyDescent="0.35">
      <c r="K4852"/>
      <c r="L4852"/>
    </row>
    <row r="4853" spans="11:12" ht="14.5" x14ac:dyDescent="0.35">
      <c r="K4853"/>
      <c r="L4853"/>
    </row>
    <row r="4854" spans="11:12" ht="14.5" x14ac:dyDescent="0.35">
      <c r="K4854"/>
      <c r="L4854"/>
    </row>
    <row r="4855" spans="11:12" ht="14.5" x14ac:dyDescent="0.35">
      <c r="K4855"/>
      <c r="L4855"/>
    </row>
    <row r="4856" spans="11:12" ht="14.5" x14ac:dyDescent="0.35">
      <c r="K4856"/>
      <c r="L4856"/>
    </row>
    <row r="4857" spans="11:12" ht="14.5" x14ac:dyDescent="0.35">
      <c r="K4857"/>
      <c r="L4857"/>
    </row>
    <row r="4858" spans="11:12" ht="14.5" x14ac:dyDescent="0.35">
      <c r="K4858"/>
      <c r="L4858"/>
    </row>
    <row r="4859" spans="11:12" ht="14.5" x14ac:dyDescent="0.35">
      <c r="K4859"/>
      <c r="L4859"/>
    </row>
    <row r="4860" spans="11:12" ht="14.5" x14ac:dyDescent="0.35">
      <c r="K4860"/>
      <c r="L4860"/>
    </row>
    <row r="4861" spans="11:12" ht="14.5" x14ac:dyDescent="0.35">
      <c r="K4861"/>
      <c r="L4861"/>
    </row>
    <row r="4862" spans="11:12" ht="14.5" x14ac:dyDescent="0.35">
      <c r="K4862"/>
      <c r="L4862"/>
    </row>
    <row r="4863" spans="11:12" ht="14.5" x14ac:dyDescent="0.35">
      <c r="K4863"/>
      <c r="L4863"/>
    </row>
    <row r="4864" spans="11:12" ht="14.5" x14ac:dyDescent="0.35">
      <c r="K4864"/>
      <c r="L4864"/>
    </row>
    <row r="4865" spans="11:12" ht="14.5" x14ac:dyDescent="0.35">
      <c r="K4865"/>
      <c r="L4865"/>
    </row>
    <row r="4866" spans="11:12" ht="14.5" x14ac:dyDescent="0.35">
      <c r="K4866"/>
      <c r="L4866"/>
    </row>
    <row r="4867" spans="11:12" ht="14.5" x14ac:dyDescent="0.35">
      <c r="K4867"/>
      <c r="L4867"/>
    </row>
    <row r="4868" spans="11:12" ht="14.5" x14ac:dyDescent="0.35">
      <c r="K4868"/>
      <c r="L4868"/>
    </row>
    <row r="4869" spans="11:12" ht="14.5" x14ac:dyDescent="0.35">
      <c r="K4869"/>
      <c r="L4869"/>
    </row>
    <row r="4870" spans="11:12" ht="14.5" x14ac:dyDescent="0.35">
      <c r="K4870"/>
      <c r="L4870"/>
    </row>
    <row r="4871" spans="11:12" ht="14.5" x14ac:dyDescent="0.35">
      <c r="K4871"/>
      <c r="L4871"/>
    </row>
    <row r="4872" spans="11:12" ht="14.5" x14ac:dyDescent="0.35">
      <c r="K4872"/>
      <c r="L4872"/>
    </row>
    <row r="4873" spans="11:12" ht="14.5" x14ac:dyDescent="0.35">
      <c r="K4873"/>
      <c r="L4873"/>
    </row>
    <row r="4874" spans="11:12" ht="14.5" x14ac:dyDescent="0.35">
      <c r="K4874"/>
      <c r="L4874"/>
    </row>
    <row r="4875" spans="11:12" ht="14.5" x14ac:dyDescent="0.35">
      <c r="K4875"/>
      <c r="L4875"/>
    </row>
    <row r="4876" spans="11:12" ht="14.5" x14ac:dyDescent="0.35">
      <c r="K4876"/>
      <c r="L4876"/>
    </row>
    <row r="4877" spans="11:12" ht="14.5" x14ac:dyDescent="0.35">
      <c r="K4877"/>
      <c r="L4877"/>
    </row>
    <row r="4878" spans="11:12" ht="14.5" x14ac:dyDescent="0.35">
      <c r="K4878"/>
      <c r="L4878"/>
    </row>
    <row r="4879" spans="11:12" ht="14.5" x14ac:dyDescent="0.35">
      <c r="K4879"/>
      <c r="L4879"/>
    </row>
    <row r="4880" spans="11:12" ht="14.5" x14ac:dyDescent="0.35">
      <c r="K4880"/>
      <c r="L4880"/>
    </row>
    <row r="4881" spans="11:12" ht="14.5" x14ac:dyDescent="0.35">
      <c r="K4881"/>
      <c r="L4881"/>
    </row>
    <row r="4882" spans="11:12" ht="14.5" x14ac:dyDescent="0.35">
      <c r="K4882"/>
      <c r="L4882"/>
    </row>
    <row r="4883" spans="11:12" ht="14.5" x14ac:dyDescent="0.35">
      <c r="K4883"/>
      <c r="L4883"/>
    </row>
    <row r="4884" spans="11:12" ht="14.5" x14ac:dyDescent="0.35">
      <c r="K4884"/>
      <c r="L4884"/>
    </row>
    <row r="4885" spans="11:12" ht="14.5" x14ac:dyDescent="0.35">
      <c r="K4885"/>
      <c r="L4885"/>
    </row>
    <row r="4886" spans="11:12" ht="14.5" x14ac:dyDescent="0.35">
      <c r="K4886"/>
      <c r="L4886"/>
    </row>
    <row r="4887" spans="11:12" ht="14.5" x14ac:dyDescent="0.35">
      <c r="K4887"/>
      <c r="L4887"/>
    </row>
    <row r="4888" spans="11:12" ht="14.5" x14ac:dyDescent="0.35">
      <c r="K4888"/>
      <c r="L4888"/>
    </row>
    <row r="4889" spans="11:12" ht="14.5" x14ac:dyDescent="0.35">
      <c r="K4889"/>
      <c r="L4889"/>
    </row>
    <row r="4890" spans="11:12" ht="14.5" x14ac:dyDescent="0.35">
      <c r="K4890"/>
      <c r="L4890"/>
    </row>
    <row r="4891" spans="11:12" ht="14.5" x14ac:dyDescent="0.35">
      <c r="K4891"/>
      <c r="L4891"/>
    </row>
    <row r="4892" spans="11:12" ht="14.5" x14ac:dyDescent="0.35">
      <c r="K4892"/>
      <c r="L4892"/>
    </row>
    <row r="4893" spans="11:12" ht="14.5" x14ac:dyDescent="0.35">
      <c r="K4893"/>
      <c r="L4893"/>
    </row>
    <row r="4894" spans="11:12" ht="14.5" x14ac:dyDescent="0.35">
      <c r="K4894"/>
      <c r="L4894"/>
    </row>
    <row r="4895" spans="11:12" ht="14.5" x14ac:dyDescent="0.35">
      <c r="K4895"/>
      <c r="L4895"/>
    </row>
    <row r="4896" spans="11:12" ht="14.5" x14ac:dyDescent="0.35">
      <c r="K4896"/>
      <c r="L4896"/>
    </row>
    <row r="4897" spans="11:12" ht="14.5" x14ac:dyDescent="0.35">
      <c r="K4897"/>
      <c r="L4897"/>
    </row>
    <row r="4898" spans="11:12" ht="14.5" x14ac:dyDescent="0.35">
      <c r="K4898"/>
      <c r="L4898"/>
    </row>
    <row r="4899" spans="11:12" ht="14.5" x14ac:dyDescent="0.35">
      <c r="K4899"/>
      <c r="L4899"/>
    </row>
  </sheetData>
  <pageMargins left="0.7" right="0.7" top="0.75" bottom="0.75" header="0.3" footer="0.3"/>
  <pageSetup orientation="portrait" horizontalDpi="4294967293" verticalDpi="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u m 1 R U w F p p P a o A A A A + Q A A A B I A H A B D b 2 5 m a W c v U G F j a 2 F n Z S 5 4 b W w g o h g A K K A U A A A A A A A A A A A A A A A A A A A A A A A A A A A A h Y / R C o I w G I V f R X b v N l d E y u + 8 q O 4 S g i C 6 H X P p S G e 4 2 X y 3 L n q k X i G h r O 6 6 P I f v g 3 M e t z t k Q 1 M H V 9 V Z 3 Z o U R Z i i Q B n Z F t q U K e r d K V y i j M N O y L M o V T D C x i a D 1 S m q n L s k h H j v s Z / h t i s J o z Q i x 3 y 7 l 5 V q R K i N d c J I h T 5 W 8 d 9 C H A 6 v M Z z h e I 4 X j M W Y j g i Q q Y d c m y / D x s m Y A v k p Y d X X r u 8 U L 1 S 4 3 g C Z I p D 3 D f 4 E U E s D B B Q A A g A I A L p t U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b V F T Q I q y j 1 Y B A A C 9 A g A A E w A c A E Z v c m 1 1 b G F z L 1 N l Y 3 R p b 2 4 x L m 0 g o h g A K K A U A A A A A A A A A A A A A A A A A A A A A A A A A A A A d Z B N T 8 J A E I b v T f g P m 3 q B p D Y p f h w k P Z i i 0 Z s G P F F D h n a E 1 f 0 g u 1 O 0 I f 5 3 B w o C A f a y O / P M v v P O e C x I W i M G z Z 3 0 W k E r 8 D N w W A p C Y 6 S f q G 4 i U q G Q W o H g M 7 C V K 5 A z m V / E f V t U G g 2 1 H 6 X C O L O G / 5 B v h 9 l d / u b R + f w T v u w k 3 5 b 5 v N E c A 8 0 v N X h C l + + 6 x I V f h J 1 o 1 E c l t W S W h l E Y i c y q S h u f J t 1 I P J j C l t J M O b j h 8 L W y h A O q F a a 7 Z 8 z G 3 j t R 4 / Y i f H F W M y r F E 0 L J l k K 2 P o Q J 1 2 3 I J t 9 u B o v E a J O / V 2 p Q g A L n U 3 I V 7 k l m M z B T V h z W c 9 z J D R 0 Y / 2 G d b g y v o G + f 6 B 8 t l y G P 9 W z o 9 j p e V f 1 G Y h n O r M b x X E G N j i F x m v f / Q 2 s G 3 1 C f Y 1 P Q m H i k 5 J 9 I j Q e k e 5 Z c H Z E S C I + 9 r f B R 6 d o w I e j T d k 8 S 4 h U b r M c G 9 g S 3 U A M V s 7 E s D / v / d l q B N C c 3 3 / s D U E s B A i 0 A F A A C A A g A u m 1 R U w F p p P a o A A A A + Q A A A B I A A A A A A A A A A A A A A A A A A A A A A E N v b m Z p Z y 9 Q Y W N r Y W d l L n h t b F B L A Q I t A B Q A A g A I A L p t U V M P y u m r p A A A A O k A A A A T A A A A A A A A A A A A A A A A A P Q A A A B b Q 2 9 u d G V u d F 9 U e X B l c 1 0 u e G 1 s U E s B A i 0 A F A A C A A g A u m 1 R U 0 C K s o 9 W A Q A A v Q I A A B M A A A A A A A A A A A A A A A A A 5 Q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4 A A A A A A A A m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m 5 p c 2 J s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5 u a X N i b D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M C I g L z 4 8 R W 5 0 c n k g V H l w Z T 0 i R m l s b E V y c m 9 y Q 2 9 k Z S I g V m F s d W U 9 I n N V b m t u b 3 d u I i A v P j x F b n R y e S B U e X B l P S J G a W x s R X J y b 3 J D b 3 V u d C I g V m F s d W U 9 I m w 4 I i A v P j x F b n R y e S B U e X B l P S J G a W x s T G F z d F V w Z G F 0 Z W Q i I F Z h b H V l P S J k M j A y M S 0 x M C 0 x N 1 Q x M T o 0 N T o 1 M i 4 3 M T c z N T E 3 W i I g L z 4 8 R W 5 0 c n k g V H l w Z T 0 i R m l s b E N v b H V t b l R 5 c G V z I i B W Y W x 1 Z T 0 i c 0 F 3 W U d D Z 2 9 L Q X d v R 0 J n W U Q i I C 8 + P E V u d H J 5 I F R 5 c G U 9 I k Z p b G x D b 2 x 1 b W 5 O Y W 1 l c y I g V m F s d W U 9 I n N b J n F 1 b 3 Q 7 Q 2 9 s d W 1 u M S Z x d W 9 0 O y w m c X V v d D t o b 2 1 l X 3 B s Y X l l c i Z x d W 9 0 O y w m c X V v d D t h d 2 F 5 X 3 B s Y X l l c i Z x d W 9 0 O y w m c X V v d D t n Y W 1 l M X N l d D E m c X V v d D s s J n F 1 b 3 Q 7 Z 2 F t Z T F z Z X Q y J n F 1 b 3 Q 7 L C Z x d W 9 0 O 2 d h b W U x c 2 V 0 M y Z x d W 9 0 O y w m c X V v d D t k Y X R l J n F 1 b 3 Q 7 L C Z x d W 9 0 O 3 R p b W U m c X V v d D s s J n F 1 b 3 Q 7 a G 9 t Z V 9 0 Z W F t J n F 1 b 3 Q 7 L C Z x d W 9 0 O 2 F 3 Y X l f d G V h b S Z x d W 9 0 O y w m c X V v d D t 0 b 3 V y b m V 5 X 2 5 h b W U m c X V v d D s s J n F 1 b 3 Q 7 b W F 0 Y 2 h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u b m l z Y m w y M S 9 D a G F u Z 2 V k I F R 5 c G U u e y w w f S Z x d W 9 0 O y w m c X V v d D t T Z W N 0 a W 9 u M S 9 0 Z W 5 u a X N i b D I x L 0 N o Y W 5 n Z W Q g V H l w Z S 5 7 a G 9 t Z V 9 w b G F 5 Z X I s M X 0 m c X V v d D s s J n F 1 b 3 Q 7 U 2 V j d G l v b j E v d G V u b m l z Y m w y M S 9 D a G F u Z 2 V k I F R 5 c G U u e 2 F 3 Y X l f c G x h e W V y L D J 9 J n F 1 b 3 Q 7 L C Z x d W 9 0 O 1 N l Y 3 R p b 2 4 x L 3 R l b m 5 p c 2 J s M j E v Q 2 h h b m d l Z C B U e X B l L n t n Y W 1 l M X N l d D E s M 3 0 m c X V v d D s s J n F 1 b 3 Q 7 U 2 V j d G l v b j E v d G V u b m l z Y m w y M S 9 D a G F u Z 2 V k I F R 5 c G U u e 2 d h b W U x c 2 V 0 M i w 0 f S Z x d W 9 0 O y w m c X V v d D t T Z W N 0 a W 9 u M S 9 0 Z W 5 u a X N i b D I x L 0 N o Y W 5 n Z W Q g V H l w Z S 5 7 Z 2 F t Z T F z Z X Q z L D V 9 J n F 1 b 3 Q 7 L C Z x d W 9 0 O 1 N l Y 3 R p b 2 4 x L 3 R l b m 5 p c 2 J s M j E v Q 2 h h b m d l Z C B U e X B l L n t k Y X R l L D Z 9 J n F 1 b 3 Q 7 L C Z x d W 9 0 O 1 N l Y 3 R p b 2 4 x L 3 R l b m 5 p c 2 J s M j E v Q 2 h h b m d l Z C B U e X B l L n t 0 a W 1 l L D d 9 J n F 1 b 3 Q 7 L C Z x d W 9 0 O 1 N l Y 3 R p b 2 4 x L 3 R l b m 5 p c 2 J s M j E v Q 2 h h b m d l Z C B U e X B l L n t o b 2 1 l X 3 R l Y W 0 s O H 0 m c X V v d D s s J n F 1 b 3 Q 7 U 2 V j d G l v b j E v d G V u b m l z Y m w y M S 9 D a G F u Z 2 V k I F R 5 c G U u e 2 F 3 Y X l f d G V h b S w 5 f S Z x d W 9 0 O y w m c X V v d D t T Z W N 0 a W 9 u M S 9 0 Z W 5 u a X N i b D I x L 0 N o Y W 5 n Z W Q g V H l w Z S 5 7 d G 9 1 c m 5 l e V 9 u Y W 1 l L D E w f S Z x d W 9 0 O y w m c X V v d D t T Z W N 0 a W 9 u M S 9 0 Z W 5 u a X N i b D I x L 0 N o Y W 5 n Z W Q g V H l w Z S 5 7 b W F 0 Y 2 h f a W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W 5 u a X N i b D I x L 0 N o Y W 5 n Z W Q g V H l w Z S 5 7 L D B 9 J n F 1 b 3 Q 7 L C Z x d W 9 0 O 1 N l Y 3 R p b 2 4 x L 3 R l b m 5 p c 2 J s M j E v Q 2 h h b m d l Z C B U e X B l L n t o b 2 1 l X 3 B s Y X l l c i w x f S Z x d W 9 0 O y w m c X V v d D t T Z W N 0 a W 9 u M S 9 0 Z W 5 u a X N i b D I x L 0 N o Y W 5 n Z W Q g V H l w Z S 5 7 Y X d h e V 9 w b G F 5 Z X I s M n 0 m c X V v d D s s J n F 1 b 3 Q 7 U 2 V j d G l v b j E v d G V u b m l z Y m w y M S 9 D a G F u Z 2 V k I F R 5 c G U u e 2 d h b W U x c 2 V 0 M S w z f S Z x d W 9 0 O y w m c X V v d D t T Z W N 0 a W 9 u M S 9 0 Z W 5 u a X N i b D I x L 0 N o Y W 5 n Z W Q g V H l w Z S 5 7 Z 2 F t Z T F z Z X Q y L D R 9 J n F 1 b 3 Q 7 L C Z x d W 9 0 O 1 N l Y 3 R p b 2 4 x L 3 R l b m 5 p c 2 J s M j E v Q 2 h h b m d l Z C B U e X B l L n t n Y W 1 l M X N l d D M s N X 0 m c X V v d D s s J n F 1 b 3 Q 7 U 2 V j d G l v b j E v d G V u b m l z Y m w y M S 9 D a G F u Z 2 V k I F R 5 c G U u e 2 R h d G U s N n 0 m c X V v d D s s J n F 1 b 3 Q 7 U 2 V j d G l v b j E v d G V u b m l z Y m w y M S 9 D a G F u Z 2 V k I F R 5 c G U u e 3 R p b W U s N 3 0 m c X V v d D s s J n F 1 b 3 Q 7 U 2 V j d G l v b j E v d G V u b m l z Y m w y M S 9 D a G F u Z 2 V k I F R 5 c G U u e 2 h v b W V f d G V h b S w 4 f S Z x d W 9 0 O y w m c X V v d D t T Z W N 0 a W 9 u M S 9 0 Z W 5 u a X N i b D I x L 0 N o Y W 5 n Z W Q g V H l w Z S 5 7 Y X d h e V 9 0 Z W F t L D l 9 J n F 1 b 3 Q 7 L C Z x d W 9 0 O 1 N l Y 3 R p b 2 4 x L 3 R l b m 5 p c 2 J s M j E v Q 2 h h b m d l Z C B U e X B l L n t 0 b 3 V y b m V 5 X 2 5 h b W U s M T B 9 J n F 1 b 3 Q 7 L C Z x d W 9 0 O 1 N l Y 3 R p b 2 4 x L 3 R l b m 5 p c 2 J s M j E v Q 2 h h b m d l Z C B U e X B l L n t t Y X R j a F 9 p Z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m 5 p c 2 J s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u b m l z Y m w y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5 u a X N i b D I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r M c o 6 n 7 + l M t k 5 e u g K m Y U E A A A A A A g A A A A A A E G Y A A A A B A A A g A A A A + y + J A j Z u 5 f C K K D Z 5 n Z r r 7 U d X + U o V + Z e x j T b 9 6 P v 2 A N 0 A A A A A D o A A A A A C A A A g A A A A x W J g C l P o i M X v m 3 R h X 4 R v s R M 0 o t A 1 h d r p V Z l B A Q I R Q U h Q A A A A L U R 9 + s 7 C 6 T N k 0 6 z B D 5 Z D P W q 5 c R 9 r O V i q f + a g k B 3 t y f I f E 2 y F 4 r L R H 8 L b j s X U F x a 8 7 0 V Z H X n m G y H h D 3 i c Y r 2 T e 8 i j F / N G K T J v 8 P / b Y V f b A e h A A A A A B N b U 7 + N z A H n 9 n c R q s K A n k S 5 X S B U B M q i y 9 T 0 K H C L p 7 6 j f c 1 M 0 Z 2 N J U F s q p p j / N w d 0 S b B d j U g g 8 s f s r b A j s P V / P Q = = < / D a t a M a s h u p > 
</file>

<file path=customXml/itemProps1.xml><?xml version="1.0" encoding="utf-8"?>
<ds:datastoreItem xmlns:ds="http://schemas.openxmlformats.org/officeDocument/2006/customXml" ds:itemID="{DDC6CD5E-FB8B-4031-BE07-5B440DB154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clubs</vt:lpstr>
      <vt:lpstr>matches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Müller</dc:creator>
  <cp:lastModifiedBy>Jakob Müller</cp:lastModifiedBy>
  <dcterms:created xsi:type="dcterms:W3CDTF">2021-10-17T11:45:27Z</dcterms:created>
  <dcterms:modified xsi:type="dcterms:W3CDTF">2023-02-12T01:25:23Z</dcterms:modified>
</cp:coreProperties>
</file>