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wnloads\Dokumente\Tennis_ATP\scores\"/>
    </mc:Choice>
  </mc:AlternateContent>
  <xr:revisionPtr revIDLastSave="0" documentId="13_ncr:1_{0968EDA0-497A-4CAD-85B0-840590E53F7C}" xr6:coauthVersionLast="36" xr6:coauthVersionMax="36" xr10:uidLastSave="{00000000-0000-0000-0000-000000000000}"/>
  <bookViews>
    <workbookView xWindow="0" yWindow="0" windowWidth="28800" windowHeight="12230" activeTab="1" xr2:uid="{1147298F-7DB5-4397-9CEE-EEB73F1430DD}"/>
  </bookViews>
  <sheets>
    <sheet name="clubs" sheetId="3" r:id="rId1"/>
    <sheet name="matches" sheetId="2" r:id="rId2"/>
  </sheets>
  <externalReferences>
    <externalReference r:id="rId3"/>
  </externalReferences>
  <definedNames>
    <definedName name="ExternalData_1" localSheetId="1" hidden="1">matches!#REF!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2" l="1"/>
  <c r="L9" i="2"/>
  <c r="C2" i="2" l="1"/>
  <c r="C117" i="2" l="1"/>
  <c r="D117" i="2"/>
  <c r="I117" i="2"/>
  <c r="J117" i="2"/>
  <c r="L117" i="2"/>
  <c r="C116" i="2"/>
  <c r="D116" i="2"/>
  <c r="I116" i="2"/>
  <c r="J116" i="2"/>
  <c r="L116" i="2"/>
  <c r="C115" i="2"/>
  <c r="D115" i="2"/>
  <c r="I115" i="2"/>
  <c r="J115" i="2"/>
  <c r="L115" i="2"/>
  <c r="C114" i="2"/>
  <c r="D114" i="2"/>
  <c r="I114" i="2"/>
  <c r="J114" i="2"/>
  <c r="L114" i="2"/>
  <c r="C113" i="2"/>
  <c r="D113" i="2"/>
  <c r="I113" i="2"/>
  <c r="J113" i="2"/>
  <c r="L113" i="2"/>
  <c r="C112" i="2"/>
  <c r="D112" i="2"/>
  <c r="I112" i="2"/>
  <c r="J112" i="2"/>
  <c r="L112" i="2"/>
  <c r="C111" i="2"/>
  <c r="D111" i="2"/>
  <c r="I111" i="2"/>
  <c r="J111" i="2"/>
  <c r="L111" i="2"/>
  <c r="C110" i="2"/>
  <c r="D110" i="2"/>
  <c r="I110" i="2"/>
  <c r="J110" i="2"/>
  <c r="L110" i="2"/>
  <c r="C109" i="2" l="1"/>
  <c r="D109" i="2"/>
  <c r="I109" i="2"/>
  <c r="J109" i="2"/>
  <c r="L109" i="2"/>
  <c r="C108" i="2"/>
  <c r="D108" i="2"/>
  <c r="I108" i="2"/>
  <c r="J108" i="2"/>
  <c r="L108" i="2"/>
  <c r="C107" i="2"/>
  <c r="D107" i="2"/>
  <c r="I107" i="2"/>
  <c r="J107" i="2"/>
  <c r="L107" i="2"/>
  <c r="C106" i="2"/>
  <c r="D106" i="2"/>
  <c r="I106" i="2"/>
  <c r="J106" i="2"/>
  <c r="L106" i="2"/>
  <c r="C105" i="2"/>
  <c r="D105" i="2"/>
  <c r="I105" i="2"/>
  <c r="J105" i="2"/>
  <c r="L105" i="2"/>
  <c r="C104" i="2"/>
  <c r="D104" i="2"/>
  <c r="I104" i="2"/>
  <c r="J104" i="2"/>
  <c r="L104" i="2"/>
  <c r="C103" i="2"/>
  <c r="D103" i="2"/>
  <c r="I103" i="2"/>
  <c r="J103" i="2"/>
  <c r="L103" i="2"/>
  <c r="C102" i="2"/>
  <c r="D102" i="2"/>
  <c r="I102" i="2"/>
  <c r="J102" i="2"/>
  <c r="L102" i="2"/>
  <c r="C101" i="2"/>
  <c r="D101" i="2"/>
  <c r="I101" i="2"/>
  <c r="J101" i="2"/>
  <c r="L101" i="2"/>
  <c r="C100" i="2"/>
  <c r="D100" i="2"/>
  <c r="I100" i="2"/>
  <c r="J100" i="2"/>
  <c r="L100" i="2"/>
  <c r="C99" i="2"/>
  <c r="D99" i="2"/>
  <c r="I99" i="2"/>
  <c r="J99" i="2"/>
  <c r="L99" i="2"/>
  <c r="C98" i="2"/>
  <c r="D98" i="2"/>
  <c r="I98" i="2"/>
  <c r="J98" i="2"/>
  <c r="L98" i="2"/>
  <c r="C97" i="2"/>
  <c r="D97" i="2"/>
  <c r="I97" i="2"/>
  <c r="J97" i="2"/>
  <c r="L97" i="2"/>
  <c r="C96" i="2"/>
  <c r="D96" i="2"/>
  <c r="I96" i="2"/>
  <c r="J96" i="2"/>
  <c r="L96" i="2"/>
  <c r="C95" i="2"/>
  <c r="D95" i="2"/>
  <c r="I95" i="2"/>
  <c r="J95" i="2"/>
  <c r="L95" i="2"/>
  <c r="C94" i="2"/>
  <c r="D94" i="2"/>
  <c r="I94" i="2"/>
  <c r="J94" i="2"/>
  <c r="L94" i="2"/>
  <c r="C93" i="2"/>
  <c r="D93" i="2"/>
  <c r="I93" i="2"/>
  <c r="J93" i="2"/>
  <c r="L93" i="2"/>
  <c r="C92" i="2"/>
  <c r="D92" i="2"/>
  <c r="I92" i="2"/>
  <c r="J92" i="2"/>
  <c r="L92" i="2"/>
  <c r="C91" i="2"/>
  <c r="D91" i="2"/>
  <c r="I91" i="2"/>
  <c r="J91" i="2"/>
  <c r="L91" i="2"/>
  <c r="C90" i="2"/>
  <c r="D90" i="2"/>
  <c r="I90" i="2"/>
  <c r="J90" i="2"/>
  <c r="L90" i="2"/>
  <c r="C89" i="2"/>
  <c r="D89" i="2"/>
  <c r="I89" i="2"/>
  <c r="J89" i="2"/>
  <c r="L89" i="2"/>
  <c r="C88" i="2"/>
  <c r="D88" i="2"/>
  <c r="I88" i="2"/>
  <c r="J88" i="2"/>
  <c r="L88" i="2"/>
  <c r="C87" i="2"/>
  <c r="D87" i="2"/>
  <c r="I87" i="2"/>
  <c r="J87" i="2"/>
  <c r="L87" i="2"/>
  <c r="C86" i="2"/>
  <c r="D86" i="2"/>
  <c r="I86" i="2"/>
  <c r="J86" i="2"/>
  <c r="L86" i="2"/>
  <c r="C85" i="2"/>
  <c r="D85" i="2"/>
  <c r="I85" i="2"/>
  <c r="J85" i="2"/>
  <c r="L85" i="2"/>
  <c r="C84" i="2"/>
  <c r="D84" i="2"/>
  <c r="I84" i="2"/>
  <c r="J84" i="2"/>
  <c r="L84" i="2"/>
  <c r="C83" i="2"/>
  <c r="D83" i="2"/>
  <c r="I83" i="2"/>
  <c r="J83" i="2"/>
  <c r="L83" i="2"/>
  <c r="C82" i="2"/>
  <c r="D82" i="2"/>
  <c r="I82" i="2"/>
  <c r="J82" i="2"/>
  <c r="L82" i="2"/>
  <c r="C81" i="2"/>
  <c r="D81" i="2"/>
  <c r="I81" i="2"/>
  <c r="J81" i="2"/>
  <c r="L81" i="2"/>
  <c r="C80" i="2"/>
  <c r="D80" i="2"/>
  <c r="I80" i="2"/>
  <c r="J80" i="2"/>
  <c r="L80" i="2"/>
  <c r="C79" i="2"/>
  <c r="D79" i="2"/>
  <c r="I79" i="2"/>
  <c r="J79" i="2"/>
  <c r="L79" i="2"/>
  <c r="C78" i="2"/>
  <c r="D78" i="2"/>
  <c r="I78" i="2"/>
  <c r="J78" i="2"/>
  <c r="L78" i="2"/>
  <c r="C77" i="2"/>
  <c r="D77" i="2"/>
  <c r="I77" i="2"/>
  <c r="J77" i="2"/>
  <c r="L77" i="2"/>
  <c r="C76" i="2"/>
  <c r="D76" i="2"/>
  <c r="I76" i="2"/>
  <c r="J76" i="2"/>
  <c r="L76" i="2"/>
  <c r="C75" i="2"/>
  <c r="D75" i="2"/>
  <c r="I75" i="2"/>
  <c r="J75" i="2"/>
  <c r="L75" i="2"/>
  <c r="C74" i="2"/>
  <c r="D74" i="2"/>
  <c r="I74" i="2"/>
  <c r="J74" i="2"/>
  <c r="L74" i="2"/>
  <c r="C73" i="2"/>
  <c r="D73" i="2"/>
  <c r="I73" i="2"/>
  <c r="J73" i="2"/>
  <c r="L73" i="2"/>
  <c r="C72" i="2"/>
  <c r="D72" i="2"/>
  <c r="I72" i="2"/>
  <c r="J72" i="2"/>
  <c r="L72" i="2"/>
  <c r="C71" i="2"/>
  <c r="D71" i="2"/>
  <c r="I71" i="2"/>
  <c r="J71" i="2"/>
  <c r="L71" i="2"/>
  <c r="C70" i="2"/>
  <c r="D70" i="2"/>
  <c r="I70" i="2"/>
  <c r="J70" i="2"/>
  <c r="L70" i="2"/>
  <c r="C69" i="2"/>
  <c r="D69" i="2"/>
  <c r="I69" i="2"/>
  <c r="J69" i="2"/>
  <c r="L69" i="2"/>
  <c r="C68" i="2"/>
  <c r="D68" i="2"/>
  <c r="I68" i="2"/>
  <c r="J68" i="2"/>
  <c r="L68" i="2"/>
  <c r="C67" i="2"/>
  <c r="D67" i="2"/>
  <c r="I67" i="2"/>
  <c r="J67" i="2"/>
  <c r="L67" i="2"/>
  <c r="C66" i="2"/>
  <c r="D66" i="2"/>
  <c r="I66" i="2"/>
  <c r="J66" i="2"/>
  <c r="L66" i="2"/>
  <c r="C65" i="2"/>
  <c r="D65" i="2"/>
  <c r="I65" i="2"/>
  <c r="J65" i="2"/>
  <c r="L65" i="2"/>
  <c r="C64" i="2"/>
  <c r="D64" i="2"/>
  <c r="I64" i="2"/>
  <c r="J64" i="2"/>
  <c r="L64" i="2"/>
  <c r="C63" i="2"/>
  <c r="D63" i="2"/>
  <c r="I63" i="2"/>
  <c r="J63" i="2"/>
  <c r="L63" i="2"/>
  <c r="C62" i="2"/>
  <c r="D62" i="2"/>
  <c r="I62" i="2"/>
  <c r="J62" i="2"/>
  <c r="L62" i="2"/>
  <c r="C61" i="2"/>
  <c r="D61" i="2"/>
  <c r="I61" i="2"/>
  <c r="J61" i="2"/>
  <c r="L61" i="2"/>
  <c r="C60" i="2"/>
  <c r="D60" i="2"/>
  <c r="I60" i="2"/>
  <c r="J60" i="2"/>
  <c r="L60" i="2"/>
  <c r="C59" i="2"/>
  <c r="D59" i="2"/>
  <c r="I59" i="2"/>
  <c r="J59" i="2"/>
  <c r="L59" i="2"/>
  <c r="C58" i="2"/>
  <c r="D58" i="2"/>
  <c r="I58" i="2"/>
  <c r="J58" i="2"/>
  <c r="L58" i="2"/>
  <c r="C57" i="2"/>
  <c r="D57" i="2"/>
  <c r="I57" i="2"/>
  <c r="J57" i="2"/>
  <c r="L57" i="2"/>
  <c r="C56" i="2"/>
  <c r="D56" i="2"/>
  <c r="I56" i="2"/>
  <c r="J56" i="2"/>
  <c r="L56" i="2"/>
  <c r="C55" i="2"/>
  <c r="D55" i="2"/>
  <c r="I55" i="2"/>
  <c r="J55" i="2"/>
  <c r="L55" i="2"/>
  <c r="C54" i="2"/>
  <c r="D54" i="2"/>
  <c r="I54" i="2"/>
  <c r="J54" i="2"/>
  <c r="L54" i="2"/>
  <c r="C53" i="2"/>
  <c r="D53" i="2"/>
  <c r="I53" i="2"/>
  <c r="J53" i="2"/>
  <c r="L53" i="2"/>
  <c r="C52" i="2"/>
  <c r="D52" i="2"/>
  <c r="I52" i="2"/>
  <c r="J52" i="2"/>
  <c r="L52" i="2"/>
  <c r="C51" i="2"/>
  <c r="D51" i="2"/>
  <c r="I51" i="2"/>
  <c r="J51" i="2"/>
  <c r="L51" i="2"/>
  <c r="C50" i="2"/>
  <c r="D50" i="2"/>
  <c r="I50" i="2"/>
  <c r="J50" i="2"/>
  <c r="L50" i="2"/>
  <c r="C49" i="2"/>
  <c r="D49" i="2"/>
  <c r="I49" i="2"/>
  <c r="J49" i="2"/>
  <c r="L49" i="2"/>
  <c r="C48" i="2"/>
  <c r="D48" i="2"/>
  <c r="I48" i="2"/>
  <c r="J48" i="2"/>
  <c r="L48" i="2"/>
  <c r="C47" i="2"/>
  <c r="D47" i="2"/>
  <c r="I47" i="2"/>
  <c r="J47" i="2"/>
  <c r="L47" i="2"/>
  <c r="C46" i="2"/>
  <c r="D46" i="2"/>
  <c r="I46" i="2"/>
  <c r="J46" i="2"/>
  <c r="L46" i="2"/>
  <c r="C45" i="2"/>
  <c r="D45" i="2"/>
  <c r="I45" i="2"/>
  <c r="J45" i="2"/>
  <c r="L45" i="2"/>
  <c r="C44" i="2"/>
  <c r="D44" i="2"/>
  <c r="I44" i="2"/>
  <c r="J44" i="2"/>
  <c r="L44" i="2"/>
  <c r="C43" i="2"/>
  <c r="D43" i="2"/>
  <c r="I43" i="2"/>
  <c r="J43" i="2"/>
  <c r="L43" i="2"/>
  <c r="C42" i="2"/>
  <c r="D42" i="2"/>
  <c r="I42" i="2"/>
  <c r="J42" i="2"/>
  <c r="L42" i="2"/>
  <c r="C41" i="2"/>
  <c r="D41" i="2"/>
  <c r="I41" i="2"/>
  <c r="J41" i="2"/>
  <c r="L41" i="2"/>
  <c r="C40" i="2"/>
  <c r="D40" i="2"/>
  <c r="I40" i="2"/>
  <c r="J40" i="2"/>
  <c r="L40" i="2"/>
  <c r="C39" i="2"/>
  <c r="D39" i="2"/>
  <c r="I39" i="2"/>
  <c r="J39" i="2"/>
  <c r="L39" i="2"/>
  <c r="C38" i="2"/>
  <c r="D38" i="2"/>
  <c r="I38" i="2"/>
  <c r="J38" i="2"/>
  <c r="L38" i="2"/>
  <c r="C37" i="2"/>
  <c r="D37" i="2"/>
  <c r="I37" i="2"/>
  <c r="J37" i="2"/>
  <c r="L37" i="2"/>
  <c r="C36" i="2"/>
  <c r="D36" i="2"/>
  <c r="I36" i="2"/>
  <c r="J36" i="2"/>
  <c r="L36" i="2"/>
  <c r="C35" i="2"/>
  <c r="D35" i="2"/>
  <c r="I35" i="2"/>
  <c r="J35" i="2"/>
  <c r="L35" i="2"/>
  <c r="C34" i="2"/>
  <c r="D34" i="2"/>
  <c r="I34" i="2"/>
  <c r="J34" i="2"/>
  <c r="L34" i="2"/>
  <c r="C33" i="2"/>
  <c r="D33" i="2"/>
  <c r="I33" i="2"/>
  <c r="J33" i="2"/>
  <c r="L33" i="2"/>
  <c r="C32" i="2"/>
  <c r="D32" i="2"/>
  <c r="I32" i="2"/>
  <c r="J32" i="2"/>
  <c r="L32" i="2"/>
  <c r="C31" i="2"/>
  <c r="D31" i="2"/>
  <c r="I31" i="2"/>
  <c r="J31" i="2"/>
  <c r="L31" i="2"/>
  <c r="C30" i="2"/>
  <c r="D30" i="2"/>
  <c r="I30" i="2"/>
  <c r="J30" i="2"/>
  <c r="L30" i="2"/>
  <c r="C29" i="2"/>
  <c r="D29" i="2"/>
  <c r="I29" i="2"/>
  <c r="J29" i="2"/>
  <c r="L29" i="2"/>
  <c r="C28" i="2"/>
  <c r="D28" i="2"/>
  <c r="I28" i="2"/>
  <c r="J28" i="2"/>
  <c r="L28" i="2"/>
  <c r="C27" i="2"/>
  <c r="D27" i="2"/>
  <c r="I27" i="2"/>
  <c r="J27" i="2"/>
  <c r="L27" i="2"/>
  <c r="C26" i="2"/>
  <c r="D26" i="2"/>
  <c r="I26" i="2"/>
  <c r="J26" i="2"/>
  <c r="L26" i="2"/>
  <c r="C25" i="2"/>
  <c r="D25" i="2"/>
  <c r="I25" i="2"/>
  <c r="J25" i="2"/>
  <c r="L25" i="2"/>
  <c r="C24" i="2"/>
  <c r="D24" i="2"/>
  <c r="I24" i="2"/>
  <c r="J24" i="2"/>
  <c r="L24" i="2"/>
  <c r="C23" i="2"/>
  <c r="D23" i="2"/>
  <c r="I23" i="2"/>
  <c r="J23" i="2"/>
  <c r="L23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I2" i="2"/>
  <c r="I3" i="2"/>
  <c r="I4" i="2"/>
  <c r="I5" i="2"/>
  <c r="I6" i="2"/>
  <c r="I7" i="2"/>
  <c r="I8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C22" i="2" l="1"/>
  <c r="D22" i="2"/>
  <c r="L22" i="2"/>
  <c r="C21" i="2"/>
  <c r="D21" i="2"/>
  <c r="L21" i="2"/>
  <c r="C20" i="2"/>
  <c r="D20" i="2"/>
  <c r="L20" i="2"/>
  <c r="C19" i="2"/>
  <c r="D19" i="2"/>
  <c r="L19" i="2"/>
  <c r="C18" i="2"/>
  <c r="D18" i="2"/>
  <c r="L18" i="2"/>
  <c r="C17" i="2"/>
  <c r="D17" i="2"/>
  <c r="L17" i="2"/>
  <c r="C16" i="2"/>
  <c r="D16" i="2"/>
  <c r="L16" i="2"/>
  <c r="C15" i="2"/>
  <c r="D15" i="2"/>
  <c r="L15" i="2"/>
  <c r="C14" i="2"/>
  <c r="D14" i="2"/>
  <c r="L14" i="2"/>
  <c r="C13" i="2"/>
  <c r="D13" i="2"/>
  <c r="L13" i="2"/>
  <c r="C12" i="2"/>
  <c r="D12" i="2"/>
  <c r="L12" i="2"/>
  <c r="C11" i="2"/>
  <c r="D11" i="2"/>
  <c r="L11" i="2"/>
  <c r="C10" i="2"/>
  <c r="D10" i="2"/>
  <c r="L10" i="2"/>
  <c r="C9" i="2"/>
  <c r="D9" i="2"/>
  <c r="C8" i="2"/>
  <c r="D8" i="2"/>
  <c r="L8" i="2"/>
  <c r="C7" i="2"/>
  <c r="D7" i="2"/>
  <c r="L7" i="2"/>
  <c r="C6" i="2"/>
  <c r="C3" i="2"/>
  <c r="C4" i="2"/>
  <c r="C5" i="2"/>
  <c r="D2" i="2"/>
  <c r="D3" i="2"/>
  <c r="D4" i="2"/>
  <c r="D5" i="2"/>
  <c r="D6" i="2"/>
  <c r="L6" i="2"/>
  <c r="L5" i="2"/>
  <c r="L4" i="2"/>
  <c r="L3" i="2"/>
  <c r="L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250DE7-B5E0-4D45-A22C-5CEBB1912BCB}" keepAlive="1" name="Query - tennisbl21" description="Connection to the 'tennisbl21' query in the workbook." type="5" refreshedVersion="6" background="1" saveData="1">
    <dbPr connection="Provider=Microsoft.Mashup.OleDb.1;Data Source=$Workbook$;Location=tennisbl21;Extended Properties=&quot;&quot;" command="SELECT * FROM [tennisbl21]"/>
  </connection>
</connections>
</file>

<file path=xl/sharedStrings.xml><?xml version="1.0" encoding="utf-8"?>
<sst xmlns="http://schemas.openxmlformats.org/spreadsheetml/2006/main" count="686" uniqueCount="207">
  <si>
    <t>date</t>
  </si>
  <si>
    <t>score</t>
  </si>
  <si>
    <t>6-4 6-1</t>
  </si>
  <si>
    <t>6-4 6-2</t>
  </si>
  <si>
    <t>6-4 6-3</t>
  </si>
  <si>
    <t>6-4 6-4</t>
  </si>
  <si>
    <t>winner_name</t>
  </si>
  <si>
    <t>loser_name</t>
  </si>
  <si>
    <t>Arnaud Bovy</t>
  </si>
  <si>
    <t>Gauthier Onclin</t>
  </si>
  <si>
    <t>Zizou Bergs</t>
  </si>
  <si>
    <t>Yannick Mertens</t>
  </si>
  <si>
    <t>Clement Geens</t>
  </si>
  <si>
    <t>Yannik Reuter</t>
  </si>
  <si>
    <t>7-5 7-6</t>
  </si>
  <si>
    <t>6-0 6-2</t>
  </si>
  <si>
    <t>6-3 6-4</t>
  </si>
  <si>
    <t>6-2 6-0</t>
  </si>
  <si>
    <t>6-1 6-0</t>
  </si>
  <si>
    <t>6-3 6-2</t>
  </si>
  <si>
    <t>7-6 6-1</t>
  </si>
  <si>
    <t>7-6 6-3</t>
  </si>
  <si>
    <t>7-5 6-2</t>
  </si>
  <si>
    <t>6-0 6-4</t>
  </si>
  <si>
    <t>6-1 6-2</t>
  </si>
  <si>
    <t>6-1 7-5</t>
  </si>
  <si>
    <t>6-2 6-1</t>
  </si>
  <si>
    <t>7-5 6-3</t>
  </si>
  <si>
    <t>6-3 6-3</t>
  </si>
  <si>
    <t>6-1 6-3</t>
  </si>
  <si>
    <t>6-2 6-2</t>
  </si>
  <si>
    <t>6-3 6-1</t>
  </si>
  <si>
    <t>6-4 7-6</t>
  </si>
  <si>
    <t>7-6 6-0</t>
  </si>
  <si>
    <t>6-4 7-5</t>
  </si>
  <si>
    <t>6-2 6-3</t>
  </si>
  <si>
    <t>6-1 6-4</t>
  </si>
  <si>
    <t>6-2 6-4</t>
  </si>
  <si>
    <t>6-0 6-0</t>
  </si>
  <si>
    <t>7-5 6-4</t>
  </si>
  <si>
    <t>6-1 6-1</t>
  </si>
  <si>
    <t>7-5 6-1</t>
  </si>
  <si>
    <t>7-6(5) 6-3</t>
  </si>
  <si>
    <t>7-5 7-5</t>
  </si>
  <si>
    <t>Michael Geerts</t>
  </si>
  <si>
    <t>7-5 7-6(3)</t>
  </si>
  <si>
    <t>Yannick Vandenbulcke</t>
  </si>
  <si>
    <t>6-2 7-6(4)</t>
  </si>
  <si>
    <t>Niels Desein</t>
  </si>
  <si>
    <t>Luca Gelhardt</t>
  </si>
  <si>
    <t>7-6(1) 6-2</t>
  </si>
  <si>
    <t>Peter Torebko</t>
  </si>
  <si>
    <t>Alexis Klegou</t>
  </si>
  <si>
    <t>7-6(5) 6-4</t>
  </si>
  <si>
    <t>Jonas Merckx</t>
  </si>
  <si>
    <t>Nick Van Der Meer</t>
  </si>
  <si>
    <t>Niels Lootsma</t>
  </si>
  <si>
    <t>6-0 7-5</t>
  </si>
  <si>
    <t>Xavier Malisse</t>
  </si>
  <si>
    <t>Igor Sijsling</t>
  </si>
  <si>
    <t>Germain Gigounon</t>
  </si>
  <si>
    <t>Marco Dierckx</t>
  </si>
  <si>
    <t>Gaetan De Lovinfosse</t>
  </si>
  <si>
    <t>6-1 7-6(3)</t>
  </si>
  <si>
    <t>tourney_id</t>
  </si>
  <si>
    <t>venue</t>
  </si>
  <si>
    <t>city</t>
  </si>
  <si>
    <t>away_team</t>
  </si>
  <si>
    <t>home_team</t>
  </si>
  <si>
    <t>TC De Koddaert</t>
  </si>
  <si>
    <t>K.T.C. Diest</t>
  </si>
  <si>
    <t>Stijn Meulemans</t>
  </si>
  <si>
    <t>Karsten Wuyts</t>
  </si>
  <si>
    <t>Gianni Moschella</t>
  </si>
  <si>
    <t>4-6 6-2 7-6(3)</t>
  </si>
  <si>
    <t>Boy Westerhof</t>
  </si>
  <si>
    <t>Nicolas Dams</t>
  </si>
  <si>
    <t>Nationale Interclub Belgium SF</t>
  </si>
  <si>
    <t>w_check</t>
  </si>
  <si>
    <t>l_check</t>
  </si>
  <si>
    <t>RTCL</t>
  </si>
  <si>
    <t>T.C. Tenkie Park</t>
  </si>
  <si>
    <t>Benjamin Dhoe</t>
  </si>
  <si>
    <t>Maxime Faniel</t>
  </si>
  <si>
    <t>6-3 4-6 6-4</t>
  </si>
  <si>
    <t>Bart Beks</t>
  </si>
  <si>
    <t>Jeremy Remacle</t>
  </si>
  <si>
    <t>Buvaysar Gadamauri</t>
  </si>
  <si>
    <t>Lars Hoischen</t>
  </si>
  <si>
    <t>Nationale Interclub Belgium F</t>
  </si>
  <si>
    <t>Louis Cant</t>
  </si>
  <si>
    <t>6-4 1-0 RET</t>
  </si>
  <si>
    <t>Nationale Interclub Belgium Group A</t>
  </si>
  <si>
    <t>Royal Fayenbois Tennis Club</t>
  </si>
  <si>
    <t>Arnaud Destrebecq</t>
  </si>
  <si>
    <t>2-6 7-5 6-2</t>
  </si>
  <si>
    <t>Bart Brons</t>
  </si>
  <si>
    <t>Loic Juszczak</t>
  </si>
  <si>
    <t>Victor Poncelet</t>
  </si>
  <si>
    <t>3-6 6-3 6-4</t>
  </si>
  <si>
    <t>Raphael Collignon</t>
  </si>
  <si>
    <t>Lars Bijsterbosch</t>
  </si>
  <si>
    <t>Martin Katz</t>
  </si>
  <si>
    <t>Theo Vandeweghe</t>
  </si>
  <si>
    <t>Herman Meeuwes Mattheo Knoop</t>
  </si>
  <si>
    <t>h_check</t>
  </si>
  <si>
    <t>a_check</t>
  </si>
  <si>
    <t>Torhout</t>
  </si>
  <si>
    <t>Diest</t>
  </si>
  <si>
    <t>Hasselt</t>
  </si>
  <si>
    <t>Liege</t>
  </si>
  <si>
    <t>TC Tennisdel Genk</t>
  </si>
  <si>
    <t>Philip De Vetter</t>
  </si>
  <si>
    <t>Niels Cleeren</t>
  </si>
  <si>
    <t>6-4 3-6 6-4</t>
  </si>
  <si>
    <t>Filip Van Duyse</t>
  </si>
  <si>
    <t>Noah Martens</t>
  </si>
  <si>
    <t>Bjarne Van Der Herten</t>
  </si>
  <si>
    <t>Benedict Reymen</t>
  </si>
  <si>
    <t>Ruud Martens</t>
  </si>
  <si>
    <t>Benjamin Maes</t>
  </si>
  <si>
    <t>Dennis Mertens</t>
  </si>
  <si>
    <t>Raynaud Vanwolleghem</t>
  </si>
  <si>
    <t>Dimi Jottier</t>
  </si>
  <si>
    <t>Alexander Gilisen</t>
  </si>
  <si>
    <t>Beveren</t>
  </si>
  <si>
    <t>Genk</t>
  </si>
  <si>
    <t>https://www.tennisvlaanderen.be/interclub-poule-tabel?afdelingId=5981&amp;spelgroepId=331546&amp;tableId=338474</t>
  </si>
  <si>
    <t>competition</t>
  </si>
  <si>
    <t>TC Beckhand</t>
  </si>
  <si>
    <t>Julien Mathieu</t>
  </si>
  <si>
    <t>6-4 1-6 6-3</t>
  </si>
  <si>
    <t>Mailek De Boes</t>
  </si>
  <si>
    <t>Mats Hermans</t>
  </si>
  <si>
    <t>6-3 3-6 RET</t>
  </si>
  <si>
    <t>Quin Verstegen</t>
  </si>
  <si>
    <t>Olivier Rojas</t>
  </si>
  <si>
    <t>Jing Long Weng</t>
  </si>
  <si>
    <t>6-7(5) 6-3 6-1</t>
  </si>
  <si>
    <t>Alexander Hoogmartens</t>
  </si>
  <si>
    <t>Louis Chaix</t>
  </si>
  <si>
    <t>Thijssen Briek</t>
  </si>
  <si>
    <t>Bart Stevens</t>
  </si>
  <si>
    <t>Maxim Verboven</t>
  </si>
  <si>
    <t>Dick Norman</t>
  </si>
  <si>
    <t>Yannick Martens</t>
  </si>
  <si>
    <t>6-4 6-7 7-5</t>
  </si>
  <si>
    <t>Loic Cloes</t>
  </si>
  <si>
    <t>6-4 4-6 6-4</t>
  </si>
  <si>
    <t>Thibault De Negri</t>
  </si>
  <si>
    <t>Tibo Colson</t>
  </si>
  <si>
    <t>Stefan Borms</t>
  </si>
  <si>
    <t>Leon Hoeveler</t>
  </si>
  <si>
    <t>6-4 2-6 7-5</t>
  </si>
  <si>
    <t>Ricky De Brujin</t>
  </si>
  <si>
    <t>6-3 4-6 6-1</t>
  </si>
  <si>
    <t>Nationale Interclub Belgium Group B</t>
  </si>
  <si>
    <t>TC Odrimont</t>
  </si>
  <si>
    <t>Jules Marie</t>
  </si>
  <si>
    <t>Martin Van Der Meerschen</t>
  </si>
  <si>
    <t>7-5 4-6 7-6</t>
  </si>
  <si>
    <t>Alec Witmeur</t>
  </si>
  <si>
    <t>7-6 4-6 6-3</t>
  </si>
  <si>
    <t>Laurent Olivier Daxhelet</t>
  </si>
  <si>
    <t>Felix Romeo</t>
  </si>
  <si>
    <t>Jeremy De Bodt</t>
  </si>
  <si>
    <t>Frederic De Fays</t>
  </si>
  <si>
    <t>Sam Verkaeren</t>
  </si>
  <si>
    <t>Lasne</t>
  </si>
  <si>
    <t>G.T. Tessenderlo</t>
  </si>
  <si>
    <t>TC Zevenbergen</t>
  </si>
  <si>
    <t>Lier</t>
  </si>
  <si>
    <t>Tessenderlo</t>
  </si>
  <si>
    <t>Bram Coene</t>
  </si>
  <si>
    <t>Olaf De Weerdt</t>
  </si>
  <si>
    <t>Jonas Dierckx</t>
  </si>
  <si>
    <t>Mats Uytterhoeven</t>
  </si>
  <si>
    <t>Jakob Kevelaerts</t>
  </si>
  <si>
    <t>Dries Smits</t>
  </si>
  <si>
    <t>4-6 6-2 6-3</t>
  </si>
  <si>
    <t>Joris De Weerdt</t>
  </si>
  <si>
    <t>Gregory Vandewouwer</t>
  </si>
  <si>
    <t>Bart Govaerts</t>
  </si>
  <si>
    <t>Brecht Vangrinsven</t>
  </si>
  <si>
    <t>Jan Van Camp</t>
  </si>
  <si>
    <t>Thorben Sannen</t>
  </si>
  <si>
    <t>Stef Gielen</t>
  </si>
  <si>
    <t>Brieuc Fisette</t>
  </si>
  <si>
    <t>Francois Gardier</t>
  </si>
  <si>
    <t>Jef Moors</t>
  </si>
  <si>
    <t>3-6 6-4 6-2</t>
  </si>
  <si>
    <t>Gilles Van Beirendonck</t>
  </si>
  <si>
    <t>Gregory Normand</t>
  </si>
  <si>
    <t>Jonathan Van Nieuwenhove</t>
  </si>
  <si>
    <t>Baptist Onderdonck</t>
  </si>
  <si>
    <t>Gregory Vandewouver</t>
  </si>
  <si>
    <t>Michiel Antheunis</t>
  </si>
  <si>
    <t>Jakob Keverlaerts</t>
  </si>
  <si>
    <t>Laurens Taels</t>
  </si>
  <si>
    <t>Sander Ponnet</t>
  </si>
  <si>
    <t>6-2 1-1 RET</t>
  </si>
  <si>
    <t>Maxime Lapraille</t>
  </si>
  <si>
    <t>3-1 RET</t>
  </si>
  <si>
    <t>6-1 RET</t>
  </si>
  <si>
    <t>Rik Van Geel</t>
  </si>
  <si>
    <t>5-2 RET</t>
  </si>
  <si>
    <t>Maxime Pauwels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</si>
</sst>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yy\ h:mm\ AM/PM;@"/>
    <numFmt numFmtId="165" formatCode="[$-409]yyyy\-mm\-dd\ hh:mm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18"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[$-409]yyyy\-mm\-dd\ hh:mm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kob/Downloads/Dokumente/Tennis_ATP/play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19118B-8B23-46E6-821D-531DE5A916F3}" name="Table2" displayName="Table2" ref="A1:B11" totalsRowShown="0" headerRowDxfId="17" dataDxfId="16">
  <autoFilter ref="A1:B11" xr:uid="{92568D14-388D-4FFA-95A5-06D98E0B8209}"/>
  <sortState ref="A2:B2">
    <sortCondition ref="A1:A2"/>
  </sortState>
  <tableColumns count="2">
    <tableColumn id="1" xr3:uid="{6732B6CF-86A0-467F-8B85-6E09EC0DBDC4}" name="venue" dataDxfId="15"/>
    <tableColumn id="2" xr3:uid="{45683BEC-3FF4-4A6D-B50C-68BCCB6067C2}" name="city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1A817-B48A-407F-8F8A-C8EA862300B1}" name="tennisbl21" displayName="tennisbl21" ref="A1:L117" totalsRowShown="0" headerRowDxfId="13" dataDxfId="12">
  <autoFilter ref="A1:L117" xr:uid="{BA22DF2A-A1C5-430D-963A-C7F736058DC4}"/>
  <tableColumns count="12">
    <tableColumn id="14" xr3:uid="{6D04B8C0-1A5E-4164-A5EC-D3E5F7934FA9}" name="winner_name" dataDxfId="11"/>
    <tableColumn id="13" xr3:uid="{E15E9226-1F5C-469C-9EFD-724284B9559F}" name="loser_name" dataDxfId="10"/>
    <tableColumn id="15" xr3:uid="{2676D809-39D4-45A2-9B85-BE96D9069B9F}" name="w_check" dataDxfId="9">
      <calculatedColumnFormula>IF(COUNTIF([1]!Table1[[#All],[name]],tennisbl21[[#This Row],[winner_name]])=1,"OK","ERROR")</calculatedColumnFormula>
    </tableColumn>
    <tableColumn id="16" xr3:uid="{5312189D-AD32-4FF6-9D54-C6DA280E8EB8}" name="l_check" dataDxfId="8">
      <calculatedColumnFormula>IF(COUNTIF([1]!Table1[[#All],[name]],tennisbl21[[#This Row],[loser_name]])=1,"OK","ERROR")</calculatedColumnFormula>
    </tableColumn>
    <tableColumn id="7" xr3:uid="{F69700BF-F4C8-4213-B097-A590D009726D}" name="score" dataDxfId="7"/>
    <tableColumn id="17" xr3:uid="{08702A58-8C58-4522-B865-004226EA21E0}" name="date" dataDxfId="6"/>
    <tableColumn id="5" xr3:uid="{EAC3ADD3-A331-4C73-B0D2-A5FCC0648883}" name="home_team" dataDxfId="5"/>
    <tableColumn id="8" xr3:uid="{67CAD423-34EC-4CA3-8882-82E877F15967}" name="away_team" dataDxfId="4"/>
    <tableColumn id="1" xr3:uid="{F1C45FFC-7908-4A0F-9582-9F05ECE591F4}" name="h_check" dataDxfId="3">
      <calculatedColumnFormula>IF(COUNTIF(Table2[[#All],[venue]],tennisbl21[[#This Row],[home_team]])=1,"OK","ERROR")</calculatedColumnFormula>
    </tableColumn>
    <tableColumn id="2" xr3:uid="{7DF6B2E3-846B-4D1F-A881-3184CA2B8421}" name="a_check" dataDxfId="2">
      <calculatedColumnFormula>IF(COUNTIF(Table2[[#All],[venue]],tennisbl21[[#This Row],[away_team]])=1,"OK","ERROR")</calculatedColumnFormula>
    </tableColumn>
    <tableColumn id="9" xr3:uid="{DC7E7F79-2974-446C-B19D-DEFC1FA8DCAD}" name="competition" dataDxfId="1"/>
    <tableColumn id="6" xr3:uid="{131D1512-9CD4-4D47-B88F-945756A2CEDF}" name="tourney_id" dataDxfId="0">
      <calculatedColumnFormula>YEAR(tennisbl21[[#This Row],[date]])&amp;"-"&amp;tennisbl21[[#This Row],[competition]]&amp;": "&amp;tennisbl21[[#This Row],[home_team]]&amp;" vs "&amp;tennisbl21[[#This Row],[away_team]]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ennisvlaanderen.be/interclub-poule-tabel?afdelingId=5981&amp;spelgroepId=331546&amp;tableId=3384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D11A-D3B7-483A-AE39-76DF16A0DCFB}">
  <dimension ref="A1:B11"/>
  <sheetViews>
    <sheetView workbookViewId="0">
      <selection activeCell="B9" sqref="B9"/>
    </sheetView>
  </sheetViews>
  <sheetFormatPr defaultRowHeight="12.5" x14ac:dyDescent="0.25"/>
  <cols>
    <col min="1" max="1" width="31.08984375" style="1" bestFit="1" customWidth="1"/>
    <col min="2" max="2" width="19.90625" style="1" bestFit="1" customWidth="1"/>
    <col min="3" max="16384" width="8.7265625" style="1"/>
  </cols>
  <sheetData>
    <row r="1" spans="1:2" x14ac:dyDescent="0.25">
      <c r="A1" s="1" t="s">
        <v>65</v>
      </c>
      <c r="B1" s="1" t="s">
        <v>66</v>
      </c>
    </row>
    <row r="2" spans="1:2" x14ac:dyDescent="0.25">
      <c r="A2" s="1" t="s">
        <v>69</v>
      </c>
      <c r="B2" s="1" t="s">
        <v>107</v>
      </c>
    </row>
    <row r="3" spans="1:2" x14ac:dyDescent="0.25">
      <c r="A3" s="1" t="s">
        <v>70</v>
      </c>
      <c r="B3" s="1" t="s">
        <v>108</v>
      </c>
    </row>
    <row r="4" spans="1:2" x14ac:dyDescent="0.25">
      <c r="A4" s="1" t="s">
        <v>81</v>
      </c>
      <c r="B4" s="1" t="s">
        <v>109</v>
      </c>
    </row>
    <row r="5" spans="1:2" x14ac:dyDescent="0.25">
      <c r="A5" s="1" t="s">
        <v>93</v>
      </c>
      <c r="B5" s="1" t="s">
        <v>110</v>
      </c>
    </row>
    <row r="6" spans="1:2" x14ac:dyDescent="0.25">
      <c r="A6" s="1" t="s">
        <v>129</v>
      </c>
      <c r="B6" s="1" t="s">
        <v>125</v>
      </c>
    </row>
    <row r="7" spans="1:2" x14ac:dyDescent="0.25">
      <c r="A7" s="2" t="s">
        <v>111</v>
      </c>
      <c r="B7" s="1" t="s">
        <v>126</v>
      </c>
    </row>
    <row r="8" spans="1:2" x14ac:dyDescent="0.25">
      <c r="A8" s="1" t="s">
        <v>80</v>
      </c>
      <c r="B8" s="1" t="s">
        <v>110</v>
      </c>
    </row>
    <row r="9" spans="1:2" x14ac:dyDescent="0.25">
      <c r="A9" s="2" t="s">
        <v>157</v>
      </c>
      <c r="B9" s="1" t="s">
        <v>168</v>
      </c>
    </row>
    <row r="10" spans="1:2" x14ac:dyDescent="0.25">
      <c r="A10" s="1" t="s">
        <v>170</v>
      </c>
      <c r="B10" s="1" t="s">
        <v>171</v>
      </c>
    </row>
    <row r="11" spans="1:2" x14ac:dyDescent="0.25">
      <c r="A11" s="1" t="s">
        <v>169</v>
      </c>
      <c r="B11" s="1" t="s">
        <v>172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38B2F-1D8A-4F14-B06C-3A9EB62F94F8}">
  <dimension ref="A1:N117"/>
  <sheetViews>
    <sheetView tabSelected="1" topLeftCell="B89" zoomScaleNormal="100" zoomScaleSheetLayoutView="90" workbookViewId="0">
      <selection activeCell="F20" sqref="F20"/>
    </sheetView>
  </sheetViews>
  <sheetFormatPr defaultRowHeight="12.5" customHeight="1" x14ac:dyDescent="0.35"/>
  <cols>
    <col min="1" max="2" width="29.26953125" style="1" customWidth="1"/>
    <col min="3" max="3" width="10.54296875" style="1" bestFit="1" customWidth="1"/>
    <col min="4" max="4" width="9.6328125" style="1" bestFit="1" customWidth="1"/>
    <col min="5" max="5" width="13.81640625" style="1" customWidth="1"/>
    <col min="6" max="6" width="18.6328125" style="3" bestFit="1" customWidth="1"/>
    <col min="7" max="7" width="31.36328125" bestFit="1" customWidth="1"/>
    <col min="8" max="8" width="32.7265625" style="1" customWidth="1"/>
    <col min="9" max="9" width="10.26953125" style="1" bestFit="1" customWidth="1"/>
    <col min="10" max="10" width="10.1796875" style="1" bestFit="1" customWidth="1"/>
    <col min="11" max="11" width="30.08984375" style="1" bestFit="1" customWidth="1"/>
    <col min="12" max="12" width="76.26953125" style="1" bestFit="1" customWidth="1"/>
    <col min="13" max="16384" width="8.7265625" style="1"/>
  </cols>
  <sheetData>
    <row r="1" spans="1:14" ht="12.5" customHeight="1" x14ac:dyDescent="0.25">
      <c r="A1" s="1" t="s">
        <v>6</v>
      </c>
      <c r="B1" s="1" t="s">
        <v>7</v>
      </c>
      <c r="C1" s="1" t="s">
        <v>78</v>
      </c>
      <c r="D1" s="1" t="s">
        <v>79</v>
      </c>
      <c r="E1" s="1" t="s">
        <v>1</v>
      </c>
      <c r="F1" s="3" t="s">
        <v>0</v>
      </c>
      <c r="G1" s="1" t="s">
        <v>68</v>
      </c>
      <c r="H1" s="1" t="s">
        <v>67</v>
      </c>
      <c r="I1" s="1" t="s">
        <v>105</v>
      </c>
      <c r="J1" s="1" t="s">
        <v>106</v>
      </c>
      <c r="K1" s="1" t="s">
        <v>128</v>
      </c>
      <c r="L1" s="1" t="s">
        <v>64</v>
      </c>
    </row>
    <row r="2" spans="1:14" ht="12.5" customHeight="1" x14ac:dyDescent="0.35">
      <c r="A2" s="2" t="s">
        <v>11</v>
      </c>
      <c r="B2" s="2" t="s">
        <v>10</v>
      </c>
      <c r="C2" s="2" t="str">
        <f>IF(COUNTIF([1]!Table1[[#All],[name]],tennisbl21[[#This Row],[winner_name]])=1,"OK","ERROR")</f>
        <v>OK</v>
      </c>
      <c r="D2" s="2" t="str">
        <f>IF(COUNTIF([1]!Table1[[#All],[name]],tennisbl21[[#This Row],[loser_name]])=1,"OK","ERROR")</f>
        <v>OK</v>
      </c>
      <c r="E2" s="2" t="s">
        <v>45</v>
      </c>
      <c r="F2" s="4">
        <v>43709</v>
      </c>
      <c r="G2" s="2" t="s">
        <v>69</v>
      </c>
      <c r="H2" s="2" t="s">
        <v>70</v>
      </c>
      <c r="I2" s="2" t="str">
        <f>IF(COUNTIF(Table2[[#All],[venue]],tennisbl21[[#This Row],[home_team]])=1,"OK","ERROR")</f>
        <v>OK</v>
      </c>
      <c r="J2" s="2" t="str">
        <f>IF(COUNTIF(Table2[[#All],[venue]],tennisbl21[[#This Row],[away_team]])=1,"OK","ERROR")</f>
        <v>OK</v>
      </c>
      <c r="K2" s="2" t="s">
        <v>77</v>
      </c>
      <c r="L2" s="2" t="str">
        <f>YEAR(tennisbl21[[#This Row],[date]])&amp;"-"&amp;tennisbl21[[#This Row],[competition]]&amp;": "&amp;tennisbl21[[#This Row],[home_team]]&amp;" vs "&amp;tennisbl21[[#This Row],[away_team]]</f>
        <v>2019-Nationale Interclub Belgium SF: TC De Koddaert vs K.T.C. Diest</v>
      </c>
      <c r="N2" s="5" t="s">
        <v>127</v>
      </c>
    </row>
    <row r="3" spans="1:14" ht="12.5" customHeight="1" x14ac:dyDescent="0.25">
      <c r="A3" s="2" t="s">
        <v>54</v>
      </c>
      <c r="B3" s="2" t="s">
        <v>71</v>
      </c>
      <c r="C3" s="2" t="str">
        <f>IF(COUNTIF([1]!Table1[[#All],[name]],tennisbl21[[#This Row],[winner_name]])=1,"OK","ERROR")</f>
        <v>OK</v>
      </c>
      <c r="D3" s="2" t="str">
        <f>IF(COUNTIF([1]!Table1[[#All],[name]],tennisbl21[[#This Row],[loser_name]])=1,"OK","ERROR")</f>
        <v>OK</v>
      </c>
      <c r="E3" s="2" t="s">
        <v>30</v>
      </c>
      <c r="F3" s="4">
        <v>43709</v>
      </c>
      <c r="G3" s="2" t="s">
        <v>69</v>
      </c>
      <c r="H3" s="2" t="s">
        <v>70</v>
      </c>
      <c r="I3" s="2" t="str">
        <f>IF(COUNTIF(Table2[[#All],[venue]],tennisbl21[[#This Row],[home_team]])=1,"OK","ERROR")</f>
        <v>OK</v>
      </c>
      <c r="J3" s="2" t="str">
        <f>IF(COUNTIF(Table2[[#All],[venue]],tennisbl21[[#This Row],[away_team]])=1,"OK","ERROR")</f>
        <v>OK</v>
      </c>
      <c r="K3" s="2" t="s">
        <v>77</v>
      </c>
      <c r="L3" s="2" t="str">
        <f>YEAR(tennisbl21[[#This Row],[date]])&amp;"-"&amp;tennisbl21[[#This Row],[competition]]&amp;": "&amp;tennisbl21[[#This Row],[home_team]]&amp;" vs "&amp;tennisbl21[[#This Row],[away_team]]</f>
        <v>2019-Nationale Interclub Belgium SF: TC De Koddaert vs K.T.C. Diest</v>
      </c>
    </row>
    <row r="4" spans="1:14" ht="12.5" customHeight="1" x14ac:dyDescent="0.25">
      <c r="A4" s="2" t="s">
        <v>48</v>
      </c>
      <c r="B4" s="2" t="s">
        <v>72</v>
      </c>
      <c r="C4" s="2" t="str">
        <f>IF(COUNTIF([1]!Table1[[#All],[name]],tennisbl21[[#This Row],[winner_name]])=1,"OK","ERROR")</f>
        <v>OK</v>
      </c>
      <c r="D4" s="2" t="str">
        <f>IF(COUNTIF([1]!Table1[[#All],[name]],tennisbl21[[#This Row],[loser_name]])=1,"OK","ERROR")</f>
        <v>OK</v>
      </c>
      <c r="E4" s="2" t="s">
        <v>26</v>
      </c>
      <c r="F4" s="4">
        <v>43709</v>
      </c>
      <c r="G4" s="2" t="s">
        <v>69</v>
      </c>
      <c r="H4" s="2" t="s">
        <v>70</v>
      </c>
      <c r="I4" s="2" t="str">
        <f>IF(COUNTIF(Table2[[#All],[venue]],tennisbl21[[#This Row],[home_team]])=1,"OK","ERROR")</f>
        <v>OK</v>
      </c>
      <c r="J4" s="2" t="str">
        <f>IF(COUNTIF(Table2[[#All],[venue]],tennisbl21[[#This Row],[away_team]])=1,"OK","ERROR")</f>
        <v>OK</v>
      </c>
      <c r="K4" s="2" t="s">
        <v>77</v>
      </c>
      <c r="L4" s="2" t="str">
        <f>YEAR(tennisbl21[[#This Row],[date]])&amp;"-"&amp;tennisbl21[[#This Row],[competition]]&amp;": "&amp;tennisbl21[[#This Row],[home_team]]&amp;" vs "&amp;tennisbl21[[#This Row],[away_team]]</f>
        <v>2019-Nationale Interclub Belgium SF: TC De Koddaert vs K.T.C. Diest</v>
      </c>
    </row>
    <row r="5" spans="1:14" ht="12.5" customHeight="1" x14ac:dyDescent="0.25">
      <c r="A5" s="2" t="s">
        <v>46</v>
      </c>
      <c r="B5" s="2" t="s">
        <v>73</v>
      </c>
      <c r="C5" s="2" t="str">
        <f>IF(COUNTIF([1]!Table1[[#All],[name]],tennisbl21[[#This Row],[winner_name]])=1,"OK","ERROR")</f>
        <v>OK</v>
      </c>
      <c r="D5" s="2" t="str">
        <f>IF(COUNTIF([1]!Table1[[#All],[name]],tennisbl21[[#This Row],[loser_name]])=1,"OK","ERROR")</f>
        <v>ERROR</v>
      </c>
      <c r="E5" s="2" t="s">
        <v>74</v>
      </c>
      <c r="F5" s="4">
        <v>43709</v>
      </c>
      <c r="G5" s="2" t="s">
        <v>69</v>
      </c>
      <c r="H5" s="2" t="s">
        <v>70</v>
      </c>
      <c r="I5" s="2" t="str">
        <f>IF(COUNTIF(Table2[[#All],[venue]],tennisbl21[[#This Row],[home_team]])=1,"OK","ERROR")</f>
        <v>OK</v>
      </c>
      <c r="J5" s="2" t="str">
        <f>IF(COUNTIF(Table2[[#All],[venue]],tennisbl21[[#This Row],[away_team]])=1,"OK","ERROR")</f>
        <v>OK</v>
      </c>
      <c r="K5" s="2" t="s">
        <v>77</v>
      </c>
      <c r="L5" s="2" t="str">
        <f>YEAR(tennisbl21[[#This Row],[date]])&amp;"-"&amp;tennisbl21[[#This Row],[competition]]&amp;": "&amp;tennisbl21[[#This Row],[home_team]]&amp;" vs "&amp;tennisbl21[[#This Row],[away_team]]</f>
        <v>2019-Nationale Interclub Belgium SF: TC De Koddaert vs K.T.C. Diest</v>
      </c>
    </row>
    <row r="6" spans="1:14" ht="12.5" customHeight="1" x14ac:dyDescent="0.25">
      <c r="A6" s="2" t="s">
        <v>75</v>
      </c>
      <c r="B6" s="2" t="s">
        <v>76</v>
      </c>
      <c r="C6" s="2" t="str">
        <f>IF(COUNTIF([1]!Table1[[#All],[name]],tennisbl21[[#This Row],[winner_name]])=1,"OK","ERROR")</f>
        <v>OK</v>
      </c>
      <c r="D6" s="2" t="str">
        <f>IF(COUNTIF([1]!Table1[[#All],[name]],tennisbl21[[#This Row],[loser_name]])=1,"OK","ERROR")</f>
        <v>ERROR</v>
      </c>
      <c r="E6" s="2" t="s">
        <v>38</v>
      </c>
      <c r="F6" s="4">
        <v>43709</v>
      </c>
      <c r="G6" s="2" t="s">
        <v>69</v>
      </c>
      <c r="H6" s="2" t="s">
        <v>70</v>
      </c>
      <c r="I6" s="2" t="str">
        <f>IF(COUNTIF(Table2[[#All],[venue]],tennisbl21[[#This Row],[home_team]])=1,"OK","ERROR")</f>
        <v>OK</v>
      </c>
      <c r="J6" s="2" t="str">
        <f>IF(COUNTIF(Table2[[#All],[venue]],tennisbl21[[#This Row],[away_team]])=1,"OK","ERROR")</f>
        <v>OK</v>
      </c>
      <c r="K6" s="2" t="s">
        <v>77</v>
      </c>
      <c r="L6" s="2" t="str">
        <f>YEAR(tennisbl21[[#This Row],[date]])&amp;"-"&amp;tennisbl21[[#This Row],[competition]]&amp;": "&amp;tennisbl21[[#This Row],[home_team]]&amp;" vs "&amp;tennisbl21[[#This Row],[away_team]]</f>
        <v>2019-Nationale Interclub Belgium SF: TC De Koddaert vs K.T.C. Diest</v>
      </c>
    </row>
    <row r="7" spans="1:14" ht="12.5" customHeight="1" x14ac:dyDescent="0.25">
      <c r="A7" s="2" t="s">
        <v>60</v>
      </c>
      <c r="B7" s="2" t="s">
        <v>56</v>
      </c>
      <c r="C7" s="2" t="str">
        <f>IF(COUNTIF([1]!Table1[[#All],[name]],tennisbl21[[#This Row],[winner_name]])=1,"OK","ERROR")</f>
        <v>OK</v>
      </c>
      <c r="D7" s="2" t="str">
        <f>IF(COUNTIF([1]!Table1[[#All],[name]],tennisbl21[[#This Row],[loser_name]])=1,"OK","ERROR")</f>
        <v>OK</v>
      </c>
      <c r="E7" s="2" t="s">
        <v>29</v>
      </c>
      <c r="F7" s="4">
        <v>43709</v>
      </c>
      <c r="G7" s="2" t="s">
        <v>80</v>
      </c>
      <c r="H7" s="2" t="s">
        <v>81</v>
      </c>
      <c r="I7" s="2" t="str">
        <f>IF(COUNTIF(Table2[[#All],[venue]],tennisbl21[[#This Row],[home_team]])=1,"OK","ERROR")</f>
        <v>OK</v>
      </c>
      <c r="J7" s="2" t="str">
        <f>IF(COUNTIF(Table2[[#All],[venue]],tennisbl21[[#This Row],[away_team]])=1,"OK","ERROR")</f>
        <v>OK</v>
      </c>
      <c r="K7" s="2" t="s">
        <v>77</v>
      </c>
      <c r="L7" s="2" t="str">
        <f>YEAR(tennisbl21[[#This Row],[date]])&amp;"-"&amp;tennisbl21[[#This Row],[competition]]&amp;": "&amp;tennisbl21[[#This Row],[home_team]]&amp;" vs "&amp;tennisbl21[[#This Row],[away_team]]</f>
        <v>2019-Nationale Interclub Belgium SF: RTCL vs T.C. Tenkie Park</v>
      </c>
    </row>
    <row r="8" spans="1:14" ht="12.5" customHeight="1" x14ac:dyDescent="0.25">
      <c r="A8" s="2" t="s">
        <v>8</v>
      </c>
      <c r="B8" s="2" t="s">
        <v>82</v>
      </c>
      <c r="C8" s="2" t="str">
        <f>IF(COUNTIF([1]!Table1[[#All],[name]],tennisbl21[[#This Row],[winner_name]])=1,"OK","ERROR")</f>
        <v>OK</v>
      </c>
      <c r="D8" s="2" t="str">
        <f>IF(COUNTIF([1]!Table1[[#All],[name]],tennisbl21[[#This Row],[loser_name]])=1,"OK","ERROR")</f>
        <v>OK</v>
      </c>
      <c r="E8" s="2" t="s">
        <v>16</v>
      </c>
      <c r="F8" s="4">
        <v>43709</v>
      </c>
      <c r="G8" s="2" t="s">
        <v>80</v>
      </c>
      <c r="H8" s="2" t="s">
        <v>81</v>
      </c>
      <c r="I8" s="2" t="str">
        <f>IF(COUNTIF(Table2[[#All],[venue]],tennisbl21[[#This Row],[home_team]])=1,"OK","ERROR")</f>
        <v>OK</v>
      </c>
      <c r="J8" s="2" t="str">
        <f>IF(COUNTIF(Table2[[#All],[venue]],tennisbl21[[#This Row],[away_team]])=1,"OK","ERROR")</f>
        <v>OK</v>
      </c>
      <c r="K8" s="2" t="s">
        <v>77</v>
      </c>
      <c r="L8" s="2" t="str">
        <f>YEAR(tennisbl21[[#This Row],[date]])&amp;"-"&amp;tennisbl21[[#This Row],[competition]]&amp;": "&amp;tennisbl21[[#This Row],[home_team]]&amp;" vs "&amp;tennisbl21[[#This Row],[away_team]]</f>
        <v>2019-Nationale Interclub Belgium SF: RTCL vs T.C. Tenkie Park</v>
      </c>
    </row>
    <row r="9" spans="1:14" ht="12.5" customHeight="1" x14ac:dyDescent="0.25">
      <c r="A9" s="2" t="s">
        <v>13</v>
      </c>
      <c r="B9" s="2" t="s">
        <v>49</v>
      </c>
      <c r="C9" s="2" t="str">
        <f>IF(COUNTIF([1]!Table1[[#All],[name]],tennisbl21[[#This Row],[winner_name]])=1,"OK","ERROR")</f>
        <v>OK</v>
      </c>
      <c r="D9" s="2" t="str">
        <f>IF(COUNTIF([1]!Table1[[#All],[name]],tennisbl21[[#This Row],[loser_name]])=1,"OK","ERROR")</f>
        <v>OK</v>
      </c>
      <c r="E9" s="2" t="s">
        <v>57</v>
      </c>
      <c r="F9" s="4">
        <v>43709</v>
      </c>
      <c r="G9" s="2" t="s">
        <v>80</v>
      </c>
      <c r="H9" s="2" t="s">
        <v>81</v>
      </c>
      <c r="I9" s="2" t="str">
        <f>IF(COUNTIF(Table2[[#All],[venue]],tennisbl21[[#This Row],[home_team]])=1,"OK","ERROR")</f>
        <v>OK</v>
      </c>
      <c r="J9" s="2" t="str">
        <f>IF(COUNTIF(Table2[[#All],[venue]],tennisbl21[[#This Row],[away_team]])=1,"OK","ERROR")</f>
        <v>OK</v>
      </c>
      <c r="K9" s="2" t="s">
        <v>77</v>
      </c>
      <c r="L9" s="2" t="str">
        <f>YEAR(tennisbl21[[#This Row],[date]])&amp;"-"&amp;tennisbl21[[#This Row],[competition]]&amp;": "&amp;tennisbl21[[#This Row],[home_team]]&amp;" vs "&amp;tennisbl21[[#This Row],[away_team]]</f>
        <v>2019-Nationale Interclub Belgium SF: RTCL vs T.C. Tenkie Park</v>
      </c>
    </row>
    <row r="10" spans="1:14" ht="12.5" customHeight="1" x14ac:dyDescent="0.25">
      <c r="A10" s="2" t="s">
        <v>55</v>
      </c>
      <c r="B10" s="2" t="s">
        <v>83</v>
      </c>
      <c r="C10" s="2" t="str">
        <f>IF(COUNTIF([1]!Table1[[#All],[name]],tennisbl21[[#This Row],[winner_name]])=1,"OK","ERROR")</f>
        <v>OK</v>
      </c>
      <c r="D10" s="2" t="str">
        <f>IF(COUNTIF([1]!Table1[[#All],[name]],tennisbl21[[#This Row],[loser_name]])=1,"OK","ERROR")</f>
        <v>OK</v>
      </c>
      <c r="E10" s="2" t="s">
        <v>84</v>
      </c>
      <c r="F10" s="4">
        <v>43709</v>
      </c>
      <c r="G10" s="2" t="s">
        <v>80</v>
      </c>
      <c r="H10" s="2" t="s">
        <v>81</v>
      </c>
      <c r="I10" s="2" t="str">
        <f>IF(COUNTIF(Table2[[#All],[venue]],tennisbl21[[#This Row],[home_team]])=1,"OK","ERROR")</f>
        <v>OK</v>
      </c>
      <c r="J10" s="2" t="str">
        <f>IF(COUNTIF(Table2[[#All],[venue]],tennisbl21[[#This Row],[away_team]])=1,"OK","ERROR")</f>
        <v>OK</v>
      </c>
      <c r="K10" s="2" t="s">
        <v>77</v>
      </c>
      <c r="L10" s="2" t="str">
        <f>YEAR(tennisbl21[[#This Row],[date]])&amp;"-"&amp;tennisbl21[[#This Row],[competition]]&amp;": "&amp;tennisbl21[[#This Row],[home_team]]&amp;" vs "&amp;tennisbl21[[#This Row],[away_team]]</f>
        <v>2019-Nationale Interclub Belgium SF: RTCL vs T.C. Tenkie Park</v>
      </c>
    </row>
    <row r="11" spans="1:14" ht="12.5" customHeight="1" x14ac:dyDescent="0.25">
      <c r="A11" s="2" t="s">
        <v>85</v>
      </c>
      <c r="B11" s="2" t="s">
        <v>86</v>
      </c>
      <c r="C11" s="2" t="str">
        <f>IF(COUNTIF([1]!Table1[[#All],[name]],tennisbl21[[#This Row],[winner_name]])=1,"OK","ERROR")</f>
        <v>OK</v>
      </c>
      <c r="D11" s="2" t="str">
        <f>IF(COUNTIF([1]!Table1[[#All],[name]],tennisbl21[[#This Row],[loser_name]])=1,"OK","ERROR")</f>
        <v>ERROR</v>
      </c>
      <c r="E11" s="2" t="s">
        <v>37</v>
      </c>
      <c r="F11" s="4">
        <v>43709</v>
      </c>
      <c r="G11" s="2" t="s">
        <v>80</v>
      </c>
      <c r="H11" s="2" t="s">
        <v>81</v>
      </c>
      <c r="I11" s="2" t="str">
        <f>IF(COUNTIF(Table2[[#All],[venue]],tennisbl21[[#This Row],[home_team]])=1,"OK","ERROR")</f>
        <v>OK</v>
      </c>
      <c r="J11" s="2" t="str">
        <f>IF(COUNTIF(Table2[[#All],[venue]],tennisbl21[[#This Row],[away_team]])=1,"OK","ERROR")</f>
        <v>OK</v>
      </c>
      <c r="K11" s="2" t="s">
        <v>77</v>
      </c>
      <c r="L11" s="2" t="str">
        <f>YEAR(tennisbl21[[#This Row],[date]])&amp;"-"&amp;tennisbl21[[#This Row],[competition]]&amp;": "&amp;tennisbl21[[#This Row],[home_team]]&amp;" vs "&amp;tennisbl21[[#This Row],[away_team]]</f>
        <v>2019-Nationale Interclub Belgium SF: RTCL vs T.C. Tenkie Park</v>
      </c>
    </row>
    <row r="12" spans="1:14" ht="12.5" customHeight="1" x14ac:dyDescent="0.25">
      <c r="A12" s="2" t="s">
        <v>87</v>
      </c>
      <c r="B12" s="2" t="s">
        <v>88</v>
      </c>
      <c r="C12" s="2" t="str">
        <f>IF(COUNTIF([1]!Table1[[#All],[name]],tennisbl21[[#This Row],[winner_name]])=1,"OK","ERROR")</f>
        <v>OK</v>
      </c>
      <c r="D12" s="2" t="str">
        <f>IF(COUNTIF([1]!Table1[[#All],[name]],tennisbl21[[#This Row],[loser_name]])=1,"OK","ERROR")</f>
        <v>OK</v>
      </c>
      <c r="E12" s="2" t="s">
        <v>32</v>
      </c>
      <c r="F12" s="4">
        <v>43709</v>
      </c>
      <c r="G12" s="2" t="s">
        <v>80</v>
      </c>
      <c r="H12" s="2" t="s">
        <v>81</v>
      </c>
      <c r="I12" s="2" t="str">
        <f>IF(COUNTIF(Table2[[#All],[venue]],tennisbl21[[#This Row],[home_team]])=1,"OK","ERROR")</f>
        <v>OK</v>
      </c>
      <c r="J12" s="2" t="str">
        <f>IF(COUNTIF(Table2[[#All],[venue]],tennisbl21[[#This Row],[away_team]])=1,"OK","ERROR")</f>
        <v>OK</v>
      </c>
      <c r="K12" s="2" t="s">
        <v>77</v>
      </c>
      <c r="L12" s="2" t="str">
        <f>YEAR(tennisbl21[[#This Row],[date]])&amp;"-"&amp;tennisbl21[[#This Row],[competition]]&amp;": "&amp;tennisbl21[[#This Row],[home_team]]&amp;" vs "&amp;tennisbl21[[#This Row],[away_team]]</f>
        <v>2019-Nationale Interclub Belgium SF: RTCL vs T.C. Tenkie Park</v>
      </c>
    </row>
    <row r="13" spans="1:14" ht="12.5" customHeight="1" x14ac:dyDescent="0.25">
      <c r="A13" s="2" t="s">
        <v>48</v>
      </c>
      <c r="B13" s="2" t="s">
        <v>60</v>
      </c>
      <c r="C13" s="2" t="str">
        <f>IF(COUNTIF([1]!Table1[[#All],[name]],tennisbl21[[#This Row],[winner_name]])=1,"OK","ERROR")</f>
        <v>OK</v>
      </c>
      <c r="D13" s="2" t="str">
        <f>IF(COUNTIF([1]!Table1[[#All],[name]],tennisbl21[[#This Row],[loser_name]])=1,"OK","ERROR")</f>
        <v>OK</v>
      </c>
      <c r="E13" s="2" t="s">
        <v>2</v>
      </c>
      <c r="F13" s="4">
        <v>43716</v>
      </c>
      <c r="G13" s="2" t="s">
        <v>69</v>
      </c>
      <c r="H13" s="2" t="s">
        <v>80</v>
      </c>
      <c r="I13" s="2" t="str">
        <f>IF(COUNTIF(Table2[[#All],[venue]],tennisbl21[[#This Row],[home_team]])=1,"OK","ERROR")</f>
        <v>OK</v>
      </c>
      <c r="J13" s="2" t="str">
        <f>IF(COUNTIF(Table2[[#All],[venue]],tennisbl21[[#This Row],[away_team]])=1,"OK","ERROR")</f>
        <v>OK</v>
      </c>
      <c r="K13" s="2" t="s">
        <v>89</v>
      </c>
      <c r="L13" s="2" t="str">
        <f>YEAR(tennisbl21[[#This Row],[date]])&amp;"-"&amp;tennisbl21[[#This Row],[competition]]&amp;": "&amp;tennisbl21[[#This Row],[home_team]]&amp;" vs "&amp;tennisbl21[[#This Row],[away_team]]</f>
        <v>2019-Nationale Interclub Belgium F: TC De Koddaert vs RTCL</v>
      </c>
    </row>
    <row r="14" spans="1:14" ht="12.5" customHeight="1" x14ac:dyDescent="0.25">
      <c r="A14" s="2" t="s">
        <v>46</v>
      </c>
      <c r="B14" s="2" t="s">
        <v>13</v>
      </c>
      <c r="C14" s="2" t="str">
        <f>IF(COUNTIF([1]!Table1[[#All],[name]],tennisbl21[[#This Row],[winner_name]])=1,"OK","ERROR")</f>
        <v>OK</v>
      </c>
      <c r="D14" s="2" t="str">
        <f>IF(COUNTIF([1]!Table1[[#All],[name]],tennisbl21[[#This Row],[loser_name]])=1,"OK","ERROR")</f>
        <v>OK</v>
      </c>
      <c r="E14" s="2" t="s">
        <v>31</v>
      </c>
      <c r="F14" s="4">
        <v>43716</v>
      </c>
      <c r="G14" s="2" t="s">
        <v>69</v>
      </c>
      <c r="H14" s="2" t="s">
        <v>80</v>
      </c>
      <c r="I14" s="2" t="str">
        <f>IF(COUNTIF(Table2[[#All],[venue]],tennisbl21[[#This Row],[home_team]])=1,"OK","ERROR")</f>
        <v>OK</v>
      </c>
      <c r="J14" s="2" t="str">
        <f>IF(COUNTIF(Table2[[#All],[venue]],tennisbl21[[#This Row],[away_team]])=1,"OK","ERROR")</f>
        <v>OK</v>
      </c>
      <c r="K14" s="2" t="s">
        <v>89</v>
      </c>
      <c r="L14" s="2" t="str">
        <f>YEAR(tennisbl21[[#This Row],[date]])&amp;"-"&amp;tennisbl21[[#This Row],[competition]]&amp;": "&amp;tennisbl21[[#This Row],[home_team]]&amp;" vs "&amp;tennisbl21[[#This Row],[away_team]]</f>
        <v>2019-Nationale Interclub Belgium F: TC De Koddaert vs RTCL</v>
      </c>
    </row>
    <row r="15" spans="1:14" ht="12.5" customHeight="1" x14ac:dyDescent="0.25">
      <c r="A15" s="2" t="s">
        <v>75</v>
      </c>
      <c r="B15" s="2" t="s">
        <v>83</v>
      </c>
      <c r="C15" s="2" t="str">
        <f>IF(COUNTIF([1]!Table1[[#All],[name]],tennisbl21[[#This Row],[winner_name]])=1,"OK","ERROR")</f>
        <v>OK</v>
      </c>
      <c r="D15" s="2" t="str">
        <f>IF(COUNTIF([1]!Table1[[#All],[name]],tennisbl21[[#This Row],[loser_name]])=1,"OK","ERROR")</f>
        <v>OK</v>
      </c>
      <c r="E15" s="2" t="s">
        <v>24</v>
      </c>
      <c r="F15" s="4">
        <v>43716</v>
      </c>
      <c r="G15" s="2" t="s">
        <v>69</v>
      </c>
      <c r="H15" s="2" t="s">
        <v>80</v>
      </c>
      <c r="I15" s="2" t="str">
        <f>IF(COUNTIF(Table2[[#All],[venue]],tennisbl21[[#This Row],[home_team]])=1,"OK","ERROR")</f>
        <v>OK</v>
      </c>
      <c r="J15" s="2" t="str">
        <f>IF(COUNTIF(Table2[[#All],[venue]],tennisbl21[[#This Row],[away_team]])=1,"OK","ERROR")</f>
        <v>OK</v>
      </c>
      <c r="K15" s="2" t="s">
        <v>89</v>
      </c>
      <c r="L15" s="2" t="str">
        <f>YEAR(tennisbl21[[#This Row],[date]])&amp;"-"&amp;tennisbl21[[#This Row],[competition]]&amp;": "&amp;tennisbl21[[#This Row],[home_team]]&amp;" vs "&amp;tennisbl21[[#This Row],[away_team]]</f>
        <v>2019-Nationale Interclub Belgium F: TC De Koddaert vs RTCL</v>
      </c>
    </row>
    <row r="16" spans="1:14" ht="12.5" customHeight="1" x14ac:dyDescent="0.25">
      <c r="A16" s="2" t="s">
        <v>87</v>
      </c>
      <c r="B16" s="2" t="s">
        <v>90</v>
      </c>
      <c r="C16" s="2" t="str">
        <f>IF(COUNTIF([1]!Table1[[#All],[name]],tennisbl21[[#This Row],[winner_name]])=1,"OK","ERROR")</f>
        <v>OK</v>
      </c>
      <c r="D16" s="2" t="str">
        <f>IF(COUNTIF([1]!Table1[[#All],[name]],tennisbl21[[#This Row],[loser_name]])=1,"OK","ERROR")</f>
        <v>OK</v>
      </c>
      <c r="E16" s="2" t="s">
        <v>91</v>
      </c>
      <c r="F16" s="4">
        <v>43716</v>
      </c>
      <c r="G16" s="2" t="s">
        <v>69</v>
      </c>
      <c r="H16" s="2" t="s">
        <v>80</v>
      </c>
      <c r="I16" s="2" t="str">
        <f>IF(COUNTIF(Table2[[#All],[venue]],tennisbl21[[#This Row],[home_team]])=1,"OK","ERROR")</f>
        <v>OK</v>
      </c>
      <c r="J16" s="2" t="str">
        <f>IF(COUNTIF(Table2[[#All],[venue]],tennisbl21[[#This Row],[away_team]])=1,"OK","ERROR")</f>
        <v>OK</v>
      </c>
      <c r="K16" s="2" t="s">
        <v>89</v>
      </c>
      <c r="L16" s="2" t="str">
        <f>YEAR(tennisbl21[[#This Row],[date]])&amp;"-"&amp;tennisbl21[[#This Row],[competition]]&amp;": "&amp;tennisbl21[[#This Row],[home_team]]&amp;" vs "&amp;tennisbl21[[#This Row],[away_team]]</f>
        <v>2019-Nationale Interclub Belgium F: TC De Koddaert vs RTCL</v>
      </c>
    </row>
    <row r="17" spans="1:12" ht="12.5" customHeight="1" x14ac:dyDescent="0.25">
      <c r="A17" s="2" t="s">
        <v>49</v>
      </c>
      <c r="B17" s="2" t="s">
        <v>94</v>
      </c>
      <c r="C17" s="2" t="str">
        <f>IF(COUNTIF([1]!Table1[[#All],[name]],tennisbl21[[#This Row],[winner_name]])=1,"OK","ERROR")</f>
        <v>OK</v>
      </c>
      <c r="D17" s="2" t="str">
        <f>IF(COUNTIF([1]!Table1[[#All],[name]],tennisbl21[[#This Row],[loser_name]])=1,"OK","ERROR")</f>
        <v>OK</v>
      </c>
      <c r="E17" s="2" t="s">
        <v>95</v>
      </c>
      <c r="F17" s="4">
        <v>43583</v>
      </c>
      <c r="G17" s="2" t="s">
        <v>81</v>
      </c>
      <c r="H17" s="2" t="s">
        <v>93</v>
      </c>
      <c r="I17" s="2" t="str">
        <f>IF(COUNTIF(Table2[[#All],[venue]],tennisbl21[[#This Row],[home_team]])=1,"OK","ERROR")</f>
        <v>OK</v>
      </c>
      <c r="J17" s="2" t="str">
        <f>IF(COUNTIF(Table2[[#All],[venue]],tennisbl21[[#This Row],[away_team]])=1,"OK","ERROR")</f>
        <v>OK</v>
      </c>
      <c r="K17" s="2" t="s">
        <v>92</v>
      </c>
      <c r="L17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Royal Fayenbois Tennis Club</v>
      </c>
    </row>
    <row r="18" spans="1:12" ht="12.5" customHeight="1" x14ac:dyDescent="0.25">
      <c r="A18" s="2" t="s">
        <v>96</v>
      </c>
      <c r="B18" s="2" t="s">
        <v>97</v>
      </c>
      <c r="C18" s="2" t="str">
        <f>IF(COUNTIF([1]!Table1[[#All],[name]],tennisbl21[[#This Row],[winner_name]])=1,"OK","ERROR")</f>
        <v>OK</v>
      </c>
      <c r="D18" s="2" t="str">
        <f>IF(COUNTIF([1]!Table1[[#All],[name]],tennisbl21[[#This Row],[loser_name]])=1,"OK","ERROR")</f>
        <v>OK</v>
      </c>
      <c r="E18" s="2" t="s">
        <v>25</v>
      </c>
      <c r="F18" s="4">
        <v>43583</v>
      </c>
      <c r="G18" s="2" t="s">
        <v>81</v>
      </c>
      <c r="H18" s="2" t="s">
        <v>93</v>
      </c>
      <c r="I18" s="2" t="str">
        <f>IF(COUNTIF(Table2[[#All],[venue]],tennisbl21[[#This Row],[home_team]])=1,"OK","ERROR")</f>
        <v>OK</v>
      </c>
      <c r="J18" s="2" t="str">
        <f>IF(COUNTIF(Table2[[#All],[venue]],tennisbl21[[#This Row],[away_team]])=1,"OK","ERROR")</f>
        <v>OK</v>
      </c>
      <c r="K18" s="2" t="s">
        <v>92</v>
      </c>
      <c r="L18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Royal Fayenbois Tennis Club</v>
      </c>
    </row>
    <row r="19" spans="1:12" ht="12.5" customHeight="1" x14ac:dyDescent="0.25">
      <c r="A19" s="2" t="s">
        <v>55</v>
      </c>
      <c r="B19" s="2" t="s">
        <v>98</v>
      </c>
      <c r="C19" s="2" t="str">
        <f>IF(COUNTIF([1]!Table1[[#All],[name]],tennisbl21[[#This Row],[winner_name]])=1,"OK","ERROR")</f>
        <v>OK</v>
      </c>
      <c r="D19" s="2" t="str">
        <f>IF(COUNTIF([1]!Table1[[#All],[name]],tennisbl21[[#This Row],[loser_name]])=1,"OK","ERROR")</f>
        <v>OK</v>
      </c>
      <c r="E19" s="2" t="s">
        <v>99</v>
      </c>
      <c r="F19" s="4">
        <v>43583</v>
      </c>
      <c r="G19" s="2" t="s">
        <v>81</v>
      </c>
      <c r="H19" s="2" t="s">
        <v>93</v>
      </c>
      <c r="I19" s="2" t="str">
        <f>IF(COUNTIF(Table2[[#All],[venue]],tennisbl21[[#This Row],[home_team]])=1,"OK","ERROR")</f>
        <v>OK</v>
      </c>
      <c r="J19" s="2" t="str">
        <f>IF(COUNTIF(Table2[[#All],[venue]],tennisbl21[[#This Row],[away_team]])=1,"OK","ERROR")</f>
        <v>OK</v>
      </c>
      <c r="K19" s="2" t="s">
        <v>92</v>
      </c>
      <c r="L19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Royal Fayenbois Tennis Club</v>
      </c>
    </row>
    <row r="20" spans="1:12" ht="12.5" customHeight="1" x14ac:dyDescent="0.25">
      <c r="A20" s="2" t="s">
        <v>104</v>
      </c>
      <c r="B20" s="2" t="s">
        <v>103</v>
      </c>
      <c r="C20" s="2" t="str">
        <f>IF(COUNTIF([1]!Table1[[#All],[name]],tennisbl21[[#This Row],[winner_name]])=1,"OK","ERROR")</f>
        <v>OK</v>
      </c>
      <c r="D20" s="2" t="str">
        <f>IF(COUNTIF([1]!Table1[[#All],[name]],tennisbl21[[#This Row],[loser_name]])=1,"OK","ERROR")</f>
        <v>OK</v>
      </c>
      <c r="E20" s="2" t="s">
        <v>37</v>
      </c>
      <c r="F20" s="4">
        <v>43583</v>
      </c>
      <c r="G20" s="2" t="s">
        <v>81</v>
      </c>
      <c r="H20" s="2" t="s">
        <v>93</v>
      </c>
      <c r="I20" s="2" t="str">
        <f>IF(COUNTIF(Table2[[#All],[venue]],tennisbl21[[#This Row],[home_team]])=1,"OK","ERROR")</f>
        <v>OK</v>
      </c>
      <c r="J20" s="2" t="str">
        <f>IF(COUNTIF(Table2[[#All],[venue]],tennisbl21[[#This Row],[away_team]])=1,"OK","ERROR")</f>
        <v>OK</v>
      </c>
      <c r="K20" s="2" t="s">
        <v>92</v>
      </c>
      <c r="L20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Royal Fayenbois Tennis Club</v>
      </c>
    </row>
    <row r="21" spans="1:12" ht="12.5" customHeight="1" x14ac:dyDescent="0.25">
      <c r="A21" s="2" t="s">
        <v>100</v>
      </c>
      <c r="B21" s="2" t="s">
        <v>85</v>
      </c>
      <c r="C21" s="2" t="str">
        <f>IF(COUNTIF([1]!Table1[[#All],[name]],tennisbl21[[#This Row],[winner_name]])=1,"OK","ERROR")</f>
        <v>OK</v>
      </c>
      <c r="D21" s="2" t="str">
        <f>IF(COUNTIF([1]!Table1[[#All],[name]],tennisbl21[[#This Row],[loser_name]])=1,"OK","ERROR")</f>
        <v>OK</v>
      </c>
      <c r="E21" s="2" t="s">
        <v>47</v>
      </c>
      <c r="F21" s="4">
        <v>43583</v>
      </c>
      <c r="G21" s="2" t="s">
        <v>81</v>
      </c>
      <c r="H21" s="2" t="s">
        <v>93</v>
      </c>
      <c r="I21" s="2" t="str">
        <f>IF(COUNTIF(Table2[[#All],[venue]],tennisbl21[[#This Row],[home_team]])=1,"OK","ERROR")</f>
        <v>OK</v>
      </c>
      <c r="J21" s="2" t="str">
        <f>IF(COUNTIF(Table2[[#All],[venue]],tennisbl21[[#This Row],[away_team]])=1,"OK","ERROR")</f>
        <v>OK</v>
      </c>
      <c r="K21" s="2" t="s">
        <v>92</v>
      </c>
      <c r="L21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Royal Fayenbois Tennis Club</v>
      </c>
    </row>
    <row r="22" spans="1:12" ht="12.5" customHeight="1" x14ac:dyDescent="0.25">
      <c r="A22" s="2" t="s">
        <v>101</v>
      </c>
      <c r="B22" s="2" t="s">
        <v>102</v>
      </c>
      <c r="C22" s="2" t="str">
        <f>IF(COUNTIF([1]!Table1[[#All],[name]],tennisbl21[[#This Row],[winner_name]])=1,"OK","ERROR")</f>
        <v>OK</v>
      </c>
      <c r="D22" s="2" t="str">
        <f>IF(COUNTIF([1]!Table1[[#All],[name]],tennisbl21[[#This Row],[loser_name]])=1,"OK","ERROR")</f>
        <v>OK</v>
      </c>
      <c r="E22" s="2" t="s">
        <v>43</v>
      </c>
      <c r="F22" s="4">
        <v>43583</v>
      </c>
      <c r="G22" s="2" t="s">
        <v>81</v>
      </c>
      <c r="H22" s="2" t="s">
        <v>93</v>
      </c>
      <c r="I22" s="2" t="str">
        <f>IF(COUNTIF(Table2[[#All],[venue]],tennisbl21[[#This Row],[home_team]])=1,"OK","ERROR")</f>
        <v>OK</v>
      </c>
      <c r="J22" s="2" t="str">
        <f>IF(COUNTIF(Table2[[#All],[venue]],tennisbl21[[#This Row],[away_team]])=1,"OK","ERROR")</f>
        <v>OK</v>
      </c>
      <c r="K22" s="2" t="s">
        <v>92</v>
      </c>
      <c r="L22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Royal Fayenbois Tennis Club</v>
      </c>
    </row>
    <row r="23" spans="1:12" ht="12.5" customHeight="1" x14ac:dyDescent="0.25">
      <c r="A23" s="2" t="s">
        <v>112</v>
      </c>
      <c r="B23" s="2" t="s">
        <v>113</v>
      </c>
      <c r="C23" s="2" t="str">
        <f>IF(COUNTIF([1]!Table1[[#All],[name]],tennisbl21[[#This Row],[winner_name]])=1,"OK","ERROR")</f>
        <v>OK</v>
      </c>
      <c r="D23" s="2" t="str">
        <f>IF(COUNTIF([1]!Table1[[#All],[name]],tennisbl21[[#This Row],[loser_name]])=1,"OK","ERROR")</f>
        <v>OK</v>
      </c>
      <c r="E23" s="2" t="s">
        <v>114</v>
      </c>
      <c r="F23" s="4">
        <v>43583</v>
      </c>
      <c r="G23" s="2" t="s">
        <v>129</v>
      </c>
      <c r="H23" s="2" t="s">
        <v>111</v>
      </c>
      <c r="I23" s="2" t="str">
        <f>IF(COUNTIF(Table2[[#All],[venue]],tennisbl21[[#This Row],[home_team]])=1,"OK","ERROR")</f>
        <v>OK</v>
      </c>
      <c r="J23" s="2" t="str">
        <f>IF(COUNTIF(Table2[[#All],[venue]],tennisbl21[[#This Row],[away_team]])=1,"OK","ERROR")</f>
        <v>OK</v>
      </c>
      <c r="K23" s="2" t="s">
        <v>92</v>
      </c>
      <c r="L23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Tennisdel Genk</v>
      </c>
    </row>
    <row r="24" spans="1:12" ht="12.5" customHeight="1" x14ac:dyDescent="0.25">
      <c r="A24" s="2" t="s">
        <v>115</v>
      </c>
      <c r="B24" s="2" t="s">
        <v>116</v>
      </c>
      <c r="C24" s="2" t="str">
        <f>IF(COUNTIF([1]!Table1[[#All],[name]],tennisbl21[[#This Row],[winner_name]])=1,"OK","ERROR")</f>
        <v>ERROR</v>
      </c>
      <c r="D24" s="2" t="str">
        <f>IF(COUNTIF([1]!Table1[[#All],[name]],tennisbl21[[#This Row],[loser_name]])=1,"OK","ERROR")</f>
        <v>OK</v>
      </c>
      <c r="E24" s="2" t="s">
        <v>22</v>
      </c>
      <c r="F24" s="4">
        <v>43583</v>
      </c>
      <c r="G24" s="2" t="s">
        <v>129</v>
      </c>
      <c r="H24" s="2" t="s">
        <v>111</v>
      </c>
      <c r="I24" s="2" t="str">
        <f>IF(COUNTIF(Table2[[#All],[venue]],tennisbl21[[#This Row],[home_team]])=1,"OK","ERROR")</f>
        <v>OK</v>
      </c>
      <c r="J24" s="2" t="str">
        <f>IF(COUNTIF(Table2[[#All],[venue]],tennisbl21[[#This Row],[away_team]])=1,"OK","ERROR")</f>
        <v>OK</v>
      </c>
      <c r="K24" s="2" t="s">
        <v>92</v>
      </c>
      <c r="L24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Tennisdel Genk</v>
      </c>
    </row>
    <row r="25" spans="1:12" ht="12.5" customHeight="1" x14ac:dyDescent="0.25">
      <c r="A25" s="2" t="s">
        <v>117</v>
      </c>
      <c r="B25" s="2" t="s">
        <v>118</v>
      </c>
      <c r="C25" s="2" t="str">
        <f>IF(COUNTIF([1]!Table1[[#All],[name]],tennisbl21[[#This Row],[winner_name]])=1,"OK","ERROR")</f>
        <v>ERROR</v>
      </c>
      <c r="D25" s="2" t="str">
        <f>IF(COUNTIF([1]!Table1[[#All],[name]],tennisbl21[[#This Row],[loser_name]])=1,"OK","ERROR")</f>
        <v>ERROR</v>
      </c>
      <c r="E25" s="2" t="s">
        <v>99</v>
      </c>
      <c r="F25" s="4">
        <v>43583</v>
      </c>
      <c r="G25" s="2" t="s">
        <v>129</v>
      </c>
      <c r="H25" s="2" t="s">
        <v>111</v>
      </c>
      <c r="I25" s="2" t="str">
        <f>IF(COUNTIF(Table2[[#All],[venue]],tennisbl21[[#This Row],[home_team]])=1,"OK","ERROR")</f>
        <v>OK</v>
      </c>
      <c r="J25" s="2" t="str">
        <f>IF(COUNTIF(Table2[[#All],[venue]],tennisbl21[[#This Row],[away_team]])=1,"OK","ERROR")</f>
        <v>OK</v>
      </c>
      <c r="K25" s="2" t="s">
        <v>92</v>
      </c>
      <c r="L25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Tennisdel Genk</v>
      </c>
    </row>
    <row r="26" spans="1:12" ht="12.5" customHeight="1" x14ac:dyDescent="0.25">
      <c r="A26" s="2" t="s">
        <v>121</v>
      </c>
      <c r="B26" s="2" t="s">
        <v>122</v>
      </c>
      <c r="C26" s="2" t="str">
        <f>IF(COUNTIF([1]!Table1[[#All],[name]],tennisbl21[[#This Row],[winner_name]])=1,"OK","ERROR")</f>
        <v>ERROR</v>
      </c>
      <c r="D26" s="2" t="str">
        <f>IF(COUNTIF([1]!Table1[[#All],[name]],tennisbl21[[#This Row],[loser_name]])=1,"OK","ERROR")</f>
        <v>ERROR</v>
      </c>
      <c r="E26" s="2" t="s">
        <v>24</v>
      </c>
      <c r="F26" s="4">
        <v>43583</v>
      </c>
      <c r="G26" s="2" t="s">
        <v>129</v>
      </c>
      <c r="H26" s="2" t="s">
        <v>111</v>
      </c>
      <c r="I26" s="2" t="str">
        <f>IF(COUNTIF(Table2[[#All],[venue]],tennisbl21[[#This Row],[home_team]])=1,"OK","ERROR")</f>
        <v>OK</v>
      </c>
      <c r="J26" s="2" t="str">
        <f>IF(COUNTIF(Table2[[#All],[venue]],tennisbl21[[#This Row],[away_team]])=1,"OK","ERROR")</f>
        <v>OK</v>
      </c>
      <c r="K26" s="2" t="s">
        <v>92</v>
      </c>
      <c r="L26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Tennisdel Genk</v>
      </c>
    </row>
    <row r="27" spans="1:12" ht="12.5" customHeight="1" x14ac:dyDescent="0.25">
      <c r="A27" s="2" t="s">
        <v>123</v>
      </c>
      <c r="B27" s="2" t="s">
        <v>124</v>
      </c>
      <c r="C27" s="2" t="str">
        <f>IF(COUNTIF([1]!Table1[[#All],[name]],tennisbl21[[#This Row],[winner_name]])=1,"OK","ERROR")</f>
        <v>ERROR</v>
      </c>
      <c r="D27" s="2" t="str">
        <f>IF(COUNTIF([1]!Table1[[#All],[name]],tennisbl21[[#This Row],[loser_name]])=1,"OK","ERROR")</f>
        <v>OK</v>
      </c>
      <c r="E27" s="2" t="s">
        <v>26</v>
      </c>
      <c r="F27" s="4">
        <v>43583</v>
      </c>
      <c r="G27" s="2" t="s">
        <v>129</v>
      </c>
      <c r="H27" s="2" t="s">
        <v>111</v>
      </c>
      <c r="I27" s="2" t="str">
        <f>IF(COUNTIF(Table2[[#All],[venue]],tennisbl21[[#This Row],[home_team]])=1,"OK","ERROR")</f>
        <v>OK</v>
      </c>
      <c r="J27" s="2" t="str">
        <f>IF(COUNTIF(Table2[[#All],[venue]],tennisbl21[[#This Row],[away_team]])=1,"OK","ERROR")</f>
        <v>OK</v>
      </c>
      <c r="K27" s="2" t="s">
        <v>92</v>
      </c>
      <c r="L27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Tennisdel Genk</v>
      </c>
    </row>
    <row r="28" spans="1:12" ht="12.5" customHeight="1" x14ac:dyDescent="0.25">
      <c r="A28" s="2" t="s">
        <v>94</v>
      </c>
      <c r="B28" s="2" t="s">
        <v>112</v>
      </c>
      <c r="C28" s="2" t="str">
        <f>IF(COUNTIF([1]!Table1[[#All],[name]],tennisbl21[[#This Row],[winner_name]])=1,"OK","ERROR")</f>
        <v>OK</v>
      </c>
      <c r="D28" s="2" t="str">
        <f>IF(COUNTIF([1]!Table1[[#All],[name]],tennisbl21[[#This Row],[loser_name]])=1,"OK","ERROR")</f>
        <v>OK</v>
      </c>
      <c r="E28" s="2" t="s">
        <v>5</v>
      </c>
      <c r="F28" s="4">
        <v>43590</v>
      </c>
      <c r="G28" s="2" t="s">
        <v>93</v>
      </c>
      <c r="H28" s="2" t="s">
        <v>129</v>
      </c>
      <c r="I28" s="2" t="str">
        <f>IF(COUNTIF(Table2[[#All],[venue]],tennisbl21[[#This Row],[home_team]])=1,"OK","ERROR")</f>
        <v>OK</v>
      </c>
      <c r="J28" s="2" t="str">
        <f>IF(COUNTIF(Table2[[#All],[venue]],tennisbl21[[#This Row],[away_team]])=1,"OK","ERROR")</f>
        <v>OK</v>
      </c>
      <c r="K28" s="2" t="s">
        <v>92</v>
      </c>
      <c r="L28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Beckhand</v>
      </c>
    </row>
    <row r="29" spans="1:12" ht="12.5" customHeight="1" x14ac:dyDescent="0.25">
      <c r="A29" s="2" t="s">
        <v>97</v>
      </c>
      <c r="B29" s="2" t="s">
        <v>115</v>
      </c>
      <c r="C29" s="2" t="str">
        <f>IF(COUNTIF([1]!Table1[[#All],[name]],tennisbl21[[#This Row],[winner_name]])=1,"OK","ERROR")</f>
        <v>OK</v>
      </c>
      <c r="D29" s="2" t="str">
        <f>IF(COUNTIF([1]!Table1[[#All],[name]],tennisbl21[[#This Row],[loser_name]])=1,"OK","ERROR")</f>
        <v>ERROR</v>
      </c>
      <c r="E29" s="2" t="s">
        <v>29</v>
      </c>
      <c r="F29" s="4">
        <v>43590</v>
      </c>
      <c r="G29" s="2" t="s">
        <v>93</v>
      </c>
      <c r="H29" s="2" t="s">
        <v>129</v>
      </c>
      <c r="I29" s="2" t="str">
        <f>IF(COUNTIF(Table2[[#All],[venue]],tennisbl21[[#This Row],[home_team]])=1,"OK","ERROR")</f>
        <v>OK</v>
      </c>
      <c r="J29" s="2" t="str">
        <f>IF(COUNTIF(Table2[[#All],[venue]],tennisbl21[[#This Row],[away_team]])=1,"OK","ERROR")</f>
        <v>OK</v>
      </c>
      <c r="K29" s="2" t="s">
        <v>92</v>
      </c>
      <c r="L29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Beckhand</v>
      </c>
    </row>
    <row r="30" spans="1:12" ht="12.5" customHeight="1" x14ac:dyDescent="0.25">
      <c r="A30" s="2" t="s">
        <v>119</v>
      </c>
      <c r="B30" s="2" t="s">
        <v>130</v>
      </c>
      <c r="C30" s="2" t="str">
        <f>IF(COUNTIF([1]!Table1[[#All],[name]],tennisbl21[[#This Row],[winner_name]])=1,"OK","ERROR")</f>
        <v>ERROR</v>
      </c>
      <c r="D30" s="2" t="str">
        <f>IF(COUNTIF([1]!Table1[[#All],[name]],tennisbl21[[#This Row],[loser_name]])=1,"OK","ERROR")</f>
        <v>OK</v>
      </c>
      <c r="E30" s="2" t="s">
        <v>131</v>
      </c>
      <c r="F30" s="4">
        <v>43590</v>
      </c>
      <c r="G30" s="2" t="s">
        <v>93</v>
      </c>
      <c r="H30" s="2" t="s">
        <v>129</v>
      </c>
      <c r="I30" s="2" t="str">
        <f>IF(COUNTIF(Table2[[#All],[venue]],tennisbl21[[#This Row],[home_team]])=1,"OK","ERROR")</f>
        <v>OK</v>
      </c>
      <c r="J30" s="2" t="str">
        <f>IF(COUNTIF(Table2[[#All],[venue]],tennisbl21[[#This Row],[away_team]])=1,"OK","ERROR")</f>
        <v>OK</v>
      </c>
      <c r="K30" s="2" t="s">
        <v>92</v>
      </c>
      <c r="L30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Beckhand</v>
      </c>
    </row>
    <row r="31" spans="1:12" ht="12.5" customHeight="1" x14ac:dyDescent="0.25">
      <c r="A31" s="2" t="s">
        <v>98</v>
      </c>
      <c r="B31" s="2" t="s">
        <v>132</v>
      </c>
      <c r="C31" s="2" t="str">
        <f>IF(COUNTIF([1]!Table1[[#All],[name]],tennisbl21[[#This Row],[winner_name]])=1,"OK","ERROR")</f>
        <v>OK</v>
      </c>
      <c r="D31" s="2" t="str">
        <f>IF(COUNTIF([1]!Table1[[#All],[name]],tennisbl21[[#This Row],[loser_name]])=1,"OK","ERROR")</f>
        <v>ERROR</v>
      </c>
      <c r="E31" s="2" t="s">
        <v>27</v>
      </c>
      <c r="F31" s="4">
        <v>43590</v>
      </c>
      <c r="G31" s="2" t="s">
        <v>93</v>
      </c>
      <c r="H31" s="2" t="s">
        <v>129</v>
      </c>
      <c r="I31" s="2" t="str">
        <f>IF(COUNTIF(Table2[[#All],[venue]],tennisbl21[[#This Row],[home_team]])=1,"OK","ERROR")</f>
        <v>OK</v>
      </c>
      <c r="J31" s="2" t="str">
        <f>IF(COUNTIF(Table2[[#All],[venue]],tennisbl21[[#This Row],[away_team]])=1,"OK","ERROR")</f>
        <v>OK</v>
      </c>
      <c r="K31" s="2" t="s">
        <v>92</v>
      </c>
      <c r="L31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Beckhand</v>
      </c>
    </row>
    <row r="32" spans="1:12" ht="12.5" customHeight="1" x14ac:dyDescent="0.25">
      <c r="A32" s="2" t="s">
        <v>121</v>
      </c>
      <c r="B32" s="2" t="s">
        <v>103</v>
      </c>
      <c r="C32" s="2" t="str">
        <f>IF(COUNTIF([1]!Table1[[#All],[name]],tennisbl21[[#This Row],[winner_name]])=1,"OK","ERROR")</f>
        <v>ERROR</v>
      </c>
      <c r="D32" s="2" t="str">
        <f>IF(COUNTIF([1]!Table1[[#All],[name]],tennisbl21[[#This Row],[loser_name]])=1,"OK","ERROR")</f>
        <v>OK</v>
      </c>
      <c r="E32" s="2" t="s">
        <v>21</v>
      </c>
      <c r="F32" s="4">
        <v>43590</v>
      </c>
      <c r="G32" s="2" t="s">
        <v>93</v>
      </c>
      <c r="H32" s="2" t="s">
        <v>129</v>
      </c>
      <c r="I32" s="2" t="str">
        <f>IF(COUNTIF(Table2[[#All],[venue]],tennisbl21[[#This Row],[home_team]])=1,"OK","ERROR")</f>
        <v>OK</v>
      </c>
      <c r="J32" s="2" t="str">
        <f>IF(COUNTIF(Table2[[#All],[venue]],tennisbl21[[#This Row],[away_team]])=1,"OK","ERROR")</f>
        <v>OK</v>
      </c>
      <c r="K32" s="2" t="s">
        <v>92</v>
      </c>
      <c r="L32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Beckhand</v>
      </c>
    </row>
    <row r="33" spans="1:12" ht="12.5" customHeight="1" x14ac:dyDescent="0.25">
      <c r="A33" s="2" t="s">
        <v>100</v>
      </c>
      <c r="B33" s="2" t="s">
        <v>123</v>
      </c>
      <c r="C33" s="2" t="str">
        <f>IF(COUNTIF([1]!Table1[[#All],[name]],tennisbl21[[#This Row],[winner_name]])=1,"OK","ERROR")</f>
        <v>OK</v>
      </c>
      <c r="D33" s="2" t="str">
        <f>IF(COUNTIF([1]!Table1[[#All],[name]],tennisbl21[[#This Row],[loser_name]])=1,"OK","ERROR")</f>
        <v>ERROR</v>
      </c>
      <c r="E33" s="2" t="s">
        <v>35</v>
      </c>
      <c r="F33" s="4">
        <v>43590</v>
      </c>
      <c r="G33" s="2" t="s">
        <v>93</v>
      </c>
      <c r="H33" s="2" t="s">
        <v>129</v>
      </c>
      <c r="I33" s="2" t="str">
        <f>IF(COUNTIF(Table2[[#All],[venue]],tennisbl21[[#This Row],[home_team]])=1,"OK","ERROR")</f>
        <v>OK</v>
      </c>
      <c r="J33" s="2" t="str">
        <f>IF(COUNTIF(Table2[[#All],[venue]],tennisbl21[[#This Row],[away_team]])=1,"OK","ERROR")</f>
        <v>OK</v>
      </c>
      <c r="K33" s="2" t="s">
        <v>92</v>
      </c>
      <c r="L33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Beckhand</v>
      </c>
    </row>
    <row r="34" spans="1:12" ht="12.5" customHeight="1" x14ac:dyDescent="0.25">
      <c r="A34" s="2" t="s">
        <v>48</v>
      </c>
      <c r="B34" s="2" t="s">
        <v>133</v>
      </c>
      <c r="C34" s="2" t="str">
        <f>IF(COUNTIF([1]!Table1[[#All],[name]],tennisbl21[[#This Row],[winner_name]])=1,"OK","ERROR")</f>
        <v>OK</v>
      </c>
      <c r="D34" s="2" t="str">
        <f>IF(COUNTIF([1]!Table1[[#All],[name]],tennisbl21[[#This Row],[loser_name]])=1,"OK","ERROR")</f>
        <v>OK</v>
      </c>
      <c r="E34" s="2" t="s">
        <v>18</v>
      </c>
      <c r="F34" s="4">
        <v>43590</v>
      </c>
      <c r="G34" s="2" t="s">
        <v>69</v>
      </c>
      <c r="H34" s="2" t="s">
        <v>81</v>
      </c>
      <c r="I34" s="2" t="str">
        <f>IF(COUNTIF(Table2[[#All],[venue]],tennisbl21[[#This Row],[home_team]])=1,"OK","ERROR")</f>
        <v>OK</v>
      </c>
      <c r="J34" s="2" t="str">
        <f>IF(COUNTIF(Table2[[#All],[venue]],tennisbl21[[#This Row],[away_team]])=1,"OK","ERROR")</f>
        <v>OK</v>
      </c>
      <c r="K34" s="2" t="s">
        <v>92</v>
      </c>
      <c r="L34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T.C. Tenkie Park</v>
      </c>
    </row>
    <row r="35" spans="1:12" ht="12.5" customHeight="1" x14ac:dyDescent="0.25">
      <c r="A35" s="2" t="s">
        <v>46</v>
      </c>
      <c r="B35" s="2" t="s">
        <v>96</v>
      </c>
      <c r="C35" s="2" t="str">
        <f>IF(COUNTIF([1]!Table1[[#All],[name]],tennisbl21[[#This Row],[winner_name]])=1,"OK","ERROR")</f>
        <v>OK</v>
      </c>
      <c r="D35" s="2" t="str">
        <f>IF(COUNTIF([1]!Table1[[#All],[name]],tennisbl21[[#This Row],[loser_name]])=1,"OK","ERROR")</f>
        <v>OK</v>
      </c>
      <c r="E35" s="2" t="s">
        <v>26</v>
      </c>
      <c r="F35" s="4">
        <v>43590</v>
      </c>
      <c r="G35" s="2" t="s">
        <v>69</v>
      </c>
      <c r="H35" s="2" t="s">
        <v>81</v>
      </c>
      <c r="I35" s="2" t="str">
        <f>IF(COUNTIF(Table2[[#All],[venue]],tennisbl21[[#This Row],[home_team]])=1,"OK","ERROR")</f>
        <v>OK</v>
      </c>
      <c r="J35" s="2" t="str">
        <f>IF(COUNTIF(Table2[[#All],[venue]],tennisbl21[[#This Row],[away_team]])=1,"OK","ERROR")</f>
        <v>OK</v>
      </c>
      <c r="K35" s="2" t="s">
        <v>92</v>
      </c>
      <c r="L35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T.C. Tenkie Park</v>
      </c>
    </row>
    <row r="36" spans="1:12" ht="12.5" customHeight="1" x14ac:dyDescent="0.25">
      <c r="A36" s="2" t="s">
        <v>75</v>
      </c>
      <c r="B36" s="2" t="s">
        <v>55</v>
      </c>
      <c r="C36" s="2" t="str">
        <f>IF(COUNTIF([1]!Table1[[#All],[name]],tennisbl21[[#This Row],[winner_name]])=1,"OK","ERROR")</f>
        <v>OK</v>
      </c>
      <c r="D36" s="2" t="str">
        <f>IF(COUNTIF([1]!Table1[[#All],[name]],tennisbl21[[#This Row],[loser_name]])=1,"OK","ERROR")</f>
        <v>OK</v>
      </c>
      <c r="E36" s="2" t="s">
        <v>134</v>
      </c>
      <c r="F36" s="4">
        <v>43590</v>
      </c>
      <c r="G36" s="2" t="s">
        <v>69</v>
      </c>
      <c r="H36" s="2" t="s">
        <v>81</v>
      </c>
      <c r="I36" s="2" t="str">
        <f>IF(COUNTIF(Table2[[#All],[venue]],tennisbl21[[#This Row],[home_team]])=1,"OK","ERROR")</f>
        <v>OK</v>
      </c>
      <c r="J36" s="2" t="str">
        <f>IF(COUNTIF(Table2[[#All],[venue]],tennisbl21[[#This Row],[away_team]])=1,"OK","ERROR")</f>
        <v>OK</v>
      </c>
      <c r="K36" s="2" t="s">
        <v>92</v>
      </c>
      <c r="L36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T.C. Tenkie Park</v>
      </c>
    </row>
    <row r="37" spans="1:12" ht="12.5" customHeight="1" x14ac:dyDescent="0.25">
      <c r="A37" s="2" t="s">
        <v>104</v>
      </c>
      <c r="B37" s="2" t="s">
        <v>90</v>
      </c>
      <c r="C37" s="2" t="str">
        <f>IF(COUNTIF([1]!Table1[[#All],[name]],tennisbl21[[#This Row],[winner_name]])=1,"OK","ERROR")</f>
        <v>OK</v>
      </c>
      <c r="D37" s="2" t="str">
        <f>IF(COUNTIF([1]!Table1[[#All],[name]],tennisbl21[[#This Row],[loser_name]])=1,"OK","ERROR")</f>
        <v>OK</v>
      </c>
      <c r="E37" s="2" t="s">
        <v>42</v>
      </c>
      <c r="F37" s="4">
        <v>43590</v>
      </c>
      <c r="G37" s="2" t="s">
        <v>69</v>
      </c>
      <c r="H37" s="2" t="s">
        <v>81</v>
      </c>
      <c r="I37" s="2" t="str">
        <f>IF(COUNTIF(Table2[[#All],[venue]],tennisbl21[[#This Row],[home_team]])=1,"OK","ERROR")</f>
        <v>OK</v>
      </c>
      <c r="J37" s="2" t="str">
        <f>IF(COUNTIF(Table2[[#All],[venue]],tennisbl21[[#This Row],[away_team]])=1,"OK","ERROR")</f>
        <v>OK</v>
      </c>
      <c r="K37" s="2" t="s">
        <v>92</v>
      </c>
      <c r="L37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T.C. Tenkie Park</v>
      </c>
    </row>
    <row r="38" spans="1:12" ht="12.5" customHeight="1" x14ac:dyDescent="0.25">
      <c r="A38" s="2" t="s">
        <v>59</v>
      </c>
      <c r="B38" s="2" t="s">
        <v>135</v>
      </c>
      <c r="C38" s="2" t="str">
        <f>IF(COUNTIF([1]!Table1[[#All],[name]],tennisbl21[[#This Row],[winner_name]])=1,"OK","ERROR")</f>
        <v>OK</v>
      </c>
      <c r="D38" s="2" t="str">
        <f>IF(COUNTIF([1]!Table1[[#All],[name]],tennisbl21[[#This Row],[loser_name]])=1,"OK","ERROR")</f>
        <v>OK</v>
      </c>
      <c r="E38" s="2" t="s">
        <v>31</v>
      </c>
      <c r="F38" s="4">
        <v>43590</v>
      </c>
      <c r="G38" s="2" t="s">
        <v>69</v>
      </c>
      <c r="H38" s="2" t="s">
        <v>81</v>
      </c>
      <c r="I38" s="2" t="str">
        <f>IF(COUNTIF(Table2[[#All],[venue]],tennisbl21[[#This Row],[home_team]])=1,"OK","ERROR")</f>
        <v>OK</v>
      </c>
      <c r="J38" s="2" t="str">
        <f>IF(COUNTIF(Table2[[#All],[venue]],tennisbl21[[#This Row],[away_team]])=1,"OK","ERROR")</f>
        <v>OK</v>
      </c>
      <c r="K38" s="2" t="s">
        <v>92</v>
      </c>
      <c r="L38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T.C. Tenkie Park</v>
      </c>
    </row>
    <row r="39" spans="1:12" ht="12.5" customHeight="1" x14ac:dyDescent="0.25">
      <c r="A39" s="2" t="s">
        <v>136</v>
      </c>
      <c r="B39" s="2" t="s">
        <v>137</v>
      </c>
      <c r="C39" s="2" t="str">
        <f>IF(COUNTIF([1]!Table1[[#All],[name]],tennisbl21[[#This Row],[winner_name]])=1,"OK","ERROR")</f>
        <v>OK</v>
      </c>
      <c r="D39" s="2" t="str">
        <f>IF(COUNTIF([1]!Table1[[#All],[name]],tennisbl21[[#This Row],[loser_name]])=1,"OK","ERROR")</f>
        <v>OK</v>
      </c>
      <c r="E39" s="2" t="s">
        <v>20</v>
      </c>
      <c r="F39" s="4">
        <v>43590</v>
      </c>
      <c r="G39" s="2" t="s">
        <v>69</v>
      </c>
      <c r="H39" s="2" t="s">
        <v>81</v>
      </c>
      <c r="I39" s="2" t="str">
        <f>IF(COUNTIF(Table2[[#All],[venue]],tennisbl21[[#This Row],[home_team]])=1,"OK","ERROR")</f>
        <v>OK</v>
      </c>
      <c r="J39" s="2" t="str">
        <f>IF(COUNTIF(Table2[[#All],[venue]],tennisbl21[[#This Row],[away_team]])=1,"OK","ERROR")</f>
        <v>OK</v>
      </c>
      <c r="K39" s="2" t="s">
        <v>92</v>
      </c>
      <c r="L39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T.C. Tenkie Park</v>
      </c>
    </row>
    <row r="40" spans="1:12" ht="12.5" customHeight="1" x14ac:dyDescent="0.25">
      <c r="A40" s="2" t="s">
        <v>11</v>
      </c>
      <c r="B40" s="2" t="s">
        <v>112</v>
      </c>
      <c r="C40" s="2" t="str">
        <f>IF(COUNTIF([1]!Table1[[#All],[name]],tennisbl21[[#This Row],[winner_name]])=1,"OK","ERROR")</f>
        <v>OK</v>
      </c>
      <c r="D40" s="2" t="str">
        <f>IF(COUNTIF([1]!Table1[[#All],[name]],tennisbl21[[#This Row],[loser_name]])=1,"OK","ERROR")</f>
        <v>OK</v>
      </c>
      <c r="E40" s="2" t="s">
        <v>36</v>
      </c>
      <c r="F40" s="4">
        <v>43597</v>
      </c>
      <c r="G40" s="2" t="s">
        <v>129</v>
      </c>
      <c r="H40" s="2" t="s">
        <v>69</v>
      </c>
      <c r="I40" s="2" t="str">
        <f>IF(COUNTIF(Table2[[#All],[venue]],tennisbl21[[#This Row],[home_team]])=1,"OK","ERROR")</f>
        <v>OK</v>
      </c>
      <c r="J40" s="2" t="str">
        <f>IF(COUNTIF(Table2[[#All],[venue]],tennisbl21[[#This Row],[away_team]])=1,"OK","ERROR")</f>
        <v>OK</v>
      </c>
      <c r="K40" s="2" t="s">
        <v>92</v>
      </c>
      <c r="L40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De Koddaert</v>
      </c>
    </row>
    <row r="41" spans="1:12" ht="12.5" customHeight="1" x14ac:dyDescent="0.25">
      <c r="A41" s="2" t="s">
        <v>44</v>
      </c>
      <c r="B41" s="2" t="s">
        <v>115</v>
      </c>
      <c r="C41" s="2" t="str">
        <f>IF(COUNTIF([1]!Table1[[#All],[name]],tennisbl21[[#This Row],[winner_name]])=1,"OK","ERROR")</f>
        <v>OK</v>
      </c>
      <c r="D41" s="2" t="str">
        <f>IF(COUNTIF([1]!Table1[[#All],[name]],tennisbl21[[#This Row],[loser_name]])=1,"OK","ERROR")</f>
        <v>ERROR</v>
      </c>
      <c r="E41" s="2" t="s">
        <v>138</v>
      </c>
      <c r="F41" s="4">
        <v>43597</v>
      </c>
      <c r="G41" s="2" t="s">
        <v>129</v>
      </c>
      <c r="H41" s="2" t="s">
        <v>69</v>
      </c>
      <c r="I41" s="2" t="str">
        <f>IF(COUNTIF(Table2[[#All],[venue]],tennisbl21[[#This Row],[home_team]])=1,"OK","ERROR")</f>
        <v>OK</v>
      </c>
      <c r="J41" s="2" t="str">
        <f>IF(COUNTIF(Table2[[#All],[venue]],tennisbl21[[#This Row],[away_team]])=1,"OK","ERROR")</f>
        <v>OK</v>
      </c>
      <c r="K41" s="2" t="s">
        <v>92</v>
      </c>
      <c r="L41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De Koddaert</v>
      </c>
    </row>
    <row r="42" spans="1:12" ht="12.5" customHeight="1" x14ac:dyDescent="0.25">
      <c r="A42" s="2" t="s">
        <v>48</v>
      </c>
      <c r="B42" s="2" t="s">
        <v>117</v>
      </c>
      <c r="C42" s="2" t="str">
        <f>IF(COUNTIF([1]!Table1[[#All],[name]],tennisbl21[[#This Row],[winner_name]])=1,"OK","ERROR")</f>
        <v>OK</v>
      </c>
      <c r="D42" s="2" t="str">
        <f>IF(COUNTIF([1]!Table1[[#All],[name]],tennisbl21[[#This Row],[loser_name]])=1,"OK","ERROR")</f>
        <v>ERROR</v>
      </c>
      <c r="E42" s="2" t="s">
        <v>38</v>
      </c>
      <c r="F42" s="4">
        <v>43597</v>
      </c>
      <c r="G42" s="2" t="s">
        <v>129</v>
      </c>
      <c r="H42" s="2" t="s">
        <v>69</v>
      </c>
      <c r="I42" s="2" t="str">
        <f>IF(COUNTIF(Table2[[#All],[venue]],tennisbl21[[#This Row],[home_team]])=1,"OK","ERROR")</f>
        <v>OK</v>
      </c>
      <c r="J42" s="2" t="str">
        <f>IF(COUNTIF(Table2[[#All],[venue]],tennisbl21[[#This Row],[away_team]])=1,"OK","ERROR")</f>
        <v>OK</v>
      </c>
      <c r="K42" s="2" t="s">
        <v>92</v>
      </c>
      <c r="L42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De Koddaert</v>
      </c>
    </row>
    <row r="43" spans="1:12" ht="12.5" customHeight="1" x14ac:dyDescent="0.25">
      <c r="A43" s="2" t="s">
        <v>46</v>
      </c>
      <c r="B43" s="2" t="s">
        <v>119</v>
      </c>
      <c r="C43" s="2" t="str">
        <f>IF(COUNTIF([1]!Table1[[#All],[name]],tennisbl21[[#This Row],[winner_name]])=1,"OK","ERROR")</f>
        <v>OK</v>
      </c>
      <c r="D43" s="2" t="str">
        <f>IF(COUNTIF([1]!Table1[[#All],[name]],tennisbl21[[#This Row],[loser_name]])=1,"OK","ERROR")</f>
        <v>ERROR</v>
      </c>
      <c r="E43" s="2" t="s">
        <v>41</v>
      </c>
      <c r="F43" s="4">
        <v>43597</v>
      </c>
      <c r="G43" s="2" t="s">
        <v>129</v>
      </c>
      <c r="H43" s="2" t="s">
        <v>69</v>
      </c>
      <c r="I43" s="2" t="str">
        <f>IF(COUNTIF(Table2[[#All],[venue]],tennisbl21[[#This Row],[home_team]])=1,"OK","ERROR")</f>
        <v>OK</v>
      </c>
      <c r="J43" s="2" t="str">
        <f>IF(COUNTIF(Table2[[#All],[venue]],tennisbl21[[#This Row],[away_team]])=1,"OK","ERROR")</f>
        <v>OK</v>
      </c>
      <c r="K43" s="2" t="s">
        <v>92</v>
      </c>
      <c r="L43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De Koddaert</v>
      </c>
    </row>
    <row r="44" spans="1:12" ht="12.5" customHeight="1" x14ac:dyDescent="0.25">
      <c r="A44" s="2" t="s">
        <v>90</v>
      </c>
      <c r="B44" s="2" t="s">
        <v>121</v>
      </c>
      <c r="C44" s="2" t="str">
        <f>IF(COUNTIF([1]!Table1[[#All],[name]],tennisbl21[[#This Row],[winner_name]])=1,"OK","ERROR")</f>
        <v>OK</v>
      </c>
      <c r="D44" s="2" t="str">
        <f>IF(COUNTIF([1]!Table1[[#All],[name]],tennisbl21[[#This Row],[loser_name]])=1,"OK","ERROR")</f>
        <v>ERROR</v>
      </c>
      <c r="E44" s="2" t="s">
        <v>34</v>
      </c>
      <c r="F44" s="4">
        <v>43597</v>
      </c>
      <c r="G44" s="2" t="s">
        <v>129</v>
      </c>
      <c r="H44" s="2" t="s">
        <v>69</v>
      </c>
      <c r="I44" s="2" t="str">
        <f>IF(COUNTIF(Table2[[#All],[venue]],tennisbl21[[#This Row],[home_team]])=1,"OK","ERROR")</f>
        <v>OK</v>
      </c>
      <c r="J44" s="2" t="str">
        <f>IF(COUNTIF(Table2[[#All],[venue]],tennisbl21[[#This Row],[away_team]])=1,"OK","ERROR")</f>
        <v>OK</v>
      </c>
      <c r="K44" s="2" t="s">
        <v>92</v>
      </c>
      <c r="L44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De Koddaert</v>
      </c>
    </row>
    <row r="45" spans="1:12" ht="12.5" customHeight="1" x14ac:dyDescent="0.25">
      <c r="A45" s="2" t="s">
        <v>136</v>
      </c>
      <c r="B45" s="2" t="s">
        <v>123</v>
      </c>
      <c r="C45" s="2" t="str">
        <f>IF(COUNTIF([1]!Table1[[#All],[name]],tennisbl21[[#This Row],[winner_name]])=1,"OK","ERROR")</f>
        <v>OK</v>
      </c>
      <c r="D45" s="2" t="str">
        <f>IF(COUNTIF([1]!Table1[[#All],[name]],tennisbl21[[#This Row],[loser_name]])=1,"OK","ERROR")</f>
        <v>ERROR</v>
      </c>
      <c r="E45" s="2" t="s">
        <v>30</v>
      </c>
      <c r="F45" s="4">
        <v>43597</v>
      </c>
      <c r="G45" s="2" t="s">
        <v>129</v>
      </c>
      <c r="H45" s="2" t="s">
        <v>69</v>
      </c>
      <c r="I45" s="2" t="str">
        <f>IF(COUNTIF(Table2[[#All],[venue]],tennisbl21[[#This Row],[home_team]])=1,"OK","ERROR")</f>
        <v>OK</v>
      </c>
      <c r="J45" s="2" t="str">
        <f>IF(COUNTIF(Table2[[#All],[venue]],tennisbl21[[#This Row],[away_team]])=1,"OK","ERROR")</f>
        <v>OK</v>
      </c>
      <c r="K45" s="2" t="s">
        <v>92</v>
      </c>
      <c r="L45" s="2" t="str">
        <f>YEAR(tennisbl21[[#This Row],[date]])&amp;"-"&amp;tennisbl21[[#This Row],[competition]]&amp;": "&amp;tennisbl21[[#This Row],[home_team]]&amp;" vs "&amp;tennisbl21[[#This Row],[away_team]]</f>
        <v>2019-Nationale Interclub Belgium Group A: TC Beckhand vs TC De Koddaert</v>
      </c>
    </row>
    <row r="46" spans="1:12" ht="12.5" customHeight="1" x14ac:dyDescent="0.25">
      <c r="A46" s="2" t="s">
        <v>12</v>
      </c>
      <c r="B46" s="2" t="s">
        <v>139</v>
      </c>
      <c r="C46" s="2" t="str">
        <f>IF(COUNTIF([1]!Table1[[#All],[name]],tennisbl21[[#This Row],[winner_name]])=1,"OK","ERROR")</f>
        <v>OK</v>
      </c>
      <c r="D46" s="2" t="str">
        <f>IF(COUNTIF([1]!Table1[[#All],[name]],tennisbl21[[#This Row],[loser_name]])=1,"OK","ERROR")</f>
        <v>OK</v>
      </c>
      <c r="E46" s="2" t="s">
        <v>24</v>
      </c>
      <c r="F46" s="4">
        <v>43597</v>
      </c>
      <c r="G46" s="2" t="s">
        <v>111</v>
      </c>
      <c r="H46" s="2" t="s">
        <v>93</v>
      </c>
      <c r="I46" s="2" t="str">
        <f>IF(COUNTIF(Table2[[#All],[venue]],tennisbl21[[#This Row],[home_team]])=1,"OK","ERROR")</f>
        <v>OK</v>
      </c>
      <c r="J46" s="2" t="str">
        <f>IF(COUNTIF(Table2[[#All],[venue]],tennisbl21[[#This Row],[away_team]])=1,"OK","ERROR")</f>
        <v>OK</v>
      </c>
      <c r="K46" s="2" t="s">
        <v>92</v>
      </c>
      <c r="L46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Royal Fayenbois Tennis Club</v>
      </c>
    </row>
    <row r="47" spans="1:12" ht="12.5" customHeight="1" x14ac:dyDescent="0.25">
      <c r="A47" s="2" t="s">
        <v>116</v>
      </c>
      <c r="B47" s="2" t="s">
        <v>94</v>
      </c>
      <c r="C47" s="2" t="str">
        <f>IF(COUNTIF([1]!Table1[[#All],[name]],tennisbl21[[#This Row],[winner_name]])=1,"OK","ERROR")</f>
        <v>OK</v>
      </c>
      <c r="D47" s="2" t="str">
        <f>IF(COUNTIF([1]!Table1[[#All],[name]],tennisbl21[[#This Row],[loser_name]])=1,"OK","ERROR")</f>
        <v>OK</v>
      </c>
      <c r="E47" s="2" t="s">
        <v>14</v>
      </c>
      <c r="F47" s="4">
        <v>43597</v>
      </c>
      <c r="G47" s="2" t="s">
        <v>111</v>
      </c>
      <c r="H47" s="2" t="s">
        <v>93</v>
      </c>
      <c r="I47" s="2" t="str">
        <f>IF(COUNTIF(Table2[[#All],[venue]],tennisbl21[[#This Row],[home_team]])=1,"OK","ERROR")</f>
        <v>OK</v>
      </c>
      <c r="J47" s="2" t="str">
        <f>IF(COUNTIF(Table2[[#All],[venue]],tennisbl21[[#This Row],[away_team]])=1,"OK","ERROR")</f>
        <v>OK</v>
      </c>
      <c r="K47" s="2" t="s">
        <v>92</v>
      </c>
      <c r="L47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Royal Fayenbois Tennis Club</v>
      </c>
    </row>
    <row r="48" spans="1:12" ht="12.5" customHeight="1" x14ac:dyDescent="0.25">
      <c r="A48" s="2" t="s">
        <v>140</v>
      </c>
      <c r="B48" s="2" t="s">
        <v>141</v>
      </c>
      <c r="C48" s="2" t="str">
        <f>IF(COUNTIF([1]!Table1[[#All],[name]],tennisbl21[[#This Row],[winner_name]])=1,"OK","ERROR")</f>
        <v>OK</v>
      </c>
      <c r="D48" s="2" t="str">
        <f>IF(COUNTIF([1]!Table1[[#All],[name]],tennisbl21[[#This Row],[loser_name]])=1,"OK","ERROR")</f>
        <v>ERROR</v>
      </c>
      <c r="E48" s="2" t="s">
        <v>26</v>
      </c>
      <c r="F48" s="4">
        <v>43597</v>
      </c>
      <c r="G48" s="2" t="s">
        <v>111</v>
      </c>
      <c r="H48" s="2" t="s">
        <v>93</v>
      </c>
      <c r="I48" s="2" t="str">
        <f>IF(COUNTIF(Table2[[#All],[venue]],tennisbl21[[#This Row],[home_team]])=1,"OK","ERROR")</f>
        <v>OK</v>
      </c>
      <c r="J48" s="2" t="str">
        <f>IF(COUNTIF(Table2[[#All],[venue]],tennisbl21[[#This Row],[away_team]])=1,"OK","ERROR")</f>
        <v>OK</v>
      </c>
      <c r="K48" s="2" t="s">
        <v>92</v>
      </c>
      <c r="L48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Royal Fayenbois Tennis Club</v>
      </c>
    </row>
    <row r="49" spans="1:12" ht="12.5" customHeight="1" x14ac:dyDescent="0.25">
      <c r="A49" s="2" t="s">
        <v>97</v>
      </c>
      <c r="B49" s="2" t="s">
        <v>118</v>
      </c>
      <c r="C49" s="2" t="str">
        <f>IF(COUNTIF([1]!Table1[[#All],[name]],tennisbl21[[#This Row],[winner_name]])=1,"OK","ERROR")</f>
        <v>OK</v>
      </c>
      <c r="D49" s="2" t="str">
        <f>IF(COUNTIF([1]!Table1[[#All],[name]],tennisbl21[[#This Row],[loser_name]])=1,"OK","ERROR")</f>
        <v>ERROR</v>
      </c>
      <c r="E49" s="2" t="s">
        <v>18</v>
      </c>
      <c r="F49" s="4">
        <v>43597</v>
      </c>
      <c r="G49" s="2" t="s">
        <v>111</v>
      </c>
      <c r="H49" s="2" t="s">
        <v>93</v>
      </c>
      <c r="I49" s="2" t="str">
        <f>IF(COUNTIF(Table2[[#All],[venue]],tennisbl21[[#This Row],[home_team]])=1,"OK","ERROR")</f>
        <v>OK</v>
      </c>
      <c r="J49" s="2" t="str">
        <f>IF(COUNTIF(Table2[[#All],[venue]],tennisbl21[[#This Row],[away_team]])=1,"OK","ERROR")</f>
        <v>OK</v>
      </c>
      <c r="K49" s="2" t="s">
        <v>92</v>
      </c>
      <c r="L49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Royal Fayenbois Tennis Club</v>
      </c>
    </row>
    <row r="50" spans="1:12" ht="12.5" customHeight="1" x14ac:dyDescent="0.25">
      <c r="A50" s="2" t="s">
        <v>98</v>
      </c>
      <c r="B50" s="2" t="s">
        <v>122</v>
      </c>
      <c r="C50" s="2" t="str">
        <f>IF(COUNTIF([1]!Table1[[#All],[name]],tennisbl21[[#This Row],[winner_name]])=1,"OK","ERROR")</f>
        <v>OK</v>
      </c>
      <c r="D50" s="2" t="str">
        <f>IF(COUNTIF([1]!Table1[[#All],[name]],tennisbl21[[#This Row],[loser_name]])=1,"OK","ERROR")</f>
        <v>ERROR</v>
      </c>
      <c r="E50" s="2" t="s">
        <v>34</v>
      </c>
      <c r="F50" s="4">
        <v>43597</v>
      </c>
      <c r="G50" s="2" t="s">
        <v>111</v>
      </c>
      <c r="H50" s="2" t="s">
        <v>93</v>
      </c>
      <c r="I50" s="2" t="str">
        <f>IF(COUNTIF(Table2[[#All],[venue]],tennisbl21[[#This Row],[home_team]])=1,"OK","ERROR")</f>
        <v>OK</v>
      </c>
      <c r="J50" s="2" t="str">
        <f>IF(COUNTIF(Table2[[#All],[venue]],tennisbl21[[#This Row],[away_team]])=1,"OK","ERROR")</f>
        <v>OK</v>
      </c>
      <c r="K50" s="2" t="s">
        <v>92</v>
      </c>
      <c r="L50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Royal Fayenbois Tennis Club</v>
      </c>
    </row>
    <row r="51" spans="1:12" ht="12.5" customHeight="1" x14ac:dyDescent="0.25">
      <c r="A51" s="2" t="s">
        <v>100</v>
      </c>
      <c r="B51" s="2" t="s">
        <v>124</v>
      </c>
      <c r="C51" s="2" t="str">
        <f>IF(COUNTIF([1]!Table1[[#All],[name]],tennisbl21[[#This Row],[winner_name]])=1,"OK","ERROR")</f>
        <v>OK</v>
      </c>
      <c r="D51" s="2" t="str">
        <f>IF(COUNTIF([1]!Table1[[#All],[name]],tennisbl21[[#This Row],[loser_name]])=1,"OK","ERROR")</f>
        <v>OK</v>
      </c>
      <c r="E51" s="2" t="s">
        <v>3</v>
      </c>
      <c r="F51" s="4">
        <v>43597</v>
      </c>
      <c r="G51" s="2" t="s">
        <v>111</v>
      </c>
      <c r="H51" s="2" t="s">
        <v>93</v>
      </c>
      <c r="I51" s="2" t="str">
        <f>IF(COUNTIF(Table2[[#All],[venue]],tennisbl21[[#This Row],[home_team]])=1,"OK","ERROR")</f>
        <v>OK</v>
      </c>
      <c r="J51" s="2" t="str">
        <f>IF(COUNTIF(Table2[[#All],[venue]],tennisbl21[[#This Row],[away_team]])=1,"OK","ERROR")</f>
        <v>OK</v>
      </c>
      <c r="K51" s="2" t="s">
        <v>92</v>
      </c>
      <c r="L51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Royal Fayenbois Tennis Club</v>
      </c>
    </row>
    <row r="52" spans="1:12" ht="12.5" customHeight="1" x14ac:dyDescent="0.25">
      <c r="A52" s="2" t="s">
        <v>112</v>
      </c>
      <c r="B52" s="2" t="s">
        <v>142</v>
      </c>
      <c r="C52" s="2" t="str">
        <f>IF(COUNTIF([1]!Table1[[#All],[name]],tennisbl21[[#This Row],[winner_name]])=1,"OK","ERROR")</f>
        <v>OK</v>
      </c>
      <c r="D52" s="2" t="str">
        <f>IF(COUNTIF([1]!Table1[[#All],[name]],tennisbl21[[#This Row],[loser_name]])=1,"OK","ERROR")</f>
        <v>OK</v>
      </c>
      <c r="E52" s="2" t="s">
        <v>5</v>
      </c>
      <c r="F52" s="4">
        <v>43604</v>
      </c>
      <c r="G52" s="2" t="s">
        <v>81</v>
      </c>
      <c r="H52" s="2" t="s">
        <v>129</v>
      </c>
      <c r="I52" s="2" t="str">
        <f>IF(COUNTIF(Table2[[#All],[venue]],tennisbl21[[#This Row],[home_team]])=1,"OK","ERROR")</f>
        <v>OK</v>
      </c>
      <c r="J52" s="2" t="str">
        <f>IF(COUNTIF(Table2[[#All],[venue]],tennisbl21[[#This Row],[away_team]])=1,"OK","ERROR")</f>
        <v>OK</v>
      </c>
      <c r="K52" s="2" t="s">
        <v>92</v>
      </c>
      <c r="L52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TC Beckhand</v>
      </c>
    </row>
    <row r="53" spans="1:12" ht="12.5" customHeight="1" x14ac:dyDescent="0.25">
      <c r="A53" s="2" t="s">
        <v>115</v>
      </c>
      <c r="B53" s="2" t="s">
        <v>133</v>
      </c>
      <c r="C53" s="2" t="str">
        <f>IF(COUNTIF([1]!Table1[[#All],[name]],tennisbl21[[#This Row],[winner_name]])=1,"OK","ERROR")</f>
        <v>ERROR</v>
      </c>
      <c r="D53" s="2" t="str">
        <f>IF(COUNTIF([1]!Table1[[#All],[name]],tennisbl21[[#This Row],[loser_name]])=1,"OK","ERROR")</f>
        <v>OK</v>
      </c>
      <c r="E53" s="2" t="s">
        <v>50</v>
      </c>
      <c r="F53" s="4">
        <v>43604</v>
      </c>
      <c r="G53" s="2" t="s">
        <v>81</v>
      </c>
      <c r="H53" s="2" t="s">
        <v>129</v>
      </c>
      <c r="I53" s="2" t="str">
        <f>IF(COUNTIF(Table2[[#All],[venue]],tennisbl21[[#This Row],[home_team]])=1,"OK","ERROR")</f>
        <v>OK</v>
      </c>
      <c r="J53" s="2" t="str">
        <f>IF(COUNTIF(Table2[[#All],[venue]],tennisbl21[[#This Row],[away_team]])=1,"OK","ERROR")</f>
        <v>OK</v>
      </c>
      <c r="K53" s="2" t="s">
        <v>92</v>
      </c>
      <c r="L53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TC Beckhand</v>
      </c>
    </row>
    <row r="54" spans="1:12" ht="12.5" customHeight="1" x14ac:dyDescent="0.25">
      <c r="A54" s="2" t="s">
        <v>55</v>
      </c>
      <c r="B54" s="2" t="s">
        <v>117</v>
      </c>
      <c r="C54" s="2" t="str">
        <f>IF(COUNTIF([1]!Table1[[#All],[name]],tennisbl21[[#This Row],[winner_name]])=1,"OK","ERROR")</f>
        <v>OK</v>
      </c>
      <c r="D54" s="2" t="str">
        <f>IF(COUNTIF([1]!Table1[[#All],[name]],tennisbl21[[#This Row],[loser_name]])=1,"OK","ERROR")</f>
        <v>ERROR</v>
      </c>
      <c r="E54" s="2" t="s">
        <v>17</v>
      </c>
      <c r="F54" s="4">
        <v>43604</v>
      </c>
      <c r="G54" s="2" t="s">
        <v>81</v>
      </c>
      <c r="H54" s="2" t="s">
        <v>129</v>
      </c>
      <c r="I54" s="2" t="str">
        <f>IF(COUNTIF(Table2[[#All],[venue]],tennisbl21[[#This Row],[home_team]])=1,"OK","ERROR")</f>
        <v>OK</v>
      </c>
      <c r="J54" s="2" t="str">
        <f>IF(COUNTIF(Table2[[#All],[venue]],tennisbl21[[#This Row],[away_team]])=1,"OK","ERROR")</f>
        <v>OK</v>
      </c>
      <c r="K54" s="2" t="s">
        <v>92</v>
      </c>
      <c r="L54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TC Beckhand</v>
      </c>
    </row>
    <row r="55" spans="1:12" ht="12.5" customHeight="1" x14ac:dyDescent="0.25">
      <c r="A55" s="2" t="s">
        <v>96</v>
      </c>
      <c r="B55" s="2" t="s">
        <v>119</v>
      </c>
      <c r="C55" s="2" t="str">
        <f>IF(COUNTIF([1]!Table1[[#All],[name]],tennisbl21[[#This Row],[winner_name]])=1,"OK","ERROR")</f>
        <v>OK</v>
      </c>
      <c r="D55" s="2" t="str">
        <f>IF(COUNTIF([1]!Table1[[#All],[name]],tennisbl21[[#This Row],[loser_name]])=1,"OK","ERROR")</f>
        <v>ERROR</v>
      </c>
      <c r="E55" s="2" t="s">
        <v>37</v>
      </c>
      <c r="F55" s="4">
        <v>43604</v>
      </c>
      <c r="G55" s="2" t="s">
        <v>81</v>
      </c>
      <c r="H55" s="2" t="s">
        <v>129</v>
      </c>
      <c r="I55" s="2" t="str">
        <f>IF(COUNTIF(Table2[[#All],[venue]],tennisbl21[[#This Row],[home_team]])=1,"OK","ERROR")</f>
        <v>OK</v>
      </c>
      <c r="J55" s="2" t="str">
        <f>IF(COUNTIF(Table2[[#All],[venue]],tennisbl21[[#This Row],[away_team]])=1,"OK","ERROR")</f>
        <v>OK</v>
      </c>
      <c r="K55" s="2" t="s">
        <v>92</v>
      </c>
      <c r="L55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TC Beckhand</v>
      </c>
    </row>
    <row r="56" spans="1:12" ht="12.5" customHeight="1" x14ac:dyDescent="0.25">
      <c r="A56" s="2" t="s">
        <v>121</v>
      </c>
      <c r="B56" s="2" t="s">
        <v>143</v>
      </c>
      <c r="C56" s="2" t="str">
        <f>IF(COUNTIF([1]!Table1[[#All],[name]],tennisbl21[[#This Row],[winner_name]])=1,"OK","ERROR")</f>
        <v>ERROR</v>
      </c>
      <c r="D56" s="2" t="str">
        <f>IF(COUNTIF([1]!Table1[[#All],[name]],tennisbl21[[#This Row],[loser_name]])=1,"OK","ERROR")</f>
        <v>OK</v>
      </c>
      <c r="E56" s="2" t="s">
        <v>53</v>
      </c>
      <c r="F56" s="4">
        <v>43604</v>
      </c>
      <c r="G56" s="2" t="s">
        <v>81</v>
      </c>
      <c r="H56" s="2" t="s">
        <v>129</v>
      </c>
      <c r="I56" s="2" t="str">
        <f>IF(COUNTIF(Table2[[#All],[venue]],tennisbl21[[#This Row],[home_team]])=1,"OK","ERROR")</f>
        <v>OK</v>
      </c>
      <c r="J56" s="2" t="str">
        <f>IF(COUNTIF(Table2[[#All],[venue]],tennisbl21[[#This Row],[away_team]])=1,"OK","ERROR")</f>
        <v>OK</v>
      </c>
      <c r="K56" s="2" t="s">
        <v>92</v>
      </c>
      <c r="L56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TC Beckhand</v>
      </c>
    </row>
    <row r="57" spans="1:12" ht="12.5" customHeight="1" x14ac:dyDescent="0.25">
      <c r="A57" s="2" t="s">
        <v>85</v>
      </c>
      <c r="B57" s="2" t="s">
        <v>123</v>
      </c>
      <c r="C57" s="2" t="str">
        <f>IF(COUNTIF([1]!Table1[[#All],[name]],tennisbl21[[#This Row],[winner_name]])=1,"OK","ERROR")</f>
        <v>OK</v>
      </c>
      <c r="D57" s="2" t="str">
        <f>IF(COUNTIF([1]!Table1[[#All],[name]],tennisbl21[[#This Row],[loser_name]])=1,"OK","ERROR")</f>
        <v>ERROR</v>
      </c>
      <c r="E57" s="2" t="s">
        <v>29</v>
      </c>
      <c r="F57" s="4">
        <v>43604</v>
      </c>
      <c r="G57" s="2" t="s">
        <v>81</v>
      </c>
      <c r="H57" s="2" t="s">
        <v>129</v>
      </c>
      <c r="I57" s="2" t="str">
        <f>IF(COUNTIF(Table2[[#All],[venue]],tennisbl21[[#This Row],[home_team]])=1,"OK","ERROR")</f>
        <v>OK</v>
      </c>
      <c r="J57" s="2" t="str">
        <f>IF(COUNTIF(Table2[[#All],[venue]],tennisbl21[[#This Row],[away_team]])=1,"OK","ERROR")</f>
        <v>OK</v>
      </c>
      <c r="K57" s="2" t="s">
        <v>92</v>
      </c>
      <c r="L57" s="2" t="str">
        <f>YEAR(tennisbl21[[#This Row],[date]])&amp;"-"&amp;tennisbl21[[#This Row],[competition]]&amp;": "&amp;tennisbl21[[#This Row],[home_team]]&amp;" vs "&amp;tennisbl21[[#This Row],[away_team]]</f>
        <v>2019-Nationale Interclub Belgium Group A: T.C. Tenkie Park vs TC Beckhand</v>
      </c>
    </row>
    <row r="58" spans="1:12" ht="12.5" customHeight="1" x14ac:dyDescent="0.25">
      <c r="A58" s="2" t="s">
        <v>11</v>
      </c>
      <c r="B58" s="2" t="s">
        <v>139</v>
      </c>
      <c r="C58" s="2" t="str">
        <f>IF(COUNTIF([1]!Table1[[#All],[name]],tennisbl21[[#This Row],[winner_name]])=1,"OK","ERROR")</f>
        <v>OK</v>
      </c>
      <c r="D58" s="2" t="str">
        <f>IF(COUNTIF([1]!Table1[[#All],[name]],tennisbl21[[#This Row],[loser_name]])=1,"OK","ERROR")</f>
        <v>OK</v>
      </c>
      <c r="E58" s="2" t="s">
        <v>5</v>
      </c>
      <c r="F58" s="4">
        <v>43604</v>
      </c>
      <c r="G58" s="2" t="s">
        <v>69</v>
      </c>
      <c r="H58" s="2" t="s">
        <v>111</v>
      </c>
      <c r="I58" s="2" t="str">
        <f>IF(COUNTIF(Table2[[#All],[venue]],tennisbl21[[#This Row],[home_team]])=1,"OK","ERROR")</f>
        <v>OK</v>
      </c>
      <c r="J58" s="2" t="str">
        <f>IF(COUNTIF(Table2[[#All],[venue]],tennisbl21[[#This Row],[away_team]])=1,"OK","ERROR")</f>
        <v>OK</v>
      </c>
      <c r="K58" s="2" t="s">
        <v>92</v>
      </c>
      <c r="L58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TC Tennisdel Genk</v>
      </c>
    </row>
    <row r="59" spans="1:12" ht="12.5" customHeight="1" x14ac:dyDescent="0.25">
      <c r="A59" s="2" t="s">
        <v>48</v>
      </c>
      <c r="B59" s="2" t="s">
        <v>116</v>
      </c>
      <c r="C59" s="2" t="str">
        <f>IF(COUNTIF([1]!Table1[[#All],[name]],tennisbl21[[#This Row],[winner_name]])=1,"OK","ERROR")</f>
        <v>OK</v>
      </c>
      <c r="D59" s="2" t="str">
        <f>IF(COUNTIF([1]!Table1[[#All],[name]],tennisbl21[[#This Row],[loser_name]])=1,"OK","ERROR")</f>
        <v>OK</v>
      </c>
      <c r="E59" s="2" t="s">
        <v>26</v>
      </c>
      <c r="F59" s="4">
        <v>43604</v>
      </c>
      <c r="G59" s="2" t="s">
        <v>69</v>
      </c>
      <c r="H59" s="2" t="s">
        <v>111</v>
      </c>
      <c r="I59" s="2" t="str">
        <f>IF(COUNTIF(Table2[[#All],[venue]],tennisbl21[[#This Row],[home_team]])=1,"OK","ERROR")</f>
        <v>OK</v>
      </c>
      <c r="J59" s="2" t="str">
        <f>IF(COUNTIF(Table2[[#All],[venue]],tennisbl21[[#This Row],[away_team]])=1,"OK","ERROR")</f>
        <v>OK</v>
      </c>
      <c r="K59" s="2" t="s">
        <v>92</v>
      </c>
      <c r="L59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TC Tennisdel Genk</v>
      </c>
    </row>
    <row r="60" spans="1:12" ht="12.5" customHeight="1" x14ac:dyDescent="0.25">
      <c r="A60" s="2" t="s">
        <v>144</v>
      </c>
      <c r="B60" s="2" t="s">
        <v>122</v>
      </c>
      <c r="C60" s="2" t="str">
        <f>IF(COUNTIF([1]!Table1[[#All],[name]],tennisbl21[[#This Row],[winner_name]])=1,"OK","ERROR")</f>
        <v>OK</v>
      </c>
      <c r="D60" s="2" t="str">
        <f>IF(COUNTIF([1]!Table1[[#All],[name]],tennisbl21[[#This Row],[loser_name]])=1,"OK","ERROR")</f>
        <v>ERROR</v>
      </c>
      <c r="E60" s="2" t="s">
        <v>19</v>
      </c>
      <c r="F60" s="4">
        <v>43604</v>
      </c>
      <c r="G60" s="2" t="s">
        <v>69</v>
      </c>
      <c r="H60" s="2" t="s">
        <v>111</v>
      </c>
      <c r="I60" s="2" t="str">
        <f>IF(COUNTIF(Table2[[#All],[venue]],tennisbl21[[#This Row],[home_team]])=1,"OK","ERROR")</f>
        <v>OK</v>
      </c>
      <c r="J60" s="2" t="str">
        <f>IF(COUNTIF(Table2[[#All],[venue]],tennisbl21[[#This Row],[away_team]])=1,"OK","ERROR")</f>
        <v>OK</v>
      </c>
      <c r="K60" s="2" t="s">
        <v>92</v>
      </c>
      <c r="L60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TC Tennisdel Genk</v>
      </c>
    </row>
    <row r="61" spans="1:12" ht="12.5" customHeight="1" x14ac:dyDescent="0.25">
      <c r="A61" s="2" t="s">
        <v>58</v>
      </c>
      <c r="B61" s="2" t="s">
        <v>124</v>
      </c>
      <c r="C61" s="2" t="str">
        <f>IF(COUNTIF([1]!Table1[[#All],[name]],tennisbl21[[#This Row],[winner_name]])=1,"OK","ERROR")</f>
        <v>OK</v>
      </c>
      <c r="D61" s="2" t="str">
        <f>IF(COUNTIF([1]!Table1[[#All],[name]],tennisbl21[[#This Row],[loser_name]])=1,"OK","ERROR")</f>
        <v>OK</v>
      </c>
      <c r="E61" s="2" t="s">
        <v>23</v>
      </c>
      <c r="F61" s="4">
        <v>43604</v>
      </c>
      <c r="G61" s="2" t="s">
        <v>69</v>
      </c>
      <c r="H61" s="2" t="s">
        <v>111</v>
      </c>
      <c r="I61" s="2" t="str">
        <f>IF(COUNTIF(Table2[[#All],[venue]],tennisbl21[[#This Row],[home_team]])=1,"OK","ERROR")</f>
        <v>OK</v>
      </c>
      <c r="J61" s="2" t="str">
        <f>IF(COUNTIF(Table2[[#All],[venue]],tennisbl21[[#This Row],[away_team]])=1,"OK","ERROR")</f>
        <v>OK</v>
      </c>
      <c r="K61" s="2" t="s">
        <v>92</v>
      </c>
      <c r="L61" s="2" t="str">
        <f>YEAR(tennisbl21[[#This Row],[date]])&amp;"-"&amp;tennisbl21[[#This Row],[competition]]&amp;": "&amp;tennisbl21[[#This Row],[home_team]]&amp;" vs "&amp;tennisbl21[[#This Row],[away_team]]</f>
        <v>2019-Nationale Interclub Belgium Group A: TC De Koddaert vs TC Tennisdel Genk</v>
      </c>
    </row>
    <row r="62" spans="1:12" ht="12.5" customHeight="1" x14ac:dyDescent="0.25">
      <c r="A62" s="2" t="s">
        <v>12</v>
      </c>
      <c r="B62" s="2" t="s">
        <v>145</v>
      </c>
      <c r="C62" s="2" t="str">
        <f>IF(COUNTIF([1]!Table1[[#All],[name]],tennisbl21[[#This Row],[winner_name]])=1,"OK","ERROR")</f>
        <v>OK</v>
      </c>
      <c r="D62" s="2" t="str">
        <f>IF(COUNTIF([1]!Table1[[#All],[name]],tennisbl21[[#This Row],[loser_name]])=1,"OK","ERROR")</f>
        <v>ERROR</v>
      </c>
      <c r="E62" s="2" t="s">
        <v>146</v>
      </c>
      <c r="F62" s="4">
        <v>43611</v>
      </c>
      <c r="G62" s="2" t="s">
        <v>93</v>
      </c>
      <c r="H62" s="2" t="s">
        <v>69</v>
      </c>
      <c r="I62" s="2" t="str">
        <f>IF(COUNTIF(Table2[[#All],[venue]],tennisbl21[[#This Row],[home_team]])=1,"OK","ERROR")</f>
        <v>OK</v>
      </c>
      <c r="J62" s="2" t="str">
        <f>IF(COUNTIF(Table2[[#All],[venue]],tennisbl21[[#This Row],[away_team]])=1,"OK","ERROR")</f>
        <v>OK</v>
      </c>
      <c r="K62" s="2" t="s">
        <v>92</v>
      </c>
      <c r="L62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De Koddaert</v>
      </c>
    </row>
    <row r="63" spans="1:12" ht="12.5" customHeight="1" x14ac:dyDescent="0.25">
      <c r="A63" s="2" t="s">
        <v>51</v>
      </c>
      <c r="B63" s="2" t="s">
        <v>94</v>
      </c>
      <c r="C63" s="2" t="str">
        <f>IF(COUNTIF([1]!Table1[[#All],[name]],tennisbl21[[#This Row],[winner_name]])=1,"OK","ERROR")</f>
        <v>OK</v>
      </c>
      <c r="D63" s="2" t="str">
        <f>IF(COUNTIF([1]!Table1[[#All],[name]],tennisbl21[[#This Row],[loser_name]])=1,"OK","ERROR")</f>
        <v>OK</v>
      </c>
      <c r="E63" s="2" t="s">
        <v>17</v>
      </c>
      <c r="F63" s="4">
        <v>43611</v>
      </c>
      <c r="G63" s="2" t="s">
        <v>93</v>
      </c>
      <c r="H63" s="2" t="s">
        <v>69</v>
      </c>
      <c r="I63" s="2" t="str">
        <f>IF(COUNTIF(Table2[[#All],[venue]],tennisbl21[[#This Row],[home_team]])=1,"OK","ERROR")</f>
        <v>OK</v>
      </c>
      <c r="J63" s="2" t="str">
        <f>IF(COUNTIF(Table2[[#All],[venue]],tennisbl21[[#This Row],[away_team]])=1,"OK","ERROR")</f>
        <v>OK</v>
      </c>
      <c r="K63" s="2" t="s">
        <v>92</v>
      </c>
      <c r="L63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De Koddaert</v>
      </c>
    </row>
    <row r="64" spans="1:12" ht="12.5" customHeight="1" x14ac:dyDescent="0.25">
      <c r="A64" s="2" t="s">
        <v>46</v>
      </c>
      <c r="B64" s="2" t="s">
        <v>147</v>
      </c>
      <c r="C64" s="2" t="str">
        <f>IF(COUNTIF([1]!Table1[[#All],[name]],tennisbl21[[#This Row],[winner_name]])=1,"OK","ERROR")</f>
        <v>OK</v>
      </c>
      <c r="D64" s="2" t="str">
        <f>IF(COUNTIF([1]!Table1[[#All],[name]],tennisbl21[[#This Row],[loser_name]])=1,"OK","ERROR")</f>
        <v>OK</v>
      </c>
      <c r="E64" s="2" t="s">
        <v>3</v>
      </c>
      <c r="F64" s="4">
        <v>43611</v>
      </c>
      <c r="G64" s="2" t="s">
        <v>93</v>
      </c>
      <c r="H64" s="2" t="s">
        <v>69</v>
      </c>
      <c r="I64" s="2" t="str">
        <f>IF(COUNTIF(Table2[[#All],[venue]],tennisbl21[[#This Row],[home_team]])=1,"OK","ERROR")</f>
        <v>OK</v>
      </c>
      <c r="J64" s="2" t="str">
        <f>IF(COUNTIF(Table2[[#All],[venue]],tennisbl21[[#This Row],[away_team]])=1,"OK","ERROR")</f>
        <v>OK</v>
      </c>
      <c r="K64" s="2" t="s">
        <v>92</v>
      </c>
      <c r="L64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De Koddaert</v>
      </c>
    </row>
    <row r="65" spans="1:12" ht="12.5" customHeight="1" x14ac:dyDescent="0.25">
      <c r="A65" s="2" t="s">
        <v>52</v>
      </c>
      <c r="B65" s="2" t="s">
        <v>98</v>
      </c>
      <c r="C65" s="2" t="str">
        <f>IF(COUNTIF([1]!Table1[[#All],[name]],tennisbl21[[#This Row],[winner_name]])=1,"OK","ERROR")</f>
        <v>OK</v>
      </c>
      <c r="D65" s="2" t="str">
        <f>IF(COUNTIF([1]!Table1[[#All],[name]],tennisbl21[[#This Row],[loser_name]])=1,"OK","ERROR")</f>
        <v>OK</v>
      </c>
      <c r="E65" s="2" t="s">
        <v>4</v>
      </c>
      <c r="F65" s="4">
        <v>43611</v>
      </c>
      <c r="G65" s="2" t="s">
        <v>93</v>
      </c>
      <c r="H65" s="2" t="s">
        <v>69</v>
      </c>
      <c r="I65" s="2" t="str">
        <f>IF(COUNTIF(Table2[[#All],[venue]],tennisbl21[[#This Row],[home_team]])=1,"OK","ERROR")</f>
        <v>OK</v>
      </c>
      <c r="J65" s="2" t="str">
        <f>IF(COUNTIF(Table2[[#All],[venue]],tennisbl21[[#This Row],[away_team]])=1,"OK","ERROR")</f>
        <v>OK</v>
      </c>
      <c r="K65" s="2" t="s">
        <v>92</v>
      </c>
      <c r="L65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De Koddaert</v>
      </c>
    </row>
    <row r="66" spans="1:12" ht="12.5" customHeight="1" x14ac:dyDescent="0.25">
      <c r="A66" s="2" t="s">
        <v>100</v>
      </c>
      <c r="B66" s="2" t="s">
        <v>144</v>
      </c>
      <c r="C66" s="2" t="str">
        <f>IF(COUNTIF([1]!Table1[[#All],[name]],tennisbl21[[#This Row],[winner_name]])=1,"OK","ERROR")</f>
        <v>OK</v>
      </c>
      <c r="D66" s="2" t="str">
        <f>IF(COUNTIF([1]!Table1[[#All],[name]],tennisbl21[[#This Row],[loser_name]])=1,"OK","ERROR")</f>
        <v>OK</v>
      </c>
      <c r="E66" s="2" t="s">
        <v>148</v>
      </c>
      <c r="F66" s="4">
        <v>43611</v>
      </c>
      <c r="G66" s="2" t="s">
        <v>93</v>
      </c>
      <c r="H66" s="2" t="s">
        <v>69</v>
      </c>
      <c r="I66" s="2" t="str">
        <f>IF(COUNTIF(Table2[[#All],[venue]],tennisbl21[[#This Row],[home_team]])=1,"OK","ERROR")</f>
        <v>OK</v>
      </c>
      <c r="J66" s="2" t="str">
        <f>IF(COUNTIF(Table2[[#All],[venue]],tennisbl21[[#This Row],[away_team]])=1,"OK","ERROR")</f>
        <v>OK</v>
      </c>
      <c r="K66" s="2" t="s">
        <v>92</v>
      </c>
      <c r="L66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De Koddaert</v>
      </c>
    </row>
    <row r="67" spans="1:12" ht="12.5" customHeight="1" x14ac:dyDescent="0.25">
      <c r="A67" s="2" t="s">
        <v>149</v>
      </c>
      <c r="B67" s="2" t="s">
        <v>102</v>
      </c>
      <c r="C67" s="2" t="str">
        <f>IF(COUNTIF([1]!Table1[[#All],[name]],tennisbl21[[#This Row],[winner_name]])=1,"OK","ERROR")</f>
        <v>OK</v>
      </c>
      <c r="D67" s="2" t="str">
        <f>IF(COUNTIF([1]!Table1[[#All],[name]],tennisbl21[[#This Row],[loser_name]])=1,"OK","ERROR")</f>
        <v>OK</v>
      </c>
      <c r="E67" s="2" t="s">
        <v>28</v>
      </c>
      <c r="F67" s="4">
        <v>43611</v>
      </c>
      <c r="G67" s="2" t="s">
        <v>93</v>
      </c>
      <c r="H67" s="2" t="s">
        <v>69</v>
      </c>
      <c r="I67" s="2" t="str">
        <f>IF(COUNTIF(Table2[[#All],[venue]],tennisbl21[[#This Row],[home_team]])=1,"OK","ERROR")</f>
        <v>OK</v>
      </c>
      <c r="J67" s="2" t="str">
        <f>IF(COUNTIF(Table2[[#All],[venue]],tennisbl21[[#This Row],[away_team]])=1,"OK","ERROR")</f>
        <v>OK</v>
      </c>
      <c r="K67" s="2" t="s">
        <v>92</v>
      </c>
      <c r="L67" s="2" t="str">
        <f>YEAR(tennisbl21[[#This Row],[date]])&amp;"-"&amp;tennisbl21[[#This Row],[competition]]&amp;": "&amp;tennisbl21[[#This Row],[home_team]]&amp;" vs "&amp;tennisbl21[[#This Row],[away_team]]</f>
        <v>2019-Nationale Interclub Belgium Group A: Royal Fayenbois Tennis Club vs TC De Koddaert</v>
      </c>
    </row>
    <row r="68" spans="1:12" ht="12.5" customHeight="1" x14ac:dyDescent="0.25">
      <c r="A68" s="2" t="s">
        <v>82</v>
      </c>
      <c r="B68" s="2" t="s">
        <v>139</v>
      </c>
      <c r="C68" s="2" t="str">
        <f>IF(COUNTIF([1]!Table1[[#All],[name]],tennisbl21[[#This Row],[winner_name]])=1,"OK","ERROR")</f>
        <v>OK</v>
      </c>
      <c r="D68" s="2" t="str">
        <f>IF(COUNTIF([1]!Table1[[#All],[name]],tennisbl21[[#This Row],[loser_name]])=1,"OK","ERROR")</f>
        <v>OK</v>
      </c>
      <c r="E68" s="2" t="s">
        <v>29</v>
      </c>
      <c r="F68" s="4">
        <v>43611</v>
      </c>
      <c r="G68" s="2" t="s">
        <v>111</v>
      </c>
      <c r="H68" s="2" t="s">
        <v>81</v>
      </c>
      <c r="I68" s="2" t="str">
        <f>IF(COUNTIF(Table2[[#All],[venue]],tennisbl21[[#This Row],[home_team]])=1,"OK","ERROR")</f>
        <v>OK</v>
      </c>
      <c r="J68" s="2" t="str">
        <f>IF(COUNTIF(Table2[[#All],[venue]],tennisbl21[[#This Row],[away_team]])=1,"OK","ERROR")</f>
        <v>OK</v>
      </c>
      <c r="K68" s="2" t="s">
        <v>92</v>
      </c>
      <c r="L68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T.C. Tenkie Park</v>
      </c>
    </row>
    <row r="69" spans="1:12" ht="12.5" customHeight="1" x14ac:dyDescent="0.25">
      <c r="A69" s="2" t="s">
        <v>143</v>
      </c>
      <c r="B69" s="2" t="s">
        <v>150</v>
      </c>
      <c r="C69" s="2" t="str">
        <f>IF(COUNTIF([1]!Table1[[#All],[name]],tennisbl21[[#This Row],[winner_name]])=1,"OK","ERROR")</f>
        <v>OK</v>
      </c>
      <c r="D69" s="2" t="str">
        <f>IF(COUNTIF([1]!Table1[[#All],[name]],tennisbl21[[#This Row],[loser_name]])=1,"OK","ERROR")</f>
        <v>OK</v>
      </c>
      <c r="E69" s="2" t="s">
        <v>15</v>
      </c>
      <c r="F69" s="4">
        <v>43611</v>
      </c>
      <c r="G69" s="2" t="s">
        <v>111</v>
      </c>
      <c r="H69" s="2" t="s">
        <v>81</v>
      </c>
      <c r="I69" s="2" t="str">
        <f>IF(COUNTIF(Table2[[#All],[venue]],tennisbl21[[#This Row],[home_team]])=1,"OK","ERROR")</f>
        <v>OK</v>
      </c>
      <c r="J69" s="2" t="str">
        <f>IF(COUNTIF(Table2[[#All],[venue]],tennisbl21[[#This Row],[away_team]])=1,"OK","ERROR")</f>
        <v>OK</v>
      </c>
      <c r="K69" s="2" t="s">
        <v>92</v>
      </c>
      <c r="L69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T.C. Tenkie Park</v>
      </c>
    </row>
    <row r="70" spans="1:12" ht="12.5" customHeight="1" x14ac:dyDescent="0.25">
      <c r="A70" s="2" t="s">
        <v>85</v>
      </c>
      <c r="B70" s="2" t="s">
        <v>120</v>
      </c>
      <c r="C70" s="2" t="str">
        <f>IF(COUNTIF([1]!Table1[[#All],[name]],tennisbl21[[#This Row],[winner_name]])=1,"OK","ERROR")</f>
        <v>OK</v>
      </c>
      <c r="D70" s="2" t="str">
        <f>IF(COUNTIF([1]!Table1[[#All],[name]],tennisbl21[[#This Row],[loser_name]])=1,"OK","ERROR")</f>
        <v>ERROR</v>
      </c>
      <c r="E70" s="2" t="s">
        <v>40</v>
      </c>
      <c r="F70" s="4">
        <v>43611</v>
      </c>
      <c r="G70" s="2" t="s">
        <v>111</v>
      </c>
      <c r="H70" s="2" t="s">
        <v>81</v>
      </c>
      <c r="I70" s="2" t="str">
        <f>IF(COUNTIF(Table2[[#All],[venue]],tennisbl21[[#This Row],[home_team]])=1,"OK","ERROR")</f>
        <v>OK</v>
      </c>
      <c r="J70" s="2" t="str">
        <f>IF(COUNTIF(Table2[[#All],[venue]],tennisbl21[[#This Row],[away_team]])=1,"OK","ERROR")</f>
        <v>OK</v>
      </c>
      <c r="K70" s="2" t="s">
        <v>92</v>
      </c>
      <c r="L70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T.C. Tenkie Park</v>
      </c>
    </row>
    <row r="71" spans="1:12" ht="12.5" customHeight="1" x14ac:dyDescent="0.25">
      <c r="A71" s="2" t="s">
        <v>151</v>
      </c>
      <c r="B71" s="2" t="s">
        <v>152</v>
      </c>
      <c r="C71" s="2" t="str">
        <f>IF(COUNTIF([1]!Table1[[#All],[name]],tennisbl21[[#This Row],[winner_name]])=1,"OK","ERROR")</f>
        <v>OK</v>
      </c>
      <c r="D71" s="2" t="str">
        <f>IF(COUNTIF([1]!Table1[[#All],[name]],tennisbl21[[#This Row],[loser_name]])=1,"OK","ERROR")</f>
        <v>OK</v>
      </c>
      <c r="E71" s="2" t="s">
        <v>153</v>
      </c>
      <c r="F71" s="4">
        <v>43611</v>
      </c>
      <c r="G71" s="2" t="s">
        <v>111</v>
      </c>
      <c r="H71" s="2" t="s">
        <v>81</v>
      </c>
      <c r="I71" s="2" t="str">
        <f>IF(COUNTIF(Table2[[#All],[venue]],tennisbl21[[#This Row],[home_team]])=1,"OK","ERROR")</f>
        <v>OK</v>
      </c>
      <c r="J71" s="2" t="str">
        <f>IF(COUNTIF(Table2[[#All],[venue]],tennisbl21[[#This Row],[away_team]])=1,"OK","ERROR")</f>
        <v>OK</v>
      </c>
      <c r="K71" s="2" t="s">
        <v>92</v>
      </c>
      <c r="L71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T.C. Tenkie Park</v>
      </c>
    </row>
    <row r="72" spans="1:12" ht="12.5" customHeight="1" x14ac:dyDescent="0.25">
      <c r="A72" s="2" t="s">
        <v>88</v>
      </c>
      <c r="B72" s="2" t="s">
        <v>122</v>
      </c>
      <c r="C72" s="2" t="str">
        <f>IF(COUNTIF([1]!Table1[[#All],[name]],tennisbl21[[#This Row],[winner_name]])=1,"OK","ERROR")</f>
        <v>OK</v>
      </c>
      <c r="D72" s="2" t="str">
        <f>IF(COUNTIF([1]!Table1[[#All],[name]],tennisbl21[[#This Row],[loser_name]])=1,"OK","ERROR")</f>
        <v>ERROR</v>
      </c>
      <c r="E72" s="2" t="s">
        <v>39</v>
      </c>
      <c r="F72" s="4">
        <v>43611</v>
      </c>
      <c r="G72" s="2" t="s">
        <v>111</v>
      </c>
      <c r="H72" s="2" t="s">
        <v>81</v>
      </c>
      <c r="I72" s="2" t="str">
        <f>IF(COUNTIF(Table2[[#All],[venue]],tennisbl21[[#This Row],[home_team]])=1,"OK","ERROR")</f>
        <v>OK</v>
      </c>
      <c r="J72" s="2" t="str">
        <f>IF(COUNTIF(Table2[[#All],[venue]],tennisbl21[[#This Row],[away_team]])=1,"OK","ERROR")</f>
        <v>OK</v>
      </c>
      <c r="K72" s="2" t="s">
        <v>92</v>
      </c>
      <c r="L72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T.C. Tenkie Park</v>
      </c>
    </row>
    <row r="73" spans="1:12" ht="12.5" customHeight="1" x14ac:dyDescent="0.25">
      <c r="A73" s="2" t="s">
        <v>154</v>
      </c>
      <c r="B73" s="2" t="s">
        <v>124</v>
      </c>
      <c r="C73" s="2" t="str">
        <f>IF(COUNTIF([1]!Table1[[#All],[name]],tennisbl21[[#This Row],[winner_name]])=1,"OK","ERROR")</f>
        <v>ERROR</v>
      </c>
      <c r="D73" s="2" t="str">
        <f>IF(COUNTIF([1]!Table1[[#All],[name]],tennisbl21[[#This Row],[loser_name]])=1,"OK","ERROR")</f>
        <v>OK</v>
      </c>
      <c r="E73" s="2" t="s">
        <v>155</v>
      </c>
      <c r="F73" s="4">
        <v>43611</v>
      </c>
      <c r="G73" s="2" t="s">
        <v>111</v>
      </c>
      <c r="H73" s="2" t="s">
        <v>81</v>
      </c>
      <c r="I73" s="2" t="str">
        <f>IF(COUNTIF(Table2[[#All],[venue]],tennisbl21[[#This Row],[home_team]])=1,"OK","ERROR")</f>
        <v>OK</v>
      </c>
      <c r="J73" s="2" t="str">
        <f>IF(COUNTIF(Table2[[#All],[venue]],tennisbl21[[#This Row],[away_team]])=1,"OK","ERROR")</f>
        <v>OK</v>
      </c>
      <c r="K73" s="2" t="s">
        <v>92</v>
      </c>
      <c r="L73" s="2" t="str">
        <f>YEAR(tennisbl21[[#This Row],[date]])&amp;"-"&amp;tennisbl21[[#This Row],[competition]]&amp;": "&amp;tennisbl21[[#This Row],[home_team]]&amp;" vs "&amp;tennisbl21[[#This Row],[away_team]]</f>
        <v>2019-Nationale Interclub Belgium Group A: TC Tennisdel Genk vs T.C. Tenkie Park</v>
      </c>
    </row>
    <row r="74" spans="1:12" ht="12.5" customHeight="1" x14ac:dyDescent="0.25">
      <c r="A74" s="2" t="s">
        <v>158</v>
      </c>
      <c r="B74" s="2" t="s">
        <v>62</v>
      </c>
      <c r="C74" s="2" t="str">
        <f>IF(COUNTIF([1]!Table1[[#All],[name]],tennisbl21[[#This Row],[winner_name]])=1,"OK","ERROR")</f>
        <v>OK</v>
      </c>
      <c r="D74" s="2" t="str">
        <f>IF(COUNTIF([1]!Table1[[#All],[name]],tennisbl21[[#This Row],[loser_name]])=1,"OK","ERROR")</f>
        <v>OK</v>
      </c>
      <c r="E74" s="2" t="s">
        <v>18</v>
      </c>
      <c r="F74" s="4">
        <v>43583</v>
      </c>
      <c r="G74" s="2" t="s">
        <v>157</v>
      </c>
      <c r="H74" s="2" t="s">
        <v>80</v>
      </c>
      <c r="I74" s="2" t="str">
        <f>IF(COUNTIF(Table2[[#All],[venue]],tennisbl21[[#This Row],[home_team]])=1,"OK","ERROR")</f>
        <v>OK</v>
      </c>
      <c r="J74" s="2" t="str">
        <f>IF(COUNTIF(Table2[[#All],[venue]],tennisbl21[[#This Row],[away_team]])=1,"OK","ERROR")</f>
        <v>OK</v>
      </c>
      <c r="K74" s="2" t="s">
        <v>156</v>
      </c>
      <c r="L74" s="2" t="str">
        <f>YEAR(tennisbl21[[#This Row],[date]])&amp;"-"&amp;tennisbl21[[#This Row],[competition]]&amp;": "&amp;tennisbl21[[#This Row],[home_team]]&amp;" vs "&amp;tennisbl21[[#This Row],[away_team]]</f>
        <v>2019-Nationale Interclub Belgium Group B: TC Odrimont vs RTCL</v>
      </c>
    </row>
    <row r="75" spans="1:12" ht="12.5" customHeight="1" x14ac:dyDescent="0.25">
      <c r="A75" s="2" t="s">
        <v>13</v>
      </c>
      <c r="B75" s="2" t="s">
        <v>159</v>
      </c>
      <c r="C75" s="2" t="str">
        <f>IF(COUNTIF([1]!Table1[[#All],[name]],tennisbl21[[#This Row],[winner_name]])=1,"OK","ERROR")</f>
        <v>OK</v>
      </c>
      <c r="D75" s="2" t="str">
        <f>IF(COUNTIF([1]!Table1[[#All],[name]],tennisbl21[[#This Row],[loser_name]])=1,"OK","ERROR")</f>
        <v>OK</v>
      </c>
      <c r="E75" s="2" t="s">
        <v>160</v>
      </c>
      <c r="F75" s="4">
        <v>43583</v>
      </c>
      <c r="G75" s="2" t="s">
        <v>157</v>
      </c>
      <c r="H75" s="2" t="s">
        <v>80</v>
      </c>
      <c r="I75" s="2" t="str">
        <f>IF(COUNTIF(Table2[[#All],[venue]],tennisbl21[[#This Row],[home_team]])=1,"OK","ERROR")</f>
        <v>OK</v>
      </c>
      <c r="J75" s="2" t="str">
        <f>IF(COUNTIF(Table2[[#All],[venue]],tennisbl21[[#This Row],[away_team]])=1,"OK","ERROR")</f>
        <v>OK</v>
      </c>
      <c r="K75" s="2"/>
      <c r="L75" s="2" t="str">
        <f>YEAR(tennisbl21[[#This Row],[date]])&amp;"-"&amp;tennisbl21[[#This Row],[competition]]&amp;": "&amp;tennisbl21[[#This Row],[home_team]]&amp;" vs "&amp;tennisbl21[[#This Row],[away_team]]</f>
        <v>2019-: TC Odrimont vs RTCL</v>
      </c>
    </row>
    <row r="76" spans="1:12" ht="12.5" customHeight="1" x14ac:dyDescent="0.25">
      <c r="A76" s="2" t="s">
        <v>83</v>
      </c>
      <c r="B76" s="2" t="s">
        <v>161</v>
      </c>
      <c r="C76" s="2" t="str">
        <f>IF(COUNTIF([1]!Table1[[#All],[name]],tennisbl21[[#This Row],[winner_name]])=1,"OK","ERROR")</f>
        <v>OK</v>
      </c>
      <c r="D76" s="2" t="str">
        <f>IF(COUNTIF([1]!Table1[[#All],[name]],tennisbl21[[#This Row],[loser_name]])=1,"OK","ERROR")</f>
        <v>OK</v>
      </c>
      <c r="E76" s="2" t="s">
        <v>162</v>
      </c>
      <c r="F76" s="4">
        <v>43583</v>
      </c>
      <c r="G76" s="2" t="s">
        <v>157</v>
      </c>
      <c r="H76" s="2" t="s">
        <v>80</v>
      </c>
      <c r="I76" s="2" t="str">
        <f>IF(COUNTIF(Table2[[#All],[venue]],tennisbl21[[#This Row],[home_team]])=1,"OK","ERROR")</f>
        <v>OK</v>
      </c>
      <c r="J76" s="2" t="str">
        <f>IF(COUNTIF(Table2[[#All],[venue]],tennisbl21[[#This Row],[away_team]])=1,"OK","ERROR")</f>
        <v>OK</v>
      </c>
      <c r="K76" s="2"/>
      <c r="L76" s="2" t="str">
        <f>YEAR(tennisbl21[[#This Row],[date]])&amp;"-"&amp;tennisbl21[[#This Row],[competition]]&amp;": "&amp;tennisbl21[[#This Row],[home_team]]&amp;" vs "&amp;tennisbl21[[#This Row],[away_team]]</f>
        <v>2019-: TC Odrimont vs RTCL</v>
      </c>
    </row>
    <row r="77" spans="1:12" ht="12.5" customHeight="1" x14ac:dyDescent="0.25">
      <c r="A77" s="2" t="s">
        <v>163</v>
      </c>
      <c r="B77" s="2" t="s">
        <v>164</v>
      </c>
      <c r="C77" s="2" t="str">
        <f>IF(COUNTIF([1]!Table1[[#All],[name]],tennisbl21[[#This Row],[winner_name]])=1,"OK","ERROR")</f>
        <v>OK</v>
      </c>
      <c r="D77" s="2" t="str">
        <f>IF(COUNTIF([1]!Table1[[#All],[name]],tennisbl21[[#This Row],[loser_name]])=1,"OK","ERROR")</f>
        <v>OK</v>
      </c>
      <c r="E77" s="2" t="s">
        <v>33</v>
      </c>
      <c r="F77" s="4">
        <v>43583</v>
      </c>
      <c r="G77" s="2" t="s">
        <v>157</v>
      </c>
      <c r="H77" s="2" t="s">
        <v>80</v>
      </c>
      <c r="I77" s="2" t="str">
        <f>IF(COUNTIF(Table2[[#All],[venue]],tennisbl21[[#This Row],[home_team]])=1,"OK","ERROR")</f>
        <v>OK</v>
      </c>
      <c r="J77" s="2" t="str">
        <f>IF(COUNTIF(Table2[[#All],[venue]],tennisbl21[[#This Row],[away_team]])=1,"OK","ERROR")</f>
        <v>OK</v>
      </c>
      <c r="K77" s="2"/>
      <c r="L77" s="2" t="str">
        <f>YEAR(tennisbl21[[#This Row],[date]])&amp;"-"&amp;tennisbl21[[#This Row],[competition]]&amp;": "&amp;tennisbl21[[#This Row],[home_team]]&amp;" vs "&amp;tennisbl21[[#This Row],[away_team]]</f>
        <v>2019-: TC Odrimont vs RTCL</v>
      </c>
    </row>
    <row r="78" spans="1:12" ht="12.5" customHeight="1" x14ac:dyDescent="0.25">
      <c r="A78" s="2" t="s">
        <v>87</v>
      </c>
      <c r="B78" s="2" t="s">
        <v>165</v>
      </c>
      <c r="C78" s="2" t="str">
        <f>IF(COUNTIF([1]!Table1[[#All],[name]],tennisbl21[[#This Row],[winner_name]])=1,"OK","ERROR")</f>
        <v>OK</v>
      </c>
      <c r="D78" s="2" t="str">
        <f>IF(COUNTIF([1]!Table1[[#All],[name]],tennisbl21[[#This Row],[loser_name]])=1,"OK","ERROR")</f>
        <v>OK</v>
      </c>
      <c r="E78" s="2" t="s">
        <v>18</v>
      </c>
      <c r="F78" s="4">
        <v>43583</v>
      </c>
      <c r="G78" s="2" t="s">
        <v>157</v>
      </c>
      <c r="H78" s="2" t="s">
        <v>80</v>
      </c>
      <c r="I78" s="2" t="str">
        <f>IF(COUNTIF(Table2[[#All],[venue]],tennisbl21[[#This Row],[home_team]])=1,"OK","ERROR")</f>
        <v>OK</v>
      </c>
      <c r="J78" s="2" t="str">
        <f>IF(COUNTIF(Table2[[#All],[venue]],tennisbl21[[#This Row],[away_team]])=1,"OK","ERROR")</f>
        <v>OK</v>
      </c>
      <c r="K78" s="2"/>
      <c r="L78" s="2" t="str">
        <f>YEAR(tennisbl21[[#This Row],[date]])&amp;"-"&amp;tennisbl21[[#This Row],[competition]]&amp;": "&amp;tennisbl21[[#This Row],[home_team]]&amp;" vs "&amp;tennisbl21[[#This Row],[away_team]]</f>
        <v>2019-: TC Odrimont vs RTCL</v>
      </c>
    </row>
    <row r="79" spans="1:12" ht="12.5" customHeight="1" x14ac:dyDescent="0.25">
      <c r="A79" s="2" t="s">
        <v>166</v>
      </c>
      <c r="B79" s="2" t="s">
        <v>167</v>
      </c>
      <c r="C79" s="2" t="str">
        <f>IF(COUNTIF([1]!Table1[[#All],[name]],tennisbl21[[#This Row],[winner_name]])=1,"OK","ERROR")</f>
        <v>OK</v>
      </c>
      <c r="D79" s="2" t="str">
        <f>IF(COUNTIF([1]!Table1[[#All],[name]],tennisbl21[[#This Row],[loser_name]])=1,"OK","ERROR")</f>
        <v>ERROR</v>
      </c>
      <c r="E79" s="2" t="s">
        <v>35</v>
      </c>
      <c r="F79" s="4">
        <v>43583</v>
      </c>
      <c r="G79" s="2" t="s">
        <v>157</v>
      </c>
      <c r="H79" s="2" t="s">
        <v>80</v>
      </c>
      <c r="I79" s="2" t="str">
        <f>IF(COUNTIF(Table2[[#All],[venue]],tennisbl21[[#This Row],[home_team]])=1,"OK","ERROR")</f>
        <v>OK</v>
      </c>
      <c r="J79" s="2" t="str">
        <f>IF(COUNTIF(Table2[[#All],[venue]],tennisbl21[[#This Row],[away_team]])=1,"OK","ERROR")</f>
        <v>OK</v>
      </c>
      <c r="K79" s="2"/>
      <c r="L79" s="2" t="str">
        <f>YEAR(tennisbl21[[#This Row],[date]])&amp;"-"&amp;tennisbl21[[#This Row],[competition]]&amp;": "&amp;tennisbl21[[#This Row],[home_team]]&amp;" vs "&amp;tennisbl21[[#This Row],[away_team]]</f>
        <v>2019-: TC Odrimont vs RTCL</v>
      </c>
    </row>
    <row r="80" spans="1:12" ht="12.5" customHeight="1" x14ac:dyDescent="0.25">
      <c r="A80" s="2" t="s">
        <v>173</v>
      </c>
      <c r="B80" s="2" t="s">
        <v>174</v>
      </c>
      <c r="C80" s="2" t="str">
        <f>IF(COUNTIF([1]!Table1[[#All],[name]],tennisbl21[[#This Row],[winner_name]])=1,"OK","ERROR")</f>
        <v>ERROR</v>
      </c>
      <c r="D80" s="2" t="str">
        <f>IF(COUNTIF([1]!Table1[[#All],[name]],tennisbl21[[#This Row],[loser_name]])=1,"OK","ERROR")</f>
        <v>OK</v>
      </c>
      <c r="E80" s="2" t="s">
        <v>35</v>
      </c>
      <c r="F80" s="4">
        <v>43583</v>
      </c>
      <c r="G80" s="2" t="s">
        <v>169</v>
      </c>
      <c r="H80" s="2" t="s">
        <v>170</v>
      </c>
      <c r="I80" s="2" t="str">
        <f>IF(COUNTIF(Table2[[#All],[venue]],tennisbl21[[#This Row],[home_team]])=1,"OK","ERROR")</f>
        <v>OK</v>
      </c>
      <c r="J80" s="2" t="str">
        <f>IF(COUNTIF(Table2[[#All],[venue]],tennisbl21[[#This Row],[away_team]])=1,"OK","ERROR")</f>
        <v>OK</v>
      </c>
      <c r="K80" s="2"/>
      <c r="L80" s="2" t="str">
        <f>YEAR(tennisbl21[[#This Row],[date]])&amp;"-"&amp;tennisbl21[[#This Row],[competition]]&amp;": "&amp;tennisbl21[[#This Row],[home_team]]&amp;" vs "&amp;tennisbl21[[#This Row],[away_team]]</f>
        <v>2019-: G.T. Tessenderlo vs TC Zevenbergen</v>
      </c>
    </row>
    <row r="81" spans="1:12" ht="12.5" customHeight="1" x14ac:dyDescent="0.25">
      <c r="A81" s="2" t="s">
        <v>175</v>
      </c>
      <c r="B81" s="2" t="s">
        <v>176</v>
      </c>
      <c r="C81" s="2" t="str">
        <f>IF(COUNTIF([1]!Table1[[#All],[name]],tennisbl21[[#This Row],[winner_name]])=1,"OK","ERROR")</f>
        <v>OK</v>
      </c>
      <c r="D81" s="2" t="str">
        <f>IF(COUNTIF([1]!Table1[[#All],[name]],tennisbl21[[#This Row],[loser_name]])=1,"OK","ERROR")</f>
        <v>OK</v>
      </c>
      <c r="E81" s="2" t="s">
        <v>31</v>
      </c>
      <c r="F81" s="4">
        <v>43583</v>
      </c>
      <c r="G81" s="2" t="s">
        <v>169</v>
      </c>
      <c r="H81" s="2" t="s">
        <v>170</v>
      </c>
      <c r="I81" s="2" t="str">
        <f>IF(COUNTIF(Table2[[#All],[venue]],tennisbl21[[#This Row],[home_team]])=1,"OK","ERROR")</f>
        <v>OK</v>
      </c>
      <c r="J81" s="2" t="str">
        <f>IF(COUNTIF(Table2[[#All],[venue]],tennisbl21[[#This Row],[away_team]])=1,"OK","ERROR")</f>
        <v>OK</v>
      </c>
      <c r="K81" s="2"/>
      <c r="L81" s="2" t="str">
        <f>YEAR(tennisbl21[[#This Row],[date]])&amp;"-"&amp;tennisbl21[[#This Row],[competition]]&amp;": "&amp;tennisbl21[[#This Row],[home_team]]&amp;" vs "&amp;tennisbl21[[#This Row],[away_team]]</f>
        <v>2019-: G.T. Tessenderlo vs TC Zevenbergen</v>
      </c>
    </row>
    <row r="82" spans="1:12" ht="12.5" customHeight="1" x14ac:dyDescent="0.25">
      <c r="A82" s="2" t="s">
        <v>177</v>
      </c>
      <c r="B82" s="2" t="s">
        <v>178</v>
      </c>
      <c r="C82" s="2" t="str">
        <f>IF(COUNTIF([1]!Table1[[#All],[name]],tennisbl21[[#This Row],[winner_name]])=1,"OK","ERROR")</f>
        <v>OK</v>
      </c>
      <c r="D82" s="2" t="str">
        <f>IF(COUNTIF([1]!Table1[[#All],[name]],tennisbl21[[#This Row],[loser_name]])=1,"OK","ERROR")</f>
        <v>ERROR</v>
      </c>
      <c r="E82" s="2" t="s">
        <v>179</v>
      </c>
      <c r="F82" s="4">
        <v>43583</v>
      </c>
      <c r="G82" s="2" t="s">
        <v>169</v>
      </c>
      <c r="H82" s="2" t="s">
        <v>170</v>
      </c>
      <c r="I82" s="2" t="str">
        <f>IF(COUNTIF(Table2[[#All],[venue]],tennisbl21[[#This Row],[home_team]])=1,"OK","ERROR")</f>
        <v>OK</v>
      </c>
      <c r="J82" s="2" t="str">
        <f>IF(COUNTIF(Table2[[#All],[venue]],tennisbl21[[#This Row],[away_team]])=1,"OK","ERROR")</f>
        <v>OK</v>
      </c>
      <c r="K82" s="2"/>
      <c r="L82" s="2" t="str">
        <f>YEAR(tennisbl21[[#This Row],[date]])&amp;"-"&amp;tennisbl21[[#This Row],[competition]]&amp;": "&amp;tennisbl21[[#This Row],[home_team]]&amp;" vs "&amp;tennisbl21[[#This Row],[away_team]]</f>
        <v>2019-: G.T. Tessenderlo vs TC Zevenbergen</v>
      </c>
    </row>
    <row r="83" spans="1:12" ht="12.5" customHeight="1" x14ac:dyDescent="0.25">
      <c r="A83" s="2" t="s">
        <v>180</v>
      </c>
      <c r="B83" s="2" t="s">
        <v>181</v>
      </c>
      <c r="C83" s="2" t="str">
        <f>IF(COUNTIF([1]!Table1[[#All],[name]],tennisbl21[[#This Row],[winner_name]])=1,"OK","ERROR")</f>
        <v>ERROR</v>
      </c>
      <c r="D83" s="2" t="str">
        <f>IF(COUNTIF([1]!Table1[[#All],[name]],tennisbl21[[#This Row],[loser_name]])=1,"OK","ERROR")</f>
        <v>ERROR</v>
      </c>
      <c r="E83" s="2" t="s">
        <v>27</v>
      </c>
      <c r="F83" s="4">
        <v>43583</v>
      </c>
      <c r="G83" s="2" t="s">
        <v>169</v>
      </c>
      <c r="H83" s="2" t="s">
        <v>170</v>
      </c>
      <c r="I83" s="2" t="str">
        <f>IF(COUNTIF(Table2[[#All],[venue]],tennisbl21[[#This Row],[home_team]])=1,"OK","ERROR")</f>
        <v>OK</v>
      </c>
      <c r="J83" s="2" t="str">
        <f>IF(COUNTIF(Table2[[#All],[venue]],tennisbl21[[#This Row],[away_team]])=1,"OK","ERROR")</f>
        <v>OK</v>
      </c>
      <c r="K83" s="2"/>
      <c r="L83" s="2" t="str">
        <f>YEAR(tennisbl21[[#This Row],[date]])&amp;"-"&amp;tennisbl21[[#This Row],[competition]]&amp;": "&amp;tennisbl21[[#This Row],[home_team]]&amp;" vs "&amp;tennisbl21[[#This Row],[away_team]]</f>
        <v>2019-: G.T. Tessenderlo vs TC Zevenbergen</v>
      </c>
    </row>
    <row r="84" spans="1:12" ht="12.5" customHeight="1" x14ac:dyDescent="0.25">
      <c r="A84" s="2" t="s">
        <v>182</v>
      </c>
      <c r="B84" s="2" t="s">
        <v>183</v>
      </c>
      <c r="C84" s="2" t="str">
        <f>IF(COUNTIF([1]!Table1[[#All],[name]],tennisbl21[[#This Row],[winner_name]])=1,"OK","ERROR")</f>
        <v>OK</v>
      </c>
      <c r="D84" s="2" t="str">
        <f>IF(COUNTIF([1]!Table1[[#All],[name]],tennisbl21[[#This Row],[loser_name]])=1,"OK","ERROR")</f>
        <v>ERROR</v>
      </c>
      <c r="E84" s="2" t="s">
        <v>24</v>
      </c>
      <c r="F84" s="4">
        <v>43583</v>
      </c>
      <c r="G84" s="2" t="s">
        <v>169</v>
      </c>
      <c r="H84" s="2" t="s">
        <v>170</v>
      </c>
      <c r="I84" s="2" t="str">
        <f>IF(COUNTIF(Table2[[#All],[venue]],tennisbl21[[#This Row],[home_team]])=1,"OK","ERROR")</f>
        <v>OK</v>
      </c>
      <c r="J84" s="2" t="str">
        <f>IF(COUNTIF(Table2[[#All],[venue]],tennisbl21[[#This Row],[away_team]])=1,"OK","ERROR")</f>
        <v>OK</v>
      </c>
      <c r="K84" s="2"/>
      <c r="L84" s="2" t="str">
        <f>YEAR(tennisbl21[[#This Row],[date]])&amp;"-"&amp;tennisbl21[[#This Row],[competition]]&amp;": "&amp;tennisbl21[[#This Row],[home_team]]&amp;" vs "&amp;tennisbl21[[#This Row],[away_team]]</f>
        <v>2019-: G.T. Tessenderlo vs TC Zevenbergen</v>
      </c>
    </row>
    <row r="85" spans="1:12" ht="12.5" customHeight="1" x14ac:dyDescent="0.25">
      <c r="A85" s="2" t="s">
        <v>184</v>
      </c>
      <c r="B85" s="2" t="s">
        <v>185</v>
      </c>
      <c r="C85" s="2" t="str">
        <f>IF(COUNTIF([1]!Table1[[#All],[name]],tennisbl21[[#This Row],[winner_name]])=1,"OK","ERROR")</f>
        <v>ERROR</v>
      </c>
      <c r="D85" s="2" t="str">
        <f>IF(COUNTIF([1]!Table1[[#All],[name]],tennisbl21[[#This Row],[loser_name]])=1,"OK","ERROR")</f>
        <v>OK</v>
      </c>
      <c r="E85" s="2" t="s">
        <v>27</v>
      </c>
      <c r="F85" s="4">
        <v>43583</v>
      </c>
      <c r="G85" s="2" t="s">
        <v>169</v>
      </c>
      <c r="H85" s="2" t="s">
        <v>170</v>
      </c>
      <c r="I85" s="2" t="str">
        <f>IF(COUNTIF(Table2[[#All],[venue]],tennisbl21[[#This Row],[home_team]])=1,"OK","ERROR")</f>
        <v>OK</v>
      </c>
      <c r="J85" s="2" t="str">
        <f>IF(COUNTIF(Table2[[#All],[venue]],tennisbl21[[#This Row],[away_team]])=1,"OK","ERROR")</f>
        <v>OK</v>
      </c>
      <c r="K85" s="2"/>
      <c r="L85" s="2" t="str">
        <f>YEAR(tennisbl21[[#This Row],[date]])&amp;"-"&amp;tennisbl21[[#This Row],[competition]]&amp;": "&amp;tennisbl21[[#This Row],[home_team]]&amp;" vs "&amp;tennisbl21[[#This Row],[away_team]]</f>
        <v>2019-: G.T. Tessenderlo vs TC Zevenbergen</v>
      </c>
    </row>
    <row r="86" spans="1:12" ht="12.5" customHeight="1" x14ac:dyDescent="0.25">
      <c r="A86" s="2" t="s">
        <v>60</v>
      </c>
      <c r="B86" s="2" t="s">
        <v>175</v>
      </c>
      <c r="C86" s="2" t="str">
        <f>IF(COUNTIF([1]!Table1[[#All],[name]],tennisbl21[[#This Row],[winner_name]])=1,"OK","ERROR")</f>
        <v>OK</v>
      </c>
      <c r="D86" s="2" t="str">
        <f>IF(COUNTIF([1]!Table1[[#All],[name]],tennisbl21[[#This Row],[loser_name]])=1,"OK","ERROR")</f>
        <v>OK</v>
      </c>
      <c r="E86" s="2" t="s">
        <v>43</v>
      </c>
      <c r="F86" s="4">
        <v>43590</v>
      </c>
      <c r="G86" s="2" t="s">
        <v>80</v>
      </c>
      <c r="H86" s="2" t="s">
        <v>169</v>
      </c>
      <c r="I86" s="2" t="str">
        <f>IF(COUNTIF(Table2[[#All],[venue]],tennisbl21[[#This Row],[home_team]])=1,"OK","ERROR")</f>
        <v>OK</v>
      </c>
      <c r="J86" s="2" t="str">
        <f>IF(COUNTIF(Table2[[#All],[venue]],tennisbl21[[#This Row],[away_team]])=1,"OK","ERROR")</f>
        <v>OK</v>
      </c>
      <c r="K86" s="2"/>
      <c r="L86" s="2" t="str">
        <f>YEAR(tennisbl21[[#This Row],[date]])&amp;"-"&amp;tennisbl21[[#This Row],[competition]]&amp;": "&amp;tennisbl21[[#This Row],[home_team]]&amp;" vs "&amp;tennisbl21[[#This Row],[away_team]]</f>
        <v>2019-: RTCL vs G.T. Tessenderlo</v>
      </c>
    </row>
    <row r="87" spans="1:12" ht="12.5" customHeight="1" x14ac:dyDescent="0.25">
      <c r="A87" s="2" t="s">
        <v>158</v>
      </c>
      <c r="B87" s="2" t="s">
        <v>178</v>
      </c>
      <c r="C87" s="2" t="str">
        <f>IF(COUNTIF([1]!Table1[[#All],[name]],tennisbl21[[#This Row],[winner_name]])=1,"OK","ERROR")</f>
        <v>OK</v>
      </c>
      <c r="D87" s="2" t="str">
        <f>IF(COUNTIF([1]!Table1[[#All],[name]],tennisbl21[[#This Row],[loser_name]])=1,"OK","ERROR")</f>
        <v>ERROR</v>
      </c>
      <c r="E87" s="2" t="s">
        <v>17</v>
      </c>
      <c r="F87" s="4">
        <v>43590</v>
      </c>
      <c r="G87" s="2" t="s">
        <v>80</v>
      </c>
      <c r="H87" s="2" t="s">
        <v>169</v>
      </c>
      <c r="I87" s="2" t="str">
        <f>IF(COUNTIF(Table2[[#All],[venue]],tennisbl21[[#This Row],[home_team]])=1,"OK","ERROR")</f>
        <v>OK</v>
      </c>
      <c r="J87" s="2" t="str">
        <f>IF(COUNTIF(Table2[[#All],[venue]],tennisbl21[[#This Row],[away_team]])=1,"OK","ERROR")</f>
        <v>OK</v>
      </c>
      <c r="K87" s="2"/>
      <c r="L87" s="2" t="str">
        <f>YEAR(tennisbl21[[#This Row],[date]])&amp;"-"&amp;tennisbl21[[#This Row],[competition]]&amp;": "&amp;tennisbl21[[#This Row],[home_team]]&amp;" vs "&amp;tennisbl21[[#This Row],[away_team]]</f>
        <v>2019-: RTCL vs G.T. Tessenderlo</v>
      </c>
    </row>
    <row r="88" spans="1:12" ht="12.5" customHeight="1" x14ac:dyDescent="0.25">
      <c r="A88" s="2" t="s">
        <v>13</v>
      </c>
      <c r="B88" s="2" t="s">
        <v>181</v>
      </c>
      <c r="C88" s="2" t="str">
        <f>IF(COUNTIF([1]!Table1[[#All],[name]],tennisbl21[[#This Row],[winner_name]])=1,"OK","ERROR")</f>
        <v>OK</v>
      </c>
      <c r="D88" s="2" t="str">
        <f>IF(COUNTIF([1]!Table1[[#All],[name]],tennisbl21[[#This Row],[loser_name]])=1,"OK","ERROR")</f>
        <v>ERROR</v>
      </c>
      <c r="E88" s="2" t="s">
        <v>28</v>
      </c>
      <c r="F88" s="4">
        <v>43590</v>
      </c>
      <c r="G88" s="2" t="s">
        <v>80</v>
      </c>
      <c r="H88" s="2" t="s">
        <v>169</v>
      </c>
      <c r="I88" s="2" t="str">
        <f>IF(COUNTIF(Table2[[#All],[venue]],tennisbl21[[#This Row],[home_team]])=1,"OK","ERROR")</f>
        <v>OK</v>
      </c>
      <c r="J88" s="2" t="str">
        <f>IF(COUNTIF(Table2[[#All],[venue]],tennisbl21[[#This Row],[away_team]])=1,"OK","ERROR")</f>
        <v>OK</v>
      </c>
      <c r="K88" s="2"/>
      <c r="L88" s="2" t="str">
        <f>YEAR(tennisbl21[[#This Row],[date]])&amp;"-"&amp;tennisbl21[[#This Row],[competition]]&amp;": "&amp;tennisbl21[[#This Row],[home_team]]&amp;" vs "&amp;tennisbl21[[#This Row],[away_team]]</f>
        <v>2019-: RTCL vs G.T. Tessenderlo</v>
      </c>
    </row>
    <row r="89" spans="1:12" ht="12.5" customHeight="1" x14ac:dyDescent="0.25">
      <c r="A89" s="2" t="s">
        <v>183</v>
      </c>
      <c r="B89" s="2" t="s">
        <v>83</v>
      </c>
      <c r="C89" s="2" t="str">
        <f>IF(COUNTIF([1]!Table1[[#All],[name]],tennisbl21[[#This Row],[winner_name]])=1,"OK","ERROR")</f>
        <v>ERROR</v>
      </c>
      <c r="D89" s="2" t="str">
        <f>IF(COUNTIF([1]!Table1[[#All],[name]],tennisbl21[[#This Row],[loser_name]])=1,"OK","ERROR")</f>
        <v>OK</v>
      </c>
      <c r="E89" s="2" t="s">
        <v>3</v>
      </c>
      <c r="F89" s="4">
        <v>43590</v>
      </c>
      <c r="G89" s="2" t="s">
        <v>80</v>
      </c>
      <c r="H89" s="2" t="s">
        <v>169</v>
      </c>
      <c r="I89" s="2" t="str">
        <f>IF(COUNTIF(Table2[[#All],[venue]],tennisbl21[[#This Row],[home_team]])=1,"OK","ERROR")</f>
        <v>OK</v>
      </c>
      <c r="J89" s="2" t="str">
        <f>IF(COUNTIF(Table2[[#All],[venue]],tennisbl21[[#This Row],[away_team]])=1,"OK","ERROR")</f>
        <v>OK</v>
      </c>
      <c r="K89" s="2"/>
      <c r="L89" s="2" t="str">
        <f>YEAR(tennisbl21[[#This Row],[date]])&amp;"-"&amp;tennisbl21[[#This Row],[competition]]&amp;": "&amp;tennisbl21[[#This Row],[home_team]]&amp;" vs "&amp;tennisbl21[[#This Row],[away_team]]</f>
        <v>2019-: RTCL vs G.T. Tessenderlo</v>
      </c>
    </row>
    <row r="90" spans="1:12" ht="12.5" customHeight="1" x14ac:dyDescent="0.25">
      <c r="A90" s="2" t="s">
        <v>186</v>
      </c>
      <c r="B90" s="2" t="s">
        <v>187</v>
      </c>
      <c r="C90" s="2" t="str">
        <f>IF(COUNTIF([1]!Table1[[#All],[name]],tennisbl21[[#This Row],[winner_name]])=1,"OK","ERROR")</f>
        <v>ERROR</v>
      </c>
      <c r="D90" s="2" t="str">
        <f>IF(COUNTIF([1]!Table1[[#All],[name]],tennisbl21[[#This Row],[loser_name]])=1,"OK","ERROR")</f>
        <v>ERROR</v>
      </c>
      <c r="E90" s="2" t="s">
        <v>38</v>
      </c>
      <c r="F90" s="4">
        <v>43590</v>
      </c>
      <c r="G90" s="2" t="s">
        <v>80</v>
      </c>
      <c r="H90" s="2" t="s">
        <v>169</v>
      </c>
      <c r="I90" s="2" t="str">
        <f>IF(COUNTIF(Table2[[#All],[venue]],tennisbl21[[#This Row],[home_team]])=1,"OK","ERROR")</f>
        <v>OK</v>
      </c>
      <c r="J90" s="2" t="str">
        <f>IF(COUNTIF(Table2[[#All],[venue]],tennisbl21[[#This Row],[away_team]])=1,"OK","ERROR")</f>
        <v>OK</v>
      </c>
      <c r="K90" s="2"/>
      <c r="L90" s="2" t="str">
        <f>YEAR(tennisbl21[[#This Row],[date]])&amp;"-"&amp;tennisbl21[[#This Row],[competition]]&amp;": "&amp;tennisbl21[[#This Row],[home_team]]&amp;" vs "&amp;tennisbl21[[#This Row],[away_team]]</f>
        <v>2019-: RTCL vs G.T. Tessenderlo</v>
      </c>
    </row>
    <row r="91" spans="1:12" ht="12.5" customHeight="1" x14ac:dyDescent="0.25">
      <c r="A91" s="2" t="s">
        <v>188</v>
      </c>
      <c r="B91" s="2" t="s">
        <v>189</v>
      </c>
      <c r="C91" s="2" t="str">
        <f>IF(COUNTIF([1]!Table1[[#All],[name]],tennisbl21[[#This Row],[winner_name]])=1,"OK","ERROR")</f>
        <v>ERROR</v>
      </c>
      <c r="D91" s="2" t="str">
        <f>IF(COUNTIF([1]!Table1[[#All],[name]],tennisbl21[[#This Row],[loser_name]])=1,"OK","ERROR")</f>
        <v>ERROR</v>
      </c>
      <c r="E91" s="2" t="s">
        <v>39</v>
      </c>
      <c r="F91" s="4">
        <v>43590</v>
      </c>
      <c r="G91" s="2" t="s">
        <v>80</v>
      </c>
      <c r="H91" s="2" t="s">
        <v>169</v>
      </c>
      <c r="I91" s="2" t="str">
        <f>IF(COUNTIF(Table2[[#All],[venue]],tennisbl21[[#This Row],[home_team]])=1,"OK","ERROR")</f>
        <v>OK</v>
      </c>
      <c r="J91" s="2" t="str">
        <f>IF(COUNTIF(Table2[[#All],[venue]],tennisbl21[[#This Row],[away_team]])=1,"OK","ERROR")</f>
        <v>OK</v>
      </c>
      <c r="K91" s="2"/>
      <c r="L91" s="2" t="str">
        <f>YEAR(tennisbl21[[#This Row],[date]])&amp;"-"&amp;tennisbl21[[#This Row],[competition]]&amp;": "&amp;tennisbl21[[#This Row],[home_team]]&amp;" vs "&amp;tennisbl21[[#This Row],[away_team]]</f>
        <v>2019-: RTCL vs G.T. Tessenderlo</v>
      </c>
    </row>
    <row r="92" spans="1:12" ht="12.5" customHeight="1" x14ac:dyDescent="0.25">
      <c r="A92" s="2" t="s">
        <v>71</v>
      </c>
      <c r="B92" s="2" t="s">
        <v>62</v>
      </c>
      <c r="C92" s="2" t="str">
        <f>IF(COUNTIF([1]!Table1[[#All],[name]],tennisbl21[[#This Row],[winner_name]])=1,"OK","ERROR")</f>
        <v>OK</v>
      </c>
      <c r="D92" s="2" t="str">
        <f>IF(COUNTIF([1]!Table1[[#All],[name]],tennisbl21[[#This Row],[loser_name]])=1,"OK","ERROR")</f>
        <v>OK</v>
      </c>
      <c r="E92" s="2" t="s">
        <v>190</v>
      </c>
      <c r="F92" s="4">
        <v>43590</v>
      </c>
      <c r="G92" s="2" t="s">
        <v>70</v>
      </c>
      <c r="H92" s="2" t="s">
        <v>157</v>
      </c>
      <c r="I92" s="2" t="str">
        <f>IF(COUNTIF(Table2[[#All],[venue]],tennisbl21[[#This Row],[home_team]])=1,"OK","ERROR")</f>
        <v>OK</v>
      </c>
      <c r="J92" s="2" t="str">
        <f>IF(COUNTIF(Table2[[#All],[venue]],tennisbl21[[#This Row],[away_team]])=1,"OK","ERROR")</f>
        <v>OK</v>
      </c>
      <c r="K92" s="2"/>
      <c r="L92" s="2" t="str">
        <f>YEAR(tennisbl21[[#This Row],[date]])&amp;"-"&amp;tennisbl21[[#This Row],[competition]]&amp;": "&amp;tennisbl21[[#This Row],[home_team]]&amp;" vs "&amp;tennisbl21[[#This Row],[away_team]]</f>
        <v>2019-: K.T.C. Diest vs TC Odrimont</v>
      </c>
    </row>
    <row r="93" spans="1:12" ht="12.5" customHeight="1" x14ac:dyDescent="0.25">
      <c r="A93" s="2" t="s">
        <v>161</v>
      </c>
      <c r="B93" s="2" t="s">
        <v>191</v>
      </c>
      <c r="C93" s="2" t="str">
        <f>IF(COUNTIF([1]!Table1[[#All],[name]],tennisbl21[[#This Row],[winner_name]])=1,"OK","ERROR")</f>
        <v>OK</v>
      </c>
      <c r="D93" s="2" t="str">
        <f>IF(COUNTIF([1]!Table1[[#All],[name]],tennisbl21[[#This Row],[loser_name]])=1,"OK","ERROR")</f>
        <v>ERROR</v>
      </c>
      <c r="E93" s="2" t="s">
        <v>16</v>
      </c>
      <c r="F93" s="4">
        <v>43590</v>
      </c>
      <c r="G93" s="2" t="s">
        <v>70</v>
      </c>
      <c r="H93" s="2" t="s">
        <v>157</v>
      </c>
      <c r="I93" s="2" t="str">
        <f>IF(COUNTIF(Table2[[#All],[venue]],tennisbl21[[#This Row],[home_team]])=1,"OK","ERROR")</f>
        <v>OK</v>
      </c>
      <c r="J93" s="2" t="str">
        <f>IF(COUNTIF(Table2[[#All],[venue]],tennisbl21[[#This Row],[away_team]])=1,"OK","ERROR")</f>
        <v>OK</v>
      </c>
      <c r="K93" s="2"/>
      <c r="L93" s="2" t="str">
        <f>YEAR(tennisbl21[[#This Row],[date]])&amp;"-"&amp;tennisbl21[[#This Row],[competition]]&amp;": "&amp;tennisbl21[[#This Row],[home_team]]&amp;" vs "&amp;tennisbl21[[#This Row],[away_team]]</f>
        <v>2019-: K.T.C. Diest vs TC Odrimont</v>
      </c>
    </row>
    <row r="94" spans="1:12" ht="12.5" customHeight="1" x14ac:dyDescent="0.25">
      <c r="A94" s="2" t="s">
        <v>164</v>
      </c>
      <c r="B94" s="2" t="s">
        <v>72</v>
      </c>
      <c r="C94" s="2" t="str">
        <f>IF(COUNTIF([1]!Table1[[#All],[name]],tennisbl21[[#This Row],[winner_name]])=1,"OK","ERROR")</f>
        <v>OK</v>
      </c>
      <c r="D94" s="2" t="str">
        <f>IF(COUNTIF([1]!Table1[[#All],[name]],tennisbl21[[#This Row],[loser_name]])=1,"OK","ERROR")</f>
        <v>OK</v>
      </c>
      <c r="E94" s="2" t="s">
        <v>18</v>
      </c>
      <c r="F94" s="4">
        <v>43590</v>
      </c>
      <c r="G94" s="2" t="s">
        <v>70</v>
      </c>
      <c r="H94" s="2" t="s">
        <v>157</v>
      </c>
      <c r="I94" s="2" t="str">
        <f>IF(COUNTIF(Table2[[#All],[venue]],tennisbl21[[#This Row],[home_team]])=1,"OK","ERROR")</f>
        <v>OK</v>
      </c>
      <c r="J94" s="2" t="str">
        <f>IF(COUNTIF(Table2[[#All],[venue]],tennisbl21[[#This Row],[away_team]])=1,"OK","ERROR")</f>
        <v>OK</v>
      </c>
      <c r="K94" s="2"/>
      <c r="L94" s="2" t="str">
        <f>YEAR(tennisbl21[[#This Row],[date]])&amp;"-"&amp;tennisbl21[[#This Row],[competition]]&amp;": "&amp;tennisbl21[[#This Row],[home_team]]&amp;" vs "&amp;tennisbl21[[#This Row],[away_team]]</f>
        <v>2019-: K.T.C. Diest vs TC Odrimont</v>
      </c>
    </row>
    <row r="95" spans="1:12" ht="12.5" customHeight="1" x14ac:dyDescent="0.25">
      <c r="A95" s="2" t="s">
        <v>61</v>
      </c>
      <c r="B95" s="2" t="s">
        <v>192</v>
      </c>
      <c r="C95" s="2" t="str">
        <f>IF(COUNTIF([1]!Table1[[#All],[name]],tennisbl21[[#This Row],[winner_name]])=1,"OK","ERROR")</f>
        <v>OK</v>
      </c>
      <c r="D95" s="2" t="str">
        <f>IF(COUNTIF([1]!Table1[[#All],[name]],tennisbl21[[#This Row],[loser_name]])=1,"OK","ERROR")</f>
        <v>ERROR</v>
      </c>
      <c r="E95" s="2" t="s">
        <v>29</v>
      </c>
      <c r="F95" s="4">
        <v>43590</v>
      </c>
      <c r="G95" s="2" t="s">
        <v>70</v>
      </c>
      <c r="H95" s="2" t="s">
        <v>157</v>
      </c>
      <c r="I95" s="2" t="str">
        <f>IF(COUNTIF(Table2[[#All],[venue]],tennisbl21[[#This Row],[home_team]])=1,"OK","ERROR")</f>
        <v>OK</v>
      </c>
      <c r="J95" s="2" t="str">
        <f>IF(COUNTIF(Table2[[#All],[venue]],tennisbl21[[#This Row],[away_team]])=1,"OK","ERROR")</f>
        <v>OK</v>
      </c>
      <c r="K95" s="2"/>
      <c r="L95" s="2" t="str">
        <f>YEAR(tennisbl21[[#This Row],[date]])&amp;"-"&amp;tennisbl21[[#This Row],[competition]]&amp;": "&amp;tennisbl21[[#This Row],[home_team]]&amp;" vs "&amp;tennisbl21[[#This Row],[away_team]]</f>
        <v>2019-: K.T.C. Diest vs TC Odrimont</v>
      </c>
    </row>
    <row r="96" spans="1:12" ht="12.5" customHeight="1" x14ac:dyDescent="0.25">
      <c r="A96" s="2" t="s">
        <v>193</v>
      </c>
      <c r="B96" s="2" t="s">
        <v>167</v>
      </c>
      <c r="C96" s="2" t="str">
        <f>IF(COUNTIF([1]!Table1[[#All],[name]],tennisbl21[[#This Row],[winner_name]])=1,"OK","ERROR")</f>
        <v>OK</v>
      </c>
      <c r="D96" s="2" t="str">
        <f>IF(COUNTIF([1]!Table1[[#All],[name]],tennisbl21[[#This Row],[loser_name]])=1,"OK","ERROR")</f>
        <v>ERROR</v>
      </c>
      <c r="E96" s="2" t="s">
        <v>18</v>
      </c>
      <c r="F96" s="4">
        <v>43590</v>
      </c>
      <c r="G96" s="2" t="s">
        <v>70</v>
      </c>
      <c r="H96" s="2" t="s">
        <v>157</v>
      </c>
      <c r="I96" s="2" t="str">
        <f>IF(COUNTIF(Table2[[#All],[venue]],tennisbl21[[#This Row],[home_team]])=1,"OK","ERROR")</f>
        <v>OK</v>
      </c>
      <c r="J96" s="2" t="str">
        <f>IF(COUNTIF(Table2[[#All],[venue]],tennisbl21[[#This Row],[away_team]])=1,"OK","ERROR")</f>
        <v>OK</v>
      </c>
      <c r="K96" s="2"/>
      <c r="L96" s="2" t="str">
        <f>YEAR(tennisbl21[[#This Row],[date]])&amp;"-"&amp;tennisbl21[[#This Row],[competition]]&amp;": "&amp;tennisbl21[[#This Row],[home_team]]&amp;" vs "&amp;tennisbl21[[#This Row],[away_team]]</f>
        <v>2019-: K.T.C. Diest vs TC Odrimont</v>
      </c>
    </row>
    <row r="97" spans="1:12" ht="12.5" customHeight="1" x14ac:dyDescent="0.25">
      <c r="A97" s="2" t="s">
        <v>73</v>
      </c>
      <c r="B97" s="2" t="s">
        <v>194</v>
      </c>
      <c r="C97" s="2" t="str">
        <f>IF(COUNTIF([1]!Table1[[#All],[name]],tennisbl21[[#This Row],[winner_name]])=1,"OK","ERROR")</f>
        <v>ERROR</v>
      </c>
      <c r="D97" s="2" t="str">
        <f>IF(COUNTIF([1]!Table1[[#All],[name]],tennisbl21[[#This Row],[loser_name]])=1,"OK","ERROR")</f>
        <v>ERROR</v>
      </c>
      <c r="E97" s="2" t="s">
        <v>16</v>
      </c>
      <c r="F97" s="4">
        <v>43590</v>
      </c>
      <c r="G97" s="2" t="s">
        <v>70</v>
      </c>
      <c r="H97" s="2" t="s">
        <v>157</v>
      </c>
      <c r="I97" s="2" t="str">
        <f>IF(COUNTIF(Table2[[#All],[venue]],tennisbl21[[#This Row],[home_team]])=1,"OK","ERROR")</f>
        <v>OK</v>
      </c>
      <c r="J97" s="2" t="str">
        <f>IF(COUNTIF(Table2[[#All],[venue]],tennisbl21[[#This Row],[away_team]])=1,"OK","ERROR")</f>
        <v>OK</v>
      </c>
      <c r="K97" s="2"/>
      <c r="L97" s="2" t="str">
        <f>YEAR(tennisbl21[[#This Row],[date]])&amp;"-"&amp;tennisbl21[[#This Row],[competition]]&amp;": "&amp;tennisbl21[[#This Row],[home_team]]&amp;" vs "&amp;tennisbl21[[#This Row],[away_team]]</f>
        <v>2019-: K.T.C. Diest vs TC Odrimont</v>
      </c>
    </row>
    <row r="98" spans="1:12" ht="12.5" customHeight="1" x14ac:dyDescent="0.25">
      <c r="A98" s="2" t="s">
        <v>71</v>
      </c>
      <c r="B98" s="2" t="s">
        <v>174</v>
      </c>
      <c r="C98" s="2" t="str">
        <f>IF(COUNTIF([1]!Table1[[#All],[name]],tennisbl21[[#This Row],[winner_name]])=1,"OK","ERROR")</f>
        <v>OK</v>
      </c>
      <c r="D98" s="2" t="str">
        <f>IF(COUNTIF([1]!Table1[[#All],[name]],tennisbl21[[#This Row],[loser_name]])=1,"OK","ERROR")</f>
        <v>OK</v>
      </c>
      <c r="E98" s="2" t="s">
        <v>63</v>
      </c>
      <c r="F98" s="4">
        <v>43597</v>
      </c>
      <c r="G98" s="2" t="s">
        <v>169</v>
      </c>
      <c r="H98" s="2" t="s">
        <v>70</v>
      </c>
      <c r="I98" s="2" t="str">
        <f>IF(COUNTIF(Table2[[#All],[venue]],tennisbl21[[#This Row],[home_team]])=1,"OK","ERROR")</f>
        <v>OK</v>
      </c>
      <c r="J98" s="2" t="str">
        <f>IF(COUNTIF(Table2[[#All],[venue]],tennisbl21[[#This Row],[away_team]])=1,"OK","ERROR")</f>
        <v>OK</v>
      </c>
      <c r="K98" s="2"/>
      <c r="L98" s="2" t="str">
        <f>YEAR(tennisbl21[[#This Row],[date]])&amp;"-"&amp;tennisbl21[[#This Row],[competition]]&amp;": "&amp;tennisbl21[[#This Row],[home_team]]&amp;" vs "&amp;tennisbl21[[#This Row],[away_team]]</f>
        <v>2019-: G.T. Tessenderlo vs K.T.C. Diest</v>
      </c>
    </row>
    <row r="99" spans="1:12" ht="12.5" customHeight="1" x14ac:dyDescent="0.25">
      <c r="A99" s="2" t="s">
        <v>72</v>
      </c>
      <c r="B99" s="2" t="s">
        <v>175</v>
      </c>
      <c r="C99" s="2" t="str">
        <f>IF(COUNTIF([1]!Table1[[#All],[name]],tennisbl21[[#This Row],[winner_name]])=1,"OK","ERROR")</f>
        <v>OK</v>
      </c>
      <c r="D99" s="2" t="str">
        <f>IF(COUNTIF([1]!Table1[[#All],[name]],tennisbl21[[#This Row],[loser_name]])=1,"OK","ERROR")</f>
        <v>OK</v>
      </c>
      <c r="E99" s="2" t="s">
        <v>35</v>
      </c>
      <c r="F99" s="4">
        <v>43597</v>
      </c>
      <c r="G99" s="2" t="s">
        <v>169</v>
      </c>
      <c r="H99" s="2" t="s">
        <v>70</v>
      </c>
      <c r="I99" s="2" t="str">
        <f>IF(COUNTIF(Table2[[#All],[venue]],tennisbl21[[#This Row],[home_team]])=1,"OK","ERROR")</f>
        <v>OK</v>
      </c>
      <c r="J99" s="2" t="str">
        <f>IF(COUNTIF(Table2[[#All],[venue]],tennisbl21[[#This Row],[away_team]])=1,"OK","ERROR")</f>
        <v>OK</v>
      </c>
      <c r="K99" s="2"/>
      <c r="L99" s="2" t="str">
        <f>YEAR(tennisbl21[[#This Row],[date]])&amp;"-"&amp;tennisbl21[[#This Row],[competition]]&amp;": "&amp;tennisbl21[[#This Row],[home_team]]&amp;" vs "&amp;tennisbl21[[#This Row],[away_team]]</f>
        <v>2019-: G.T. Tessenderlo vs K.T.C. Diest</v>
      </c>
    </row>
    <row r="100" spans="1:12" ht="12.5" customHeight="1" x14ac:dyDescent="0.25">
      <c r="A100" s="2" t="s">
        <v>61</v>
      </c>
      <c r="B100" s="2" t="s">
        <v>178</v>
      </c>
      <c r="C100" s="2" t="str">
        <f>IF(COUNTIF([1]!Table1[[#All],[name]],tennisbl21[[#This Row],[winner_name]])=1,"OK","ERROR")</f>
        <v>OK</v>
      </c>
      <c r="D100" s="2" t="str">
        <f>IF(COUNTIF([1]!Table1[[#All],[name]],tennisbl21[[#This Row],[loser_name]])=1,"OK","ERROR")</f>
        <v>ERROR</v>
      </c>
      <c r="E100" s="2" t="s">
        <v>37</v>
      </c>
      <c r="F100" s="4">
        <v>43597</v>
      </c>
      <c r="G100" s="2" t="s">
        <v>169</v>
      </c>
      <c r="H100" s="2" t="s">
        <v>70</v>
      </c>
      <c r="I100" s="2" t="str">
        <f>IF(COUNTIF(Table2[[#All],[venue]],tennisbl21[[#This Row],[home_team]])=1,"OK","ERROR")</f>
        <v>OK</v>
      </c>
      <c r="J100" s="2" t="str">
        <f>IF(COUNTIF(Table2[[#All],[venue]],tennisbl21[[#This Row],[away_team]])=1,"OK","ERROR")</f>
        <v>OK</v>
      </c>
      <c r="K100" s="2"/>
      <c r="L100" s="2" t="str">
        <f>YEAR(tennisbl21[[#This Row],[date]])&amp;"-"&amp;tennisbl21[[#This Row],[competition]]&amp;": "&amp;tennisbl21[[#This Row],[home_team]]&amp;" vs "&amp;tennisbl21[[#This Row],[away_team]]</f>
        <v>2019-: G.T. Tessenderlo vs K.T.C. Diest</v>
      </c>
    </row>
    <row r="101" spans="1:12" ht="12.5" customHeight="1" x14ac:dyDescent="0.25">
      <c r="A101" s="2" t="s">
        <v>195</v>
      </c>
      <c r="B101" s="2" t="s">
        <v>193</v>
      </c>
      <c r="C101" s="2" t="str">
        <f>IF(COUNTIF([1]!Table1[[#All],[name]],tennisbl21[[#This Row],[winner_name]])=1,"OK","ERROR")</f>
        <v>ERROR</v>
      </c>
      <c r="D101" s="2" t="str">
        <f>IF(COUNTIF([1]!Table1[[#All],[name]],tennisbl21[[#This Row],[loser_name]])=1,"OK","ERROR")</f>
        <v>OK</v>
      </c>
      <c r="E101" s="2" t="s">
        <v>26</v>
      </c>
      <c r="F101" s="4">
        <v>43597</v>
      </c>
      <c r="G101" s="2" t="s">
        <v>169</v>
      </c>
      <c r="H101" s="2" t="s">
        <v>70</v>
      </c>
      <c r="I101" s="2" t="str">
        <f>IF(COUNTIF(Table2[[#All],[venue]],tennisbl21[[#This Row],[home_team]])=1,"OK","ERROR")</f>
        <v>OK</v>
      </c>
      <c r="J101" s="2" t="str">
        <f>IF(COUNTIF(Table2[[#All],[venue]],tennisbl21[[#This Row],[away_team]])=1,"OK","ERROR")</f>
        <v>OK</v>
      </c>
      <c r="K101" s="2"/>
      <c r="L101" s="2" t="str">
        <f>YEAR(tennisbl21[[#This Row],[date]])&amp;"-"&amp;tennisbl21[[#This Row],[competition]]&amp;": "&amp;tennisbl21[[#This Row],[home_team]]&amp;" vs "&amp;tennisbl21[[#This Row],[away_team]]</f>
        <v>2019-: G.T. Tessenderlo vs K.T.C. Diest</v>
      </c>
    </row>
    <row r="102" spans="1:12" ht="12.5" customHeight="1" x14ac:dyDescent="0.25">
      <c r="A102" s="2" t="s">
        <v>73</v>
      </c>
      <c r="B102" s="2" t="s">
        <v>183</v>
      </c>
      <c r="C102" s="2" t="str">
        <f>IF(COUNTIF([1]!Table1[[#All],[name]],tennisbl21[[#This Row],[winner_name]])=1,"OK","ERROR")</f>
        <v>ERROR</v>
      </c>
      <c r="D102" s="2" t="str">
        <f>IF(COUNTIF([1]!Table1[[#All],[name]],tennisbl21[[#This Row],[loser_name]])=1,"OK","ERROR")</f>
        <v>ERROR</v>
      </c>
      <c r="E102" s="2" t="s">
        <v>40</v>
      </c>
      <c r="F102" s="4">
        <v>43597</v>
      </c>
      <c r="G102" s="2" t="s">
        <v>169</v>
      </c>
      <c r="H102" s="2" t="s">
        <v>70</v>
      </c>
      <c r="I102" s="2" t="str">
        <f>IF(COUNTIF(Table2[[#All],[venue]],tennisbl21[[#This Row],[home_team]])=1,"OK","ERROR")</f>
        <v>OK</v>
      </c>
      <c r="J102" s="2" t="str">
        <f>IF(COUNTIF(Table2[[#All],[venue]],tennisbl21[[#This Row],[away_team]])=1,"OK","ERROR")</f>
        <v>OK</v>
      </c>
      <c r="K102" s="2"/>
      <c r="L102" s="2" t="str">
        <f>YEAR(tennisbl21[[#This Row],[date]])&amp;"-"&amp;tennisbl21[[#This Row],[competition]]&amp;": "&amp;tennisbl21[[#This Row],[home_team]]&amp;" vs "&amp;tennisbl21[[#This Row],[away_team]]</f>
        <v>2019-: G.T. Tessenderlo vs K.T.C. Diest</v>
      </c>
    </row>
    <row r="103" spans="1:12" ht="12.5" customHeight="1" x14ac:dyDescent="0.25">
      <c r="A103" s="2" t="s">
        <v>196</v>
      </c>
      <c r="B103" s="2" t="s">
        <v>186</v>
      </c>
      <c r="C103" s="2" t="str">
        <f>IF(COUNTIF([1]!Table1[[#All],[name]],tennisbl21[[#This Row],[winner_name]])=1,"OK","ERROR")</f>
        <v>ERROR</v>
      </c>
      <c r="D103" s="2" t="str">
        <f>IF(COUNTIF([1]!Table1[[#All],[name]],tennisbl21[[#This Row],[loser_name]])=1,"OK","ERROR")</f>
        <v>ERROR</v>
      </c>
      <c r="E103" s="2" t="s">
        <v>18</v>
      </c>
      <c r="F103" s="4">
        <v>43597</v>
      </c>
      <c r="G103" s="2" t="s">
        <v>169</v>
      </c>
      <c r="H103" s="2" t="s">
        <v>70</v>
      </c>
      <c r="I103" s="2" t="str">
        <f>IF(COUNTIF(Table2[[#All],[venue]],tennisbl21[[#This Row],[home_team]])=1,"OK","ERROR")</f>
        <v>OK</v>
      </c>
      <c r="J103" s="2" t="str">
        <f>IF(COUNTIF(Table2[[#All],[venue]],tennisbl21[[#This Row],[away_team]])=1,"OK","ERROR")</f>
        <v>OK</v>
      </c>
      <c r="K103" s="2"/>
      <c r="L103" s="2" t="str">
        <f>YEAR(tennisbl21[[#This Row],[date]])&amp;"-"&amp;tennisbl21[[#This Row],[competition]]&amp;": "&amp;tennisbl21[[#This Row],[home_team]]&amp;" vs "&amp;tennisbl21[[#This Row],[away_team]]</f>
        <v>2019-: G.T. Tessenderlo vs K.T.C. Diest</v>
      </c>
    </row>
    <row r="104" spans="1:12" ht="12.5" customHeight="1" x14ac:dyDescent="0.25">
      <c r="A104" s="2" t="s">
        <v>158</v>
      </c>
      <c r="B104" s="2" t="s">
        <v>176</v>
      </c>
      <c r="C104" s="2" t="str">
        <f>IF(COUNTIF([1]!Table1[[#All],[name]],tennisbl21[[#This Row],[winner_name]])=1,"OK","ERROR")</f>
        <v>OK</v>
      </c>
      <c r="D104" s="2" t="str">
        <f>IF(COUNTIF([1]!Table1[[#All],[name]],tennisbl21[[#This Row],[loser_name]])=1,"OK","ERROR")</f>
        <v>OK</v>
      </c>
      <c r="E104" s="2" t="s">
        <v>35</v>
      </c>
      <c r="F104" s="4">
        <v>43597</v>
      </c>
      <c r="G104" s="2" t="s">
        <v>170</v>
      </c>
      <c r="H104" s="2" t="s">
        <v>80</v>
      </c>
      <c r="I104" s="2" t="str">
        <f>IF(COUNTIF(Table2[[#All],[venue]],tennisbl21[[#This Row],[home_team]])=1,"OK","ERROR")</f>
        <v>OK</v>
      </c>
      <c r="J104" s="2" t="str">
        <f>IF(COUNTIF(Table2[[#All],[venue]],tennisbl21[[#This Row],[away_team]])=1,"OK","ERROR")</f>
        <v>OK</v>
      </c>
      <c r="K104" s="2"/>
      <c r="L104" s="2" t="str">
        <f>YEAR(tennisbl21[[#This Row],[date]])&amp;"-"&amp;tennisbl21[[#This Row],[competition]]&amp;": "&amp;tennisbl21[[#This Row],[home_team]]&amp;" vs "&amp;tennisbl21[[#This Row],[away_team]]</f>
        <v>2019-: TC Zevenbergen vs RTCL</v>
      </c>
    </row>
    <row r="105" spans="1:12" ht="12.5" customHeight="1" x14ac:dyDescent="0.25">
      <c r="A105" s="2" t="s">
        <v>13</v>
      </c>
      <c r="B105" s="2" t="s">
        <v>197</v>
      </c>
      <c r="C105" s="2" t="str">
        <f>IF(COUNTIF([1]!Table1[[#All],[name]],tennisbl21[[#This Row],[winner_name]])=1,"OK","ERROR")</f>
        <v>OK</v>
      </c>
      <c r="D105" s="2" t="str">
        <f>IF(COUNTIF([1]!Table1[[#All],[name]],tennisbl21[[#This Row],[loser_name]])=1,"OK","ERROR")</f>
        <v>ERROR</v>
      </c>
      <c r="E105" s="2" t="s">
        <v>24</v>
      </c>
      <c r="F105" s="4">
        <v>43597</v>
      </c>
      <c r="G105" s="2" t="s">
        <v>170</v>
      </c>
      <c r="H105" s="2" t="s">
        <v>80</v>
      </c>
      <c r="I105" s="2" t="str">
        <f>IF(COUNTIF(Table2[[#All],[venue]],tennisbl21[[#This Row],[home_team]])=1,"OK","ERROR")</f>
        <v>OK</v>
      </c>
      <c r="J105" s="2" t="str">
        <f>IF(COUNTIF(Table2[[#All],[venue]],tennisbl21[[#This Row],[away_team]])=1,"OK","ERROR")</f>
        <v>OK</v>
      </c>
      <c r="K105" s="2"/>
      <c r="L105" s="2" t="str">
        <f>YEAR(tennisbl21[[#This Row],[date]])&amp;"-"&amp;tennisbl21[[#This Row],[competition]]&amp;": "&amp;tennisbl21[[#This Row],[home_team]]&amp;" vs "&amp;tennisbl21[[#This Row],[away_team]]</f>
        <v>2019-: TC Zevenbergen vs RTCL</v>
      </c>
    </row>
    <row r="106" spans="1:12" ht="12.5" customHeight="1" x14ac:dyDescent="0.25">
      <c r="A106" s="2" t="s">
        <v>8</v>
      </c>
      <c r="B106" s="2" t="s">
        <v>180</v>
      </c>
      <c r="C106" s="2" t="str">
        <f>IF(COUNTIF([1]!Table1[[#All],[name]],tennisbl21[[#This Row],[winner_name]])=1,"OK","ERROR")</f>
        <v>OK</v>
      </c>
      <c r="D106" s="2" t="str">
        <f>IF(COUNTIF([1]!Table1[[#All],[name]],tennisbl21[[#This Row],[loser_name]])=1,"OK","ERROR")</f>
        <v>ERROR</v>
      </c>
      <c r="E106" s="2" t="s">
        <v>31</v>
      </c>
      <c r="F106" s="4">
        <v>43597</v>
      </c>
      <c r="G106" s="2" t="s">
        <v>170</v>
      </c>
      <c r="H106" s="2" t="s">
        <v>80</v>
      </c>
      <c r="I106" s="2" t="str">
        <f>IF(COUNTIF(Table2[[#All],[venue]],tennisbl21[[#This Row],[home_team]])=1,"OK","ERROR")</f>
        <v>OK</v>
      </c>
      <c r="J106" s="2" t="str">
        <f>IF(COUNTIF(Table2[[#All],[venue]],tennisbl21[[#This Row],[away_team]])=1,"OK","ERROR")</f>
        <v>OK</v>
      </c>
      <c r="K106" s="2"/>
      <c r="L106" s="2" t="str">
        <f>YEAR(tennisbl21[[#This Row],[date]])&amp;"-"&amp;tennisbl21[[#This Row],[competition]]&amp;": "&amp;tennisbl21[[#This Row],[home_team]]&amp;" vs "&amp;tennisbl21[[#This Row],[away_team]]</f>
        <v>2019-: TC Zevenbergen vs RTCL</v>
      </c>
    </row>
    <row r="107" spans="1:12" ht="12.5" customHeight="1" x14ac:dyDescent="0.25">
      <c r="A107" s="2" t="s">
        <v>9</v>
      </c>
      <c r="B107" s="2" t="s">
        <v>198</v>
      </c>
      <c r="C107" s="2" t="str">
        <f>IF(COUNTIF([1]!Table1[[#All],[name]],tennisbl21[[#This Row],[winner_name]])=1,"OK","ERROR")</f>
        <v>OK</v>
      </c>
      <c r="D107" s="2" t="str">
        <f>IF(COUNTIF([1]!Table1[[#All],[name]],tennisbl21[[#This Row],[loser_name]])=1,"OK","ERROR")</f>
        <v>ERROR</v>
      </c>
      <c r="E107" s="2" t="s">
        <v>26</v>
      </c>
      <c r="F107" s="4">
        <v>43597</v>
      </c>
      <c r="G107" s="2" t="s">
        <v>170</v>
      </c>
      <c r="H107" s="2" t="s">
        <v>80</v>
      </c>
      <c r="I107" s="2" t="str">
        <f>IF(COUNTIF(Table2[[#All],[venue]],tennisbl21[[#This Row],[home_team]])=1,"OK","ERROR")</f>
        <v>OK</v>
      </c>
      <c r="J107" s="2" t="str">
        <f>IF(COUNTIF(Table2[[#All],[venue]],tennisbl21[[#This Row],[away_team]])=1,"OK","ERROR")</f>
        <v>OK</v>
      </c>
      <c r="K107" s="2"/>
      <c r="L107" s="2" t="str">
        <f>YEAR(tennisbl21[[#This Row],[date]])&amp;"-"&amp;tennisbl21[[#This Row],[competition]]&amp;": "&amp;tennisbl21[[#This Row],[home_team]]&amp;" vs "&amp;tennisbl21[[#This Row],[away_team]]</f>
        <v>2019-: TC Zevenbergen vs RTCL</v>
      </c>
    </row>
    <row r="108" spans="1:12" ht="12.5" customHeight="1" x14ac:dyDescent="0.25">
      <c r="A108" s="2" t="s">
        <v>184</v>
      </c>
      <c r="B108" s="2" t="s">
        <v>83</v>
      </c>
      <c r="C108" s="2" t="str">
        <f>IF(COUNTIF([1]!Table1[[#All],[name]],tennisbl21[[#This Row],[winner_name]])=1,"OK","ERROR")</f>
        <v>ERROR</v>
      </c>
      <c r="D108" s="2" t="str">
        <f>IF(COUNTIF([1]!Table1[[#All],[name]],tennisbl21[[#This Row],[loser_name]])=1,"OK","ERROR")</f>
        <v>OK</v>
      </c>
      <c r="E108" s="2" t="s">
        <v>29</v>
      </c>
      <c r="F108" s="4">
        <v>43597</v>
      </c>
      <c r="G108" s="2" t="s">
        <v>170</v>
      </c>
      <c r="H108" s="2" t="s">
        <v>80</v>
      </c>
      <c r="I108" s="2" t="str">
        <f>IF(COUNTIF(Table2[[#All],[venue]],tennisbl21[[#This Row],[home_team]])=1,"OK","ERROR")</f>
        <v>OK</v>
      </c>
      <c r="J108" s="2" t="str">
        <f>IF(COUNTIF(Table2[[#All],[venue]],tennisbl21[[#This Row],[away_team]])=1,"OK","ERROR")</f>
        <v>OK</v>
      </c>
      <c r="K108" s="2"/>
      <c r="L108" s="2" t="str">
        <f>YEAR(tennisbl21[[#This Row],[date]])&amp;"-"&amp;tennisbl21[[#This Row],[competition]]&amp;": "&amp;tennisbl21[[#This Row],[home_team]]&amp;" vs "&amp;tennisbl21[[#This Row],[away_team]]</f>
        <v>2019-: TC Zevenbergen vs RTCL</v>
      </c>
    </row>
    <row r="109" spans="1:12" ht="12.5" customHeight="1" x14ac:dyDescent="0.25">
      <c r="A109" s="2" t="s">
        <v>188</v>
      </c>
      <c r="B109" s="2" t="s">
        <v>199</v>
      </c>
      <c r="C109" s="2" t="str">
        <f>IF(COUNTIF([1]!Table1[[#All],[name]],tennisbl21[[#This Row],[winner_name]])=1,"OK","ERROR")</f>
        <v>ERROR</v>
      </c>
      <c r="D109" s="2" t="str">
        <f>IF(COUNTIF([1]!Table1[[#All],[name]],tennisbl21[[#This Row],[loser_name]])=1,"OK","ERROR")</f>
        <v>ERROR</v>
      </c>
      <c r="E109" s="2" t="s">
        <v>5</v>
      </c>
      <c r="F109" s="4">
        <v>43597</v>
      </c>
      <c r="G109" s="2" t="s">
        <v>170</v>
      </c>
      <c r="H109" s="2" t="s">
        <v>80</v>
      </c>
      <c r="I109" s="2" t="str">
        <f>IF(COUNTIF(Table2[[#All],[venue]],tennisbl21[[#This Row],[home_team]])=1,"OK","ERROR")</f>
        <v>OK</v>
      </c>
      <c r="J109" s="2" t="str">
        <f>IF(COUNTIF(Table2[[#All],[venue]],tennisbl21[[#This Row],[away_team]])=1,"OK","ERROR")</f>
        <v>OK</v>
      </c>
      <c r="K109" s="2"/>
      <c r="L109" s="2" t="str">
        <f>YEAR(tennisbl21[[#This Row],[date]])&amp;"-"&amp;tennisbl21[[#This Row],[competition]]&amp;": "&amp;tennisbl21[[#This Row],[home_team]]&amp;" vs "&amp;tennisbl21[[#This Row],[away_team]]</f>
        <v>2019-: TC Zevenbergen vs RTCL</v>
      </c>
    </row>
    <row r="110" spans="1:12" ht="12.5" customHeight="1" x14ac:dyDescent="0.25">
      <c r="A110" s="2" t="s">
        <v>62</v>
      </c>
      <c r="B110" s="2" t="s">
        <v>175</v>
      </c>
      <c r="C110" s="2" t="str">
        <f>IF(COUNTIF([1]!Table1[[#All],[name]],tennisbl21[[#This Row],[winner_name]])=1,"OK","ERROR")</f>
        <v>OK</v>
      </c>
      <c r="D110" s="2" t="str">
        <f>IF(COUNTIF([1]!Table1[[#All],[name]],tennisbl21[[#This Row],[loser_name]])=1,"OK","ERROR")</f>
        <v>OK</v>
      </c>
      <c r="E110" s="2" t="s">
        <v>200</v>
      </c>
      <c r="F110" s="4">
        <v>43604</v>
      </c>
      <c r="G110" s="2" t="s">
        <v>157</v>
      </c>
      <c r="H110" s="2" t="s">
        <v>169</v>
      </c>
      <c r="I110" s="2" t="str">
        <f>IF(COUNTIF(Table2[[#All],[venue]],tennisbl21[[#This Row],[home_team]])=1,"OK","ERROR")</f>
        <v>OK</v>
      </c>
      <c r="J110" s="2" t="str">
        <f>IF(COUNTIF(Table2[[#All],[venue]],tennisbl21[[#This Row],[away_team]])=1,"OK","ERROR")</f>
        <v>OK</v>
      </c>
      <c r="K110" s="2"/>
      <c r="L110" s="2" t="str">
        <f>YEAR(tennisbl21[[#This Row],[date]])&amp;"-"&amp;tennisbl21[[#This Row],[competition]]&amp;": "&amp;tennisbl21[[#This Row],[home_team]]&amp;" vs "&amp;tennisbl21[[#This Row],[away_team]]</f>
        <v>2019-: TC Odrimont vs G.T. Tessenderlo</v>
      </c>
    </row>
    <row r="111" spans="1:12" ht="12.5" customHeight="1" x14ac:dyDescent="0.25">
      <c r="A111" s="2" t="s">
        <v>159</v>
      </c>
      <c r="B111" s="2" t="s">
        <v>178</v>
      </c>
      <c r="C111" s="2" t="str">
        <f>IF(COUNTIF([1]!Table1[[#All],[name]],tennisbl21[[#This Row],[winner_name]])=1,"OK","ERROR")</f>
        <v>OK</v>
      </c>
      <c r="D111" s="2" t="str">
        <f>IF(COUNTIF([1]!Table1[[#All],[name]],tennisbl21[[#This Row],[loser_name]])=1,"OK","ERROR")</f>
        <v>ERROR</v>
      </c>
      <c r="E111" s="2" t="s">
        <v>4</v>
      </c>
      <c r="F111" s="4">
        <v>43604</v>
      </c>
      <c r="G111" s="2" t="s">
        <v>157</v>
      </c>
      <c r="H111" s="2" t="s">
        <v>169</v>
      </c>
      <c r="I111" s="2" t="str">
        <f>IF(COUNTIF(Table2[[#All],[venue]],tennisbl21[[#This Row],[home_team]])=1,"OK","ERROR")</f>
        <v>OK</v>
      </c>
      <c r="J111" s="2" t="str">
        <f>IF(COUNTIF(Table2[[#All],[venue]],tennisbl21[[#This Row],[away_team]])=1,"OK","ERROR")</f>
        <v>OK</v>
      </c>
      <c r="K111" s="2"/>
      <c r="L111" s="2" t="str">
        <f>YEAR(tennisbl21[[#This Row],[date]])&amp;"-"&amp;tennisbl21[[#This Row],[competition]]&amp;": "&amp;tennisbl21[[#This Row],[home_team]]&amp;" vs "&amp;tennisbl21[[#This Row],[away_team]]</f>
        <v>2019-: TC Odrimont vs G.T. Tessenderlo</v>
      </c>
    </row>
    <row r="112" spans="1:12" ht="12.5" customHeight="1" x14ac:dyDescent="0.25">
      <c r="A112" s="2" t="s">
        <v>161</v>
      </c>
      <c r="B112" s="2" t="s">
        <v>181</v>
      </c>
      <c r="C112" s="2" t="str">
        <f>IF(COUNTIF([1]!Table1[[#All],[name]],tennisbl21[[#This Row],[winner_name]])=1,"OK","ERROR")</f>
        <v>OK</v>
      </c>
      <c r="D112" s="2" t="str">
        <f>IF(COUNTIF([1]!Table1[[#All],[name]],tennisbl21[[#This Row],[loser_name]])=1,"OK","ERROR")</f>
        <v>ERROR</v>
      </c>
      <c r="E112" s="2" t="s">
        <v>95</v>
      </c>
      <c r="F112" s="4">
        <v>43604</v>
      </c>
      <c r="G112" s="2" t="s">
        <v>157</v>
      </c>
      <c r="H112" s="2" t="s">
        <v>169</v>
      </c>
      <c r="I112" s="2" t="str">
        <f>IF(COUNTIF(Table2[[#All],[venue]],tennisbl21[[#This Row],[home_team]])=1,"OK","ERROR")</f>
        <v>OK</v>
      </c>
      <c r="J112" s="2" t="str">
        <f>IF(COUNTIF(Table2[[#All],[venue]],tennisbl21[[#This Row],[away_team]])=1,"OK","ERROR")</f>
        <v>OK</v>
      </c>
      <c r="K112" s="2"/>
      <c r="L112" s="2" t="str">
        <f>YEAR(tennisbl21[[#This Row],[date]])&amp;"-"&amp;tennisbl21[[#This Row],[competition]]&amp;": "&amp;tennisbl21[[#This Row],[home_team]]&amp;" vs "&amp;tennisbl21[[#This Row],[away_team]]</f>
        <v>2019-: TC Odrimont vs G.T. Tessenderlo</v>
      </c>
    </row>
    <row r="113" spans="1:12" ht="12.5" customHeight="1" x14ac:dyDescent="0.25">
      <c r="A113" s="2" t="s">
        <v>201</v>
      </c>
      <c r="B113" s="2" t="s">
        <v>183</v>
      </c>
      <c r="C113" s="2" t="str">
        <f>IF(COUNTIF([1]!Table1[[#All],[name]],tennisbl21[[#This Row],[winner_name]])=1,"OK","ERROR")</f>
        <v>OK</v>
      </c>
      <c r="D113" s="2" t="str">
        <f>IF(COUNTIF([1]!Table1[[#All],[name]],tennisbl21[[#This Row],[loser_name]])=1,"OK","ERROR")</f>
        <v>ERROR</v>
      </c>
      <c r="E113" s="2" t="s">
        <v>202</v>
      </c>
      <c r="F113" s="4">
        <v>43604</v>
      </c>
      <c r="G113" s="2" t="s">
        <v>157</v>
      </c>
      <c r="H113" s="2" t="s">
        <v>169</v>
      </c>
      <c r="I113" s="2" t="str">
        <f>IF(COUNTIF(Table2[[#All],[venue]],tennisbl21[[#This Row],[home_team]])=1,"OK","ERROR")</f>
        <v>OK</v>
      </c>
      <c r="J113" s="2" t="str">
        <f>IF(COUNTIF(Table2[[#All],[venue]],tennisbl21[[#This Row],[away_team]])=1,"OK","ERROR")</f>
        <v>OK</v>
      </c>
      <c r="K113" s="2"/>
      <c r="L113" s="2" t="str">
        <f>YEAR(tennisbl21[[#This Row],[date]])&amp;"-"&amp;tennisbl21[[#This Row],[competition]]&amp;": "&amp;tennisbl21[[#This Row],[home_team]]&amp;" vs "&amp;tennisbl21[[#This Row],[away_team]]</f>
        <v>2019-: TC Odrimont vs G.T. Tessenderlo</v>
      </c>
    </row>
    <row r="114" spans="1:12" ht="12.5" customHeight="1" x14ac:dyDescent="0.25">
      <c r="A114" s="2" t="s">
        <v>164</v>
      </c>
      <c r="B114" s="2" t="s">
        <v>186</v>
      </c>
      <c r="C114" s="2" t="str">
        <f>IF(COUNTIF([1]!Table1[[#All],[name]],tennisbl21[[#This Row],[winner_name]])=1,"OK","ERROR")</f>
        <v>OK</v>
      </c>
      <c r="D114" s="2" t="str">
        <f>IF(COUNTIF([1]!Table1[[#All],[name]],tennisbl21[[#This Row],[loser_name]])=1,"OK","ERROR")</f>
        <v>ERROR</v>
      </c>
      <c r="E114" s="2" t="s">
        <v>203</v>
      </c>
      <c r="F114" s="4">
        <v>43604</v>
      </c>
      <c r="G114" s="2" t="s">
        <v>157</v>
      </c>
      <c r="H114" s="2" t="s">
        <v>169</v>
      </c>
      <c r="I114" s="2" t="str">
        <f>IF(COUNTIF(Table2[[#All],[venue]],tennisbl21[[#This Row],[home_team]])=1,"OK","ERROR")</f>
        <v>OK</v>
      </c>
      <c r="J114" s="2" t="str">
        <f>IF(COUNTIF(Table2[[#All],[venue]],tennisbl21[[#This Row],[away_team]])=1,"OK","ERROR")</f>
        <v>OK</v>
      </c>
      <c r="K114" s="2"/>
      <c r="L114" s="2" t="str">
        <f>YEAR(tennisbl21[[#This Row],[date]])&amp;"-"&amp;tennisbl21[[#This Row],[competition]]&amp;": "&amp;tennisbl21[[#This Row],[home_team]]&amp;" vs "&amp;tennisbl21[[#This Row],[away_team]]</f>
        <v>2019-: TC Odrimont vs G.T. Tessenderlo</v>
      </c>
    </row>
    <row r="115" spans="1:12" ht="12.5" customHeight="1" x14ac:dyDescent="0.25">
      <c r="A115" s="2" t="s">
        <v>165</v>
      </c>
      <c r="B115" s="2" t="s">
        <v>204</v>
      </c>
      <c r="C115" s="2" t="str">
        <f>IF(COUNTIF([1]!Table1[[#All],[name]],tennisbl21[[#This Row],[winner_name]])=1,"OK","ERROR")</f>
        <v>OK</v>
      </c>
      <c r="D115" s="2" t="str">
        <f>IF(COUNTIF([1]!Table1[[#All],[name]],tennisbl21[[#This Row],[loser_name]])=1,"OK","ERROR")</f>
        <v>ERROR</v>
      </c>
      <c r="E115" s="2" t="s">
        <v>205</v>
      </c>
      <c r="F115" s="4">
        <v>43604</v>
      </c>
      <c r="G115" s="2" t="s">
        <v>157</v>
      </c>
      <c r="H115" s="2" t="s">
        <v>169</v>
      </c>
      <c r="I115" s="2" t="str">
        <f>IF(COUNTIF(Table2[[#All],[venue]],tennisbl21[[#This Row],[home_team]])=1,"OK","ERROR")</f>
        <v>OK</v>
      </c>
      <c r="J115" s="2" t="str">
        <f>IF(COUNTIF(Table2[[#All],[venue]],tennisbl21[[#This Row],[away_team]])=1,"OK","ERROR")</f>
        <v>OK</v>
      </c>
      <c r="K115" s="2"/>
      <c r="L115" s="2" t="str">
        <f>YEAR(tennisbl21[[#This Row],[date]])&amp;"-"&amp;tennisbl21[[#This Row],[competition]]&amp;": "&amp;tennisbl21[[#This Row],[home_team]]&amp;" vs "&amp;tennisbl21[[#This Row],[away_team]]</f>
        <v>2019-: TC Odrimont vs G.T. Tessenderlo</v>
      </c>
    </row>
    <row r="116" spans="1:12" ht="12.5" customHeight="1" x14ac:dyDescent="0.25">
      <c r="A116" s="2" t="s">
        <v>206</v>
      </c>
      <c r="B116" s="2" t="s">
        <v>176</v>
      </c>
      <c r="C116" s="2" t="str">
        <f>IF(COUNTIF([1]!Table1[[#All],[name]],tennisbl21[[#This Row],[winner_name]])=1,"OK","ERROR")</f>
        <v>OK</v>
      </c>
      <c r="D116" s="2" t="str">
        <f>IF(COUNTIF([1]!Table1[[#All],[name]],tennisbl21[[#This Row],[loser_name]])=1,"OK","ERROR")</f>
        <v>OK</v>
      </c>
      <c r="E116" s="2" t="s">
        <v>2</v>
      </c>
      <c r="F116" s="4"/>
      <c r="G116" s="2" t="s">
        <v>70</v>
      </c>
      <c r="H116" s="2" t="s">
        <v>170</v>
      </c>
      <c r="I116" s="2" t="str">
        <f>IF(COUNTIF(Table2[[#All],[venue]],tennisbl21[[#This Row],[home_team]])=1,"OK","ERROR")</f>
        <v>OK</v>
      </c>
      <c r="J116" s="2" t="str">
        <f>IF(COUNTIF(Table2[[#All],[venue]],tennisbl21[[#This Row],[away_team]])=1,"OK","ERROR")</f>
        <v>OK</v>
      </c>
      <c r="K116" s="2"/>
      <c r="L116" s="2" t="str">
        <f>YEAR(tennisbl21[[#This Row],[date]])&amp;"-"&amp;tennisbl21[[#This Row],[competition]]&amp;": "&amp;tennisbl21[[#This Row],[home_team]]&amp;" vs "&amp;tennisbl21[[#This Row],[away_team]]</f>
        <v>1900-: K.T.C. Diest vs TC Zevenbergen</v>
      </c>
    </row>
    <row r="117" spans="1:12" ht="12.5" customHeight="1" x14ac:dyDescent="0.25">
      <c r="A117" s="2" t="s">
        <v>71</v>
      </c>
      <c r="B117" s="2" t="s">
        <v>197</v>
      </c>
      <c r="C117" s="2" t="str">
        <f>IF(COUNTIF([1]!Table1[[#All],[name]],tennisbl21[[#This Row],[winner_name]])=1,"OK","ERROR")</f>
        <v>OK</v>
      </c>
      <c r="D117" s="2" t="str">
        <f>IF(COUNTIF([1]!Table1[[#All],[name]],tennisbl21[[#This Row],[loser_name]])=1,"OK","ERROR")</f>
        <v>ERROR</v>
      </c>
      <c r="E117" s="2" t="s">
        <v>5</v>
      </c>
      <c r="F117" s="4"/>
      <c r="G117" s="2"/>
      <c r="H117" s="2"/>
      <c r="I117" s="2" t="str">
        <f>IF(COUNTIF(Table2[[#All],[venue]],tennisbl21[[#This Row],[home_team]])=1,"OK","ERROR")</f>
        <v>ERROR</v>
      </c>
      <c r="J117" s="2" t="str">
        <f>IF(COUNTIF(Table2[[#All],[venue]],tennisbl21[[#This Row],[away_team]])=1,"OK","ERROR")</f>
        <v>ERROR</v>
      </c>
      <c r="K117" s="2"/>
      <c r="L117" s="2" t="str">
        <f>YEAR(tennisbl21[[#This Row],[date]])&amp;"-"&amp;tennisbl21[[#This Row],[competition]]&amp;": "&amp;tennisbl21[[#This Row],[home_team]]&amp;" vs "&amp;tennisbl21[[#This Row],[away_team]]</f>
        <v xml:space="preserve">1900-:  vs </v>
      </c>
    </row>
  </sheetData>
  <hyperlinks>
    <hyperlink ref="N2" r:id="rId1" xr:uid="{6FBF2968-1B5B-4296-BD65-54474CA138DD}"/>
  </hyperlinks>
  <pageMargins left="0.7" right="0.7" top="0.75" bottom="0.75" header="0.3" footer="0.3"/>
  <pageSetup paperSize="9" orientation="portrait" horizontalDpi="4294967293" verticalDpi="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C6CD5E-FB8B-4031-BE07-5B440DB154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clubs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Müller</dc:creator>
  <cp:lastModifiedBy>Jakob Müller</cp:lastModifiedBy>
  <dcterms:created xsi:type="dcterms:W3CDTF">2021-10-17T11:45:27Z</dcterms:created>
  <dcterms:modified xsi:type="dcterms:W3CDTF">2023-03-05T11:10:22Z</dcterms:modified>
</cp:coreProperties>
</file>