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rivateRepo\NaturalnieApp\Faktury i cenniki\LBiotica\"/>
    </mc:Choice>
  </mc:AlternateContent>
  <xr:revisionPtr revIDLastSave="0" documentId="13_ncr:1_{BF760AB3-E8D9-4169-939E-12713EED184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ormatka" sheetId="1" r:id="rId1"/>
    <sheet name="Sheet2" sheetId="3" r:id="rId2"/>
    <sheet name="Sheet1" sheetId="2" r:id="rId3"/>
  </sheets>
  <definedNames>
    <definedName name="_xlnm.Print_Area" localSheetId="0">formatka!$A$16:$J$610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3" l="1"/>
  <c r="I38" i="3"/>
  <c r="I37" i="3"/>
  <c r="I36" i="3"/>
  <c r="I35" i="3"/>
  <c r="I34" i="3"/>
  <c r="I33" i="3"/>
  <c r="I32" i="3"/>
  <c r="G31" i="3"/>
  <c r="I31" i="3" s="1"/>
  <c r="I30" i="3"/>
  <c r="G29" i="3"/>
  <c r="I29" i="3" s="1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9" i="3"/>
  <c r="I8" i="3"/>
  <c r="I7" i="3"/>
  <c r="I6" i="3"/>
  <c r="I5" i="3"/>
  <c r="I4" i="3"/>
  <c r="I3" i="3"/>
  <c r="I2" i="3"/>
  <c r="J796" i="1" l="1"/>
  <c r="J781" i="1"/>
  <c r="J782" i="1"/>
  <c r="J104" i="1"/>
  <c r="J103" i="1"/>
  <c r="J157" i="1" l="1"/>
  <c r="J162" i="1"/>
  <c r="J324" i="1"/>
  <c r="J332" i="1"/>
  <c r="J333" i="1"/>
  <c r="J318" i="1"/>
  <c r="J261" i="1"/>
  <c r="J250" i="1"/>
  <c r="J257" i="1"/>
  <c r="J213" i="1"/>
  <c r="J214" i="1"/>
  <c r="J833" i="1" l="1"/>
  <c r="J374" i="1"/>
  <c r="J787" i="1"/>
  <c r="J772" i="1"/>
  <c r="J94" i="1"/>
  <c r="J95" i="1"/>
  <c r="J193" i="1" l="1"/>
  <c r="J190" i="1"/>
  <c r="J189" i="1"/>
  <c r="J866" i="1" l="1"/>
  <c r="J865" i="1"/>
  <c r="J385" i="1" l="1"/>
  <c r="J384" i="1"/>
  <c r="J388" i="1"/>
  <c r="J389" i="1"/>
  <c r="J593" i="1" l="1"/>
  <c r="J594" i="1"/>
  <c r="J951" i="1"/>
  <c r="J947" i="1"/>
  <c r="J948" i="1"/>
  <c r="J945" i="1"/>
  <c r="J941" i="1"/>
  <c r="J938" i="1"/>
  <c r="J935" i="1"/>
  <c r="J932" i="1"/>
  <c r="J929" i="1"/>
  <c r="J926" i="1"/>
  <c r="J923" i="1"/>
  <c r="J920" i="1"/>
  <c r="J917" i="1"/>
  <c r="J914" i="1"/>
  <c r="J937" i="1"/>
  <c r="J950" i="1"/>
  <c r="J944" i="1"/>
  <c r="J940" i="1"/>
  <c r="J934" i="1"/>
  <c r="J931" i="1"/>
  <c r="J928" i="1"/>
  <c r="J925" i="1"/>
  <c r="J922" i="1"/>
  <c r="J919" i="1"/>
  <c r="J916" i="1"/>
  <c r="J913" i="1"/>
  <c r="J900" i="1"/>
  <c r="J894" i="1"/>
  <c r="J891" i="1"/>
  <c r="J888" i="1"/>
  <c r="J885" i="1"/>
  <c r="J882" i="1"/>
  <c r="J879" i="1"/>
  <c r="J876" i="1"/>
  <c r="J904" i="1"/>
  <c r="J901" i="1"/>
  <c r="J898" i="1"/>
  <c r="J873" i="1"/>
  <c r="J870" i="1"/>
  <c r="J910" i="1"/>
  <c r="J909" i="1"/>
  <c r="J908" i="1"/>
  <c r="J907" i="1"/>
  <c r="J893" i="1"/>
  <c r="J890" i="1"/>
  <c r="J887" i="1"/>
  <c r="J884" i="1"/>
  <c r="J881" i="1"/>
  <c r="J878" i="1"/>
  <c r="J875" i="1"/>
  <c r="J903" i="1"/>
  <c r="J897" i="1"/>
  <c r="J869" i="1"/>
  <c r="J756" i="1"/>
  <c r="J755" i="1"/>
  <c r="J752" i="1"/>
  <c r="J652" i="1" l="1"/>
  <c r="J653" i="1"/>
  <c r="J654" i="1"/>
  <c r="J655" i="1"/>
  <c r="J656" i="1"/>
  <c r="J229" i="1"/>
  <c r="J480" i="1" l="1"/>
  <c r="J478" i="1"/>
  <c r="J481" i="1"/>
  <c r="J713" i="1" l="1"/>
  <c r="J748" i="1"/>
  <c r="J747" i="1"/>
  <c r="J751" i="1"/>
  <c r="J684" i="1"/>
  <c r="J732" i="1" l="1"/>
  <c r="J461" i="1"/>
  <c r="J458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347" i="1"/>
  <c r="J396" i="1" l="1"/>
  <c r="J168" i="1"/>
  <c r="J665" i="1"/>
  <c r="J614" i="1" l="1"/>
  <c r="J623" i="1"/>
  <c r="J622" i="1"/>
  <c r="J621" i="1"/>
  <c r="J620" i="1"/>
  <c r="J617" i="1"/>
  <c r="J616" i="1"/>
  <c r="J615" i="1"/>
  <c r="J701" i="1" l="1"/>
  <c r="J143" i="1" l="1"/>
  <c r="J862" i="1"/>
  <c r="J861" i="1"/>
  <c r="J852" i="1"/>
  <c r="J849" i="1"/>
  <c r="J649" i="1"/>
  <c r="J648" i="1"/>
  <c r="J645" i="1"/>
  <c r="J644" i="1"/>
  <c r="J823" i="1"/>
  <c r="J723" i="1"/>
  <c r="J820" i="1"/>
  <c r="J819" i="1"/>
  <c r="J818" i="1"/>
  <c r="J817" i="1"/>
  <c r="J816" i="1"/>
  <c r="J815" i="1"/>
  <c r="J812" i="1"/>
  <c r="J811" i="1"/>
  <c r="J810" i="1"/>
  <c r="J809" i="1"/>
  <c r="J808" i="1"/>
  <c r="J807" i="1"/>
  <c r="J806" i="1"/>
  <c r="J805" i="1"/>
  <c r="J802" i="1"/>
  <c r="J196" i="1" l="1"/>
  <c r="J195" i="1"/>
  <c r="J194" i="1"/>
  <c r="J188" i="1"/>
  <c r="J187" i="1"/>
  <c r="J175" i="1"/>
  <c r="J172" i="1"/>
  <c r="J131" i="1"/>
  <c r="J118" i="1"/>
  <c r="J102" i="1"/>
  <c r="J87" i="1"/>
  <c r="J73" i="1"/>
  <c r="J58" i="1"/>
  <c r="J47" i="1"/>
  <c r="J33" i="1"/>
  <c r="J31" i="1"/>
  <c r="J25" i="1"/>
  <c r="J24" i="1"/>
  <c r="J23" i="1"/>
  <c r="J22" i="1"/>
  <c r="J20" i="1"/>
  <c r="J799" i="1"/>
  <c r="J797" i="1"/>
  <c r="J798" i="1"/>
  <c r="J795" i="1"/>
  <c r="J794" i="1"/>
  <c r="J793" i="1"/>
  <c r="J792" i="1"/>
  <c r="J791" i="1"/>
  <c r="J790" i="1"/>
  <c r="J789" i="1"/>
  <c r="J788" i="1"/>
  <c r="J786" i="1"/>
  <c r="J784" i="1"/>
  <c r="J783" i="1"/>
  <c r="J780" i="1"/>
  <c r="J779" i="1"/>
  <c r="J778" i="1"/>
  <c r="J777" i="1"/>
  <c r="J776" i="1"/>
  <c r="J775" i="1"/>
  <c r="J774" i="1"/>
  <c r="J773" i="1"/>
  <c r="J771" i="1"/>
  <c r="J767" i="1"/>
  <c r="J766" i="1"/>
  <c r="J765" i="1"/>
  <c r="J764" i="1"/>
  <c r="J761" i="1"/>
  <c r="J758" i="1"/>
  <c r="J757" i="1"/>
  <c r="J744" i="1"/>
  <c r="J743" i="1"/>
  <c r="J742" i="1"/>
  <c r="J741" i="1"/>
  <c r="J710" i="1"/>
  <c r="J709" i="1"/>
  <c r="J706" i="1"/>
  <c r="J705" i="1"/>
  <c r="J702" i="1"/>
  <c r="J669" i="1"/>
  <c r="J738" i="1"/>
  <c r="J737" i="1"/>
  <c r="J734" i="1"/>
  <c r="J733" i="1"/>
  <c r="J731" i="1"/>
  <c r="J730" i="1"/>
  <c r="J729" i="1"/>
  <c r="J726" i="1"/>
  <c r="J641" i="1"/>
  <c r="J640" i="1"/>
  <c r="J657" i="1"/>
  <c r="J637" i="1"/>
  <c r="J720" i="1"/>
  <c r="J717" i="1"/>
  <c r="J716" i="1"/>
  <c r="J694" i="1"/>
  <c r="J690" i="1"/>
  <c r="J687" i="1"/>
  <c r="J679" i="1"/>
  <c r="J672" i="1"/>
  <c r="J626" i="1"/>
  <c r="J627" i="1"/>
  <c r="J298" i="1"/>
  <c r="J297" i="1"/>
  <c r="J581" i="1"/>
  <c r="J855" i="1"/>
  <c r="H858" i="1"/>
  <c r="J858" i="1" s="1"/>
  <c r="J200" i="1" l="1"/>
  <c r="J312" i="1"/>
  <c r="J66" i="1"/>
  <c r="J69" i="1"/>
  <c r="J79" i="1" l="1"/>
  <c r="J199" i="1" l="1"/>
  <c r="J201" i="1"/>
  <c r="J202" i="1"/>
  <c r="J203" i="1"/>
  <c r="J206" i="1"/>
  <c r="J207" i="1"/>
  <c r="J208" i="1"/>
  <c r="J72" i="1" l="1"/>
  <c r="J691" i="1"/>
  <c r="J634" i="1" l="1"/>
  <c r="J633" i="1"/>
  <c r="J632" i="1" l="1"/>
  <c r="J631" i="1"/>
  <c r="J630" i="1"/>
  <c r="J698" i="1" l="1"/>
  <c r="J80" i="1"/>
  <c r="J217" i="1" l="1"/>
  <c r="J338" i="1" l="1"/>
  <c r="J146" i="1" l="1"/>
  <c r="J518" i="1" l="1"/>
  <c r="J565" i="1"/>
  <c r="J566" i="1"/>
  <c r="J517" i="1"/>
  <c r="J522" i="1" l="1"/>
  <c r="J523" i="1"/>
  <c r="J524" i="1"/>
  <c r="J507" i="1"/>
  <c r="J491" i="1"/>
  <c r="J492" i="1"/>
  <c r="J546" i="1" l="1"/>
  <c r="J547" i="1"/>
  <c r="J548" i="1"/>
  <c r="J541" i="1"/>
  <c r="J519" i="1"/>
  <c r="J520" i="1"/>
  <c r="J521" i="1"/>
  <c r="J525" i="1"/>
  <c r="J512" i="1"/>
  <c r="J54" i="1" l="1"/>
  <c r="J53" i="1"/>
  <c r="J553" i="1" l="1"/>
  <c r="J554" i="1"/>
  <c r="J555" i="1"/>
  <c r="J556" i="1"/>
  <c r="J557" i="1"/>
  <c r="J558" i="1"/>
  <c r="J559" i="1"/>
  <c r="J552" i="1"/>
  <c r="J156" i="1"/>
  <c r="J479" i="1"/>
  <c r="J343" i="1"/>
  <c r="J344" i="1"/>
  <c r="J345" i="1"/>
  <c r="J346" i="1"/>
  <c r="J219" i="1"/>
  <c r="J218" i="1"/>
  <c r="J216" i="1"/>
  <c r="J215" i="1"/>
  <c r="J291" i="1"/>
  <c r="J288" i="1"/>
  <c r="J277" i="1"/>
  <c r="H844" i="1"/>
  <c r="J844" i="1" s="1"/>
  <c r="H845" i="1"/>
  <c r="J845" i="1" s="1"/>
  <c r="H846" i="1"/>
  <c r="J846" i="1" s="1"/>
  <c r="H843" i="1"/>
  <c r="J843" i="1" s="1"/>
  <c r="H417" i="1"/>
  <c r="J417" i="1" s="1"/>
  <c r="H416" i="1"/>
  <c r="J416" i="1" s="1"/>
  <c r="H415" i="1"/>
  <c r="J415" i="1" s="1"/>
  <c r="H414" i="1"/>
  <c r="J414" i="1" s="1"/>
  <c r="H827" i="1"/>
  <c r="J827" i="1" s="1"/>
  <c r="H828" i="1"/>
  <c r="J828" i="1" s="1"/>
  <c r="H829" i="1"/>
  <c r="J829" i="1" s="1"/>
  <c r="H830" i="1"/>
  <c r="J830" i="1" s="1"/>
  <c r="H831" i="1"/>
  <c r="J831" i="1" s="1"/>
  <c r="H832" i="1"/>
  <c r="J832" i="1" s="1"/>
  <c r="H834" i="1"/>
  <c r="J834" i="1" s="1"/>
  <c r="H835" i="1"/>
  <c r="J835" i="1" s="1"/>
  <c r="H836" i="1"/>
  <c r="J836" i="1" s="1"/>
  <c r="H837" i="1"/>
  <c r="J837" i="1" s="1"/>
  <c r="H838" i="1"/>
  <c r="J838" i="1" s="1"/>
  <c r="H839" i="1"/>
  <c r="J839" i="1" s="1"/>
  <c r="H840" i="1"/>
  <c r="J840" i="1" s="1"/>
  <c r="H826" i="1"/>
  <c r="J826" i="1" s="1"/>
  <c r="H457" i="1"/>
  <c r="J457" i="1" s="1"/>
  <c r="H456" i="1"/>
  <c r="J456" i="1" s="1"/>
  <c r="H455" i="1"/>
  <c r="J455" i="1" s="1"/>
  <c r="J448" i="1"/>
  <c r="H452" i="1"/>
  <c r="J452" i="1" s="1"/>
  <c r="H451" i="1"/>
  <c r="J451" i="1" s="1"/>
  <c r="H450" i="1"/>
  <c r="J450" i="1" s="1"/>
  <c r="H449" i="1"/>
  <c r="J449" i="1" s="1"/>
  <c r="H447" i="1"/>
  <c r="J447" i="1" s="1"/>
  <c r="H446" i="1"/>
  <c r="J446" i="1" s="1"/>
  <c r="H443" i="1"/>
  <c r="J443" i="1" s="1"/>
  <c r="H442" i="1"/>
  <c r="J442" i="1" s="1"/>
  <c r="H439" i="1"/>
  <c r="J439" i="1" s="1"/>
  <c r="H438" i="1"/>
  <c r="J438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1" i="1"/>
  <c r="J411" i="1" s="1"/>
  <c r="H410" i="1"/>
  <c r="J410" i="1" s="1"/>
  <c r="H409" i="1"/>
  <c r="J409" i="1" s="1"/>
  <c r="H406" i="1"/>
  <c r="J406" i="1" s="1"/>
  <c r="H405" i="1"/>
  <c r="J405" i="1" s="1"/>
  <c r="H404" i="1"/>
  <c r="J404" i="1" s="1"/>
  <c r="H401" i="1"/>
  <c r="J401" i="1" s="1"/>
  <c r="H400" i="1"/>
  <c r="J400" i="1" s="1"/>
  <c r="H399" i="1"/>
  <c r="J399" i="1" s="1"/>
  <c r="J390" i="1"/>
  <c r="J393" i="1"/>
  <c r="J392" i="1"/>
  <c r="J391" i="1"/>
  <c r="J394" i="1"/>
  <c r="J395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J486" i="1"/>
  <c r="J487" i="1"/>
  <c r="J488" i="1"/>
  <c r="J489" i="1"/>
  <c r="J490" i="1"/>
  <c r="H363" i="1"/>
  <c r="J363" i="1" s="1"/>
  <c r="H362" i="1"/>
  <c r="J362" i="1" s="1"/>
  <c r="H361" i="1"/>
  <c r="J361" i="1" s="1"/>
  <c r="H360" i="1"/>
  <c r="J360" i="1" s="1"/>
  <c r="H359" i="1"/>
  <c r="J359" i="1" s="1"/>
  <c r="H356" i="1"/>
  <c r="J356" i="1" s="1"/>
  <c r="H355" i="1"/>
  <c r="J355" i="1" s="1"/>
  <c r="H354" i="1"/>
  <c r="J354" i="1" s="1"/>
  <c r="H353" i="1"/>
  <c r="J353" i="1" s="1"/>
  <c r="H352" i="1"/>
  <c r="J352" i="1" s="1"/>
  <c r="J270" i="1"/>
  <c r="J269" i="1"/>
  <c r="J130" i="1"/>
  <c r="J129" i="1"/>
  <c r="J673" i="1"/>
  <c r="J46" i="1"/>
  <c r="J125" i="1"/>
  <c r="J124" i="1"/>
  <c r="J110" i="1"/>
  <c r="J109" i="1"/>
  <c r="J108" i="1"/>
  <c r="J135" i="1"/>
  <c r="J246" i="1"/>
  <c r="J34" i="1"/>
  <c r="J32" i="1"/>
  <c r="J661" i="1"/>
  <c r="J660" i="1"/>
  <c r="J155" i="1"/>
  <c r="J154" i="1"/>
  <c r="J695" i="1"/>
  <c r="J681" i="1"/>
  <c r="J680" i="1"/>
  <c r="J675" i="1"/>
  <c r="J676" i="1"/>
  <c r="J674" i="1"/>
  <c r="J575" i="1"/>
  <c r="J576" i="1"/>
  <c r="J577" i="1"/>
  <c r="J578" i="1"/>
  <c r="J579" i="1"/>
  <c r="J580" i="1"/>
  <c r="J119" i="1"/>
  <c r="J120" i="1"/>
  <c r="J121" i="1"/>
  <c r="J114" i="1"/>
  <c r="J113" i="1"/>
  <c r="J92" i="1"/>
  <c r="J93" i="1"/>
  <c r="J96" i="1"/>
  <c r="J97" i="1"/>
  <c r="J98" i="1"/>
  <c r="J99" i="1"/>
  <c r="J100" i="1"/>
  <c r="J101" i="1"/>
  <c r="J59" i="1"/>
  <c r="J57" i="1"/>
  <c r="J48" i="1"/>
  <c r="J49" i="1"/>
  <c r="J50" i="1"/>
  <c r="J45" i="1"/>
  <c r="J39" i="1"/>
  <c r="J40" i="1"/>
  <c r="J41" i="1"/>
  <c r="J38" i="1"/>
  <c r="J35" i="1"/>
  <c r="J29" i="1"/>
  <c r="J30" i="1"/>
  <c r="J663" i="1"/>
  <c r="J666" i="1"/>
  <c r="J664" i="1"/>
  <c r="J662" i="1"/>
  <c r="J62" i="1"/>
  <c r="J63" i="1"/>
  <c r="J181" i="1"/>
  <c r="J182" i="1"/>
  <c r="J183" i="1"/>
  <c r="J180" i="1"/>
  <c r="J78" i="1"/>
  <c r="J339" i="1"/>
  <c r="J225" i="1"/>
  <c r="J228" i="1"/>
  <c r="J83" i="1"/>
  <c r="J84" i="1"/>
  <c r="J85" i="1"/>
  <c r="J306" i="1"/>
  <c r="J305" i="1"/>
  <c r="J140" i="1"/>
  <c r="J222" i="1"/>
  <c r="J223" i="1"/>
  <c r="J493" i="1"/>
  <c r="J137" i="1"/>
  <c r="J77" i="1"/>
  <c r="J224" i="1"/>
  <c r="J28" i="1"/>
  <c r="J171" i="1"/>
  <c r="J139" i="1"/>
  <c r="J136" i="1"/>
  <c r="J91" i="1"/>
  <c r="J212" i="1"/>
  <c r="J211" i="1"/>
  <c r="J160" i="1"/>
  <c r="J304" i="1"/>
  <c r="J303" i="1"/>
  <c r="J86" i="1"/>
  <c r="J266" i="1"/>
  <c r="J265" i="1"/>
  <c r="J264" i="1"/>
  <c r="J263" i="1"/>
  <c r="J262" i="1"/>
  <c r="J105" i="1"/>
  <c r="J117" i="1"/>
  <c r="J128" i="1"/>
  <c r="J138" i="1"/>
  <c r="J134" i="1"/>
  <c r="J147" i="1"/>
  <c r="J150" i="1"/>
  <c r="J161" i="1"/>
  <c r="J163" i="1"/>
  <c r="J167" i="1"/>
  <c r="J164" i="1"/>
  <c r="J176" i="1"/>
  <c r="J232" i="1"/>
  <c r="J233" i="1"/>
  <c r="J234" i="1"/>
  <c r="J235" i="1"/>
  <c r="J236" i="1"/>
  <c r="J237" i="1"/>
  <c r="J240" i="1"/>
  <c r="J241" i="1"/>
  <c r="J242" i="1"/>
  <c r="J243" i="1"/>
  <c r="J244" i="1"/>
  <c r="J245" i="1"/>
  <c r="J249" i="1"/>
  <c r="J251" i="1"/>
  <c r="J252" i="1"/>
  <c r="J253" i="1"/>
  <c r="J254" i="1"/>
  <c r="J255" i="1"/>
  <c r="J256" i="1"/>
  <c r="J260" i="1"/>
  <c r="J274" i="1"/>
  <c r="J275" i="1"/>
  <c r="J276" i="1"/>
  <c r="J280" i="1"/>
  <c r="J281" i="1"/>
  <c r="J282" i="1"/>
  <c r="J285" i="1"/>
  <c r="J286" i="1"/>
  <c r="J287" i="1"/>
  <c r="J294" i="1"/>
  <c r="J310" i="1"/>
  <c r="J311" i="1"/>
  <c r="J315" i="1"/>
  <c r="J316" i="1"/>
  <c r="J317" i="1"/>
  <c r="J319" i="1"/>
  <c r="J320" i="1"/>
  <c r="J323" i="1"/>
  <c r="J325" i="1"/>
  <c r="J326" i="1"/>
  <c r="J327" i="1"/>
  <c r="J330" i="1"/>
  <c r="J331" i="1"/>
  <c r="J334" i="1"/>
  <c r="J335" i="1"/>
  <c r="J336" i="1"/>
  <c r="J337" i="1"/>
  <c r="J301" i="1"/>
  <c r="J302" i="1"/>
  <c r="J494" i="1"/>
  <c r="J495" i="1"/>
  <c r="J498" i="1"/>
  <c r="J499" i="1"/>
  <c r="J500" i="1"/>
  <c r="J501" i="1"/>
  <c r="J504" i="1"/>
  <c r="J505" i="1"/>
  <c r="J506" i="1"/>
  <c r="J510" i="1"/>
  <c r="J511" i="1"/>
  <c r="J515" i="1"/>
  <c r="J516" i="1"/>
  <c r="J526" i="1"/>
  <c r="J527" i="1"/>
  <c r="J528" i="1"/>
  <c r="J529" i="1"/>
  <c r="J530" i="1"/>
  <c r="J533" i="1"/>
  <c r="J534" i="1"/>
  <c r="J535" i="1"/>
  <c r="J536" i="1"/>
  <c r="J537" i="1"/>
  <c r="J540" i="1"/>
  <c r="J544" i="1"/>
  <c r="J545" i="1"/>
  <c r="J549" i="1"/>
  <c r="J550" i="1"/>
  <c r="J551" i="1"/>
  <c r="J562" i="1"/>
  <c r="J563" i="1"/>
  <c r="J564" i="1"/>
  <c r="J567" i="1"/>
  <c r="J570" i="1"/>
  <c r="J571" i="1"/>
  <c r="J572" i="1"/>
  <c r="J582" i="1"/>
  <c r="J583" i="1"/>
  <c r="J586" i="1"/>
  <c r="J587" i="1"/>
  <c r="J588" i="1"/>
  <c r="J589" i="1"/>
  <c r="J590" i="1"/>
  <c r="J595" i="1"/>
  <c r="J596" i="1"/>
  <c r="J597" i="1"/>
  <c r="J598" i="1"/>
  <c r="J600" i="1"/>
  <c r="J601" i="1"/>
  <c r="J602" i="1"/>
  <c r="J603" i="1"/>
  <c r="J604" i="1"/>
  <c r="J605" i="1"/>
  <c r="J599" i="1"/>
  <c r="J608" i="1"/>
  <c r="J609" i="1"/>
  <c r="J872" i="1"/>
  <c r="J952" i="1" l="1"/>
</calcChain>
</file>

<file path=xl/sharedStrings.xml><?xml version="1.0" encoding="utf-8"?>
<sst xmlns="http://schemas.openxmlformats.org/spreadsheetml/2006/main" count="1990" uniqueCount="880">
  <si>
    <t>PŁATNIK:</t>
  </si>
  <si>
    <t>ODBIORCA:</t>
  </si>
  <si>
    <t>ILOŚĆ</t>
  </si>
  <si>
    <t>suma netto</t>
  </si>
  <si>
    <t>30 tabl.</t>
  </si>
  <si>
    <t>L'biotica Lecithine 1200 Forte</t>
  </si>
  <si>
    <t>50 kapsułek</t>
  </si>
  <si>
    <t>L'biotica RepairLash 2 Regenerujący KREM do rzęs na noc</t>
  </si>
  <si>
    <t>7ml</t>
  </si>
  <si>
    <t xml:space="preserve">L'biotica RepairLash 1 Wzmacniające SERUM do rzęs na dzień </t>
  </si>
  <si>
    <t>7 ml</t>
  </si>
  <si>
    <t>3,5 ml</t>
  </si>
  <si>
    <t>10 ml</t>
  </si>
  <si>
    <t>L'biotica Maska Aloesowa / naturalny piling</t>
  </si>
  <si>
    <t>23 ml</t>
  </si>
  <si>
    <t>L'biotica Maska Kolagenowa / źródło młodości</t>
  </si>
  <si>
    <t>L'biotica Maska Hialuronowa / intensywne nawilżanie</t>
  </si>
  <si>
    <t>L'biotica Maska Witaminowa C+E</t>
  </si>
  <si>
    <t>L'biotica Maska Dotleniająca +CO2</t>
  </si>
  <si>
    <t xml:space="preserve">L'biotica Maska Dotleniająca + CO2 </t>
  </si>
  <si>
    <t xml:space="preserve">L'biotica Maska Węglowa </t>
  </si>
  <si>
    <t xml:space="preserve">L'biotica Hydrożelowa maska ACTIVE GOLD  </t>
  </si>
  <si>
    <t>25 g</t>
  </si>
  <si>
    <t>3 x 2 szt.</t>
  </si>
  <si>
    <t xml:space="preserve">L'biotica Głęboko oczyszczające plastry na nos - Tea Tree Extract - drzewo herbaciane </t>
  </si>
  <si>
    <t>3 szt.</t>
  </si>
  <si>
    <t>L'biotica Głęboko oczyszczające plastry na nos - Charcoal - węgiel drzewny</t>
  </si>
  <si>
    <t xml:space="preserve">L'biotica Regenerująca Maska NA DŁONIE w postaci nasączonych rękawiczek </t>
  </si>
  <si>
    <t>26 g</t>
  </si>
  <si>
    <t>L'biotica Regenerująca Maska DO STÓP w postaci nasączonych skarpetek</t>
  </si>
  <si>
    <t>32 ml</t>
  </si>
  <si>
    <t>L'biotica Złuszczająca Maska DO STÓP w postaci nasączonych skarpetek</t>
  </si>
  <si>
    <t>40 ml</t>
  </si>
  <si>
    <t>150 ml</t>
  </si>
  <si>
    <t>L'biotica Progestella Menopauza krem z Wild Yam (Dziki Pochrzyn)</t>
  </si>
  <si>
    <t>50 g</t>
  </si>
  <si>
    <t>250 ml</t>
  </si>
  <si>
    <t>200 ml</t>
  </si>
  <si>
    <t>Express Mask Repair Professional Therapy/odżywka, wł. wypadające, zniszczone</t>
  </si>
  <si>
    <t>Express Mask Volume Professional Therapy/odżywka, dodająca objętości</t>
  </si>
  <si>
    <t>200ml</t>
  </si>
  <si>
    <t>15 ml</t>
  </si>
  <si>
    <t>Biovax A+E serum wzmacniające do włosów</t>
  </si>
  <si>
    <t>Biovax Silk jedwab do włosów w płynie</t>
  </si>
  <si>
    <t xml:space="preserve">Biovax ARGAN, MAKADAMIA, KOKOS eliksir do włosów </t>
  </si>
  <si>
    <t>50 ml</t>
  </si>
  <si>
    <t>Biovax Eliksir-olejek do włosów BAMBUS, OLEJ AVOCADO</t>
  </si>
  <si>
    <t>BIOVAX OLEJ Z OPUNCJI, MANGO maseczka - każdy rodz. włosów</t>
  </si>
  <si>
    <t xml:space="preserve">BIOVAX maseczka do wł. słabych i wypadających </t>
  </si>
  <si>
    <t xml:space="preserve">BIOVAX maseczka do wł. suchych i zniszczonych </t>
  </si>
  <si>
    <t xml:space="preserve">BIOVAX LATTE maseczka - odbudowa włosów osłabionych </t>
  </si>
  <si>
    <t xml:space="preserve">BIOVAX KERATYNA+JEDWAB maseczka - każdy rodz.włosów </t>
  </si>
  <si>
    <t>BIOVAX ARGAN, MAKADAMIA, KOKOS maseczka - każdy rodz. włosów</t>
  </si>
  <si>
    <t>BIOVAX BAMBUS, OLEJ AVOCADO maseczka - każdy rodz. włosów</t>
  </si>
  <si>
    <t>20 ml</t>
  </si>
  <si>
    <t>BIOVAX ARGAN, MAKADAMIA, KOKOS maseczka - każdy rodz.wł.</t>
  </si>
  <si>
    <t>BIOVAX OLEJ Z OPUNCJI, MANGO  szampon każdy rodz.wł.</t>
  </si>
  <si>
    <t xml:space="preserve">BIOVAX szampon do wł. blond </t>
  </si>
  <si>
    <t>BIOVAX szampon /włosów suchych i zniszczonych</t>
  </si>
  <si>
    <t>BIOVAX szampon do wł. słabych i wypadających</t>
  </si>
  <si>
    <t>BIOVAX KERATYNA+JEDWAB szampon każdy rodz.wł.</t>
  </si>
  <si>
    <t>BIOVAX ARGAN, MAKADAMIA, KOKOS szampon każdy rodz.wł.</t>
  </si>
  <si>
    <t>BIOVAX BAMBUS, OLEJ AVOCADO szampon każdy rodz.wł.</t>
  </si>
  <si>
    <t>400 ml</t>
  </si>
  <si>
    <t>125 ml</t>
  </si>
  <si>
    <t>BIOVAX CAVIAR Odżywczy OleoKrem  (Olej Moringa, Tamanu)</t>
  </si>
  <si>
    <t>BIOVAX DIAMOND Odżywczy OleoKrem (Olej Babassu, Pequi)</t>
  </si>
  <si>
    <t xml:space="preserve">BIOVAX PEARL Odżywczy OleoKrem (Olej Tsumaki &amp; Perilla) </t>
  </si>
  <si>
    <t>BIOVAX CAVIAR (Złote Algi &amp; Kawior) szampon /nawilżenie</t>
  </si>
  <si>
    <t>BIOVAX DIAMOND (Minerały &amp; Diamenty) szampon /wzmocnienie</t>
  </si>
  <si>
    <t xml:space="preserve"> BIOVAX PEARL (Kolagen &amp; Perły) szampon /odbudowa</t>
  </si>
  <si>
    <t>BIOVAXMEN</t>
  </si>
  <si>
    <t>BiovaxMen Szampon dla mężczyzn wł. wypadające</t>
  </si>
  <si>
    <t xml:space="preserve">BiovaxMed Dermo-Stymulujący Szampon na Odrastanie Włosów </t>
  </si>
  <si>
    <t>100 ml</t>
  </si>
  <si>
    <t>12 ml</t>
  </si>
  <si>
    <t>DERMOMASK Night Active EKSFOLIACJA maseczka naprawcza na noc</t>
  </si>
  <si>
    <t>30 ml</t>
  </si>
  <si>
    <t>DERMOMASK Night Active INFUZJA TLENOWA maseczka naprawcza na noc</t>
  </si>
  <si>
    <t>DERMOMASK Night Active SIŁA LASERA maseczka naprawcza na noc</t>
  </si>
  <si>
    <t>DERMOMASK Night Active WYPEŁNIENIE ZMARSZCZEK maseczka naprawcza na noc</t>
  </si>
  <si>
    <t>DERMOMASK Night Active ZŁOTE NICI maseczka naprawcza na noc</t>
  </si>
  <si>
    <t>DERMOMASK Night Active MEZOTERAPIA maseczka naprawcza na noc</t>
  </si>
  <si>
    <t>DERMOMASK Night Active ODNOWA KOMÓRKOWA maseczka naprawcza na noc</t>
  </si>
  <si>
    <t>KETOXIN FORTE wzmacniający szampon p/łupieżowy</t>
  </si>
  <si>
    <t>6 ml</t>
  </si>
  <si>
    <t xml:space="preserve">HIMALAYA HERBALS  -  naturalne kosmetyki  </t>
  </si>
  <si>
    <t>KREMY</t>
  </si>
  <si>
    <t>Krem odżywczy do twarzy ziołowy, lekki</t>
  </si>
  <si>
    <t>Krem odżywczy do twarzy ziołowy, lekki  (150 ml + 50 ml gratis)</t>
  </si>
  <si>
    <t xml:space="preserve">200 ml </t>
  </si>
  <si>
    <t>Krem nawilżający do twarzy</t>
  </si>
  <si>
    <t xml:space="preserve">Krem przeciw trądzikowi i wypryskom </t>
  </si>
  <si>
    <t>30 g</t>
  </si>
  <si>
    <t xml:space="preserve">Krem do rąk nawilżający, wygładzająco-odżywczy </t>
  </si>
  <si>
    <t>Krem do rąk  "Age Defying" ochronno-regenerujący</t>
  </si>
  <si>
    <t>MASKI</t>
  </si>
  <si>
    <t xml:space="preserve">Maska z Miodly Indyjskiej do cery trądzikowej </t>
  </si>
  <si>
    <t>75 ml</t>
  </si>
  <si>
    <t xml:space="preserve">Maska błotna oczyszczająca do cery tłustej </t>
  </si>
  <si>
    <t xml:space="preserve">Maska owocowa - odświeżająca do cery norm. i suchej         </t>
  </si>
  <si>
    <t xml:space="preserve">Maska "Peel-off" złuszczająco-odżywcza do każdego rodzaju cery </t>
  </si>
  <si>
    <t>PILINGI</t>
  </si>
  <si>
    <t xml:space="preserve">Piling orzechowy delikatnie złuszczający do cery tłustej  </t>
  </si>
  <si>
    <t xml:space="preserve">Piling morelowy delikatnie złuszczający do cery wrażliwej     </t>
  </si>
  <si>
    <t>Piling z miodli indyjskiej NEEM do każdego rodzaju cery</t>
  </si>
  <si>
    <t>BALSAMY DO UST</t>
  </si>
  <si>
    <t xml:space="preserve">Balsam do ust w sztyfcie - odżywczy </t>
  </si>
  <si>
    <t>4,5 g</t>
  </si>
  <si>
    <t>Balsam do ust truskawkowy</t>
  </si>
  <si>
    <t>DO MYCIA</t>
  </si>
  <si>
    <t>Żel delikatnie pilingujący do mycia twarzy - każdy rodz.cery</t>
  </si>
  <si>
    <t>Żel oczyszczający do m/twarzy - każdy rodz. cery (Neem)</t>
  </si>
  <si>
    <t xml:space="preserve">Pianka Neem do mycia twarzy (każdy rodz.cery) 150ml </t>
  </si>
  <si>
    <t>Mydło "neem i kurkuma" oczyszające do każdego rodz. skóry</t>
  </si>
  <si>
    <t>75 g</t>
  </si>
  <si>
    <t xml:space="preserve">Mydło "mleko i miód" oczyszające do skóry normalnej </t>
  </si>
  <si>
    <t>Mydło migdałowe (nawilżające)</t>
  </si>
  <si>
    <t>Mydło ogórkowe (odświeżające)</t>
  </si>
  <si>
    <t>DO OCZYSZCZANIA</t>
  </si>
  <si>
    <t xml:space="preserve">Tonik delikatny, oczyszczający do twarzy (bezalkoholowy) </t>
  </si>
  <si>
    <t>Tonik łagodny, kojący - cera sucha, wrażliwa</t>
  </si>
  <si>
    <t>Tonik NEEM oczyszczająco-ściągający - c.normalna, tłusta</t>
  </si>
  <si>
    <t>Mleczko d/demakijaż łagodne, oczyszcz - c.sucha, wrażliwa</t>
  </si>
  <si>
    <t>Mleczko d/demakijaż orzeźw-oczyszcz - c.norm, mieszana</t>
  </si>
  <si>
    <t xml:space="preserve">BALSAMY DO CIAŁA </t>
  </si>
  <si>
    <t>Balsam intens.nawilżający Masło Kakao - sk.sucha, b.sucha</t>
  </si>
  <si>
    <t xml:space="preserve">PASTY DO ZĘBÓW </t>
  </si>
  <si>
    <t>Pasta d/zębów z natur. fluorem (Neem)</t>
  </si>
  <si>
    <t>100 g</t>
  </si>
  <si>
    <t>100g + 50g gratis</t>
  </si>
  <si>
    <t xml:space="preserve">Himalaya wybielająca pasta do zębów "Lśniąca Biel" </t>
  </si>
  <si>
    <t>113 ml</t>
  </si>
  <si>
    <t xml:space="preserve">150 g </t>
  </si>
  <si>
    <t>Kosmetyki wspomagające ochronę zdrowia</t>
  </si>
  <si>
    <t xml:space="preserve">Krem kojąco-osłaniający (antyseptyczny) </t>
  </si>
  <si>
    <t>20 g</t>
  </si>
  <si>
    <t>Krem do pielęgnacji stóp /zrogowaciały naskórek</t>
  </si>
  <si>
    <t xml:space="preserve">Piling wygładzający do stóp </t>
  </si>
  <si>
    <t xml:space="preserve">Rumalaya żel kojący </t>
  </si>
  <si>
    <t xml:space="preserve">Seria przeciwtrądzikowa </t>
  </si>
  <si>
    <t>Krem Clarina /trądzik, wypryski</t>
  </si>
  <si>
    <t>Żel d/mycia twarzy przeciwtrądzikowy CLARINA</t>
  </si>
  <si>
    <t>60 ml</t>
  </si>
  <si>
    <t xml:space="preserve">Maska do twarzy przeciwtrądzikowa CLARINA </t>
  </si>
  <si>
    <t xml:space="preserve">Pielęgnacja włosów </t>
  </si>
  <si>
    <t xml:space="preserve">Odżywka proteinowa "Miękkość i Blask" </t>
  </si>
  <si>
    <t xml:space="preserve">Odżywka proteinowa "Odbudowa i Regeneracja" </t>
  </si>
  <si>
    <t xml:space="preserve">Pielęgnacja skóry dziecka </t>
  </si>
  <si>
    <t xml:space="preserve">Delikatny krem d/dzieci </t>
  </si>
  <si>
    <t xml:space="preserve">Krem kojący popieluszkowe podrażnienia                         </t>
  </si>
  <si>
    <t xml:space="preserve">Odżywczy olejek dla dzieci </t>
  </si>
  <si>
    <t>Łagodny balsam dla dzieci</t>
  </si>
  <si>
    <t xml:space="preserve">Płyn do kąpieli dla dzieci </t>
  </si>
  <si>
    <t>Ashva-Gandha /poprawia samopoczucie, łagodząc objawy stresu</t>
  </si>
  <si>
    <t>60 kapsułek</t>
  </si>
  <si>
    <t>Ayur Slim /wspomaga odchudzanie</t>
  </si>
  <si>
    <t>Boswellia Wellness /wspomaga prawidłowe funkcjonowanie kości i stawów</t>
  </si>
  <si>
    <t>Triphala /wspomaga prawidłowe funkcjonowanie układu trawiennego</t>
  </si>
  <si>
    <t>60 tabletek</t>
  </si>
  <si>
    <t>100 tabletek</t>
  </si>
  <si>
    <t xml:space="preserve">BOERHAAVIA Wellness / dla zdrowego układu moczowego </t>
  </si>
  <si>
    <t xml:space="preserve">TRIBULUS Wellness / wspiera męską witalność </t>
  </si>
  <si>
    <t xml:space="preserve">KOFLET H pastylki do ssania imbirowe </t>
  </si>
  <si>
    <t xml:space="preserve">2 x 6 tabletek </t>
  </si>
  <si>
    <t xml:space="preserve">KOFLET H pastylki do ssania cytrynowe </t>
  </si>
  <si>
    <t xml:space="preserve">KOFLET H pastylki do ssania pomarańczowe </t>
  </si>
  <si>
    <t xml:space="preserve">100 tabletek </t>
  </si>
  <si>
    <t>8 ml</t>
  </si>
  <si>
    <t>360 ml</t>
  </si>
  <si>
    <t>BLOZ</t>
  </si>
  <si>
    <t>5907636934226</t>
  </si>
  <si>
    <t>5907636934448</t>
  </si>
  <si>
    <t>5907636934073</t>
  </si>
  <si>
    <t>5907636934127</t>
  </si>
  <si>
    <t>5907636934806</t>
  </si>
  <si>
    <t>5907636934813</t>
  </si>
  <si>
    <t>5907636934233</t>
  </si>
  <si>
    <t>5907636934301</t>
  </si>
  <si>
    <t>5907636934295</t>
  </si>
  <si>
    <t>5907636934110</t>
  </si>
  <si>
    <t>5907636934103</t>
  </si>
  <si>
    <t>5907636934790</t>
  </si>
  <si>
    <t>5907636934783</t>
  </si>
  <si>
    <t>5907636934769</t>
  </si>
  <si>
    <t>5907636934998</t>
  </si>
  <si>
    <t>7750215574379</t>
  </si>
  <si>
    <t>5907636934004</t>
  </si>
  <si>
    <t>5907636934875</t>
  </si>
  <si>
    <t>5907636934080</t>
  </si>
  <si>
    <t>5907467544625</t>
  </si>
  <si>
    <t>5907467544618</t>
  </si>
  <si>
    <t>5907467544410</t>
  </si>
  <si>
    <t>5907467544397</t>
  </si>
  <si>
    <t>5907467544991</t>
  </si>
  <si>
    <t>5902596711214</t>
  </si>
  <si>
    <t>5905279070189</t>
  </si>
  <si>
    <t>5905279070400</t>
  </si>
  <si>
    <t>5907467544427</t>
  </si>
  <si>
    <t>5907467544403</t>
  </si>
  <si>
    <t>5907467544489</t>
  </si>
  <si>
    <t>5902596711078</t>
  </si>
  <si>
    <t>5902596711221</t>
  </si>
  <si>
    <t>5905279070202</t>
  </si>
  <si>
    <t>5905279070417</t>
  </si>
  <si>
    <t>5902596711962</t>
  </si>
  <si>
    <t>5902596711931</t>
  </si>
  <si>
    <t>5902596711948</t>
  </si>
  <si>
    <t>5905279070295</t>
  </si>
  <si>
    <t>5905279070325</t>
  </si>
  <si>
    <t>5905279070318</t>
  </si>
  <si>
    <t>5905279070059</t>
  </si>
  <si>
    <t>5905279070028</t>
  </si>
  <si>
    <t>5905279070035</t>
  </si>
  <si>
    <t>5907467544496</t>
  </si>
  <si>
    <t>5907467544519</t>
  </si>
  <si>
    <t>5907467544502</t>
  </si>
  <si>
    <t>5907467544984</t>
  </si>
  <si>
    <t>5905279070219</t>
  </si>
  <si>
    <t>5905279070387</t>
  </si>
  <si>
    <t>5902596711603</t>
  </si>
  <si>
    <t>5902853808046</t>
  </si>
  <si>
    <t>5902853808022</t>
  </si>
  <si>
    <t>5905279070066</t>
  </si>
  <si>
    <t>5905279070073</t>
  </si>
  <si>
    <t>5905279070080</t>
  </si>
  <si>
    <t>5905279070097</t>
  </si>
  <si>
    <t>5905279070103</t>
  </si>
  <si>
    <t>5905279070110</t>
  </si>
  <si>
    <t>5905279070264</t>
  </si>
  <si>
    <t>5907467544298</t>
  </si>
  <si>
    <t>5907467544304</t>
  </si>
  <si>
    <t>8901138713881</t>
  </si>
  <si>
    <t>8901138713874</t>
  </si>
  <si>
    <t>8901138500191</t>
  </si>
  <si>
    <t>8901138511197</t>
  </si>
  <si>
    <t>8901138511012</t>
  </si>
  <si>
    <t>8901138511029</t>
  </si>
  <si>
    <t>8901138510992</t>
  </si>
  <si>
    <t>8901138511784</t>
  </si>
  <si>
    <t>8901138512811</t>
  </si>
  <si>
    <t>8901138820138</t>
  </si>
  <si>
    <t>8901138500306</t>
  </si>
  <si>
    <t>8901138825591</t>
  </si>
  <si>
    <t>8901138825638</t>
  </si>
  <si>
    <t>8901138825577</t>
  </si>
  <si>
    <t>8901138825614</t>
  </si>
  <si>
    <t>8901138509941</t>
  </si>
  <si>
    <t>8901138500597</t>
  </si>
  <si>
    <t>8901138819415</t>
  </si>
  <si>
    <t>8901138819422</t>
  </si>
  <si>
    <t>8901138500122</t>
  </si>
  <si>
    <t>8901138815912</t>
  </si>
  <si>
    <t>8901138819712</t>
  </si>
  <si>
    <t>8901138511470</t>
  </si>
  <si>
    <t>8901138501655</t>
  </si>
  <si>
    <t>8901138011000</t>
  </si>
  <si>
    <t>8901138511777</t>
  </si>
  <si>
    <t>8901138030711</t>
  </si>
  <si>
    <t>8901138831486</t>
  </si>
  <si>
    <t>8901138831509</t>
  </si>
  <si>
    <t>125ml</t>
  </si>
  <si>
    <t>BIOVAX ODŻYWKA ekspresowa 7w1  60 sekund</t>
  </si>
  <si>
    <t xml:space="preserve">BIOVAX OLEJ Z OPUNCJI, MANGO odżywka 7w1 60 sekund </t>
  </si>
  <si>
    <t>BIOVAX KERATYNA + JEDWABodżywka 7w1 60 sekund do każdego rodz. wł.</t>
  </si>
  <si>
    <t>BIOVAX ARGAN MAKADAMIA KOKOS odżywka 7w1 60 sekund do każdego rodz. wł.</t>
  </si>
  <si>
    <t>BIOVAX BAMBUS, OLEJ AVOCADO odżywka 7w1 60 sekund do każdego rodz. wł.</t>
  </si>
  <si>
    <t xml:space="preserve">BIOVAX odżywka 7w1 60 sekund do wł.suchych i zniszczonych </t>
  </si>
  <si>
    <t>5905279070370</t>
  </si>
  <si>
    <t>5905279070332</t>
  </si>
  <si>
    <t>5905279070349</t>
  </si>
  <si>
    <t>5905279070356</t>
  </si>
  <si>
    <t>5905279070363</t>
  </si>
  <si>
    <t>L'biotica Maska czarna PEEL- OFF Głębokie Oczyszczanie</t>
  </si>
  <si>
    <t>1szt</t>
  </si>
  <si>
    <t>8ml</t>
  </si>
  <si>
    <t>30 kaps. softgel</t>
  </si>
  <si>
    <t>Loveliness BIOTYNA + Mineral Complex</t>
  </si>
  <si>
    <t xml:space="preserve">Loveliness SKRZYP POLNY + Vitamin B Complex </t>
  </si>
  <si>
    <t xml:space="preserve">Loveliness OLEJ LNIANY Vitamin A+E Complex </t>
  </si>
  <si>
    <t>6g</t>
  </si>
  <si>
    <t xml:space="preserve">L'biotica Dark Out Reduktor Cieni pod oczami </t>
  </si>
  <si>
    <t xml:space="preserve">KETOXIN MED hypoalergiczny  szampon p/łupieżowy </t>
  </si>
  <si>
    <t xml:space="preserve">BIOVAX maseczka do wł. słabych i wypadających BIOTYNA PLUS </t>
  </si>
  <si>
    <t xml:space="preserve">Intensive KERATIN MASK Professional Therapy/ maska odbudowująca, wł. zniszczone bardzo suche </t>
  </si>
  <si>
    <t xml:space="preserve">200ml </t>
  </si>
  <si>
    <t xml:space="preserve">Biovax BOTANIC Odżywka Ekpresowa 7w1 Czystek, Czarnuszka, Bursztyn </t>
  </si>
  <si>
    <t>Biovax BOTANIC Szampon Micelarny Oczyszczający Czystek, Czarnuszka, Amarantus</t>
  </si>
  <si>
    <t xml:space="preserve">Biovax BOTANIC Peeling Trychologiczn do skóry głowy Czystek, Czarnuszka, Mięta </t>
  </si>
  <si>
    <t>EAN</t>
  </si>
  <si>
    <t>8901138816629</t>
  </si>
  <si>
    <t>L'biotica Maska Peptydowa Copper TRIPEPTIDE Profilaktyka przeciwstarzeniowa</t>
  </si>
  <si>
    <t>L'biotica Caramel COFFEE Mask / maska kawowa Pobudza mechanizmy odnowy skóry</t>
  </si>
  <si>
    <t xml:space="preserve">L'biotica Snail Mask /maska ze śluzem ślimaka Błyskawiczna regeneracja </t>
  </si>
  <si>
    <t xml:space="preserve">L'biotica Rose Mask / maska z olejem z dzikiej róży Rozświetlenie </t>
  </si>
  <si>
    <t xml:space="preserve">1szt </t>
  </si>
  <si>
    <t xml:space="preserve">L'biotica Parafinowy zabieg do stóp + foliowe skarpetki gratis </t>
  </si>
  <si>
    <t>2 x 5,5ml</t>
  </si>
  <si>
    <t xml:space="preserve">Express Mask Charcoal Professional Therapy/odżywka, AKTYWNY WĘGIEL </t>
  </si>
  <si>
    <t xml:space="preserve">Loveliness WŁOSY I PAZNOKCIE Complex 28 SKŁADNIKÓW </t>
  </si>
  <si>
    <t xml:space="preserve">BIOVAX Hair Spa TERMOCAP domowa sauna do włosów </t>
  </si>
  <si>
    <t xml:space="preserve">L'biotica Chusteczki węglowe Demakijaż &amp; Oczyszczenie </t>
  </si>
  <si>
    <t>Tarka do stóp EXPRESS PEDICURE ekspresowo usuwa twardą skórę stóp MINT</t>
  </si>
  <si>
    <t>Tarka do stóp EXPRESS PEDICURE ekspresowo usuwa twardą skórę stóp BLACK</t>
  </si>
  <si>
    <t>Biovax BOTANIC Maska intensywnie regenerująca Malina moroszka</t>
  </si>
  <si>
    <t>250ml</t>
  </si>
  <si>
    <t xml:space="preserve">Eclat Glow Cream Krem do twarzy Ultra Nawilżający </t>
  </si>
  <si>
    <t xml:space="preserve">50ml </t>
  </si>
  <si>
    <t xml:space="preserve">Eclat Glow Cream Krem do twarzy Wygładzający Zmarszczki </t>
  </si>
  <si>
    <t xml:space="preserve">Eclat Glow Cream Krem do twarzy Kojąco-łagodzący </t>
  </si>
  <si>
    <t>LBT L'biotica Antyperspirant do stóp Chlorheksydyna 0,1% Bloker zapachu</t>
  </si>
  <si>
    <t>KETOXIN SENSITIVO Łagodząco kojący Szampon do mycia włosów i ciała</t>
  </si>
  <si>
    <t>KETOXIN SENSITIVO  Łagodząco kojący Szampon do mycia włosów i ciała PO 25 SZT</t>
  </si>
  <si>
    <t>10g</t>
  </si>
  <si>
    <t xml:space="preserve">LBT Maska Amethyst Glow peel-off </t>
  </si>
  <si>
    <t xml:space="preserve">LBT Maska Diamond Glow peel-off </t>
  </si>
  <si>
    <t xml:space="preserve">LBT Maska Silver Glow peel-off </t>
  </si>
  <si>
    <t>BIOVAX SUCHY SZAMPON</t>
  </si>
  <si>
    <t>BIOVAX Dry Shampoo Opuntia &amp; Mango suchy szampon</t>
  </si>
  <si>
    <t>BIOVAX BOTANIC REGENERACJA I STYMULACJA WZROSTU WŁOSÓW</t>
  </si>
  <si>
    <t>Biovax BOTANIC TERMO-KURACJA  Zabieg do olejowania włosów</t>
  </si>
  <si>
    <t>15ml</t>
  </si>
  <si>
    <t xml:space="preserve">L'biotica Maska-czepek do włosów Odbudowa Keratynowa Keratyna, Olej Monoi </t>
  </si>
  <si>
    <t> 7075625</t>
  </si>
  <si>
    <t>L'biotica Chusteczki peelingujące z mikrowypustkami Peeling &amp; Oczyszczanie</t>
  </si>
  <si>
    <t>15szt</t>
  </si>
  <si>
    <t>30szt</t>
  </si>
  <si>
    <t xml:space="preserve">Eclat Face Peel Peeling do twarzy Węgiel Aktywne Oczyszczenie </t>
  </si>
  <si>
    <t>Eclat Face Peel Peeling mechaniczny do twarzy Pestki Brzoskwiń Ekspresowa Odnowa</t>
  </si>
  <si>
    <t>Eclat Face Peel Peeling do twarzy Kwasy AHA Aksamitne Wygładzenie</t>
  </si>
  <si>
    <t>L'biotica, Odżywka rokitnikowa, odbudowująca, do włosów farbowanych i uszkodzonych</t>
  </si>
  <si>
    <t>L'biotica, Odżywka rokitnikowa, nawilżająca, do włosów suchych</t>
  </si>
  <si>
    <t>L'biotica, Szampon rokitnikowy, nawilżający, do włosów suchych</t>
  </si>
  <si>
    <t>L'biotica, Szampon rokitnikowy, balansujący, do włosów normalnych i przetłuszczających się</t>
  </si>
  <si>
    <t>380 ml</t>
  </si>
  <si>
    <t xml:space="preserve">Eclat Hand Cream Luksusowy krem do rąk Odmładzająco-rozjaśniający Masło shea, Wit C </t>
  </si>
  <si>
    <t xml:space="preserve">Eclat Hand Cream Szybko wchłaniający się krem do rąk Intensywnie regenerujący Masło mango, D-Panthenol </t>
  </si>
  <si>
    <t>promocja na końcu tabeli</t>
  </si>
  <si>
    <t xml:space="preserve">DERMOMASK głębokie oczyszczanie BIAŁA GLINKA </t>
  </si>
  <si>
    <t>DERMOMASK efektywna regeneracja WYCIĄG Z AWOKADO</t>
  </si>
  <si>
    <t>10x20ml</t>
  </si>
  <si>
    <t>BIOVAX SZAMPON intensywnie regenerujący</t>
  </si>
  <si>
    <t>Shampoo Repair Professional Therapy/szampon, wł. wypadające, zniszczone/L’biotica</t>
  </si>
  <si>
    <t>Shampoo Volume Professional Therapy/szampon, dodający objętości/L’biotica</t>
  </si>
  <si>
    <t>Express Mask Repair Professional Therapy/odżywka, wł. wypadające, zniszczone/L'biotica</t>
  </si>
  <si>
    <t>Express Mask Volume Professional Therapy/odżywka, dodająca objętości/L’biotica</t>
  </si>
  <si>
    <t>Biovax BOTANIC TERMO-KURACJA  Zabieg do olejowania włosów 15ml</t>
  </si>
  <si>
    <t>30 szt.</t>
  </si>
  <si>
    <t>15 szt.</t>
  </si>
  <si>
    <t>L'biotica Maska PEEL- OFF  Amethyst</t>
  </si>
  <si>
    <t>L'biotica Maska PEEL- OFF  Diamond</t>
  </si>
  <si>
    <t>L'biotica Maska  PEEL- OFF Silver</t>
  </si>
  <si>
    <t xml:space="preserve">MASKI NA TKANINIE DO TWARZY </t>
  </si>
  <si>
    <t xml:space="preserve">Maska Aloesowa </t>
  </si>
  <si>
    <t xml:space="preserve">Maska Peptydowa Copper Tripeptide </t>
  </si>
  <si>
    <t>Rose Mask maska z olejem dzikiej róży</t>
  </si>
  <si>
    <t>Snail Mask maska ze śluzem ślimaka</t>
  </si>
  <si>
    <t xml:space="preserve">Maska Kolagenowa </t>
  </si>
  <si>
    <t xml:space="preserve">Maska Hialuronowa </t>
  </si>
  <si>
    <t>Maska Witaminowa C+E</t>
  </si>
  <si>
    <t>Maska Dotleniająca + CO2</t>
  </si>
  <si>
    <t xml:space="preserve">Maska Węglowa </t>
  </si>
  <si>
    <t>Hydrożelowa maska na tkaninie ACTIVE GOLD</t>
  </si>
  <si>
    <t xml:space="preserve">Płatki kolagen. pod oczy - Redukcja cieni i obrzęków </t>
  </si>
  <si>
    <t>Płatki kolagen pod oczy - Wygładzanie zmarszczek</t>
  </si>
  <si>
    <t>Płatki kolag. pod oczy - Rozświetlenie z drobinami złota</t>
  </si>
  <si>
    <t>Płatki kolag. pod oczy - Nawilżenie z kwasem hialuronowym</t>
  </si>
  <si>
    <t>Płatki odmładzające pod oczy - Śluz ślimaka</t>
  </si>
  <si>
    <t>L'biotica Głęboko oczyszczające plastry na nos - Tea Tree Extract</t>
  </si>
  <si>
    <t xml:space="preserve">L'biotica Głęboko oczyszczające plastry na nos - Charcoal </t>
  </si>
  <si>
    <t xml:space="preserve">L'biotica Głęboko oczyszczające plastry na nos - Tea Tree Extract lub Charcoal </t>
  </si>
  <si>
    <t xml:space="preserve">L'biotica Lecithine 1200 Forte </t>
  </si>
  <si>
    <t xml:space="preserve">EVOLET  krem  /blizny, rozstępy, regeneracja              </t>
  </si>
  <si>
    <t>SUMA</t>
  </si>
  <si>
    <t xml:space="preserve">L'biotica RepairLash 2 Regenerujący KREM do rzęs na noc </t>
  </si>
  <si>
    <t>L'biotica Maska-czepek do włosów Intensywna Regeneracja Ceramidy, Olej Kokosowy</t>
  </si>
  <si>
    <t xml:space="preserve">Eclat Hand Cream - regenerujące kremy do rąk  </t>
  </si>
  <si>
    <t xml:space="preserve">Eclat Face Peel - peelingi do twarzy </t>
  </si>
  <si>
    <t xml:space="preserve">       INFOLINIA - SKŁADANIE ZAMÓWIEŃ  801-555-020</t>
  </si>
  <si>
    <t xml:space="preserve">Eclat Glow Cream - kremy do twarzy i pod oczy przywracające skórze naturalny blask </t>
  </si>
  <si>
    <t xml:space="preserve">Eclat Eye Glow Cream Krem pod oczy i na powieki Śluz Ślimaka </t>
  </si>
  <si>
    <t xml:space="preserve">15ml </t>
  </si>
  <si>
    <t>BIOVAX MASECZKA intensywnie regenerująca 250ml</t>
  </si>
  <si>
    <t>UWAGI</t>
  </si>
  <si>
    <t>POJEMNOŚĆ</t>
  </si>
  <si>
    <t>VAT</t>
  </si>
  <si>
    <t>CENA NETTO</t>
  </si>
  <si>
    <t xml:space="preserve">CENA DLA APTEK RABAT 10% </t>
  </si>
  <si>
    <t xml:space="preserve">RZĘSY I BRWI </t>
  </si>
  <si>
    <t>L'biotica ActiveLash serum przyspieszające wzrost rzęs w 4tyg</t>
  </si>
  <si>
    <t xml:space="preserve">ECLAT </t>
  </si>
  <si>
    <t xml:space="preserve">L'BIOTICA HOME SPA </t>
  </si>
  <si>
    <t>PEEL OFF -MASKA NA TWARZ</t>
  </si>
  <si>
    <t>DEMAKIJAŻ - CHUSTECZKI DO DEMAKIJAŻU</t>
  </si>
  <si>
    <t xml:space="preserve">TWARZ - SILNIE NASĄCZONA AKTYWNYM SERUM </t>
  </si>
  <si>
    <t xml:space="preserve">MASKA NA TKANINIE </t>
  </si>
  <si>
    <t xml:space="preserve">WŁOSY - MASKA W FORMIE CZEPKA </t>
  </si>
  <si>
    <t xml:space="preserve">PŁATKI POD OCZY </t>
  </si>
  <si>
    <t xml:space="preserve">L'biotica Kolagenowe płatki pod oczy - Redukcja cieni i obrzęków </t>
  </si>
  <si>
    <t xml:space="preserve">L'biotica Kolagenowe płatki pod oczy  - Wygładzanie zmarszczek </t>
  </si>
  <si>
    <t xml:space="preserve">L'biotica Odmładzające płatki pod oczy - Śluz ślimaka </t>
  </si>
  <si>
    <t>L'biotica Nawilżające płatki pod oczy  - Nawilżenie z kwasem hialuronowym</t>
  </si>
  <si>
    <t>L'biotica Rozświetlające płatki pod oczy  - Rozświetlenie z drobinami złota</t>
  </si>
  <si>
    <t>OCZYSZCZAJĄCE PLASTRY NA NOS</t>
  </si>
  <si>
    <t xml:space="preserve">PIELĘGNACJA DŁONI </t>
  </si>
  <si>
    <t xml:space="preserve">PIELĘGNACJA STÓP </t>
  </si>
  <si>
    <t xml:space="preserve">L'BIOTICA PROGESTELLA NATURALNY PROGESTERON </t>
  </si>
  <si>
    <t xml:space="preserve">L'BIOTICA PROFESSIONAL THERAPY </t>
  </si>
  <si>
    <t xml:space="preserve">SUCHY SZAMPON </t>
  </si>
  <si>
    <t>L'BIOTICA VITA ORGANICA</t>
  </si>
  <si>
    <t xml:space="preserve">ROKITNIK </t>
  </si>
  <si>
    <t>L'BIOTICA BIOVAX - NATURALNIE PIĘKNE WŁOSY</t>
  </si>
  <si>
    <t xml:space="preserve">L'BIOTICA </t>
  </si>
  <si>
    <t>OLEJKI</t>
  </si>
  <si>
    <t xml:space="preserve">BIOVAX BOTANIC DEMAKIJAŻ WŁOSÓW </t>
  </si>
  <si>
    <t>5902596711238</t>
  </si>
  <si>
    <t>Szampon p/łupież Delikatnie oczyszczający do wł. normalnych</t>
  </si>
  <si>
    <t>8901138505745</t>
  </si>
  <si>
    <t>Szampon p/łupież Łagodzący i Nawilżający do wrażliwej skóry głowy</t>
  </si>
  <si>
    <t>8901138505769</t>
  </si>
  <si>
    <t xml:space="preserve">Szampon Gładkość i Jedwabistość do wł. szorstkich </t>
  </si>
  <si>
    <t>8901138505813</t>
  </si>
  <si>
    <t xml:space="preserve">Szampon Zwiększający Objętość do wł. cienkich i płaskich </t>
  </si>
  <si>
    <t>8901138505837</t>
  </si>
  <si>
    <t>Szampon proteinowy Miękkość i Blask do wł. Normalnych</t>
  </si>
  <si>
    <t>8901138505844</t>
  </si>
  <si>
    <t xml:space="preserve">Szampon proteinowy Odbudowa i Regeneracja do wł. zniszczonych </t>
  </si>
  <si>
    <t>Szampon proteinowy przeciwko wypadaniu włosów</t>
  </si>
  <si>
    <t>8901138815943</t>
  </si>
  <si>
    <t>8901138505868</t>
  </si>
  <si>
    <t>125 ml + 25ml</t>
  </si>
  <si>
    <t>BIOVAX CAVIAR (Złote Algi &amp; Kawior) maseczka do włosów</t>
  </si>
  <si>
    <t>BIOVAX DIAMOND (Minerały &amp; Diamenty) maseczka do włosów</t>
  </si>
  <si>
    <t xml:space="preserve"> BIOVAX PEARL (Kolagen &amp; Perły) maseczka do włosów</t>
  </si>
  <si>
    <t>BIOVAXMED - Kuracja stymulująca odrastanie włosów</t>
  </si>
  <si>
    <t>2x30 g</t>
  </si>
  <si>
    <t>8901138831516</t>
  </si>
  <si>
    <t>5907636934622</t>
  </si>
  <si>
    <t>5907636934561</t>
  </si>
  <si>
    <t>5907636934615</t>
  </si>
  <si>
    <t>5907636934554</t>
  </si>
  <si>
    <t xml:space="preserve">DERMOMASK ANTI-AGING Pigment Receptor redukcja przebarwień </t>
  </si>
  <si>
    <t xml:space="preserve">DERMOMASK ANTI-AGING Lifting 3 in 1 twarz, szyja, dekold </t>
  </si>
  <si>
    <t xml:space="preserve">DERMOMASK ANTI-AGING Optimum Beauty pierwsze oznaki starzenia </t>
  </si>
  <si>
    <t xml:space="preserve">BIOVAX GLAMOUR </t>
  </si>
  <si>
    <t xml:space="preserve">GLAMOUR MASECZKA intensywnie regenerująca </t>
  </si>
  <si>
    <t xml:space="preserve">Shampoo Charcoal Professional Therapy/szampon oczyszczający AKTYWNY WĘGIEL </t>
  </si>
  <si>
    <t>5903246240689</t>
  </si>
  <si>
    <t>Biovax Eliksir wygładzający do włosów OPUNTIA OIL</t>
  </si>
  <si>
    <t>Milk Therapy Shampoo/szampon mleczny 250ml, wł. matowe</t>
  </si>
  <si>
    <t>Milk Therapy Conditioner/ekspresowa, mleczna odżywka 200ml, wł. matowe</t>
  </si>
  <si>
    <t>Milk Therapy Intensive Mask/intensywnie regenerująca mleczna maska 200ml</t>
  </si>
  <si>
    <t>5903246240795</t>
  </si>
  <si>
    <t>5903246240788</t>
  </si>
  <si>
    <t xml:space="preserve">Loveliness OLEJ OREGANO (60% Karwakrol) </t>
  </si>
  <si>
    <t>Loveliness KWASY OMEGA 3</t>
  </si>
  <si>
    <t>Loveliness WITAMINA D3 + K2</t>
  </si>
  <si>
    <t>5903246240917</t>
  </si>
  <si>
    <t>L’biotica Napiętki Złuszczające Maska złuszczająca na pięty 1 para/18g</t>
  </si>
  <si>
    <t>18g</t>
  </si>
  <si>
    <t>L'biotica Napiętki Złuszczające Maska złuszczająca na pięty</t>
  </si>
  <si>
    <t xml:space="preserve">KETOXIN specjalistyczna linia szamponów aptecznych </t>
  </si>
  <si>
    <t>L'biotica Vegan maska awokado</t>
  </si>
  <si>
    <t>L'biotica Vegan maska malina</t>
  </si>
  <si>
    <t>L'biotica Vegan maska papaya</t>
  </si>
  <si>
    <t>Vegan maska awokado</t>
  </si>
  <si>
    <t>Vegan maska malina</t>
  </si>
  <si>
    <t>Vegan maska papaya</t>
  </si>
  <si>
    <t>L'biotica Vegan płatki pod oczy blask róza</t>
  </si>
  <si>
    <t>L'biotica Vegan płatki pod oczy nawilżenie bez</t>
  </si>
  <si>
    <t>MASKI VEGAN</t>
  </si>
  <si>
    <t>PŁATKI POD OCZY VEGAN</t>
  </si>
  <si>
    <t xml:space="preserve">Loveliness KWASY OMEGA 3 </t>
  </si>
  <si>
    <t xml:space="preserve">Eclat Glow Cream Krem do twarzy Śluz ślimaka Odmładzająco Modelujący </t>
  </si>
  <si>
    <t>5903246242010</t>
  </si>
  <si>
    <t>5903246242003</t>
  </si>
  <si>
    <t>L’biotica Young Plastry na nos KRÓLIK Wit. E, Aloes</t>
  </si>
  <si>
    <t>L’biotica Young Plastry na nos TYGRYS Węgiel, Oczar wirginijski</t>
  </si>
  <si>
    <t>L’biotica Young Plastry na nos KRÓLIK wit. E, aloes</t>
  </si>
  <si>
    <t>BIOVAX KERATYNA+JEDWAB SPRAY</t>
  </si>
  <si>
    <t> 7077955</t>
  </si>
  <si>
    <t> 7077954</t>
  </si>
  <si>
    <t>OCEANIC</t>
  </si>
  <si>
    <t>15G</t>
  </si>
  <si>
    <t>25G</t>
  </si>
  <si>
    <t xml:space="preserve">Blizny Duo żel silikonowy z pigmentami 15g </t>
  </si>
  <si>
    <t>LauPro 200 ml</t>
  </si>
  <si>
    <t xml:space="preserve">A-Vit Maść ochronna 25g </t>
  </si>
  <si>
    <t xml:space="preserve">Latan Comfort 40g </t>
  </si>
  <si>
    <t xml:space="preserve">med.control 50 ml </t>
  </si>
  <si>
    <t>200 ML</t>
  </si>
  <si>
    <t>40G</t>
  </si>
  <si>
    <t>50 ML</t>
  </si>
  <si>
    <t>ŻEL SILIKONOWY NA BLIZNY 30G</t>
  </si>
  <si>
    <t xml:space="preserve">OXEDERMIL Krem na pękające pięty 50 ml </t>
  </si>
  <si>
    <t>SINIAK ŻEL KOJĄCO- PIELĘGNACYJNY 40G</t>
  </si>
  <si>
    <t>EXTRASTRONG BALSAM ROZGRZEWAJĄCY 40g</t>
  </si>
  <si>
    <t xml:space="preserve">Extra Strong Balsam rozgrzewający Bezzapachowy 40 g </t>
  </si>
  <si>
    <t>300G</t>
  </si>
  <si>
    <t>50ML</t>
  </si>
  <si>
    <t xml:space="preserve">OILLAN Kremowy żel do mycia ciała 400 ml </t>
  </si>
  <si>
    <t>OILLAN Dermatologiczny balsam nawilżająco-natłuszczający, 150 ml</t>
  </si>
  <si>
    <t xml:space="preserve">OILLAN Żel-syndet do mycia rąk 200 ml </t>
  </si>
  <si>
    <t>OILLAN Kojąco nawilżający szampon dermatologiczny 150 ml  </t>
  </si>
  <si>
    <t xml:space="preserve">OILLAN Keratolityczny szampon dermatologiczny 150 ml  </t>
  </si>
  <si>
    <t>OILLAN Kojąco-ochronny balsam do ciała 200 ml</t>
  </si>
  <si>
    <t xml:space="preserve">OILLAN Kojąco -ochronna emulsja do mycia 200 ml </t>
  </si>
  <si>
    <t xml:space="preserve">OILLAN Intensywnie regenerujący krem punktowy 50 ml </t>
  </si>
  <si>
    <t>OILLAN Dermatologiczny krem przeciwświądowy 75 ml</t>
  </si>
  <si>
    <t>100G</t>
  </si>
  <si>
    <t>500ML</t>
  </si>
  <si>
    <t>200ML</t>
  </si>
  <si>
    <t>400ML</t>
  </si>
  <si>
    <t>150ML</t>
  </si>
  <si>
    <t>75ML</t>
  </si>
  <si>
    <t>OILLAN Mydło natłuszczające 100g</t>
  </si>
  <si>
    <t>OILLAN Emulsja natłuszczająca do kąpieli dermatologicznej 500ml</t>
  </si>
  <si>
    <t xml:space="preserve">OILLAN Emulsja natłuszczająca do kąpieli dermatologicznej 200 ml </t>
  </si>
  <si>
    <t>OILLAN Balsam intensywnie natłuszczający 400 ml</t>
  </si>
  <si>
    <t>OILLAN Balsam intensywnie natłuszczający 200 ml</t>
  </si>
  <si>
    <t xml:space="preserve">OILLAN BABY 3w1 Szampon, żel do kąpieli i pod prysznic 200 ml </t>
  </si>
  <si>
    <t xml:space="preserve">OILLAN BABY Mleczko nawilżające 200 ml </t>
  </si>
  <si>
    <t>OILLAN BABY Krem przeciw odparzeniom 40 ml</t>
  </si>
  <si>
    <t>OILLAN BABY Krem pielęgnacyjny do twarzy i ciała 75 ml</t>
  </si>
  <si>
    <t>OILLAN BABY Płyn do mycia i kąpieli 2w1 400 ml</t>
  </si>
  <si>
    <t>OILLAN BABY Płyn do mycia i kąpieli 2w1 200 ml</t>
  </si>
  <si>
    <t>OILLAN BABY Szampon nawilżający 200 ml</t>
  </si>
  <si>
    <t>OILLAN BABY Krem na ciemieniuchę 40 ml</t>
  </si>
  <si>
    <t>OILLAN BABY Płyn do mycia i kąpieli 2w1 750 ml</t>
  </si>
  <si>
    <t>40 ML</t>
  </si>
  <si>
    <t>75 ML</t>
  </si>
  <si>
    <t>750 ML</t>
  </si>
  <si>
    <t xml:space="preserve">OILLAN JUNIOR Żel do mycia ciała i włosów 400 ml </t>
  </si>
  <si>
    <t>OILLAN JUNIOR Emulsja do ciała 200 ml</t>
  </si>
  <si>
    <t>OILLAN JUNIOR Krem do twarzy i ciała 75 ml</t>
  </si>
  <si>
    <t>400 ML</t>
  </si>
  <si>
    <t xml:space="preserve">OILLAN MAMA  Multiaktywny balsam przeciw rozstępom 200 ml </t>
  </si>
  <si>
    <t xml:space="preserve">OILLAN MAMA Koncentrat redukujący rozstępy 40 ml </t>
  </si>
  <si>
    <t xml:space="preserve">OILLAN MAMA  Aktywnie ujędrniający balsam do ciała 200 ml </t>
  </si>
  <si>
    <t xml:space="preserve">Oillan Intima MAMA Ginekologiczna emulsja do higieny intymnej 200ml </t>
  </si>
  <si>
    <t>Oillan Intima BABY Ultradelikatny płyn do higieny intymnej 200ml</t>
  </si>
  <si>
    <t xml:space="preserve">Oillan Intima COMFORT Hipoalergiczny płyn do higieny intymnej 400ml </t>
  </si>
  <si>
    <t>OILLAN BALANCE NORMALIZUJĄCY KREM P/ZMARSZCZKOWY SPF 15 40ML FARMACJA</t>
  </si>
  <si>
    <t>OILLAN BALANCE HYDRO-LIPIDOWY KREM P/ZMARSZCZKOWY 50ML FARMACJA</t>
  </si>
  <si>
    <t>OILLAN BALANCE MULTIREGENERUJĄCY KREM POD OCZY I NA POWIEKI 15ML FARMACJA</t>
  </si>
  <si>
    <t>OILLAN BALANCE HYDRO-AKTYWNY ŻEL POD OCZY 15ML FARMACJA</t>
  </si>
  <si>
    <t>OILLAN BALANCE MULTI-LIPIDOWY KREM DO TWARZY 40ML FARMACJA</t>
  </si>
  <si>
    <t>OILLAN BALANCE TONUJĄCY KREM NIWELUJĄCY ZACZERWIENIENIA 40ML FARMACJA</t>
  </si>
  <si>
    <t>OILLAN BALANCE TONUJĄCY KREM ULTRANAWILŻAJĄCY 40ML FARMACJA</t>
  </si>
  <si>
    <t>OILLAN BALANCE REDUKUJĄCY ZACZERWIENIENIA KREM P/ZMARSZCZKOWY SPF15 40ML FARMACJA</t>
  </si>
  <si>
    <t>OILLAN BALANCE DERMATOLOGICZNY ŻEL MICELARNY 250ML FARMACJA</t>
  </si>
  <si>
    <t>OILLAN BALANCE DERMATOLOGICZNY PŁYN MICELARNY 400ML FARMACJA</t>
  </si>
  <si>
    <t>OILLAN BALANCE DERMATOLOGICZNA EMULSJA DO MYCIA TWARZY 250ML FARMACJA</t>
  </si>
  <si>
    <t xml:space="preserve">OILLAN BALANCE MASECZKA ODŻYWCZO-NAWILŻAJĄCA 10ML </t>
  </si>
  <si>
    <t xml:space="preserve">OILLAN BALANCE MASECZKA ŁAGODZĄCO-WZMACNIAJĄCA 10ML </t>
  </si>
  <si>
    <t xml:space="preserve">OILLAN BALANCE MASECZKA OCZYSZCZAJĄCO-DETOKSYKUJĄCA 10ML </t>
  </si>
  <si>
    <t>15 ML</t>
  </si>
  <si>
    <t>250 ML</t>
  </si>
  <si>
    <t>10 ML</t>
  </si>
  <si>
    <t xml:space="preserve">LESS 4 AGE Hydrożel wypełniajacy zmarszczki do twarzy i okolic oczu 30ml </t>
  </si>
  <si>
    <t xml:space="preserve">LESS 4 AGE Koncentrat błyskawicznie liftingujacy . Ampułki peptydowe 5x0,5G </t>
  </si>
  <si>
    <t>30 ML</t>
  </si>
  <si>
    <t>5X05G</t>
  </si>
  <si>
    <t>L4L LONG4LASHES Serum przyspieszające wzrost rzęs 3 ml</t>
  </si>
  <si>
    <t>L4L LONG4LASHES Serum przyspieszające wzrost brwi 3 ml</t>
  </si>
  <si>
    <t>L4L LONG4LASHES Szampon wzmacniający przeciw wypadaniu włosów 200ml</t>
  </si>
  <si>
    <t>L4L LONG4LASHES Odżywka wzmacniająca przeciw wypadaniu włosów  200 ml</t>
  </si>
  <si>
    <t>L4L LONG4LASHES Ekspresowa maska serum do włosów z fitokeratyną HYDRO POWER 2 X 6 ML</t>
  </si>
  <si>
    <t>L4L LONG4LASHES Ekspresowa maska serum do włosów z fitokeratyną SHINE POWER 2 X 6 ML</t>
  </si>
  <si>
    <t>L4L LONG4LASHES Ekspresowa maska serum do włosów z fitokeratyną PLEX POWER 2 X 6 ML</t>
  </si>
  <si>
    <t>L4L LONG4LASHES MEN Serum przeciw wypadaniu włosów 150ml</t>
  </si>
  <si>
    <t>L4L LONG4LASHES  Intensywne serum wzmacniające do paznokci 10 ml</t>
  </si>
  <si>
    <t>L4L LONG4LASHES Serum-utwardzacz do paznokci 10 ml</t>
  </si>
  <si>
    <t>L4L LONG4LASHES Profesjonaly żel do usuwania skórek do paznokci 10 ml</t>
  </si>
  <si>
    <t>3 ML</t>
  </si>
  <si>
    <t>150 ML</t>
  </si>
  <si>
    <t>2X6 ML</t>
  </si>
  <si>
    <t>ZESTAWY</t>
  </si>
  <si>
    <t xml:space="preserve">OILLAN NATURALS Aktywnie regenerujący krem-maska do twarzy poj. 50 ml </t>
  </si>
  <si>
    <t xml:space="preserve">OILLAN NATURALS  Antyoksydacyjny krem nawilżający pod oczy poj. 15 ml  </t>
  </si>
  <si>
    <t xml:space="preserve">OILLAN NATURALS Antyoksydacyjny płyn micelarny do demakijażu oczu i twarzy poj. 250 ml </t>
  </si>
  <si>
    <t xml:space="preserve">WYROBY MEDYCZE </t>
  </si>
  <si>
    <t xml:space="preserve">DERMOKOSMETYKI </t>
  </si>
  <si>
    <t>OILLAN MED+</t>
  </si>
  <si>
    <t>OILLAN BABY</t>
  </si>
  <si>
    <t>BIOVAX  Jedwab w płynie</t>
  </si>
  <si>
    <t>BIOVAX Keratyna w płynie</t>
  </si>
  <si>
    <t xml:space="preserve"> BIOVAX Coffee (Kawa&amp;Proteiny kaszmiru) maseczka do włosów</t>
  </si>
  <si>
    <t xml:space="preserve"> BIOVAX Coffee (Kawa&amp;Proteiny kaszmiru) Oczyszczjący peeling</t>
  </si>
  <si>
    <t xml:space="preserve">Shampoo Repair Professional Therapy/szampon, wł. wypadające, zniszczone - nowa szata graficzna </t>
  </si>
  <si>
    <t xml:space="preserve">DERMOMASK ANTI-AGING Age Less SOS dla skóry dojrzałej </t>
  </si>
  <si>
    <t xml:space="preserve">DERMOMASK ANTI-AGING Banquet Mask przed wielkim wyjściem </t>
  </si>
  <si>
    <t xml:space="preserve">OILLAN JUNIOR </t>
  </si>
  <si>
    <t xml:space="preserve">OILLAN MAMA </t>
  </si>
  <si>
    <t xml:space="preserve">OILLAN INTIMA </t>
  </si>
  <si>
    <t xml:space="preserve">OILLAN NATURALS </t>
  </si>
  <si>
    <t xml:space="preserve">OILLAN BALANCE </t>
  </si>
  <si>
    <t>Eclat Golden Glow Maska złota PEEL-OFF Upiększająco-wygładzająca</t>
  </si>
  <si>
    <t>5903246240696</t>
  </si>
  <si>
    <t>5903246240702</t>
  </si>
  <si>
    <t>82g</t>
  </si>
  <si>
    <t xml:space="preserve">Biovax BOTANIC szampon w kostce Malina </t>
  </si>
  <si>
    <t xml:space="preserve">Biovax BOTANIC szampon w kostce Skrzyp Aloes </t>
  </si>
  <si>
    <t>Biovax Botanic szampon w kostce Malina + ETUI</t>
  </si>
  <si>
    <t>Biovax Botanic szampon w kostce Skrzyp Aloes +ETUI</t>
  </si>
  <si>
    <t>82g + etui</t>
  </si>
  <si>
    <t>ZESTAW OILLAN BABY Płyn do mycia i kąpieli 2w1 400 ml + Krem pielęgnacyjny do twarzy i ciała 75 ml GRATIS</t>
  </si>
  <si>
    <t>BIOVAX BOTANIC czarnuszka i czystek (szampon 200 ml, odżywka 200 ml)</t>
  </si>
  <si>
    <t>BIOVAX OPUNCJA Opuntia oil &amp; mango (szampon 200 ml, odżywka 200 ml)</t>
  </si>
  <si>
    <t>BIOVAX BAMBUS Bambus &amp; olej avocado (szampon 200 ml, odżywka 200 ml)</t>
  </si>
  <si>
    <t>ACTIVE LASH Serum pobudzające wzrost rzęs + kosmetyczka</t>
  </si>
  <si>
    <t>ECLAT SNAIL (krem pod oczy 15 ml, krem do twarzy 50 ml)</t>
  </si>
  <si>
    <t>Milk Therapy Wrap Mask Almond Milk/ mleczna maska w formie czepka 30ml</t>
  </si>
  <si>
    <t>30ml</t>
  </si>
  <si>
    <t>76 ml</t>
  </si>
  <si>
    <t>77 ml</t>
  </si>
  <si>
    <t>78 ml</t>
  </si>
  <si>
    <t>6297000713977</t>
  </si>
  <si>
    <t>6291107220543</t>
  </si>
  <si>
    <t>6291107220079</t>
  </si>
  <si>
    <t>BIOVAX MYJĄCE EKOGLINKI DO WŁOSÓW</t>
  </si>
  <si>
    <t>BIOVAX Myjąca EKOGLINKA czerwona</t>
  </si>
  <si>
    <t>BIOVAX Myjąca EKOGLINKA zielona</t>
  </si>
  <si>
    <t>BIOVAX Myjąca EKOGLINKA żółta</t>
  </si>
  <si>
    <t>Eclat Glow Serum - serum do twarzy</t>
  </si>
  <si>
    <t>3532669990738</t>
  </si>
  <si>
    <t>3532669990745</t>
  </si>
  <si>
    <t xml:space="preserve">Balsam do ust w sztyfcie Sun Protect SPF30 </t>
  </si>
  <si>
    <t>5 g</t>
  </si>
  <si>
    <t>Żel brzoskwiniowy do mycia twarzy Fresh Start</t>
  </si>
  <si>
    <t>Żel cytrynowy do mycia twarzy Fresh Start</t>
  </si>
  <si>
    <t>Żel jagodowy do mycia twarzy Fresh Start</t>
  </si>
  <si>
    <t>Żel truskawkowy do mycia twarzy Fresh Start</t>
  </si>
  <si>
    <t>Żel nawilżający do twarzy i ciała Aloe Vera</t>
  </si>
  <si>
    <t>300 ml</t>
  </si>
  <si>
    <t>101 g</t>
  </si>
  <si>
    <t>102 g</t>
  </si>
  <si>
    <t>4751015926668</t>
  </si>
  <si>
    <t>4751015926644</t>
  </si>
  <si>
    <t>4751015926651</t>
  </si>
  <si>
    <t xml:space="preserve">BACOPA Brahmi / na pamięć i lepszą koncentrację </t>
  </si>
  <si>
    <t>8901138501679</t>
  </si>
  <si>
    <t>Cystone / układ moczowy</t>
  </si>
  <si>
    <t>Rumalaya Forte /  wspomagająco przy bólach stawów</t>
  </si>
  <si>
    <t xml:space="preserve">PILEX / wspomaga prawidłowe funkcjonowanie układu wydalniczego </t>
  </si>
  <si>
    <t>8901138501815</t>
  </si>
  <si>
    <t>Krem oliwkowy</t>
  </si>
  <si>
    <t>6291107220246</t>
  </si>
  <si>
    <t>6291107220260</t>
  </si>
  <si>
    <t>Żel Botaniczny normalizujący d/mycia twarzy neem i kurkuma</t>
  </si>
  <si>
    <t>Żel Botaniczny orzeźwiający d/mycia twarzy z cytryną</t>
  </si>
  <si>
    <t>Piling Botaniczny złuszczający d/twarzy (orzech włoski, leśne jabłko)</t>
  </si>
  <si>
    <t>Żel Botaniczny nawilżający d/mycia twarzy z aloesem</t>
  </si>
  <si>
    <t>Żel mandarynkowy do mycia twarzy zwężający pory</t>
  </si>
  <si>
    <t>6297000713830</t>
  </si>
  <si>
    <t>Pasta d/zęb wrażliwych "Ulga dla wrażliwych zębów"</t>
  </si>
  <si>
    <t xml:space="preserve">Pasta d/zęb "Kompletna Ochrona" </t>
  </si>
  <si>
    <t xml:space="preserve">Żel do mycia zębów "Świeżość Mięty" </t>
  </si>
  <si>
    <t xml:space="preserve">Żel wybielający do mycia zębów "Aktywna Biel" </t>
  </si>
  <si>
    <t>Pasta d/zębów wrażliwych, wybielająca "Sensi White"</t>
  </si>
  <si>
    <t xml:space="preserve">Pasta d/zębów przeciw przebarwieniom "Stain Away" </t>
  </si>
  <si>
    <t xml:space="preserve">Pasta do zębów Organiczna Neem &amp; Pomegranate </t>
  </si>
  <si>
    <t>Pasta do zębów Botanique COMPLETE CARE  Mint</t>
  </si>
  <si>
    <t>Pasta do zębów Botanique COMPLETE CARE WHITENING (peppermint)</t>
  </si>
  <si>
    <t xml:space="preserve">Pasta do zębów Botanique COMPLETE CARE Cinnamon </t>
  </si>
  <si>
    <t>Balsam eukaliptusowy łagodzący ob.przeziębienia</t>
  </si>
  <si>
    <t>Balsam kojący "Pain Balm"</t>
  </si>
  <si>
    <t>8901138500054</t>
  </si>
  <si>
    <t xml:space="preserve">Pasta do zębów Dental Cream GOŹDZIKI </t>
  </si>
  <si>
    <t>Pasta do zębów Dental Cream NEEM</t>
  </si>
  <si>
    <t>Pasta do zębów Dental Cream SÓL</t>
  </si>
  <si>
    <t>5907636934868</t>
  </si>
  <si>
    <t>DERMOMASK Night Active Wit C + Odmładzanie maseczka naprawcza na noc</t>
  </si>
  <si>
    <t>5905279070271</t>
  </si>
  <si>
    <t>Biovax BOTANIC szampon w kostce Czystek</t>
  </si>
  <si>
    <t xml:space="preserve">L'biotica EKO Biodegradowalne Chusteczki micelarne do demakijażu z aloesem i panthenolem </t>
  </si>
  <si>
    <t xml:space="preserve">30szt </t>
  </si>
  <si>
    <t>PRODUKTY ANTYBAKTERYJNE DO DŁONI</t>
  </si>
  <si>
    <t>150ml</t>
  </si>
  <si>
    <t>50ml</t>
  </si>
  <si>
    <t xml:space="preserve">MASKA OCHRONNA </t>
  </si>
  <si>
    <t>L'biotica Spray Higieniczny do dłoni z alkoholem i chlorheksydyną 150ml</t>
  </si>
  <si>
    <t>L'biotica Antybakteryjny żel do dłoni 71% alkoholu tuba 50ml</t>
  </si>
  <si>
    <t xml:space="preserve">Aquaselin Antybakteryjny spray 93% alkoholu 50ml </t>
  </si>
  <si>
    <t>Aquaselin Antybakteryjny żel do mycia 200ml tuba</t>
  </si>
  <si>
    <t>Eclat Biodegradowalne Chusteczki mineralne do demakijażu 30szt</t>
  </si>
  <si>
    <t>30szt.</t>
  </si>
  <si>
    <t>Eclat Lip Glow - serum do ust</t>
  </si>
  <si>
    <t xml:space="preserve">Eclat Glow Cream Krem Kolagenowy z Różą Francuską i Niacynamidem </t>
  </si>
  <si>
    <t>Eclat Alginatowa maska Peel-off z Kwiatami Lawendy i  Kwasem Hialuronowym</t>
  </si>
  <si>
    <t>Eclat Alginatowa maska Peel-off z Płatkami Róży i Niacynamidem</t>
  </si>
  <si>
    <t xml:space="preserve">Eclat Algae Mask - maska alginatowa peel-off </t>
  </si>
  <si>
    <t>WYPRZEDAŻ</t>
  </si>
  <si>
    <t>Biovax Botanic Oczyszczający szampon octowy</t>
  </si>
  <si>
    <t>Biovax Botanic Maska intensywnie regenerująca z octem</t>
  </si>
  <si>
    <t>Biovax Botanic Nabłyszczający spray do włosów  z octem jabłkowym</t>
  </si>
  <si>
    <t>Biovax Prebiotic Maska intensywnie regenerująca  </t>
  </si>
  <si>
    <t>Biovax Prebiotic tonik  do skóry głowy</t>
  </si>
  <si>
    <t xml:space="preserve">BiovaxMed Aktywny Żel Stymulujący odrastanie włosów  </t>
  </si>
  <si>
    <t>data 05.2021</t>
  </si>
  <si>
    <t>ZESTAW OILLAN BABY Mleczko Baby 200 ml + OILLAN BABY 3w1 Szampon, żel do kąpieli i pod prysznic 200 ml GRATIS</t>
  </si>
  <si>
    <t>Eclat - płyn micelarny</t>
  </si>
  <si>
    <t>400ml</t>
  </si>
  <si>
    <t>DERMOMASK intensywne nawilżanie WYCIĄG Z OGÓRKA</t>
  </si>
  <si>
    <t>5902853808015</t>
  </si>
  <si>
    <t xml:space="preserve">Med.control 50 ml </t>
  </si>
  <si>
    <r>
      <t xml:space="preserve">CP EYE CARE Pharma Soft  </t>
    </r>
    <r>
      <rPr>
        <b/>
        <sz val="10"/>
        <rFont val="Arial"/>
        <family val="2"/>
        <charset val="238"/>
      </rPr>
      <t xml:space="preserve">Płyn do soczewek kontaktowych </t>
    </r>
  </si>
  <si>
    <r>
      <t xml:space="preserve">Spray </t>
    </r>
    <r>
      <rPr>
        <b/>
        <sz val="10"/>
        <rFont val="Arial"/>
        <family val="2"/>
        <charset val="238"/>
      </rPr>
      <t>Repair Balm</t>
    </r>
    <r>
      <rPr>
        <sz val="10"/>
        <rFont val="Arial"/>
        <family val="2"/>
        <charset val="238"/>
      </rPr>
      <t xml:space="preserve"> Professional Therapy - renerująca odżywka 10 w 1 </t>
    </r>
  </si>
  <si>
    <r>
      <t xml:space="preserve">Dry Shampoo </t>
    </r>
    <r>
      <rPr>
        <b/>
        <sz val="10"/>
        <rFont val="Arial"/>
        <family val="2"/>
        <charset val="238"/>
      </rPr>
      <t>EXPRESS</t>
    </r>
    <r>
      <rPr>
        <sz val="10"/>
        <rFont val="Arial"/>
        <family val="2"/>
        <charset val="238"/>
      </rPr>
      <t xml:space="preserve"> suchy szampon, zapach tropikalny </t>
    </r>
  </si>
  <si>
    <r>
      <t xml:space="preserve">Dry Shampoo </t>
    </r>
    <r>
      <rPr>
        <b/>
        <sz val="10"/>
        <rFont val="Arial"/>
        <family val="2"/>
        <charset val="238"/>
      </rPr>
      <t>REFRESH</t>
    </r>
    <r>
      <rPr>
        <sz val="10"/>
        <rFont val="Arial"/>
        <family val="2"/>
        <charset val="238"/>
      </rPr>
      <t xml:space="preserve"> suchy szampon, zapach kwiatowy</t>
    </r>
  </si>
  <si>
    <r>
      <t>Biovax Prebio</t>
    </r>
    <r>
      <rPr>
        <sz val="10"/>
        <color rgb="FF000000"/>
        <rFont val="Arial"/>
        <family val="2"/>
        <charset val="238"/>
      </rPr>
      <t>tic Prebiotyczny szampon nawilżający</t>
    </r>
  </si>
  <si>
    <r>
      <t xml:space="preserve">BIOVAX odżywka 7w1 60 sekund do wł.słabych i wypadających </t>
    </r>
    <r>
      <rPr>
        <b/>
        <sz val="10"/>
        <rFont val="Arial"/>
        <family val="2"/>
        <charset val="238"/>
      </rPr>
      <t xml:space="preserve">+ BIOTYNA </t>
    </r>
  </si>
  <si>
    <r>
      <t xml:space="preserve">KETOXIN FORTE wzmac. Szamp p/łupież - SASZETKI W ZEST. PO </t>
    </r>
    <r>
      <rPr>
        <b/>
        <sz val="10"/>
        <color indexed="8"/>
        <rFont val="Arial"/>
        <family val="2"/>
        <charset val="238"/>
      </rPr>
      <t>25 SZT</t>
    </r>
    <r>
      <rPr>
        <sz val="10"/>
        <color indexed="8"/>
        <rFont val="Arial"/>
        <family val="2"/>
        <charset val="238"/>
      </rPr>
      <t>.</t>
    </r>
  </si>
  <si>
    <r>
      <t xml:space="preserve">KETOXIN MED hypoalergiczny  szampon p/łupieżowy SASZETKI W ZEST. PO </t>
    </r>
    <r>
      <rPr>
        <b/>
        <sz val="10"/>
        <color indexed="8"/>
        <rFont val="Arial"/>
        <family val="2"/>
        <charset val="238"/>
      </rPr>
      <t>25 SZT</t>
    </r>
    <r>
      <rPr>
        <sz val="10"/>
        <color indexed="8"/>
        <rFont val="Arial"/>
        <family val="2"/>
        <charset val="238"/>
      </rPr>
      <t>.</t>
    </r>
  </si>
  <si>
    <r>
      <t xml:space="preserve">DERMOMASK Night Active BIOSTYMULACJA maseczka naprawcza na noc </t>
    </r>
    <r>
      <rPr>
        <b/>
        <sz val="10"/>
        <rFont val="Arial"/>
        <family val="2"/>
        <charset val="238"/>
      </rPr>
      <t>zawiera 4% filtratu śluzu ślimaka</t>
    </r>
  </si>
  <si>
    <r>
      <t xml:space="preserve">OILLAN NATURALS Antyoksydacyjny krem nawilżający do twarzy poj. 50 ml </t>
    </r>
    <r>
      <rPr>
        <b/>
        <sz val="10"/>
        <color indexed="10"/>
        <rFont val="Arial"/>
        <family val="2"/>
        <charset val="238"/>
      </rPr>
      <t xml:space="preserve"> </t>
    </r>
  </si>
  <si>
    <r>
      <t xml:space="preserve">Intensive KERATIN MASK Professional Therapy/ maska odbudowująca, wł. zniszczone bardzo suche </t>
    </r>
    <r>
      <rPr>
        <sz val="10"/>
        <color indexed="10"/>
        <rFont val="Arial"/>
        <family val="2"/>
        <charset val="238"/>
      </rPr>
      <t xml:space="preserve"> </t>
    </r>
  </si>
  <si>
    <r>
      <t xml:space="preserve">LBT L'biotica </t>
    </r>
    <r>
      <rPr>
        <b/>
        <sz val="10"/>
        <rFont val="Arial"/>
        <family val="2"/>
        <charset val="238"/>
      </rPr>
      <t>Antyperspirant do stóp Chlorheksydyna 0,1%</t>
    </r>
    <r>
      <rPr>
        <sz val="10"/>
        <rFont val="Arial"/>
        <family val="2"/>
        <charset val="238"/>
      </rPr>
      <t xml:space="preserve"> Bloker zapachu</t>
    </r>
  </si>
  <si>
    <r>
      <t xml:space="preserve">Tarka do stóp EXPRESS PEDICURE Cudo ekspresowo usuwa twardą skórę stóp </t>
    </r>
    <r>
      <rPr>
        <b/>
        <sz val="10"/>
        <rFont val="Arial"/>
        <family val="2"/>
        <charset val="238"/>
      </rPr>
      <t>MINT</t>
    </r>
  </si>
  <si>
    <r>
      <t xml:space="preserve">Tarka do stóp EXPRESS PEDICURE Cudo ekspresowo usuwa twardą skórę stóp </t>
    </r>
    <r>
      <rPr>
        <b/>
        <sz val="10"/>
        <rFont val="Arial"/>
        <family val="2"/>
        <charset val="238"/>
      </rPr>
      <t xml:space="preserve">BLACK </t>
    </r>
  </si>
  <si>
    <t xml:space="preserve">L'biotica EVOLET OIL olejek /blizny &amp; rozstępy  (rabat 55% do min. dwóch sztuk)                                </t>
  </si>
  <si>
    <t>L'biotica EVOLET krem /blizny &amp; rozstępy  (rabat 55% do min. dwóch sztuk)</t>
  </si>
  <si>
    <t xml:space="preserve">L'BIOTICA EVOLET BLIZNY &amp; ROZSTĘPY                                                </t>
  </si>
  <si>
    <r>
      <t xml:space="preserve">Biovax BOTANIC Ocet jabłkowy, tatarak, rozmaryn </t>
    </r>
    <r>
      <rPr>
        <b/>
        <sz val="11"/>
        <color rgb="FFFF0000"/>
        <rFont val="Arial"/>
        <family val="2"/>
        <charset val="238"/>
      </rPr>
      <t>dodatkowy rabat 5% przy zakuppie 4 produktów z linii</t>
    </r>
  </si>
  <si>
    <r>
      <t xml:space="preserve">Biovax PREBIOTIC </t>
    </r>
    <r>
      <rPr>
        <b/>
        <sz val="11"/>
        <color rgb="FFFF0000"/>
        <rFont val="Arial"/>
        <family val="2"/>
        <charset val="238"/>
      </rPr>
      <t>dodatkowy rabat 5% przy zakuppie 4 produktów z linii</t>
    </r>
  </si>
  <si>
    <t>Maska ochronna na twarz - trójwarstwowa 1szt  (paczka zbiorcza 50 sztuk)</t>
  </si>
  <si>
    <t>BIOVAX BAMBUS, OLEJ AVOCADO maseczka - każdy rodz. Włosów</t>
  </si>
  <si>
    <r>
      <t xml:space="preserve">BIOVAX MASECZKA intensywnie regenerująca SASZETKI - </t>
    </r>
    <r>
      <rPr>
        <b/>
        <sz val="11"/>
        <color rgb="FFFF0000"/>
        <rFont val="Arial"/>
        <family val="2"/>
        <charset val="238"/>
      </rPr>
      <t>w opakowaniach zbiorczych - 10 saszetek z jednego rodzaju</t>
    </r>
  </si>
  <si>
    <t xml:space="preserve">GLAMOUR Odżywczy OLEOKREM  </t>
  </si>
  <si>
    <t xml:space="preserve">GLAMOUR SZAMPON intensywnie regenerujący </t>
  </si>
  <si>
    <t>GLAMOUR Oczyszczjący PEELING</t>
  </si>
  <si>
    <r>
      <t xml:space="preserve">Eclat Glow Cream Krem Kolagenowy z Różą Francuską i Niacynamidem </t>
    </r>
    <r>
      <rPr>
        <sz val="10"/>
        <color rgb="FFFF0000"/>
        <rFont val="Arial"/>
        <family val="2"/>
        <charset val="238"/>
      </rPr>
      <t>NOWOŚĆ</t>
    </r>
  </si>
  <si>
    <r>
      <t xml:space="preserve">Eclat Glow Serum do twarzy odmładzające Wit C, Retinol </t>
    </r>
    <r>
      <rPr>
        <sz val="10"/>
        <color rgb="FFFF0000"/>
        <rFont val="Arial"/>
        <family val="2"/>
        <charset val="238"/>
      </rPr>
      <t>NOWOŚĆ</t>
    </r>
  </si>
  <si>
    <r>
      <t xml:space="preserve">Eclat Glow Serum do twarzy liftingujące Śluz ślimaka </t>
    </r>
    <r>
      <rPr>
        <sz val="10"/>
        <color rgb="FFFF0000"/>
        <rFont val="Arial"/>
        <family val="2"/>
        <charset val="238"/>
      </rPr>
      <t>NOWOŚĆ</t>
    </r>
  </si>
  <si>
    <r>
      <t xml:space="preserve">Eclat Płyn micelarny kojąco łagodzący 400ml </t>
    </r>
    <r>
      <rPr>
        <sz val="10"/>
        <color rgb="FFFF0000"/>
        <rFont val="Arial"/>
        <family val="2"/>
        <charset val="238"/>
      </rPr>
      <t>NOWOŚĆ</t>
    </r>
  </si>
  <si>
    <r>
      <t xml:space="preserve">Eclat Lip Glow Serum Nawilżające Hialuronowe do Ust z olejem różanym </t>
    </r>
    <r>
      <rPr>
        <sz val="10"/>
        <color rgb="FFFF0000"/>
        <rFont val="Arial"/>
        <family val="2"/>
        <charset val="238"/>
      </rPr>
      <t>NOWOŚĆ</t>
    </r>
  </si>
  <si>
    <r>
      <t xml:space="preserve">Eclat Alginatowa maska Peel-off z Kwiatami Lawendy i Kwasem </t>
    </r>
    <r>
      <rPr>
        <sz val="10"/>
        <color rgb="FFFF0000"/>
        <rFont val="Arial"/>
        <family val="2"/>
        <charset val="238"/>
      </rPr>
      <t>NOWOŚĆ</t>
    </r>
  </si>
  <si>
    <r>
      <t xml:space="preserve">Eclat Alginatowa maska Peel-off z Płatkami Róży i Niacynamidem </t>
    </r>
    <r>
      <rPr>
        <sz val="10"/>
        <color rgb="FFFF0000"/>
        <rFont val="Arial"/>
        <family val="2"/>
        <charset val="238"/>
      </rPr>
      <t>NOWOŚĆ</t>
    </r>
  </si>
  <si>
    <r>
      <t xml:space="preserve">Biovax Botanic Oczyszczający szampon octowy </t>
    </r>
    <r>
      <rPr>
        <sz val="10"/>
        <color rgb="FFFF0000"/>
        <rFont val="Arial"/>
        <family val="2"/>
        <charset val="238"/>
      </rPr>
      <t>NOWOŚĆ</t>
    </r>
  </si>
  <si>
    <r>
      <t xml:space="preserve">Biovax Botanic Maska intensywnie regenerująca z octem </t>
    </r>
    <r>
      <rPr>
        <sz val="10"/>
        <color rgb="FFFF0000"/>
        <rFont val="Arial"/>
        <family val="2"/>
        <charset val="238"/>
      </rPr>
      <t>NOWOŚĆ</t>
    </r>
  </si>
  <si>
    <r>
      <t xml:space="preserve">Biovax Botanic Nabłyszczający spray do włosów  z octem jabłkowym </t>
    </r>
    <r>
      <rPr>
        <sz val="10"/>
        <color rgb="FFFF0000"/>
        <rFont val="Arial"/>
        <family val="2"/>
        <charset val="238"/>
      </rPr>
      <t>NOWOŚĆ</t>
    </r>
  </si>
  <si>
    <r>
      <t xml:space="preserve">Biovax BOTANIC Ocet jabłkowy, tatarak, rozmaryn </t>
    </r>
    <r>
      <rPr>
        <b/>
        <sz val="11"/>
        <color rgb="FFFF0000"/>
        <rFont val="Arial"/>
        <family val="2"/>
        <charset val="238"/>
      </rPr>
      <t>NOWOŚĆ</t>
    </r>
  </si>
  <si>
    <r>
      <t xml:space="preserve">Biovax PREBIOTIC </t>
    </r>
    <r>
      <rPr>
        <b/>
        <sz val="11"/>
        <color rgb="FFFF0000"/>
        <rFont val="Arial"/>
        <family val="2"/>
        <charset val="238"/>
      </rPr>
      <t>NOWOŚĆ</t>
    </r>
  </si>
  <si>
    <r>
      <t>Biovax Prebio</t>
    </r>
    <r>
      <rPr>
        <sz val="10"/>
        <color rgb="FF000000"/>
        <rFont val="Arial"/>
        <family val="2"/>
        <charset val="238"/>
      </rPr>
      <t xml:space="preserve">tic Prebiotyczny szampon nawilżający </t>
    </r>
    <r>
      <rPr>
        <sz val="10"/>
        <color rgb="FFFF0000"/>
        <rFont val="Arial"/>
        <family val="2"/>
        <charset val="238"/>
      </rPr>
      <t>NOWOŚĆ</t>
    </r>
  </si>
  <si>
    <r>
      <t>Biovax Prebiotic Maska intensywnie regenerująca  </t>
    </r>
    <r>
      <rPr>
        <sz val="10"/>
        <color rgb="FFFF0000"/>
        <rFont val="Arial"/>
        <family val="2"/>
        <charset val="238"/>
      </rPr>
      <t>NOWOŚĆ</t>
    </r>
  </si>
  <si>
    <r>
      <t xml:space="preserve">Biovax Prebiotic tonik  do skóry głowy </t>
    </r>
    <r>
      <rPr>
        <sz val="10"/>
        <color rgb="FFFF0000"/>
        <rFont val="Arial"/>
        <family val="2"/>
        <charset val="238"/>
      </rPr>
      <t>NOWOŚĆ</t>
    </r>
  </si>
  <si>
    <r>
      <rPr>
        <b/>
        <sz val="11"/>
        <rFont val="Arial"/>
        <family val="2"/>
        <charset val="238"/>
      </rPr>
      <t>DERMOMASK DAY ACTIVE</t>
    </r>
    <r>
      <rPr>
        <b/>
        <sz val="11"/>
        <color theme="1" tint="0.249977111117893"/>
        <rFont val="Arial"/>
        <family val="2"/>
        <charset val="238"/>
      </rPr>
      <t xml:space="preserve"> - </t>
    </r>
    <r>
      <rPr>
        <b/>
        <sz val="11"/>
        <color rgb="FFFF0000"/>
        <rFont val="Arial"/>
        <family val="2"/>
        <charset val="238"/>
      </rPr>
      <t>w opakowaniach zbiorczych - 10 saszetek z jednego rodzaju</t>
    </r>
  </si>
  <si>
    <r>
      <rPr>
        <b/>
        <sz val="11"/>
        <rFont val="Arial"/>
        <family val="2"/>
        <charset val="238"/>
      </rPr>
      <t>DERMOMASK ANTI-AGING maseczki na twarz, szyję i dekolt</t>
    </r>
    <r>
      <rPr>
        <b/>
        <sz val="11"/>
        <color theme="1" tint="0.249977111117893"/>
        <rFont val="Arial"/>
        <family val="2"/>
        <charset val="238"/>
      </rPr>
      <t xml:space="preserve"> - </t>
    </r>
    <r>
      <rPr>
        <b/>
        <sz val="11"/>
        <color rgb="FFFF0000"/>
        <rFont val="Arial"/>
        <family val="2"/>
        <charset val="238"/>
      </rPr>
      <t>w opakowaniach zbiorczych - 10 saszetek z jednego rodzaju</t>
    </r>
  </si>
  <si>
    <r>
      <rPr>
        <b/>
        <sz val="11"/>
        <rFont val="Arial"/>
        <family val="2"/>
        <charset val="238"/>
      </rPr>
      <t xml:space="preserve">DERMOMASK NIGHT ACTIVE maseczki naprawcze na noc na twarz szyję i dekolt </t>
    </r>
    <r>
      <rPr>
        <b/>
        <sz val="11"/>
        <color theme="1" tint="0.249977111117893"/>
        <rFont val="Arial"/>
        <family val="2"/>
        <charset val="238"/>
      </rPr>
      <t>-</t>
    </r>
    <r>
      <rPr>
        <b/>
        <sz val="11"/>
        <color rgb="FFFF0000"/>
        <rFont val="Arial"/>
        <family val="2"/>
        <charset val="238"/>
      </rPr>
      <t xml:space="preserve"> TUBA 30ML</t>
    </r>
  </si>
  <si>
    <r>
      <t xml:space="preserve">DERMOMASK NIGHT ACTIVE maseczki naprawcze na noc na twarz szyję i dekolt - </t>
    </r>
    <r>
      <rPr>
        <b/>
        <sz val="11"/>
        <color rgb="FFFF0000"/>
        <rFont val="Arial"/>
        <family val="2"/>
        <charset val="238"/>
      </rPr>
      <t>w opakowaniach zbiorczych - 10 saszetek z jednego rodzaju</t>
    </r>
  </si>
  <si>
    <t xml:space="preserve">CENA DLA APTEK RABAT 5% </t>
  </si>
  <si>
    <t>CENA NETTO PO RABACIE</t>
  </si>
  <si>
    <t>TWARZ - LESS 4 AGE</t>
  </si>
  <si>
    <t>L'BIOTICA</t>
  </si>
  <si>
    <r>
      <t xml:space="preserve">Himalaya - </t>
    </r>
    <r>
      <rPr>
        <b/>
        <u/>
        <sz val="11"/>
        <color indexed="8"/>
        <rFont val="Arial"/>
        <family val="2"/>
        <charset val="238"/>
      </rPr>
      <t>SUPLEMENTY DIETY</t>
    </r>
  </si>
  <si>
    <t>PŁYNY DO SOCZEWEK - Laboratoires Contapharm, France</t>
  </si>
  <si>
    <r>
      <t xml:space="preserve">EYE CARE Pharma Soft </t>
    </r>
    <r>
      <rPr>
        <b/>
        <u/>
        <sz val="10"/>
        <color indexed="8"/>
        <rFont val="Arial"/>
        <family val="2"/>
        <charset val="238"/>
      </rPr>
      <t>Płyn do soczewek kontaktowych</t>
    </r>
  </si>
  <si>
    <t>PROMOCJE</t>
  </si>
  <si>
    <r>
      <t xml:space="preserve"> L'biotica Professional Therapy </t>
    </r>
    <r>
      <rPr>
        <b/>
        <sz val="11"/>
        <color rgb="FFFF0000"/>
        <rFont val="Arial"/>
        <family val="2"/>
        <charset val="238"/>
      </rPr>
      <t>RABAT 20% przy zakupie min. 4 sztuk w mix</t>
    </r>
  </si>
  <si>
    <t>Repair Professional Therapy</t>
  </si>
  <si>
    <t>Volume Professional Therapy</t>
  </si>
  <si>
    <t>Shampoo Volume Professional Therapy /szampon, dodający objętości</t>
  </si>
  <si>
    <t>Charcoal Professional Therapy</t>
  </si>
  <si>
    <t>MILK THERAPY</t>
  </si>
  <si>
    <t>RZĘSY - LONG4LASHES</t>
  </si>
  <si>
    <t>WŁOSY- LONG4LASHES</t>
  </si>
  <si>
    <t>PAZNOKCIE - LONG4LASHES</t>
  </si>
  <si>
    <t>LIFT 4 SKIN</t>
  </si>
  <si>
    <t xml:space="preserve"> LIFT4SKIN Serum natychmiastowo wygładzające cera normalna/mieszana 35 ml</t>
  </si>
  <si>
    <t>35 ml</t>
  </si>
  <si>
    <t xml:space="preserve"> LIFT4SKIN Intensywny krem- żelazko wygładzające na dzień 50 ml</t>
  </si>
  <si>
    <t>LIFT4SKIN Odbudowujący krem przeciwzmarszczkowy na noc 50 ml</t>
  </si>
  <si>
    <t>LIFT4SKIN Ujędrniający krem wygładzający pod oczy i na powieki 35 ml</t>
  </si>
  <si>
    <t>LIFT4SKIN Massage peeling antycelulitowy intensywnie pobudzający 200 ml</t>
  </si>
  <si>
    <t>LIFT4SKIN Thermo modeler serum wyszczuplające ekstremalnie modelujące 200 ml</t>
  </si>
  <si>
    <t xml:space="preserve"> LIFT4SKIN Cellu serum antycellulitowe ultra korygujące 200 ml</t>
  </si>
  <si>
    <t>LIFT4SKIN Active glycol zaawansowany krem na dzień SPF20 50 ml</t>
  </si>
  <si>
    <t>LIFT4SKIN Active glycol regenerujący krem na noc 50 ml</t>
  </si>
  <si>
    <t>LIFT4SKIN Active glycol korygujący krem pod oczy 15 ml</t>
  </si>
  <si>
    <t xml:space="preserve"> LIFT4SKIN Active glycol progresywna kuracja odmładzająca 2x15 ml</t>
  </si>
  <si>
    <t>2x15ml</t>
  </si>
  <si>
    <t>LIFT4SKIN BAKUCHIOL LIFT Liftingujący krem na dzień 50 ml</t>
  </si>
  <si>
    <t xml:space="preserve"> LIFT4SKIN BAKUCHIOL LIFT Redukujący zmarszczki krem na noc 50 ml</t>
  </si>
  <si>
    <t>LIFT4SKIN BAKUCHIOL LIFT Stymulujące serum liftingujące na okolice oczu i ust 15 ml</t>
  </si>
  <si>
    <r>
      <rPr>
        <b/>
        <sz val="14"/>
        <color theme="1" tint="0.34998626667073579"/>
        <rFont val="Arial"/>
        <family val="2"/>
        <charset val="238"/>
      </rPr>
      <t>LONG4LASHES</t>
    </r>
    <r>
      <rPr>
        <b/>
        <sz val="14"/>
        <rFont val="Arial"/>
        <family val="2"/>
        <charset val="238"/>
      </rPr>
      <t xml:space="preserve">/ </t>
    </r>
    <r>
      <rPr>
        <b/>
        <sz val="14"/>
        <color theme="1" tint="0.499984740745262"/>
        <rFont val="Arial"/>
        <family val="2"/>
        <charset val="238"/>
      </rPr>
      <t>LESS4AGE/</t>
    </r>
    <r>
      <rPr>
        <b/>
        <sz val="14"/>
        <rFont val="Arial"/>
        <family val="2"/>
        <charset val="238"/>
      </rPr>
      <t xml:space="preserve"> </t>
    </r>
    <r>
      <rPr>
        <b/>
        <sz val="14"/>
        <color theme="0" tint="-0.34998626667073579"/>
        <rFont val="Arial"/>
        <family val="2"/>
        <charset val="238"/>
      </rPr>
      <t>LIFT 4 SKIN</t>
    </r>
  </si>
  <si>
    <t>L4L ONG4LASHES Serum stymulujące wzrost włosów 150ml</t>
  </si>
  <si>
    <t>L4L LONG4LASHES CICA serum po hybrydzie</t>
  </si>
  <si>
    <r>
      <rPr>
        <b/>
        <sz val="11"/>
        <rFont val="Arial"/>
        <family val="2"/>
        <charset val="238"/>
      </rPr>
      <t>Antyperspirant do stóp Chlorheksydyna 0,1%</t>
    </r>
    <r>
      <rPr>
        <sz val="11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>15% RABATU przy zakupie min.7 szt</t>
    </r>
  </si>
  <si>
    <r>
      <t xml:space="preserve">Maski PEEL OFF </t>
    </r>
    <r>
      <rPr>
        <b/>
        <sz val="11"/>
        <color indexed="10"/>
        <rFont val="Arial"/>
        <family val="2"/>
        <charset val="238"/>
      </rPr>
      <t>20% RABATU przy zakupie min.10 szt (MIX)</t>
    </r>
  </si>
  <si>
    <r>
      <t xml:space="preserve">BiovaxMen Szampon dla mężczyzn </t>
    </r>
    <r>
      <rPr>
        <b/>
        <sz val="11"/>
        <color indexed="10"/>
        <rFont val="Arial"/>
        <family val="2"/>
        <charset val="238"/>
      </rPr>
      <t>PRZY ZAKUPIE</t>
    </r>
    <r>
      <rPr>
        <b/>
        <sz val="11"/>
        <color indexed="8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>min. 3 szt. - 20% rabat</t>
    </r>
  </si>
  <si>
    <r>
      <t xml:space="preserve">Biovax BOTANIC TERMO-KURACJA  Zabieg do olejowania włosów </t>
    </r>
    <r>
      <rPr>
        <b/>
        <sz val="11"/>
        <color indexed="10"/>
        <rFont val="Arial"/>
        <family val="2"/>
        <charset val="238"/>
      </rPr>
      <t>9szt. + 1szt. GRATIS</t>
    </r>
    <r>
      <rPr>
        <b/>
        <sz val="11"/>
        <color indexed="8"/>
        <rFont val="Arial"/>
        <family val="2"/>
        <charset val="238"/>
      </rPr>
      <t xml:space="preserve"> </t>
    </r>
  </si>
  <si>
    <r>
      <t xml:space="preserve">Biovax BOTANIC szampon w kostce </t>
    </r>
    <r>
      <rPr>
        <b/>
        <sz val="11"/>
        <color rgb="FFFF0000"/>
        <rFont val="Arial"/>
        <family val="2"/>
        <charset val="238"/>
      </rPr>
      <t>12 sztuk 20% rabatu (display)</t>
    </r>
  </si>
  <si>
    <r>
      <t xml:space="preserve">Eclat Glow Cream - kremy do twarzy </t>
    </r>
    <r>
      <rPr>
        <b/>
        <sz val="11"/>
        <color indexed="10"/>
        <rFont val="Arial"/>
        <family val="2"/>
        <charset val="238"/>
      </rPr>
      <t xml:space="preserve">20% rabatu przy zakupie min 5szt </t>
    </r>
  </si>
  <si>
    <r>
      <rPr>
        <b/>
        <sz val="11"/>
        <color indexed="8"/>
        <rFont val="Arial"/>
        <family val="2"/>
        <charset val="238"/>
      </rPr>
      <t>Eclat Face Peel - peelingi do twarzy</t>
    </r>
    <r>
      <rPr>
        <b/>
        <sz val="11"/>
        <color indexed="10"/>
        <rFont val="Arial"/>
        <family val="2"/>
        <charset val="238"/>
      </rPr>
      <t xml:space="preserve"> 20% rabatu przy zakupie min 6szt </t>
    </r>
  </si>
  <si>
    <r>
      <rPr>
        <b/>
        <sz val="11"/>
        <rFont val="Arial"/>
        <family val="2"/>
        <charset val="238"/>
      </rPr>
      <t>Eclat Golden Glow - maska peel-off</t>
    </r>
    <r>
      <rPr>
        <b/>
        <sz val="11"/>
        <color indexed="63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 xml:space="preserve">20% rabatu przy zakupie min 6szt </t>
    </r>
  </si>
  <si>
    <r>
      <rPr>
        <b/>
        <sz val="11"/>
        <rFont val="Arial"/>
        <family val="2"/>
        <charset val="238"/>
      </rPr>
      <t>Eclat Algae Mask - maska alginatowa peel-off</t>
    </r>
    <r>
      <rPr>
        <b/>
        <sz val="11"/>
        <color indexed="63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 xml:space="preserve">20% rabatu przy zakupie min 6szt </t>
    </r>
  </si>
  <si>
    <r>
      <t xml:space="preserve">Eclat Hand Cream - regenerujące kremy do rąk </t>
    </r>
    <r>
      <rPr>
        <b/>
        <sz val="11"/>
        <color indexed="10"/>
        <rFont val="Arial"/>
        <family val="2"/>
        <charset val="238"/>
      </rPr>
      <t xml:space="preserve">RABAT 27% </t>
    </r>
  </si>
  <si>
    <r>
      <t xml:space="preserve">L'biotica RepairLash  </t>
    </r>
    <r>
      <rPr>
        <b/>
        <sz val="11"/>
        <color indexed="10"/>
        <rFont val="Arial"/>
        <family val="2"/>
        <charset val="238"/>
      </rPr>
      <t>PRZY ZAKUPIE</t>
    </r>
    <r>
      <rPr>
        <b/>
        <sz val="11"/>
        <color indexed="8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 xml:space="preserve">min. 9 szt. w mixie - 25% rabat    </t>
    </r>
  </si>
  <si>
    <r>
      <t xml:space="preserve">L'biotica Progestella Menopauza </t>
    </r>
    <r>
      <rPr>
        <b/>
        <sz val="11"/>
        <color indexed="10"/>
        <rFont val="Arial"/>
        <family val="2"/>
        <charset val="238"/>
      </rPr>
      <t>PRZY ZAKUPIE</t>
    </r>
    <r>
      <rPr>
        <b/>
        <sz val="11"/>
        <color indexed="8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>min. 3szt. - 25% rabat</t>
    </r>
  </si>
  <si>
    <r>
      <t xml:space="preserve">KETOXIN </t>
    </r>
    <r>
      <rPr>
        <b/>
        <sz val="11"/>
        <color indexed="10"/>
        <rFont val="Arial"/>
        <family val="2"/>
        <charset val="238"/>
      </rPr>
      <t xml:space="preserve">RABAT 20% PRZY ZAKUPIE MIN. 4SZT </t>
    </r>
  </si>
  <si>
    <r>
      <t xml:space="preserve">BiovaxMed </t>
    </r>
    <r>
      <rPr>
        <b/>
        <sz val="11"/>
        <color indexed="10"/>
        <rFont val="Arial"/>
        <family val="2"/>
        <charset val="238"/>
      </rPr>
      <t>PRZY ZAKUPIE</t>
    </r>
    <r>
      <rPr>
        <b/>
        <sz val="11"/>
        <color indexed="8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>min. 3 szt. - 20% rabat</t>
    </r>
  </si>
  <si>
    <r>
      <rPr>
        <b/>
        <sz val="11"/>
        <color rgb="FF000000"/>
        <rFont val="Arial"/>
        <family val="2"/>
        <charset val="238"/>
      </rPr>
      <t xml:space="preserve">10 masek mix- RABAT 30% </t>
    </r>
    <r>
      <rPr>
        <b/>
        <sz val="11"/>
        <color indexed="8"/>
        <rFont val="Arial"/>
        <family val="2"/>
        <charset val="238"/>
      </rPr>
      <t xml:space="preserve"> </t>
    </r>
  </si>
  <si>
    <r>
      <t xml:space="preserve">Płatki pod oczy </t>
    </r>
    <r>
      <rPr>
        <b/>
        <sz val="11"/>
        <color indexed="10"/>
        <rFont val="Arial"/>
        <family val="2"/>
        <charset val="238"/>
      </rPr>
      <t>10 + 1 GRATIS</t>
    </r>
  </si>
  <si>
    <t>Płatki pod oczy - dowolny rodzaj</t>
  </si>
  <si>
    <t>L’biotica Plastry na nos - dowolny rodzaj</t>
  </si>
  <si>
    <r>
      <t xml:space="preserve">Oczyszczające plastry na nos </t>
    </r>
    <r>
      <rPr>
        <b/>
        <sz val="11"/>
        <color indexed="10"/>
        <rFont val="Arial"/>
        <family val="2"/>
        <charset val="238"/>
      </rPr>
      <t>15 zest. + 2 zest. GRATIS (mix)</t>
    </r>
  </si>
  <si>
    <r>
      <t xml:space="preserve">Lecithine 1200 Forte </t>
    </r>
    <r>
      <rPr>
        <b/>
        <sz val="11"/>
        <color indexed="10"/>
        <rFont val="Arial"/>
        <family val="2"/>
        <charset val="238"/>
      </rPr>
      <t>PRZY ZAKUPIE</t>
    </r>
    <r>
      <rPr>
        <b/>
        <sz val="11"/>
        <color indexed="8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>min. 8 szt. rabat 40%</t>
    </r>
  </si>
  <si>
    <r>
      <t xml:space="preserve">EVOLET krem </t>
    </r>
    <r>
      <rPr>
        <b/>
        <sz val="11"/>
        <color indexed="10"/>
        <rFont val="Arial"/>
        <family val="2"/>
        <charset val="238"/>
      </rPr>
      <t>RABAT 55% do min. 2 sztuk</t>
    </r>
  </si>
  <si>
    <r>
      <t xml:space="preserve">Biovax Silk jedwab do włosów w płynie </t>
    </r>
    <r>
      <rPr>
        <b/>
        <sz val="11"/>
        <color indexed="10"/>
        <rFont val="Arial"/>
        <family val="2"/>
        <charset val="238"/>
      </rPr>
      <t>PRZY ZAKUPIE</t>
    </r>
    <r>
      <rPr>
        <b/>
        <sz val="11"/>
        <color indexed="8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>5 + 1 gratis</t>
    </r>
  </si>
  <si>
    <r>
      <t xml:space="preserve">Biovax A+E serum wzmacniające do włosów </t>
    </r>
    <r>
      <rPr>
        <b/>
        <sz val="11"/>
        <color indexed="10"/>
        <rFont val="Arial"/>
        <family val="2"/>
        <charset val="238"/>
      </rPr>
      <t>PRZY ZAKUPIE 5 + 1 gratis</t>
    </r>
  </si>
  <si>
    <r>
      <t xml:space="preserve">OILLAN NATURALS </t>
    </r>
    <r>
      <rPr>
        <b/>
        <sz val="11"/>
        <color rgb="FFFF0000"/>
        <rFont val="Arial"/>
        <family val="2"/>
        <charset val="238"/>
      </rPr>
      <t>RABAT 10% PRZY ZAKUPIE 5 SZT. MIX</t>
    </r>
  </si>
  <si>
    <r>
      <t xml:space="preserve">OILLAN MED+  </t>
    </r>
    <r>
      <rPr>
        <b/>
        <sz val="11"/>
        <color rgb="FFFF0000"/>
        <rFont val="Arial"/>
        <family val="2"/>
        <charset val="238"/>
      </rPr>
      <t>RABAT 10% PRZY ZAKUPIE 10SZT. MIX</t>
    </r>
  </si>
  <si>
    <r>
      <t xml:space="preserve">A-Vit Maść ochronna 25g </t>
    </r>
    <r>
      <rPr>
        <b/>
        <sz val="11"/>
        <color rgb="FFFF0000"/>
        <rFont val="Arial"/>
        <family val="2"/>
        <charset val="238"/>
      </rPr>
      <t>rabat 15% przy zakupie min. 10 sztuk</t>
    </r>
  </si>
  <si>
    <r>
      <t xml:space="preserve">Latan Comfort 40g </t>
    </r>
    <r>
      <rPr>
        <b/>
        <sz val="11"/>
        <color rgb="FFFF0000"/>
        <rFont val="Arial"/>
        <family val="2"/>
        <charset val="238"/>
      </rPr>
      <t>rabat 50% przy zakupie min. 20 sztuk</t>
    </r>
  </si>
  <si>
    <r>
      <t xml:space="preserve">Med.control 50 ml </t>
    </r>
    <r>
      <rPr>
        <b/>
        <sz val="11"/>
        <color rgb="FFFF0000"/>
        <rFont val="Arial"/>
        <family val="2"/>
        <charset val="238"/>
      </rPr>
      <t>rabat 50% przy zakupie min. 6 sztuk</t>
    </r>
  </si>
  <si>
    <r>
      <rPr>
        <b/>
        <sz val="11"/>
        <rFont val="Arial"/>
        <family val="2"/>
        <charset val="238"/>
      </rPr>
      <t>EYE CARE Pharma Soft Płyn do soczewek kontaktowych</t>
    </r>
    <r>
      <rPr>
        <b/>
        <sz val="10"/>
        <color indexed="10"/>
        <rFont val="Arial"/>
        <family val="2"/>
        <charset val="238"/>
      </rPr>
      <t xml:space="preserve"> </t>
    </r>
    <r>
      <rPr>
        <b/>
        <sz val="11"/>
        <color rgb="FFFF0000"/>
        <rFont val="Arial"/>
        <family val="2"/>
        <charset val="238"/>
      </rPr>
      <t xml:space="preserve">PROMOCJA 10+1 </t>
    </r>
  </si>
  <si>
    <r>
      <rPr>
        <b/>
        <sz val="11"/>
        <rFont val="Arial"/>
        <family val="2"/>
        <charset val="238"/>
      </rPr>
      <t xml:space="preserve">Tarki do stóp EXPRESS PEDICURE Cudo </t>
    </r>
    <r>
      <rPr>
        <b/>
        <sz val="11"/>
        <color indexed="10"/>
        <rFont val="Arial"/>
        <family val="2"/>
        <charset val="238"/>
      </rPr>
      <t xml:space="preserve">15% RABATU przy zakupie min.5 szt </t>
    </r>
    <r>
      <rPr>
        <b/>
        <sz val="11"/>
        <rFont val="Arial"/>
        <family val="2"/>
        <charset val="238"/>
      </rPr>
      <t>(MIX KOLORÓW) + GRATIS Parafinowy zabieg do stóp</t>
    </r>
  </si>
  <si>
    <t>Biovax Botanic Maska intensywnie regenerująca z octem (10 saszetek)</t>
  </si>
  <si>
    <t>Biovax Prebiotic Maska intensywnie regenerująca (10 saszetek)</t>
  </si>
  <si>
    <r>
      <t xml:space="preserve">Biovax Botanic Maska intensywnie regenerująca z octem (10 saszetek) </t>
    </r>
    <r>
      <rPr>
        <sz val="10"/>
        <color rgb="FFFF0000"/>
        <rFont val="Arial"/>
        <family val="2"/>
        <charset val="238"/>
      </rPr>
      <t>NOWOŚĆ</t>
    </r>
  </si>
  <si>
    <r>
      <t xml:space="preserve">Biovax Prebiotic Maska intensywnie regenerująca (10 saszetek) </t>
    </r>
    <r>
      <rPr>
        <sz val="10"/>
        <color rgb="FFFF0000"/>
        <rFont val="Arial"/>
        <family val="2"/>
        <charset val="238"/>
      </rPr>
      <t>NOWOŚĆ</t>
    </r>
  </si>
  <si>
    <r>
      <t xml:space="preserve">L'biotica tabletki WŁOSY I PAZNOKCIE  </t>
    </r>
    <r>
      <rPr>
        <b/>
        <sz val="11"/>
        <color indexed="10"/>
        <rFont val="Arial"/>
        <family val="2"/>
        <charset val="238"/>
      </rPr>
      <t xml:space="preserve">przy zakupie 6 szt 40% rabatu </t>
    </r>
  </si>
  <si>
    <r>
      <t xml:space="preserve">Eclat - płyn micelarny </t>
    </r>
    <r>
      <rPr>
        <b/>
        <sz val="11"/>
        <color rgb="FFFF0000"/>
        <rFont val="Arial"/>
        <family val="2"/>
        <charset val="238"/>
      </rPr>
      <t xml:space="preserve">20% rabatu przy zakupie min 5szt </t>
    </r>
  </si>
  <si>
    <r>
      <t xml:space="preserve">L'biotica ActiveLash (bimatoprost) </t>
    </r>
    <r>
      <rPr>
        <b/>
        <sz val="11"/>
        <color rgb="FFFF0000"/>
        <rFont val="Arial"/>
        <family val="2"/>
        <charset val="238"/>
      </rPr>
      <t>RABAT 25% serum przy zakupie min. 6 sztuk</t>
    </r>
  </si>
  <si>
    <t>5903246240504</t>
  </si>
  <si>
    <t>ZESTAW OIL MED. EMULSJA 500ml + ZEL DO CIAŁA 200 + BALSAM DO CIAŁA 200  GRATIS                                              </t>
  </si>
  <si>
    <t>ZESTAW OILLAN JUNIOR Płyn do mycia i kąpieli 2w1 400 ml + Krem pielęgnacyjny do twarzy i ciała 75 ml GRATIS</t>
  </si>
  <si>
    <t>BIOVAX Dry Shampoo Botanic suchy szampon</t>
  </si>
  <si>
    <t>Biovax BOTANIC Maska intensywnie regenerująca Malina moroszka (10 SASZETEK)</t>
  </si>
  <si>
    <r>
      <t xml:space="preserve">Napiętki Złuszczające na pięty  </t>
    </r>
    <r>
      <rPr>
        <b/>
        <sz val="11"/>
        <color indexed="10"/>
        <rFont val="Arial"/>
        <family val="2"/>
        <charset val="238"/>
      </rPr>
      <t xml:space="preserve">20% RABATU przy zakupie min. 20szt,  25% RABATU przy zakupie min. 50szt </t>
    </r>
  </si>
  <si>
    <r>
      <t>Maski do włosów w postaci czepka nasączonego produktem</t>
    </r>
    <r>
      <rPr>
        <b/>
        <sz val="11"/>
        <color indexed="10"/>
        <rFont val="Arial"/>
        <family val="2"/>
        <charset val="238"/>
      </rPr>
      <t xml:space="preserve"> 30% RABATU przy zakupie min.10 szt (MIX)</t>
    </r>
  </si>
  <si>
    <r>
      <t xml:space="preserve">L'biotica Loveliness - naturalne oleje w kapsułkach  </t>
    </r>
    <r>
      <rPr>
        <b/>
        <sz val="11"/>
        <color indexed="10"/>
        <rFont val="Arial"/>
        <family val="2"/>
        <charset val="238"/>
      </rPr>
      <t xml:space="preserve">przy zakupie 6szt 20% rabatu </t>
    </r>
  </si>
  <si>
    <r>
      <t xml:space="preserve">PIELĘGNACJA DŁONI </t>
    </r>
    <r>
      <rPr>
        <b/>
        <sz val="11"/>
        <color rgb="FFFF0000"/>
        <rFont val="Arial"/>
        <family val="2"/>
        <charset val="238"/>
      </rPr>
      <t xml:space="preserve">20% RABATU przy zakupie 10 szt,  25% RABATU przy zakupie 20 szt </t>
    </r>
  </si>
  <si>
    <t>Żel nawilżający do mycia twarzy z aloesem</t>
  </si>
  <si>
    <r>
      <t xml:space="preserve">Eclat Eco Wipes - chusteczki do demakijażu  </t>
    </r>
    <r>
      <rPr>
        <b/>
        <sz val="11"/>
        <color rgb="FFFF0000"/>
        <rFont val="Arial"/>
        <family val="2"/>
        <charset val="238"/>
      </rPr>
      <t xml:space="preserve">20% rabatu przy zakupie min 6szt </t>
    </r>
  </si>
  <si>
    <r>
      <t xml:space="preserve">L'biotica Chusteczki węglowe Demakijaż &amp; Oczyszczenie  </t>
    </r>
    <r>
      <rPr>
        <b/>
        <sz val="11"/>
        <color rgb="FFFF0000"/>
        <rFont val="Arial"/>
        <family val="2"/>
        <charset val="238"/>
      </rPr>
      <t>5szt. + 1szt. GRATIS</t>
    </r>
  </si>
  <si>
    <r>
      <t xml:space="preserve">L'biotica Chusteczki peelingujące z mikrowypustkami Peeling &amp; Oczyszczani </t>
    </r>
    <r>
      <rPr>
        <b/>
        <sz val="11"/>
        <color indexed="10"/>
        <rFont val="Arial"/>
        <family val="2"/>
        <charset val="238"/>
      </rPr>
      <t>5szt. + 1szt. GRATIS</t>
    </r>
  </si>
  <si>
    <r>
      <t xml:space="preserve">L'biotica EKO Biodegradowalne Chusteczki micelarne do demakijażu z aloesem i panthenolem  </t>
    </r>
    <r>
      <rPr>
        <b/>
        <sz val="11"/>
        <color indexed="10"/>
        <rFont val="Arial"/>
        <family val="2"/>
        <charset val="238"/>
      </rPr>
      <t>5szt. + 1szt. GRATIS</t>
    </r>
  </si>
  <si>
    <r>
      <t>Złuszczająca Maska do stóp, Regenerująca maska do stóp</t>
    </r>
    <r>
      <rPr>
        <b/>
        <sz val="11"/>
        <color indexed="10"/>
        <rFont val="Arial"/>
        <family val="2"/>
        <charset val="238"/>
      </rPr>
      <t xml:space="preserve"> 30% RABATU przy zakupie 30 szt (MIX), 20% RABATU przy zakupie 20 szt (MIX)                                   </t>
    </r>
  </si>
  <si>
    <r>
      <rPr>
        <b/>
        <sz val="11"/>
        <rFont val="Arial"/>
        <family val="2"/>
        <charset val="238"/>
      </rPr>
      <t>HIMALAYA PASTY DO ZĘBÓW</t>
    </r>
    <r>
      <rPr>
        <b/>
        <sz val="11"/>
        <color rgb="FFFF0000"/>
        <rFont val="Arial"/>
        <family val="2"/>
        <charset val="238"/>
      </rPr>
      <t xml:space="preserve"> Rabat 25% przy zakupie min. 3 sztuk</t>
    </r>
  </si>
  <si>
    <r>
      <rPr>
        <b/>
        <sz val="11"/>
        <rFont val="Arial"/>
        <family val="2"/>
        <charset val="238"/>
      </rPr>
      <t>HIMALAYA PASTY DO ZĘBÓW</t>
    </r>
    <r>
      <rPr>
        <b/>
        <sz val="11"/>
        <color rgb="FFFF0000"/>
        <rFont val="Arial"/>
        <family val="2"/>
        <charset val="238"/>
      </rPr>
      <t xml:space="preserve"> 5+2 GRATIS </t>
    </r>
    <r>
      <rPr>
        <b/>
        <sz val="11"/>
        <rFont val="Arial"/>
        <family val="2"/>
        <charset val="238"/>
      </rPr>
      <t>(dotyczy past z tego samego rodzaju)</t>
    </r>
  </si>
  <si>
    <r>
      <rPr>
        <b/>
        <sz val="11"/>
        <rFont val="Arial"/>
        <family val="2"/>
        <charset val="238"/>
      </rPr>
      <t>HIMALAYA PASTY DO ZĘBÓW</t>
    </r>
    <r>
      <rPr>
        <b/>
        <sz val="11"/>
        <color rgb="FFFF0000"/>
        <rFont val="Arial"/>
        <family val="2"/>
        <charset val="238"/>
      </rPr>
      <t xml:space="preserve"> 5+1 GRATIS </t>
    </r>
    <r>
      <rPr>
        <b/>
        <sz val="11"/>
        <color theme="1"/>
        <rFont val="Arial"/>
        <family val="2"/>
        <charset val="238"/>
      </rPr>
      <t>(dotyczy past z tego samego rodzaju)</t>
    </r>
  </si>
  <si>
    <r>
      <t xml:space="preserve">Himalaya - </t>
    </r>
    <r>
      <rPr>
        <b/>
        <sz val="11"/>
        <color rgb="FF000000"/>
        <rFont val="Arial"/>
        <family val="2"/>
        <charset val="238"/>
      </rPr>
      <t xml:space="preserve">KOFLET </t>
    </r>
    <r>
      <rPr>
        <b/>
        <sz val="11"/>
        <color rgb="FFFF0000"/>
        <rFont val="Arial"/>
        <family val="2"/>
        <charset val="238"/>
      </rPr>
      <t xml:space="preserve">1+1 GRATIS </t>
    </r>
    <r>
      <rPr>
        <b/>
        <sz val="11"/>
        <color theme="1"/>
        <rFont val="Arial"/>
        <family val="2"/>
        <charset val="238"/>
      </rPr>
      <t>(dotyczy pastylek z tego samego rodzaju)</t>
    </r>
  </si>
  <si>
    <r>
      <t xml:space="preserve">Himalaya - </t>
    </r>
    <r>
      <rPr>
        <b/>
        <sz val="11"/>
        <color rgb="FF000000"/>
        <rFont val="Arial"/>
        <family val="2"/>
        <charset val="238"/>
      </rPr>
      <t>SUPLEMENTY DIETY</t>
    </r>
    <r>
      <rPr>
        <b/>
        <sz val="11"/>
        <color theme="1"/>
        <rFont val="Arial"/>
        <family val="2"/>
        <charset val="238"/>
      </rPr>
      <t xml:space="preserve"> </t>
    </r>
    <r>
      <rPr>
        <b/>
        <sz val="11"/>
        <color rgb="FFFF0000"/>
        <rFont val="Arial"/>
        <family val="2"/>
        <charset val="238"/>
      </rPr>
      <t xml:space="preserve">5+1 GRATIS </t>
    </r>
    <r>
      <rPr>
        <b/>
        <sz val="11"/>
        <color theme="1"/>
        <rFont val="Arial"/>
        <family val="2"/>
        <charset val="238"/>
      </rPr>
      <t>(dotyczy past z tego samego rodzaju)</t>
    </r>
  </si>
  <si>
    <t>OILLAN WINTER</t>
  </si>
  <si>
    <t xml:space="preserve">Oillan Winter Edycja limitowana  Ochronny krem do rąk 50 ml </t>
  </si>
  <si>
    <t>15ML</t>
  </si>
  <si>
    <t>Oillan Winter Edycja limitowana  Ochronny balsam do ust 15 ml</t>
  </si>
  <si>
    <r>
      <t>HIMALAYA Krem kojąco-osłaniający (antyseptyczny)</t>
    </r>
    <r>
      <rPr>
        <b/>
        <sz val="11"/>
        <color rgb="FFFF0000"/>
        <rFont val="Arial"/>
        <family val="2"/>
        <charset val="238"/>
      </rPr>
      <t xml:space="preserve"> 27+3 GRATIS</t>
    </r>
  </si>
  <si>
    <t xml:space="preserve">Suplementy L'biotica Loveliness - naturalne oleje w kapsułkach </t>
  </si>
  <si>
    <r>
      <t xml:space="preserve">LauPro 200 ml </t>
    </r>
    <r>
      <rPr>
        <b/>
        <sz val="11"/>
        <color rgb="FFFF0000"/>
        <rFont val="Arial"/>
        <family val="2"/>
        <charset val="238"/>
      </rPr>
      <t>rabat 30% przy zakupie min. 3 sztuk</t>
    </r>
    <r>
      <rPr>
        <b/>
        <sz val="11"/>
        <color rgb="FF000000"/>
        <rFont val="Arial"/>
        <family val="2"/>
        <charset val="238"/>
      </rPr>
      <t xml:space="preserve"> - brak do odwołania!</t>
    </r>
  </si>
  <si>
    <t>data 08,2021</t>
  </si>
  <si>
    <t>data 05,2021</t>
  </si>
  <si>
    <t xml:space="preserve">L'biotica ActiveLash serum przyspieszające wzrost rzęs w 4tyg </t>
  </si>
  <si>
    <t>data 03.2021</t>
  </si>
  <si>
    <t>data.05.2021</t>
  </si>
  <si>
    <t xml:space="preserve">LauPro 200 ml </t>
  </si>
  <si>
    <r>
      <t>Pasta d/zęb wrażliwych "Ulga dla wrażliwych zębów"</t>
    </r>
    <r>
      <rPr>
        <sz val="10"/>
        <color rgb="FFFF0000"/>
        <rFont val="Arial"/>
        <family val="2"/>
        <charset val="238"/>
      </rPr>
      <t xml:space="preserve"> - brak produktu</t>
    </r>
  </si>
  <si>
    <r>
      <t>Pasta d/zęb wrażliwych "Ulga dla wrażliwych zębów"</t>
    </r>
    <r>
      <rPr>
        <sz val="10"/>
        <color rgb="FFFF0000"/>
        <rFont val="Arial"/>
        <family val="2"/>
        <charset val="238"/>
      </rPr>
      <t>- brak produktu</t>
    </r>
  </si>
  <si>
    <t>data 06.2021</t>
  </si>
  <si>
    <t xml:space="preserve">L'BIOTICA DERMOMASK </t>
  </si>
  <si>
    <t xml:space="preserve">L'biotica Maska Algi Oceaniczne / witalność i blask </t>
  </si>
  <si>
    <t xml:space="preserve">5907636934097 </t>
  </si>
  <si>
    <t xml:space="preserve">Maska Algi Oceaniczne / witalność i blask </t>
  </si>
  <si>
    <t xml:space="preserve">OILLAN Krem-koncentrat do rąk  100 ml </t>
  </si>
  <si>
    <t>100ML</t>
  </si>
  <si>
    <t>chwilowy brak</t>
  </si>
  <si>
    <t>data 07.2020</t>
  </si>
  <si>
    <t>data 10.2021</t>
  </si>
  <si>
    <t>data 09.2021</t>
  </si>
  <si>
    <t>data 07.2021</t>
  </si>
  <si>
    <t>data 11.2021</t>
  </si>
  <si>
    <r>
      <t>Milk Therapy Wrap Maska do włosów w postaci czepka nasączonego produktem</t>
    </r>
    <r>
      <rPr>
        <b/>
        <sz val="11"/>
        <color indexed="10"/>
        <rFont val="Arial"/>
        <family val="2"/>
        <charset val="238"/>
      </rPr>
      <t xml:space="preserve"> 30% RABATU przy zakupie min.20 szt </t>
    </r>
  </si>
  <si>
    <t>L'biotica Maska nawilżająca dla mężczyzn</t>
  </si>
  <si>
    <t>Maska nawilżająca dla mężczyzn</t>
  </si>
  <si>
    <r>
      <t xml:space="preserve"> </t>
    </r>
    <r>
      <rPr>
        <b/>
        <sz val="16"/>
        <color theme="0"/>
        <rFont val="Arial"/>
        <family val="2"/>
        <charset val="238"/>
      </rPr>
      <t>OFERTA</t>
    </r>
    <r>
      <rPr>
        <b/>
        <sz val="16"/>
        <color indexed="9"/>
        <rFont val="Arial"/>
        <family val="2"/>
        <charset val="238"/>
      </rPr>
      <t xml:space="preserve"> z dnia 18.12.2020</t>
    </r>
  </si>
  <si>
    <t>20 masek mix- RABAT 40%</t>
  </si>
  <si>
    <r>
      <t xml:space="preserve">Hydrożelowa maska na tkaninie ACTIVE GOLD </t>
    </r>
    <r>
      <rPr>
        <b/>
        <sz val="11"/>
        <color rgb="FFFF0000"/>
        <rFont val="Arial"/>
        <family val="2"/>
        <charset val="238"/>
      </rPr>
      <t xml:space="preserve"> przy zakupie min. 10 szt</t>
    </r>
  </si>
  <si>
    <t>BIOVAX Maska Intensywnie regenerująca BLOND</t>
  </si>
  <si>
    <t>5907467544373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</si>
</sst>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\ &quot;zł&quot;;[Red]\-#,##0.00\ &quot;zł&quot;"/>
    <numFmt numFmtId="165" formatCode="_-* #,##0.00\ &quot;zł&quot;_-;\-* #,##0.00\ &quot;zł&quot;_-;_-* &quot;-&quot;??\ &quot;zł&quot;_-;_-@_-"/>
    <numFmt numFmtId="166" formatCode="_-* #,##0.00_-;\-* #,##0.00_-;_-* &quot;-&quot;??_-;_-@_-"/>
    <numFmt numFmtId="167" formatCode="_-* #,##0.00\ _z_ł_-;\-* #,##0.00\ _z_ł_-;_-* &quot;-&quot;??\ _z_ł_-;_-@_-"/>
    <numFmt numFmtId="168" formatCode="#,##0.00\ _z_ł"/>
    <numFmt numFmtId="169" formatCode="#,##0.00&quot; zł&quot;"/>
    <numFmt numFmtId="170" formatCode="#,##0.00\ &quot;zł&quot;"/>
    <numFmt numFmtId="171" formatCode="_-* #,##0.00\ _z_ł_-;\-* #,##0.00\ _z_ł_-;_-* \-??\ _z_ł_-;_-@_-"/>
  </numFmts>
  <fonts count="79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indexed="8"/>
      <name val="MS Sans Serif"/>
      <family val="2"/>
      <charset val="238"/>
    </font>
    <font>
      <sz val="11"/>
      <color indexed="20"/>
      <name val="Calibri"/>
      <family val="2"/>
      <charset val="238"/>
    </font>
    <font>
      <u/>
      <sz val="11"/>
      <color indexed="12"/>
      <name val="Czcionka tekstu podstawowego"/>
      <family val="2"/>
      <charset val="238"/>
    </font>
    <font>
      <sz val="11"/>
      <color indexed="8"/>
      <name val="Calibri"/>
      <family val="2"/>
      <charset val="238"/>
    </font>
    <font>
      <b/>
      <sz val="13"/>
      <color indexed="54"/>
      <name val="Calibri"/>
      <family val="2"/>
      <charset val="238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0"/>
      <name val="Arial CE"/>
      <charset val="238"/>
    </font>
    <font>
      <b/>
      <sz val="10"/>
      <name val="Arial"/>
      <family val="2"/>
      <charset val="238"/>
    </font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0"/>
      <color rgb="FF000000"/>
      <name val="Arial"/>
      <family val="2"/>
      <charset val="238"/>
    </font>
    <font>
      <sz val="8"/>
      <name val="Czcionka tekstu podstawowego"/>
      <family val="2"/>
      <charset val="238"/>
    </font>
    <font>
      <b/>
      <sz val="10"/>
      <color indexed="8"/>
      <name val="Arial"/>
      <family val="2"/>
      <charset val="238"/>
    </font>
    <font>
      <sz val="10"/>
      <color theme="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 tint="0.249977111117893"/>
      <name val="Arial"/>
      <family val="2"/>
      <charset val="238"/>
    </font>
    <font>
      <sz val="10"/>
      <color theme="1" tint="0.249977111117893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color theme="1"/>
      <name val="Arial"/>
      <family val="2"/>
      <charset val="238"/>
    </font>
    <font>
      <b/>
      <u/>
      <sz val="10"/>
      <color indexed="8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u/>
      <sz val="10"/>
      <name val="Arial"/>
      <family val="2"/>
      <charset val="238"/>
    </font>
    <font>
      <u/>
      <sz val="10"/>
      <color indexed="8"/>
      <name val="Arial"/>
      <family val="2"/>
      <charset val="238"/>
    </font>
    <font>
      <b/>
      <sz val="10"/>
      <color theme="3" tint="-0.499984740745262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indexed="28"/>
      <name val="Arial"/>
      <family val="2"/>
      <charset val="238"/>
    </font>
    <font>
      <sz val="10"/>
      <color rgb="FF10253F"/>
      <name val="Arial"/>
      <family val="2"/>
      <charset val="238"/>
    </font>
    <font>
      <sz val="10"/>
      <color theme="3" tint="-0.499984740745262"/>
      <name val="Arial"/>
      <family val="2"/>
      <charset val="238"/>
    </font>
    <font>
      <b/>
      <sz val="11"/>
      <color theme="1" tint="0.249977111117893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1"/>
      <color indexed="8"/>
      <name val="Arial"/>
      <family val="2"/>
      <charset val="238"/>
    </font>
    <font>
      <b/>
      <sz val="12"/>
      <color theme="1" tint="0.249977111117893"/>
      <name val="Arial"/>
      <family val="2"/>
      <charset val="238"/>
    </font>
    <font>
      <b/>
      <sz val="11"/>
      <color indexed="8"/>
      <name val="Arial"/>
      <family val="2"/>
      <charset val="238"/>
    </font>
    <font>
      <b/>
      <sz val="11"/>
      <color rgb="FFFF0000"/>
      <name val="Arial"/>
      <family val="2"/>
      <charset val="238"/>
    </font>
    <font>
      <b/>
      <sz val="11"/>
      <color theme="1"/>
      <name val="Arial"/>
      <family val="2"/>
      <charset val="238"/>
    </font>
    <font>
      <sz val="7"/>
      <color rgb="FFFF0000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14"/>
      <name val="Arial"/>
      <family val="2"/>
      <charset val="238"/>
    </font>
    <font>
      <sz val="11"/>
      <color rgb="FF000000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b/>
      <sz val="7"/>
      <color rgb="FFFF0000"/>
      <name val="Arial"/>
      <family val="2"/>
      <charset val="238"/>
    </font>
    <font>
      <b/>
      <u/>
      <sz val="11"/>
      <color indexed="8"/>
      <name val="Arial"/>
      <family val="2"/>
      <charset val="238"/>
    </font>
    <font>
      <b/>
      <sz val="20"/>
      <color indexed="8"/>
      <name val="Arial"/>
      <family val="2"/>
      <charset val="238"/>
    </font>
    <font>
      <b/>
      <sz val="11"/>
      <color indexed="10"/>
      <name val="Arial"/>
      <family val="2"/>
      <charset val="238"/>
    </font>
    <font>
      <sz val="9"/>
      <color theme="1"/>
      <name val="Arial"/>
      <family val="2"/>
      <charset val="238"/>
    </font>
    <font>
      <sz val="9"/>
      <color rgb="FF000000"/>
      <name val="Arial"/>
      <family val="2"/>
      <charset val="238"/>
    </font>
    <font>
      <sz val="9"/>
      <color indexed="8"/>
      <name val="Arial"/>
      <family val="2"/>
      <charset val="238"/>
    </font>
    <font>
      <sz val="9"/>
      <name val="Arial"/>
      <family val="2"/>
      <charset val="238"/>
    </font>
    <font>
      <b/>
      <sz val="14"/>
      <color theme="1" tint="0.499984740745262"/>
      <name val="Arial"/>
      <family val="2"/>
      <charset val="238"/>
    </font>
    <font>
      <b/>
      <sz val="14"/>
      <color theme="1" tint="0.249977111117893"/>
      <name val="Arial"/>
      <family val="2"/>
      <charset val="238"/>
    </font>
    <font>
      <b/>
      <sz val="14"/>
      <color theme="1" tint="0.34998626667073579"/>
      <name val="Arial"/>
      <family val="2"/>
      <charset val="238"/>
    </font>
    <font>
      <b/>
      <sz val="14"/>
      <color theme="0" tint="-0.34998626667073579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1"/>
      <color indexed="63"/>
      <name val="Arial"/>
      <family val="2"/>
      <charset val="238"/>
    </font>
    <font>
      <sz val="8"/>
      <color indexed="8"/>
      <name val="Arial"/>
      <family val="2"/>
      <charset val="238"/>
    </font>
    <font>
      <b/>
      <sz val="9"/>
      <name val="Calibri Light"/>
      <family val="2"/>
      <charset val="238"/>
    </font>
    <font>
      <sz val="9"/>
      <color indexed="8"/>
      <name val="Calibri Light"/>
      <family val="2"/>
      <charset val="238"/>
    </font>
    <font>
      <sz val="8"/>
      <color indexed="8"/>
      <name val="Verdana"/>
      <family val="2"/>
      <charset val="238"/>
    </font>
    <font>
      <sz val="9"/>
      <name val="Calibri Light"/>
      <family val="2"/>
      <charset val="238"/>
    </font>
    <font>
      <sz val="8"/>
      <name val="Arial"/>
      <family val="2"/>
      <charset val="238"/>
    </font>
    <font>
      <i/>
      <sz val="10"/>
      <color indexed="8"/>
      <name val="Arial"/>
      <family val="2"/>
      <charset val="238"/>
    </font>
    <font>
      <b/>
      <sz val="16"/>
      <color theme="0"/>
      <name val="Arial"/>
      <family val="2"/>
      <charset val="238"/>
    </font>
    <font>
      <b/>
      <sz val="16"/>
      <color indexed="9"/>
      <name val="Arial"/>
      <family val="2"/>
      <charset val="238"/>
    </font>
    <font>
      <sz val="10"/>
      <name val="Arial"/>
      <charset val="238"/>
    </font>
    <font>
      <b/>
      <sz val="7"/>
      <color rgb="FF00B050"/>
      <name val="Arial"/>
      <family val="2"/>
      <charset val="238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4"/>
      </patternFill>
    </fill>
    <fill>
      <patternFill patternType="solid">
        <fgColor theme="0" tint="-0.499984740745262"/>
        <bgColor indexed="4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2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7" tint="0.79998168889431442"/>
        <bgColor indexed="24"/>
      </patternFill>
    </fill>
    <fill>
      <patternFill patternType="solid">
        <fgColor theme="6" tint="0.59999389629810485"/>
        <bgColor indexed="49"/>
      </patternFill>
    </fill>
    <fill>
      <patternFill patternType="solid">
        <fgColor theme="6" tint="0.59999389629810485"/>
        <bgColor indexed="21"/>
      </patternFill>
    </fill>
    <fill>
      <patternFill patternType="solid">
        <fgColor theme="8" tint="0.79998168889431442"/>
        <bgColor indexed="55"/>
      </patternFill>
    </fill>
    <fill>
      <patternFill patternType="solid">
        <fgColor theme="8" tint="0.79998168889431442"/>
        <bgColor indexed="9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/>
      <top/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4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5">
    <xf numFmtId="0" fontId="0" fillId="0" borderId="0"/>
    <xf numFmtId="166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2" applyNumberFormat="0" applyFill="0" applyAlignment="0" applyProtection="0"/>
    <xf numFmtId="0" fontId="11" fillId="3" borderId="3" applyNumberFormat="0" applyAlignment="0" applyProtection="0"/>
    <xf numFmtId="0" fontId="7" fillId="0" borderId="0" applyNumberFormat="0" applyFill="0" applyBorder="0" applyAlignment="0" applyProtection="0"/>
    <xf numFmtId="0" fontId="14" fillId="0" borderId="0"/>
    <xf numFmtId="0" fontId="5" fillId="0" borderId="0"/>
    <xf numFmtId="0" fontId="16" fillId="0" borderId="0"/>
    <xf numFmtId="0" fontId="15" fillId="0" borderId="0"/>
    <xf numFmtId="9" fontId="10" fillId="0" borderId="0" applyFill="0" applyBorder="0" applyAlignment="0" applyProtection="0"/>
    <xf numFmtId="9" fontId="16" fillId="0" borderId="0" applyFont="0" applyFill="0" applyBorder="0" applyAlignment="0" applyProtection="0"/>
    <xf numFmtId="0" fontId="6" fillId="6" borderId="0">
      <alignment horizontal="left" vertical="top" wrapText="1"/>
    </xf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6" fontId="14" fillId="0" borderId="0" applyFont="0" applyFill="0" applyBorder="0" applyAlignment="0" applyProtection="0"/>
    <xf numFmtId="0" fontId="3" fillId="0" borderId="0"/>
    <xf numFmtId="9" fontId="4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6" fontId="14" fillId="0" borderId="0" applyFont="0" applyFill="0" applyBorder="0" applyAlignment="0" applyProtection="0"/>
    <xf numFmtId="0" fontId="2" fillId="0" borderId="0"/>
    <xf numFmtId="165" fontId="4" fillId="0" borderId="0" applyFill="0" applyBorder="0" applyAlignment="0" applyProtection="0"/>
    <xf numFmtId="165" fontId="4" fillId="0" borderId="0" applyFill="0" applyBorder="0" applyAlignment="0" applyProtection="0"/>
    <xf numFmtId="166" fontId="14" fillId="0" borderId="0" applyFont="0" applyFill="0" applyBorder="0" applyAlignment="0" applyProtection="0"/>
    <xf numFmtId="171" fontId="4" fillId="0" borderId="0" applyFill="0" applyBorder="0" applyAlignment="0" applyProtection="0"/>
    <xf numFmtId="0" fontId="1" fillId="0" borderId="0"/>
    <xf numFmtId="165" fontId="77" fillId="0" borderId="0" applyFill="0" applyBorder="0" applyAlignment="0" applyProtection="0"/>
    <xf numFmtId="165" fontId="77" fillId="0" borderId="0" applyFill="0" applyBorder="0" applyAlignment="0" applyProtection="0"/>
    <xf numFmtId="165" fontId="4" fillId="0" borderId="0" applyFill="0" applyBorder="0" applyAlignment="0" applyProtection="0"/>
    <xf numFmtId="165" fontId="4" fillId="0" borderId="0" applyFill="0" applyBorder="0" applyAlignment="0" applyProtection="0"/>
  </cellStyleXfs>
  <cellXfs count="1284">
    <xf numFmtId="0" fontId="0" fillId="0" borderId="0" xfId="0"/>
    <xf numFmtId="0" fontId="17" fillId="0" borderId="33" xfId="0" applyFont="1" applyBorder="1" applyAlignment="1">
      <alignment vertical="center"/>
    </xf>
    <xf numFmtId="0" fontId="20" fillId="11" borderId="4" xfId="7" applyFont="1" applyFill="1" applyBorder="1" applyAlignment="1">
      <alignment horizontal="center" vertical="center" wrapText="1"/>
    </xf>
    <xf numFmtId="0" fontId="21" fillId="11" borderId="4" xfId="7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vertical="center" wrapText="1"/>
    </xf>
    <xf numFmtId="0" fontId="24" fillId="0" borderId="12" xfId="0" applyFont="1" applyFill="1" applyBorder="1" applyAlignment="1">
      <alignment vertical="center" wrapText="1"/>
    </xf>
    <xf numFmtId="169" fontId="25" fillId="2" borderId="4" xfId="0" applyNumberFormat="1" applyFont="1" applyFill="1" applyBorder="1" applyAlignment="1">
      <alignment horizontal="center" vertical="center" wrapText="1"/>
    </xf>
    <xf numFmtId="9" fontId="4" fillId="9" borderId="34" xfId="14" applyFont="1" applyFill="1" applyBorder="1"/>
    <xf numFmtId="9" fontId="4" fillId="9" borderId="0" xfId="14" applyFont="1" applyFill="1" applyBorder="1"/>
    <xf numFmtId="9" fontId="4" fillId="0" borderId="0" xfId="14" applyFont="1"/>
    <xf numFmtId="9" fontId="4" fillId="0" borderId="12" xfId="14" applyFont="1" applyBorder="1" applyAlignment="1">
      <alignment horizontal="left" vertical="center" wrapText="1"/>
    </xf>
    <xf numFmtId="9" fontId="4" fillId="2" borderId="10" xfId="14" applyFont="1" applyFill="1" applyBorder="1" applyAlignment="1">
      <alignment horizontal="center" vertical="center" wrapText="1"/>
    </xf>
    <xf numFmtId="9" fontId="4" fillId="0" borderId="10" xfId="14" applyFont="1" applyBorder="1" applyAlignment="1">
      <alignment horizontal="center" vertical="center" wrapText="1"/>
    </xf>
    <xf numFmtId="0" fontId="24" fillId="0" borderId="14" xfId="0" applyFont="1" applyFill="1" applyBorder="1" applyAlignment="1">
      <alignment vertical="center" wrapText="1"/>
    </xf>
    <xf numFmtId="0" fontId="24" fillId="0" borderId="2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9" fontId="31" fillId="2" borderId="4" xfId="0" applyNumberFormat="1" applyFont="1" applyFill="1" applyBorder="1" applyAlignment="1">
      <alignment horizontal="center" vertical="center"/>
    </xf>
    <xf numFmtId="0" fontId="27" fillId="2" borderId="0" xfId="0" applyFont="1" applyFill="1" applyAlignment="1">
      <alignment wrapText="1"/>
    </xf>
    <xf numFmtId="1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2" fontId="27" fillId="8" borderId="0" xfId="0" applyNumberFormat="1" applyFont="1" applyFill="1" applyBorder="1"/>
    <xf numFmtId="0" fontId="27" fillId="8" borderId="0" xfId="0" applyFont="1" applyFill="1" applyBorder="1"/>
    <xf numFmtId="0" fontId="27" fillId="9" borderId="0" xfId="0" applyFont="1" applyFill="1" applyBorder="1"/>
    <xf numFmtId="0" fontId="27" fillId="0" borderId="0" xfId="0" applyFont="1"/>
    <xf numFmtId="0" fontId="27" fillId="2" borderId="0" xfId="0" applyFont="1" applyFill="1" applyAlignment="1">
      <alignment vertical="center" wrapText="1"/>
    </xf>
    <xf numFmtId="1" fontId="4" fillId="2" borderId="0" xfId="0" applyNumberFormat="1" applyFont="1" applyFill="1" applyAlignment="1">
      <alignment horizontal="center" vertical="center" wrapText="1"/>
    </xf>
    <xf numFmtId="0" fontId="27" fillId="2" borderId="0" xfId="0" applyFont="1" applyFill="1"/>
    <xf numFmtId="0" fontId="19" fillId="2" borderId="0" xfId="0" applyFont="1" applyFill="1"/>
    <xf numFmtId="0" fontId="27" fillId="2" borderId="0" xfId="9" applyFont="1" applyFill="1"/>
    <xf numFmtId="0" fontId="20" fillId="10" borderId="0" xfId="5" applyFont="1" applyFill="1" applyAlignment="1">
      <alignment vertical="center" wrapText="1"/>
    </xf>
    <xf numFmtId="1" fontId="20" fillId="10" borderId="0" xfId="5" applyNumberFormat="1" applyFont="1" applyFill="1" applyAlignment="1">
      <alignment horizontal="center" vertical="center" wrapText="1"/>
    </xf>
    <xf numFmtId="0" fontId="20" fillId="10" borderId="0" xfId="5" applyFont="1" applyFill="1" applyAlignment="1">
      <alignment horizontal="center" vertical="center" wrapText="1"/>
    </xf>
    <xf numFmtId="0" fontId="20" fillId="10" borderId="0" xfId="5" applyFont="1" applyFill="1" applyAlignment="1">
      <alignment vertical="center"/>
    </xf>
    <xf numFmtId="0" fontId="20" fillId="10" borderId="0" xfId="5" applyFont="1" applyFill="1" applyAlignment="1">
      <alignment horizontal="center" vertical="center"/>
    </xf>
    <xf numFmtId="2" fontId="27" fillId="8" borderId="0" xfId="0" applyNumberFormat="1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7" fillId="9" borderId="0" xfId="0" applyFont="1" applyFill="1" applyBorder="1" applyAlignment="1">
      <alignment vertical="center"/>
    </xf>
    <xf numFmtId="0" fontId="27" fillId="0" borderId="0" xfId="0" applyFont="1" applyAlignment="1">
      <alignment vertical="center"/>
    </xf>
    <xf numFmtId="0" fontId="19" fillId="2" borderId="0" xfId="0" applyFont="1" applyFill="1" applyAlignment="1">
      <alignment vertical="center" wrapText="1"/>
    </xf>
    <xf numFmtId="0" fontId="19" fillId="2" borderId="0" xfId="0" applyFont="1" applyFill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horizontal="left"/>
    </xf>
    <xf numFmtId="0" fontId="27" fillId="2" borderId="0" xfId="0" applyFont="1" applyFill="1" applyAlignment="1">
      <alignment horizontal="left"/>
    </xf>
    <xf numFmtId="0" fontId="27" fillId="2" borderId="0" xfId="0" applyFont="1" applyFill="1" applyAlignment="1">
      <alignment horizontal="left" vertical="center" wrapText="1"/>
    </xf>
    <xf numFmtId="0" fontId="32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center" vertical="center"/>
    </xf>
    <xf numFmtId="1" fontId="21" fillId="11" borderId="4" xfId="7" applyNumberFormat="1" applyFont="1" applyFill="1" applyBorder="1" applyAlignment="1">
      <alignment horizontal="center" vertical="center" wrapText="1"/>
    </xf>
    <xf numFmtId="2" fontId="27" fillId="9" borderId="34" xfId="0" applyNumberFormat="1" applyFont="1" applyFill="1" applyBorder="1"/>
    <xf numFmtId="2" fontId="27" fillId="8" borderId="34" xfId="0" applyNumberFormat="1" applyFont="1" applyFill="1" applyBorder="1"/>
    <xf numFmtId="0" fontId="27" fillId="2" borderId="4" xfId="0" applyFont="1" applyFill="1" applyBorder="1" applyAlignment="1">
      <alignment horizontal="left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9" fontId="27" fillId="2" borderId="4" xfId="0" applyNumberFormat="1" applyFont="1" applyFill="1" applyBorder="1" applyAlignment="1">
      <alignment horizontal="center" vertical="center" wrapText="1"/>
    </xf>
    <xf numFmtId="9" fontId="27" fillId="2" borderId="4" xfId="0" applyNumberFormat="1" applyFont="1" applyFill="1" applyBorder="1" applyAlignment="1">
      <alignment horizontal="center" vertical="center" wrapText="1"/>
    </xf>
    <xf numFmtId="0" fontId="27" fillId="2" borderId="12" xfId="0" applyFont="1" applyFill="1" applyBorder="1" applyAlignment="1">
      <alignment horizontal="left" vertical="center" wrapText="1"/>
    </xf>
    <xf numFmtId="1" fontId="4" fillId="2" borderId="10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9" fontId="25" fillId="2" borderId="10" xfId="0" applyNumberFormat="1" applyFont="1" applyFill="1" applyBorder="1" applyAlignment="1">
      <alignment horizontal="center" vertical="center" wrapText="1"/>
    </xf>
    <xf numFmtId="169" fontId="27" fillId="2" borderId="10" xfId="0" applyNumberFormat="1" applyFont="1" applyFill="1" applyBorder="1" applyAlignment="1">
      <alignment horizontal="center" vertical="center" wrapText="1"/>
    </xf>
    <xf numFmtId="9" fontId="27" fillId="2" borderId="10" xfId="0" applyNumberFormat="1" applyFont="1" applyFill="1" applyBorder="1" applyAlignment="1">
      <alignment horizontal="center" vertical="center" wrapText="1"/>
    </xf>
    <xf numFmtId="169" fontId="27" fillId="2" borderId="10" xfId="0" applyNumberFormat="1" applyFont="1" applyFill="1" applyBorder="1" applyAlignment="1">
      <alignment horizontal="right" vertical="center" wrapText="1"/>
    </xf>
    <xf numFmtId="0" fontId="27" fillId="16" borderId="0" xfId="0" applyFont="1" applyFill="1"/>
    <xf numFmtId="2" fontId="27" fillId="8" borderId="34" xfId="0" applyNumberFormat="1" applyFont="1" applyFill="1" applyBorder="1" applyAlignment="1">
      <alignment vertical="center"/>
    </xf>
    <xf numFmtId="0" fontId="27" fillId="2" borderId="4" xfId="0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horizontal="center" vertical="center"/>
    </xf>
    <xf numFmtId="9" fontId="27" fillId="2" borderId="4" xfId="0" applyNumberFormat="1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vertical="center" wrapText="1"/>
    </xf>
    <xf numFmtId="49" fontId="4" fillId="2" borderId="10" xfId="0" applyNumberFormat="1" applyFont="1" applyFill="1" applyBorder="1" applyAlignment="1">
      <alignment horizontal="center" vertical="center"/>
    </xf>
    <xf numFmtId="9" fontId="27" fillId="2" borderId="10" xfId="0" applyNumberFormat="1" applyFont="1" applyFill="1" applyBorder="1" applyAlignment="1">
      <alignment horizontal="center" vertical="center"/>
    </xf>
    <xf numFmtId="169" fontId="27" fillId="2" borderId="10" xfId="0" applyNumberFormat="1" applyFont="1" applyFill="1" applyBorder="1" applyAlignment="1">
      <alignment horizontal="right" vertical="center"/>
    </xf>
    <xf numFmtId="0" fontId="13" fillId="2" borderId="4" xfId="0" applyFont="1" applyFill="1" applyBorder="1" applyAlignment="1">
      <alignment horizontal="left" vertical="center" wrapText="1"/>
    </xf>
    <xf numFmtId="4" fontId="27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4" fontId="27" fillId="2" borderId="10" xfId="0" applyNumberFormat="1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left" vertical="center" wrapText="1"/>
    </xf>
    <xf numFmtId="1" fontId="27" fillId="0" borderId="4" xfId="0" applyNumberFormat="1" applyFont="1" applyBorder="1" applyAlignment="1">
      <alignment horizontal="center" vertical="center" wrapText="1"/>
    </xf>
    <xf numFmtId="169" fontId="34" fillId="2" borderId="4" xfId="0" applyNumberFormat="1" applyFont="1" applyFill="1" applyBorder="1" applyAlignment="1">
      <alignment horizontal="center" vertical="center" wrapText="1"/>
    </xf>
    <xf numFmtId="169" fontId="27" fillId="0" borderId="4" xfId="0" applyNumberFormat="1" applyFont="1" applyBorder="1" applyAlignment="1">
      <alignment horizontal="center" vertical="center" wrapText="1"/>
    </xf>
    <xf numFmtId="1" fontId="27" fillId="0" borderId="0" xfId="0" applyNumberFormat="1" applyFont="1" applyAlignment="1">
      <alignment horizontal="center"/>
    </xf>
    <xf numFmtId="0" fontId="27" fillId="0" borderId="14" xfId="0" applyFont="1" applyBorder="1" applyAlignment="1">
      <alignment horizontal="left" vertical="center" wrapText="1"/>
    </xf>
    <xf numFmtId="1" fontId="27" fillId="0" borderId="14" xfId="0" applyNumberFormat="1" applyFont="1" applyBorder="1" applyAlignment="1">
      <alignment horizontal="center" vertical="center" wrapText="1"/>
    </xf>
    <xf numFmtId="169" fontId="27" fillId="2" borderId="14" xfId="0" applyNumberFormat="1" applyFont="1" applyFill="1" applyBorder="1" applyAlignment="1">
      <alignment horizontal="center" vertical="center" wrapText="1"/>
    </xf>
    <xf numFmtId="169" fontId="27" fillId="0" borderId="14" xfId="0" applyNumberFormat="1" applyFont="1" applyBorder="1" applyAlignment="1">
      <alignment horizontal="center" vertical="center" wrapText="1"/>
    </xf>
    <xf numFmtId="9" fontId="27" fillId="2" borderId="14" xfId="0" applyNumberFormat="1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 wrapText="1"/>
    </xf>
    <xf numFmtId="1" fontId="27" fillId="0" borderId="10" xfId="0" applyNumberFormat="1" applyFont="1" applyBorder="1" applyAlignment="1">
      <alignment horizontal="center" vertical="center" wrapText="1"/>
    </xf>
    <xf numFmtId="169" fontId="27" fillId="0" borderId="10" xfId="0" applyNumberFormat="1" applyFont="1" applyBorder="1" applyAlignment="1">
      <alignment horizontal="center" vertical="center" wrapText="1"/>
    </xf>
    <xf numFmtId="0" fontId="27" fillId="0" borderId="10" xfId="0" applyFont="1" applyBorder="1"/>
    <xf numFmtId="0" fontId="27" fillId="9" borderId="4" xfId="0" applyFont="1" applyFill="1" applyBorder="1" applyAlignment="1">
      <alignment horizontal="left" vertical="center" wrapText="1"/>
    </xf>
    <xf numFmtId="1" fontId="27" fillId="9" borderId="4" xfId="0" applyNumberFormat="1" applyFont="1" applyFill="1" applyBorder="1" applyAlignment="1">
      <alignment horizontal="center" vertical="center" wrapText="1"/>
    </xf>
    <xf numFmtId="0" fontId="27" fillId="9" borderId="0" xfId="0" applyFont="1" applyFill="1" applyAlignment="1">
      <alignment horizontal="center"/>
    </xf>
    <xf numFmtId="169" fontId="27" fillId="9" borderId="4" xfId="0" applyNumberFormat="1" applyFont="1" applyFill="1" applyBorder="1" applyAlignment="1">
      <alignment horizontal="center" vertical="center" wrapText="1"/>
    </xf>
    <xf numFmtId="9" fontId="27" fillId="8" borderId="4" xfId="0" applyNumberFormat="1" applyFont="1" applyFill="1" applyBorder="1" applyAlignment="1">
      <alignment horizontal="center" vertical="center" wrapText="1"/>
    </xf>
    <xf numFmtId="0" fontId="27" fillId="9" borderId="0" xfId="0" applyFont="1" applyFill="1"/>
    <xf numFmtId="0" fontId="27" fillId="9" borderId="12" xfId="0" applyFont="1" applyFill="1" applyBorder="1" applyAlignment="1">
      <alignment horizontal="left" vertical="center" wrapText="1"/>
    </xf>
    <xf numFmtId="1" fontId="27" fillId="9" borderId="10" xfId="0" applyNumberFormat="1" applyFont="1" applyFill="1" applyBorder="1" applyAlignment="1">
      <alignment horizontal="center" vertical="center" wrapText="1"/>
    </xf>
    <xf numFmtId="169" fontId="34" fillId="8" borderId="10" xfId="0" applyNumberFormat="1" applyFont="1" applyFill="1" applyBorder="1" applyAlignment="1">
      <alignment horizontal="center" vertical="center" wrapText="1"/>
    </xf>
    <xf numFmtId="169" fontId="27" fillId="9" borderId="10" xfId="0" applyNumberFormat="1" applyFont="1" applyFill="1" applyBorder="1" applyAlignment="1">
      <alignment horizontal="center" vertical="center" wrapText="1"/>
    </xf>
    <xf numFmtId="9" fontId="27" fillId="8" borderId="10" xfId="0" applyNumberFormat="1" applyFont="1" applyFill="1" applyBorder="1" applyAlignment="1">
      <alignment horizontal="center" vertical="center" wrapText="1"/>
    </xf>
    <xf numFmtId="1" fontId="24" fillId="0" borderId="4" xfId="0" applyNumberFormat="1" applyFont="1" applyBorder="1" applyAlignment="1">
      <alignment horizontal="center" vertical="center" wrapText="1"/>
    </xf>
    <xf numFmtId="1" fontId="24" fillId="0" borderId="14" xfId="0" applyNumberFormat="1" applyFont="1" applyBorder="1" applyAlignment="1">
      <alignment horizontal="center" vertical="center" wrapText="1"/>
    </xf>
    <xf numFmtId="0" fontId="27" fillId="0" borderId="23" xfId="0" applyFont="1" applyBorder="1" applyAlignment="1">
      <alignment horizontal="left" vertical="center" wrapText="1"/>
    </xf>
    <xf numFmtId="1" fontId="24" fillId="0" borderId="13" xfId="0" applyNumberFormat="1" applyFont="1" applyBorder="1" applyAlignment="1">
      <alignment horizontal="center" vertical="center" wrapText="1"/>
    </xf>
    <xf numFmtId="169" fontId="34" fillId="2" borderId="13" xfId="0" applyNumberFormat="1" applyFont="1" applyFill="1" applyBorder="1" applyAlignment="1">
      <alignment horizontal="center" vertical="center" wrapText="1"/>
    </xf>
    <xf numFmtId="169" fontId="27" fillId="0" borderId="13" xfId="0" applyNumberFormat="1" applyFont="1" applyBorder="1" applyAlignment="1">
      <alignment horizontal="center" vertical="center" wrapText="1"/>
    </xf>
    <xf numFmtId="9" fontId="27" fillId="2" borderId="13" xfId="0" applyNumberFormat="1" applyFont="1" applyFill="1" applyBorder="1" applyAlignment="1">
      <alignment horizontal="center" vertical="center" wrapText="1"/>
    </xf>
    <xf numFmtId="0" fontId="27" fillId="0" borderId="11" xfId="0" applyFont="1" applyBorder="1" applyAlignment="1">
      <alignment horizontal="left" vertical="center" wrapText="1"/>
    </xf>
    <xf numFmtId="1" fontId="4" fillId="2" borderId="11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169" fontId="27" fillId="0" borderId="11" xfId="0" applyNumberFormat="1" applyFont="1" applyBorder="1" applyAlignment="1">
      <alignment horizontal="center" vertical="center" wrapText="1"/>
    </xf>
    <xf numFmtId="9" fontId="27" fillId="2" borderId="11" xfId="0" applyNumberFormat="1" applyFont="1" applyFill="1" applyBorder="1" applyAlignment="1">
      <alignment horizontal="center" vertical="center" wrapText="1"/>
    </xf>
    <xf numFmtId="1" fontId="4" fillId="2" borderId="14" xfId="0" applyNumberFormat="1" applyFont="1" applyFill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 wrapText="1"/>
    </xf>
    <xf numFmtId="1" fontId="4" fillId="2" borderId="13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0" fontId="27" fillId="0" borderId="27" xfId="0" applyFont="1" applyBorder="1" applyAlignment="1">
      <alignment horizontal="left" vertical="center" wrapText="1"/>
    </xf>
    <xf numFmtId="1" fontId="4" fillId="2" borderId="27" xfId="0" applyNumberFormat="1" applyFont="1" applyFill="1" applyBorder="1" applyAlignment="1">
      <alignment horizontal="center" vertical="center" wrapText="1"/>
    </xf>
    <xf numFmtId="1" fontId="4" fillId="0" borderId="27" xfId="0" applyNumberFormat="1" applyFont="1" applyBorder="1" applyAlignment="1">
      <alignment horizontal="center" vertical="center" wrapText="1"/>
    </xf>
    <xf numFmtId="169" fontId="34" fillId="2" borderId="27" xfId="0" applyNumberFormat="1" applyFont="1" applyFill="1" applyBorder="1" applyAlignment="1">
      <alignment horizontal="center" vertical="center" wrapText="1"/>
    </xf>
    <xf numFmtId="169" fontId="27" fillId="0" borderId="27" xfId="0" applyNumberFormat="1" applyFont="1" applyBorder="1" applyAlignment="1">
      <alignment horizontal="center" vertical="center" wrapText="1"/>
    </xf>
    <xf numFmtId="9" fontId="27" fillId="2" borderId="27" xfId="0" applyNumberFormat="1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wrapText="1"/>
    </xf>
    <xf numFmtId="1" fontId="4" fillId="0" borderId="10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  <xf numFmtId="0" fontId="27" fillId="0" borderId="10" xfId="0" applyFont="1" applyBorder="1" applyAlignment="1">
      <alignment horizontal="center"/>
    </xf>
    <xf numFmtId="0" fontId="27" fillId="0" borderId="13" xfId="0" applyFont="1" applyBorder="1"/>
    <xf numFmtId="0" fontId="27" fillId="16" borderId="36" xfId="0" applyFont="1" applyFill="1" applyBorder="1"/>
    <xf numFmtId="1" fontId="4" fillId="0" borderId="4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69" fontId="34" fillId="2" borderId="10" xfId="0" applyNumberFormat="1" applyFont="1" applyFill="1" applyBorder="1" applyAlignment="1">
      <alignment horizontal="center" vertical="center" wrapText="1"/>
    </xf>
    <xf numFmtId="1" fontId="35" fillId="0" borderId="11" xfId="0" applyNumberFormat="1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1" fontId="35" fillId="0" borderId="4" xfId="0" applyNumberFormat="1" applyFont="1" applyBorder="1" applyAlignment="1">
      <alignment horizontal="center" vertical="center" wrapText="1"/>
    </xf>
    <xf numFmtId="0" fontId="2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9" fontId="27" fillId="2" borderId="4" xfId="14" applyFont="1" applyFill="1" applyBorder="1" applyAlignment="1">
      <alignment horizontal="center" vertical="center"/>
    </xf>
    <xf numFmtId="1" fontId="2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19" fillId="8" borderId="34" xfId="0" applyNumberFormat="1" applyFont="1" applyFill="1" applyBorder="1" applyAlignment="1">
      <alignment vertical="center"/>
    </xf>
    <xf numFmtId="0" fontId="19" fillId="8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19" fillId="16" borderId="0" xfId="0" applyFont="1" applyFill="1" applyAlignment="1">
      <alignment vertical="center"/>
    </xf>
    <xf numFmtId="1" fontId="35" fillId="0" borderId="4" xfId="0" applyNumberFormat="1" applyFont="1" applyBorder="1" applyAlignment="1">
      <alignment horizontal="center" vertical="center"/>
    </xf>
    <xf numFmtId="1" fontId="27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0" fontId="27" fillId="2" borderId="14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9" fontId="27" fillId="2" borderId="14" xfId="0" applyNumberFormat="1" applyFont="1" applyFill="1" applyBorder="1" applyAlignment="1">
      <alignment horizontal="center" vertical="center"/>
    </xf>
    <xf numFmtId="0" fontId="27" fillId="16" borderId="0" xfId="0" applyFont="1" applyFill="1" applyAlignment="1">
      <alignment vertical="center"/>
    </xf>
    <xf numFmtId="1" fontId="27" fillId="0" borderId="4" xfId="0" applyNumberFormat="1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169" fontId="27" fillId="8" borderId="4" xfId="0" applyNumberFormat="1" applyFont="1" applyFill="1" applyBorder="1" applyAlignment="1">
      <alignment horizontal="center" vertical="center" wrapText="1"/>
    </xf>
    <xf numFmtId="9" fontId="27" fillId="8" borderId="4" xfId="0" applyNumberFormat="1" applyFont="1" applyFill="1" applyBorder="1" applyAlignment="1">
      <alignment horizontal="center" vertical="center"/>
    </xf>
    <xf numFmtId="1" fontId="27" fillId="0" borderId="10" xfId="0" applyNumberFormat="1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169" fontId="27" fillId="8" borderId="10" xfId="0" applyNumberFormat="1" applyFont="1" applyFill="1" applyBorder="1" applyAlignment="1">
      <alignment horizontal="center" vertical="center" wrapText="1"/>
    </xf>
    <xf numFmtId="9" fontId="27" fillId="8" borderId="10" xfId="0" applyNumberFormat="1" applyFont="1" applyFill="1" applyBorder="1" applyAlignment="1">
      <alignment horizontal="center" vertical="center"/>
    </xf>
    <xf numFmtId="0" fontId="35" fillId="8" borderId="4" xfId="0" applyFont="1" applyFill="1" applyBorder="1" applyAlignment="1">
      <alignment vertical="center" wrapText="1"/>
    </xf>
    <xf numFmtId="0" fontId="35" fillId="8" borderId="12" xfId="0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169" fontId="27" fillId="0" borderId="4" xfId="0" applyNumberFormat="1" applyFont="1" applyFill="1" applyBorder="1" applyAlignment="1">
      <alignment horizontal="center" vertical="center" wrapText="1"/>
    </xf>
    <xf numFmtId="169" fontId="27" fillId="0" borderId="10" xfId="0" applyNumberFormat="1" applyFont="1" applyFill="1" applyBorder="1" applyAlignment="1">
      <alignment horizontal="center" vertical="center" wrapText="1"/>
    </xf>
    <xf numFmtId="169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169" fontId="4" fillId="2" borderId="10" xfId="0" applyNumberFormat="1" applyFont="1" applyFill="1" applyBorder="1" applyAlignment="1">
      <alignment horizontal="center" vertical="center" wrapText="1"/>
    </xf>
    <xf numFmtId="169" fontId="27" fillId="2" borderId="4" xfId="0" applyNumberFormat="1" applyFont="1" applyFill="1" applyBorder="1" applyAlignment="1">
      <alignment horizontal="center" vertical="center"/>
    </xf>
    <xf numFmtId="169" fontId="19" fillId="2" borderId="4" xfId="0" applyNumberFormat="1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vertical="center" wrapText="1"/>
    </xf>
    <xf numFmtId="49" fontId="4" fillId="2" borderId="14" xfId="0" applyNumberFormat="1" applyFont="1" applyFill="1" applyBorder="1" applyAlignment="1">
      <alignment horizontal="center" vertical="center" wrapText="1"/>
    </xf>
    <xf numFmtId="169" fontId="27" fillId="2" borderId="14" xfId="0" applyNumberFormat="1" applyFont="1" applyFill="1" applyBorder="1" applyAlignment="1">
      <alignment horizontal="center" vertical="center"/>
    </xf>
    <xf numFmtId="169" fontId="19" fillId="2" borderId="14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 wrapText="1"/>
    </xf>
    <xf numFmtId="169" fontId="27" fillId="2" borderId="10" xfId="0" applyNumberFormat="1" applyFont="1" applyFill="1" applyBorder="1" applyAlignment="1">
      <alignment horizontal="center" vertical="center"/>
    </xf>
    <xf numFmtId="169" fontId="19" fillId="2" borderId="10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vertical="center" wrapText="1"/>
    </xf>
    <xf numFmtId="2" fontId="27" fillId="8" borderId="34" xfId="0" applyNumberFormat="1" applyFont="1" applyFill="1" applyBorder="1" applyAlignment="1">
      <alignment vertical="center" wrapText="1"/>
    </xf>
    <xf numFmtId="0" fontId="27" fillId="8" borderId="0" xfId="0" applyFont="1" applyFill="1" applyBorder="1" applyAlignment="1">
      <alignment vertical="center" wrapText="1"/>
    </xf>
    <xf numFmtId="0" fontId="27" fillId="9" borderId="0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169" fontId="4" fillId="2" borderId="13" xfId="0" applyNumberFormat="1" applyFont="1" applyFill="1" applyBorder="1" applyAlignment="1">
      <alignment horizontal="center" vertical="center" wrapText="1"/>
    </xf>
    <xf numFmtId="169" fontId="27" fillId="2" borderId="13" xfId="0" applyNumberFormat="1" applyFont="1" applyFill="1" applyBorder="1" applyAlignment="1">
      <alignment horizontal="center" vertical="center" wrapText="1"/>
    </xf>
    <xf numFmtId="9" fontId="27" fillId="2" borderId="13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 wrapText="1"/>
    </xf>
    <xf numFmtId="169" fontId="27" fillId="2" borderId="11" xfId="0" applyNumberFormat="1" applyFont="1" applyFill="1" applyBorder="1" applyAlignment="1">
      <alignment horizontal="center" vertical="center" wrapText="1"/>
    </xf>
    <xf numFmtId="9" fontId="27" fillId="2" borderId="11" xfId="0" applyNumberFormat="1" applyFont="1" applyFill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27" fillId="16" borderId="0" xfId="0" applyFont="1" applyFill="1" applyAlignment="1">
      <alignment vertical="center" wrapText="1"/>
    </xf>
    <xf numFmtId="0" fontId="4" fillId="2" borderId="27" xfId="0" applyFont="1" applyFill="1" applyBorder="1" applyAlignment="1">
      <alignment vertical="center"/>
    </xf>
    <xf numFmtId="49" fontId="4" fillId="2" borderId="27" xfId="0" applyNumberFormat="1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169" fontId="27" fillId="2" borderId="27" xfId="0" applyNumberFormat="1" applyFont="1" applyFill="1" applyBorder="1" applyAlignment="1">
      <alignment horizontal="center" vertical="center" wrapText="1"/>
    </xf>
    <xf numFmtId="9" fontId="27" fillId="2" borderId="27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169" fontId="25" fillId="2" borderId="11" xfId="0" applyNumberFormat="1" applyFont="1" applyFill="1" applyBorder="1" applyAlignment="1">
      <alignment horizontal="center" vertical="center" wrapText="1"/>
    </xf>
    <xf numFmtId="169" fontId="25" fillId="2" borderId="14" xfId="0" applyNumberFormat="1" applyFont="1" applyFill="1" applyBorder="1" applyAlignment="1">
      <alignment horizontal="center" vertical="center" wrapText="1"/>
    </xf>
    <xf numFmtId="0" fontId="35" fillId="0" borderId="4" xfId="0" applyFont="1" applyBorder="1"/>
    <xf numFmtId="1" fontId="27" fillId="0" borderId="0" xfId="0" applyNumberFormat="1" applyFont="1" applyAlignment="1">
      <alignment horizontal="center" vertical="center"/>
    </xf>
    <xf numFmtId="0" fontId="35" fillId="0" borderId="14" xfId="0" applyFont="1" applyBorder="1"/>
    <xf numFmtId="0" fontId="35" fillId="0" borderId="12" xfId="0" applyFont="1" applyBorder="1"/>
    <xf numFmtId="2" fontId="27" fillId="8" borderId="0" xfId="0" applyNumberFormat="1" applyFont="1" applyFill="1" applyBorder="1" applyAlignment="1">
      <alignment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24" fillId="0" borderId="14" xfId="0" applyFont="1" applyBorder="1" applyAlignment="1">
      <alignment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2" xfId="0" applyFont="1" applyBorder="1" applyAlignment="1">
      <alignment vertical="center" wrapText="1"/>
    </xf>
    <xf numFmtId="1" fontId="24" fillId="0" borderId="10" xfId="0" applyNumberFormat="1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7" fillId="9" borderId="34" xfId="0" applyFont="1" applyFill="1" applyBorder="1"/>
    <xf numFmtId="0" fontId="27" fillId="9" borderId="0" xfId="0" applyFont="1" applyFill="1" applyAlignment="1">
      <alignment vertical="center" wrapText="1"/>
    </xf>
    <xf numFmtId="0" fontId="24" fillId="0" borderId="12" xfId="0" applyFont="1" applyBorder="1" applyAlignment="1">
      <alignment vertical="center"/>
    </xf>
    <xf numFmtId="1" fontId="24" fillId="0" borderId="4" xfId="0" applyNumberFormat="1" applyFont="1" applyBorder="1" applyAlignment="1">
      <alignment horizontal="left"/>
    </xf>
    <xf numFmtId="1" fontId="27" fillId="0" borderId="4" xfId="0" applyNumberFormat="1" applyFont="1" applyBorder="1" applyAlignment="1">
      <alignment horizontal="left"/>
    </xf>
    <xf numFmtId="1" fontId="24" fillId="17" borderId="4" xfId="0" applyNumberFormat="1" applyFont="1" applyFill="1" applyBorder="1" applyAlignment="1">
      <alignment horizontal="left" vertical="center" wrapText="1"/>
    </xf>
    <xf numFmtId="0" fontId="24" fillId="0" borderId="23" xfId="0" applyFont="1" applyBorder="1" applyAlignment="1">
      <alignment vertical="center"/>
    </xf>
    <xf numFmtId="1" fontId="27" fillId="0" borderId="14" xfId="0" applyNumberFormat="1" applyFont="1" applyBorder="1" applyAlignment="1">
      <alignment horizontal="left"/>
    </xf>
    <xf numFmtId="9" fontId="4" fillId="2" borderId="14" xfId="0" applyNumberFormat="1" applyFont="1" applyFill="1" applyBorder="1" applyAlignment="1">
      <alignment horizontal="center" vertical="center"/>
    </xf>
    <xf numFmtId="1" fontId="24" fillId="0" borderId="10" xfId="0" applyNumberFormat="1" applyFont="1" applyBorder="1" applyAlignment="1">
      <alignment horizontal="left" vertical="center"/>
    </xf>
    <xf numFmtId="1" fontId="27" fillId="0" borderId="10" xfId="0" applyNumberFormat="1" applyFont="1" applyBorder="1" applyAlignment="1">
      <alignment horizontal="left" vertical="center"/>
    </xf>
    <xf numFmtId="9" fontId="4" fillId="2" borderId="10" xfId="0" applyNumberFormat="1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vertical="center"/>
    </xf>
    <xf numFmtId="1" fontId="24" fillId="17" borderId="4" xfId="0" applyNumberFormat="1" applyFont="1" applyFill="1" applyBorder="1" applyAlignment="1">
      <alignment horizontal="left" vertical="center"/>
    </xf>
    <xf numFmtId="1" fontId="27" fillId="0" borderId="4" xfId="0" applyNumberFormat="1" applyFont="1" applyBorder="1" applyAlignment="1">
      <alignment horizontal="left" vertical="center"/>
    </xf>
    <xf numFmtId="0" fontId="24" fillId="17" borderId="12" xfId="0" applyFont="1" applyFill="1" applyBorder="1" applyAlignment="1">
      <alignment vertical="center" wrapText="1"/>
    </xf>
    <xf numFmtId="0" fontId="27" fillId="0" borderId="12" xfId="0" applyFont="1" applyBorder="1" applyAlignment="1">
      <alignment vertical="center"/>
    </xf>
    <xf numFmtId="1" fontId="27" fillId="0" borderId="10" xfId="0" applyNumberFormat="1" applyFont="1" applyBorder="1" applyAlignment="1">
      <alignment horizontal="left"/>
    </xf>
    <xf numFmtId="0" fontId="27" fillId="15" borderId="0" xfId="0" applyFont="1" applyFill="1" applyAlignment="1">
      <alignment vertical="center"/>
    </xf>
    <xf numFmtId="0" fontId="27" fillId="2" borderId="4" xfId="0" applyFont="1" applyFill="1" applyBorder="1" applyAlignment="1">
      <alignment vertical="center"/>
    </xf>
    <xf numFmtId="0" fontId="27" fillId="0" borderId="0" xfId="0" applyFont="1" applyAlignment="1">
      <alignment horizontal="center" vertical="center"/>
    </xf>
    <xf numFmtId="2" fontId="27" fillId="8" borderId="34" xfId="0" applyNumberFormat="1" applyFont="1" applyFill="1" applyBorder="1" applyAlignment="1">
      <alignment horizontal="center" vertical="center"/>
    </xf>
    <xf numFmtId="0" fontId="27" fillId="8" borderId="0" xfId="0" applyFont="1" applyFill="1" applyBorder="1" applyAlignment="1">
      <alignment horizontal="center" vertical="center"/>
    </xf>
    <xf numFmtId="0" fontId="27" fillId="9" borderId="0" xfId="0" applyFont="1" applyFill="1" applyBorder="1" applyAlignment="1">
      <alignment horizontal="center" vertical="center"/>
    </xf>
    <xf numFmtId="1" fontId="24" fillId="0" borderId="4" xfId="0" applyNumberFormat="1" applyFont="1" applyBorder="1" applyAlignment="1">
      <alignment horizontal="center"/>
    </xf>
    <xf numFmtId="1" fontId="35" fillId="0" borderId="4" xfId="0" applyNumberFormat="1" applyFont="1" applyBorder="1" applyAlignment="1">
      <alignment horizontal="center"/>
    </xf>
    <xf numFmtId="0" fontId="4" fillId="0" borderId="4" xfId="0" applyFont="1" applyBorder="1"/>
    <xf numFmtId="1" fontId="4" fillId="0" borderId="4" xfId="0" applyNumberFormat="1" applyFont="1" applyBorder="1" applyAlignment="1">
      <alignment horizontal="center" wrapText="1"/>
    </xf>
    <xf numFmtId="1" fontId="4" fillId="0" borderId="4" xfId="0" applyNumberFormat="1" applyFont="1" applyBorder="1" applyAlignment="1">
      <alignment horizontal="center"/>
    </xf>
    <xf numFmtId="0" fontId="4" fillId="0" borderId="12" xfId="0" applyFont="1" applyBorder="1"/>
    <xf numFmtId="1" fontId="4" fillId="0" borderId="10" xfId="0" applyNumberFormat="1" applyFont="1" applyBorder="1" applyAlignment="1">
      <alignment horizontal="center"/>
    </xf>
    <xf numFmtId="0" fontId="27" fillId="2" borderId="14" xfId="0" applyFont="1" applyFill="1" applyBorder="1" applyAlignment="1">
      <alignment vertical="center"/>
    </xf>
    <xf numFmtId="1" fontId="4" fillId="2" borderId="14" xfId="0" applyNumberFormat="1" applyFont="1" applyFill="1" applyBorder="1" applyAlignment="1">
      <alignment horizontal="center" vertical="center"/>
    </xf>
    <xf numFmtId="9" fontId="27" fillId="8" borderId="14" xfId="0" applyNumberFormat="1" applyFont="1" applyFill="1" applyBorder="1" applyAlignment="1">
      <alignment horizontal="center" vertical="center"/>
    </xf>
    <xf numFmtId="0" fontId="24" fillId="0" borderId="4" xfId="0" applyFont="1" applyBorder="1" applyAlignment="1">
      <alignment vertical="center"/>
    </xf>
    <xf numFmtId="1" fontId="24" fillId="0" borderId="14" xfId="0" applyNumberFormat="1" applyFont="1" applyBorder="1" applyAlignment="1">
      <alignment horizontal="center" vertical="center"/>
    </xf>
    <xf numFmtId="1" fontId="24" fillId="0" borderId="11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4" fillId="0" borderId="14" xfId="0" applyFont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1" fontId="24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5" fillId="2" borderId="10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 wrapText="1"/>
    </xf>
    <xf numFmtId="0" fontId="27" fillId="8" borderId="34" xfId="0" applyFont="1" applyFill="1" applyBorder="1" applyAlignment="1">
      <alignment vertical="center"/>
    </xf>
    <xf numFmtId="0" fontId="27" fillId="2" borderId="12" xfId="0" applyFont="1" applyFill="1" applyBorder="1" applyAlignment="1">
      <alignment vertical="center"/>
    </xf>
    <xf numFmtId="1" fontId="37" fillId="0" borderId="10" xfId="0" applyNumberFormat="1" applyFont="1" applyBorder="1" applyAlignment="1">
      <alignment horizontal="center" vertical="center" wrapText="1"/>
    </xf>
    <xf numFmtId="1" fontId="37" fillId="0" borderId="10" xfId="0" applyNumberFormat="1" applyFont="1" applyBorder="1" applyAlignment="1">
      <alignment horizontal="center" vertical="center"/>
    </xf>
    <xf numFmtId="1" fontId="35" fillId="0" borderId="14" xfId="0" applyNumberFormat="1" applyFont="1" applyBorder="1" applyAlignment="1">
      <alignment horizontal="center" vertical="center"/>
    </xf>
    <xf numFmtId="1" fontId="35" fillId="0" borderId="10" xfId="0" applyNumberFormat="1" applyFont="1" applyBorder="1" applyAlignment="1">
      <alignment horizontal="center" vertical="center"/>
    </xf>
    <xf numFmtId="2" fontId="27" fillId="8" borderId="0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" fontId="27" fillId="0" borderId="11" xfId="0" applyNumberFormat="1" applyFont="1" applyBorder="1" applyAlignment="1">
      <alignment horizontal="center" vertical="center"/>
    </xf>
    <xf numFmtId="169" fontId="27" fillId="2" borderId="11" xfId="0" applyNumberFormat="1" applyFont="1" applyFill="1" applyBorder="1" applyAlignment="1">
      <alignment horizontal="center" vertical="center"/>
    </xf>
    <xf numFmtId="1" fontId="27" fillId="0" borderId="4" xfId="0" applyNumberFormat="1" applyFont="1" applyBorder="1" applyAlignment="1">
      <alignment horizontal="center" vertical="center"/>
    </xf>
    <xf numFmtId="0" fontId="4" fillId="2" borderId="17" xfId="0" applyFont="1" applyFill="1" applyBorder="1" applyAlignment="1">
      <alignment vertical="center" wrapText="1"/>
    </xf>
    <xf numFmtId="1" fontId="27" fillId="0" borderId="36" xfId="0" applyNumberFormat="1" applyFont="1" applyBorder="1" applyAlignment="1">
      <alignment horizontal="center" vertical="center"/>
    </xf>
    <xf numFmtId="169" fontId="25" fillId="2" borderId="36" xfId="0" applyNumberFormat="1" applyFont="1" applyFill="1" applyBorder="1" applyAlignment="1">
      <alignment horizontal="center" vertical="center" wrapText="1"/>
    </xf>
    <xf numFmtId="169" fontId="27" fillId="2" borderId="36" xfId="0" applyNumberFormat="1" applyFont="1" applyFill="1" applyBorder="1" applyAlignment="1">
      <alignment horizontal="center" vertical="center"/>
    </xf>
    <xf numFmtId="9" fontId="27" fillId="2" borderId="36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27" fillId="2" borderId="4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/>
    </xf>
    <xf numFmtId="0" fontId="25" fillId="8" borderId="0" xfId="0" applyFont="1" applyFill="1" applyBorder="1" applyAlignment="1">
      <alignment vertical="center"/>
    </xf>
    <xf numFmtId="0" fontId="27" fillId="2" borderId="14" xfId="0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1" fontId="27" fillId="2" borderId="10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" fontId="4" fillId="2" borderId="4" xfId="11" applyNumberFormat="1" applyFont="1" applyFill="1" applyBorder="1" applyAlignment="1">
      <alignment horizontal="center" vertical="center"/>
    </xf>
    <xf numFmtId="0" fontId="27" fillId="0" borderId="14" xfId="0" applyFont="1" applyBorder="1"/>
    <xf numFmtId="9" fontId="4" fillId="2" borderId="10" xfId="0" applyNumberFormat="1" applyFont="1" applyFill="1" applyBorder="1" applyAlignment="1">
      <alignment horizontal="center" vertical="center" wrapText="1"/>
    </xf>
    <xf numFmtId="49" fontId="4" fillId="8" borderId="14" xfId="0" applyNumberFormat="1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1" fontId="4" fillId="9" borderId="4" xfId="0" applyNumberFormat="1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/>
    </xf>
    <xf numFmtId="0" fontId="27" fillId="8" borderId="4" xfId="0" applyFont="1" applyFill="1" applyBorder="1" applyAlignment="1">
      <alignment horizontal="center" vertical="center" wrapText="1"/>
    </xf>
    <xf numFmtId="0" fontId="27" fillId="8" borderId="4" xfId="0" applyFont="1" applyFill="1" applyBorder="1" applyAlignment="1">
      <alignment horizontal="left" vertical="top" wrapText="1"/>
    </xf>
    <xf numFmtId="9" fontId="27" fillId="8" borderId="14" xfId="0" applyNumberFormat="1" applyFont="1" applyFill="1" applyBorder="1" applyAlignment="1">
      <alignment horizontal="center" vertical="center" wrapText="1"/>
    </xf>
    <xf numFmtId="0" fontId="27" fillId="8" borderId="14" xfId="0" applyFont="1" applyFill="1" applyBorder="1" applyAlignment="1">
      <alignment horizontal="center" vertical="center" wrapText="1"/>
    </xf>
    <xf numFmtId="0" fontId="27" fillId="8" borderId="14" xfId="0" applyFont="1" applyFill="1" applyBorder="1" applyAlignment="1">
      <alignment horizontal="left" vertical="top" wrapText="1"/>
    </xf>
    <xf numFmtId="0" fontId="4" fillId="9" borderId="11" xfId="0" applyFont="1" applyFill="1" applyBorder="1" applyAlignment="1">
      <alignment horizontal="left" vertical="center"/>
    </xf>
    <xf numFmtId="1" fontId="4" fillId="9" borderId="11" xfId="0" applyNumberFormat="1" applyFont="1" applyFill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/>
    </xf>
    <xf numFmtId="9" fontId="27" fillId="8" borderId="11" xfId="0" applyNumberFormat="1" applyFont="1" applyFill="1" applyBorder="1" applyAlignment="1">
      <alignment horizontal="center" vertical="center" wrapText="1"/>
    </xf>
    <xf numFmtId="0" fontId="27" fillId="8" borderId="11" xfId="0" applyFont="1" applyFill="1" applyBorder="1" applyAlignment="1">
      <alignment horizontal="center" vertical="center" wrapText="1"/>
    </xf>
    <xf numFmtId="0" fontId="35" fillId="9" borderId="4" xfId="0" applyFont="1" applyFill="1" applyBorder="1"/>
    <xf numFmtId="1" fontId="4" fillId="9" borderId="4" xfId="0" applyNumberFormat="1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35" fillId="9" borderId="14" xfId="0" applyFont="1" applyFill="1" applyBorder="1"/>
    <xf numFmtId="1" fontId="4" fillId="9" borderId="14" xfId="0" applyNumberFormat="1" applyFont="1" applyFill="1" applyBorder="1" applyAlignment="1">
      <alignment horizontal="center" vertical="center"/>
    </xf>
    <xf numFmtId="0" fontId="24" fillId="9" borderId="1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1" fontId="4" fillId="7" borderId="11" xfId="0" applyNumberFormat="1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1" fontId="4" fillId="7" borderId="4" xfId="0" applyNumberFormat="1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  <xf numFmtId="1" fontId="4" fillId="7" borderId="13" xfId="0" applyNumberFormat="1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/>
    </xf>
    <xf numFmtId="9" fontId="27" fillId="8" borderId="13" xfId="0" applyNumberFormat="1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center"/>
    </xf>
    <xf numFmtId="0" fontId="35" fillId="9" borderId="4" xfId="0" applyFont="1" applyFill="1" applyBorder="1" applyAlignment="1">
      <alignment horizontal="center" vertical="center"/>
    </xf>
    <xf numFmtId="0" fontId="24" fillId="0" borderId="4" xfId="0" applyFont="1" applyBorder="1"/>
    <xf numFmtId="0" fontId="35" fillId="0" borderId="4" xfId="0" applyFont="1" applyBorder="1" applyAlignment="1">
      <alignment horizontal="center"/>
    </xf>
    <xf numFmtId="0" fontId="35" fillId="0" borderId="4" xfId="0" applyFont="1" applyBorder="1" applyAlignment="1">
      <alignment vertical="center"/>
    </xf>
    <xf numFmtId="1" fontId="35" fillId="0" borderId="11" xfId="0" applyNumberFormat="1" applyFont="1" applyBorder="1" applyAlignment="1">
      <alignment horizontal="center"/>
    </xf>
    <xf numFmtId="0" fontId="35" fillId="0" borderId="4" xfId="0" applyFont="1" applyBorder="1" applyAlignment="1">
      <alignment vertical="center" wrapText="1"/>
    </xf>
    <xf numFmtId="0" fontId="27" fillId="8" borderId="10" xfId="0" applyFont="1" applyFill="1" applyBorder="1" applyAlignment="1">
      <alignment horizontal="left" vertical="top" wrapText="1"/>
    </xf>
    <xf numFmtId="0" fontId="27" fillId="8" borderId="10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top" wrapText="1"/>
    </xf>
    <xf numFmtId="0" fontId="4" fillId="8" borderId="4" xfId="0" applyFont="1" applyFill="1" applyBorder="1" applyAlignment="1">
      <alignment horizontal="center" vertical="center" wrapText="1"/>
    </xf>
    <xf numFmtId="9" fontId="4" fillId="8" borderId="4" xfId="0" applyNumberFormat="1" applyFont="1" applyFill="1" applyBorder="1" applyAlignment="1">
      <alignment horizontal="center" vertical="center" wrapText="1"/>
    </xf>
    <xf numFmtId="1" fontId="35" fillId="0" borderId="4" xfId="13" applyNumberFormat="1" applyFont="1" applyBorder="1" applyAlignment="1">
      <alignment horizontal="center"/>
    </xf>
    <xf numFmtId="170" fontId="4" fillId="0" borderId="4" xfId="17" applyNumberFormat="1" applyFont="1" applyBorder="1" applyAlignment="1">
      <alignment horizontal="center" vertical="center"/>
    </xf>
    <xf numFmtId="0" fontId="35" fillId="0" borderId="12" xfId="0" applyFont="1" applyBorder="1" applyAlignment="1">
      <alignment vertical="center" wrapText="1"/>
    </xf>
    <xf numFmtId="0" fontId="35" fillId="0" borderId="10" xfId="0" applyFont="1" applyBorder="1" applyAlignment="1">
      <alignment horizontal="center"/>
    </xf>
    <xf numFmtId="0" fontId="13" fillId="8" borderId="10" xfId="0" applyFont="1" applyFill="1" applyBorder="1" applyAlignment="1">
      <alignment horizontal="center" vertical="top" wrapText="1"/>
    </xf>
    <xf numFmtId="49" fontId="4" fillId="0" borderId="4" xfId="0" applyNumberFormat="1" applyFont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169" fontId="4" fillId="2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169" fontId="27" fillId="2" borderId="1" xfId="0" applyNumberFormat="1" applyFont="1" applyFill="1" applyBorder="1" applyAlignment="1">
      <alignment horizontal="center" vertical="center" wrapText="1"/>
    </xf>
    <xf numFmtId="2" fontId="27" fillId="8" borderId="34" xfId="0" applyNumberFormat="1" applyFont="1" applyFill="1" applyBorder="1" applyAlignment="1">
      <alignment horizontal="left" vertical="center"/>
    </xf>
    <xf numFmtId="0" fontId="27" fillId="8" borderId="0" xfId="0" applyFont="1" applyFill="1" applyBorder="1" applyAlignment="1">
      <alignment horizontal="left" vertical="center"/>
    </xf>
    <xf numFmtId="0" fontId="27" fillId="9" borderId="0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49" fontId="4" fillId="2" borderId="4" xfId="11" applyNumberFormat="1" applyFont="1" applyFill="1" applyBorder="1" applyAlignment="1">
      <alignment horizontal="center" vertical="center" wrapText="1"/>
    </xf>
    <xf numFmtId="169" fontId="34" fillId="2" borderId="1" xfId="0" applyNumberFormat="1" applyFont="1" applyFill="1" applyBorder="1" applyAlignment="1">
      <alignment horizontal="center" vertical="center" wrapText="1"/>
    </xf>
    <xf numFmtId="169" fontId="34" fillId="2" borderId="0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wrapText="1"/>
    </xf>
    <xf numFmtId="0" fontId="27" fillId="8" borderId="34" xfId="0" applyFont="1" applyFill="1" applyBorder="1"/>
    <xf numFmtId="2" fontId="27" fillId="9" borderId="0" xfId="0" applyNumberFormat="1" applyFont="1" applyFill="1" applyBorder="1"/>
    <xf numFmtId="0" fontId="27" fillId="2" borderId="11" xfId="0" applyFont="1" applyFill="1" applyBorder="1" applyAlignment="1">
      <alignment vertical="center" wrapText="1"/>
    </xf>
    <xf numFmtId="49" fontId="4" fillId="2" borderId="11" xfId="0" applyNumberFormat="1" applyFont="1" applyFill="1" applyBorder="1" applyAlignment="1">
      <alignment horizontal="center" vertical="center"/>
    </xf>
    <xf numFmtId="169" fontId="13" fillId="2" borderId="11" xfId="0" applyNumberFormat="1" applyFont="1" applyFill="1" applyBorder="1" applyAlignment="1">
      <alignment horizontal="center" vertical="center" wrapText="1"/>
    </xf>
    <xf numFmtId="169" fontId="27" fillId="2" borderId="22" xfId="0" applyNumberFormat="1" applyFont="1" applyFill="1" applyBorder="1" applyAlignment="1">
      <alignment horizontal="center" vertical="center" wrapText="1"/>
    </xf>
    <xf numFmtId="9" fontId="27" fillId="2" borderId="1" xfId="0" applyNumberFormat="1" applyFont="1" applyFill="1" applyBorder="1" applyAlignment="1">
      <alignment horizontal="center" vertical="center"/>
    </xf>
    <xf numFmtId="169" fontId="27" fillId="2" borderId="39" xfId="0" applyNumberFormat="1" applyFont="1" applyFill="1" applyBorder="1" applyAlignment="1">
      <alignment horizontal="center" vertical="center" wrapText="1"/>
    </xf>
    <xf numFmtId="9" fontId="27" fillId="2" borderId="18" xfId="0" applyNumberFormat="1" applyFont="1" applyFill="1" applyBorder="1" applyAlignment="1">
      <alignment horizontal="center" vertical="center"/>
    </xf>
    <xf numFmtId="9" fontId="27" fillId="2" borderId="6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1" fontId="4" fillId="0" borderId="14" xfId="0" applyNumberFormat="1" applyFont="1" applyBorder="1" applyAlignment="1">
      <alignment horizontal="center" wrapText="1"/>
    </xf>
    <xf numFmtId="0" fontId="4" fillId="0" borderId="14" xfId="0" applyFont="1" applyBorder="1" applyAlignment="1">
      <alignment horizontal="center" vertical="center" wrapText="1"/>
    </xf>
    <xf numFmtId="0" fontId="27" fillId="2" borderId="7" xfId="0" applyFont="1" applyFill="1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169" fontId="27" fillId="2" borderId="8" xfId="0" applyNumberFormat="1" applyFont="1" applyFill="1" applyBorder="1" applyAlignment="1">
      <alignment horizontal="center" vertical="center"/>
    </xf>
    <xf numFmtId="9" fontId="27" fillId="2" borderId="9" xfId="0" applyNumberFormat="1" applyFont="1" applyFill="1" applyBorder="1" applyAlignment="1">
      <alignment horizontal="center" vertical="center"/>
    </xf>
    <xf numFmtId="0" fontId="27" fillId="2" borderId="21" xfId="0" applyFont="1" applyFill="1" applyBorder="1" applyAlignment="1">
      <alignment vertical="center"/>
    </xf>
    <xf numFmtId="0" fontId="4" fillId="0" borderId="23" xfId="0" applyFont="1" applyBorder="1" applyAlignment="1">
      <alignment horizontal="center" vertical="center" wrapText="1"/>
    </xf>
    <xf numFmtId="169" fontId="27" fillId="2" borderId="5" xfId="0" applyNumberFormat="1" applyFont="1" applyFill="1" applyBorder="1" applyAlignment="1">
      <alignment horizontal="center" vertical="center"/>
    </xf>
    <xf numFmtId="9" fontId="27" fillId="2" borderId="5" xfId="0" applyNumberFormat="1" applyFont="1" applyFill="1" applyBorder="1" applyAlignment="1">
      <alignment horizontal="center" vertical="center"/>
    </xf>
    <xf numFmtId="164" fontId="27" fillId="9" borderId="0" xfId="0" applyNumberFormat="1" applyFont="1" applyFill="1" applyBorder="1"/>
    <xf numFmtId="9" fontId="4" fillId="0" borderId="10" xfId="14" applyFont="1" applyBorder="1" applyAlignment="1">
      <alignment horizontal="center" wrapText="1"/>
    </xf>
    <xf numFmtId="0" fontId="27" fillId="2" borderId="14" xfId="0" applyFont="1" applyFill="1" applyBorder="1" applyAlignment="1">
      <alignment horizontal="left" vertical="center" wrapText="1"/>
    </xf>
    <xf numFmtId="0" fontId="27" fillId="2" borderId="23" xfId="0" applyFont="1" applyFill="1" applyBorder="1" applyAlignment="1">
      <alignment vertical="center"/>
    </xf>
    <xf numFmtId="169" fontId="27" fillId="8" borderId="14" xfId="0" applyNumberFormat="1" applyFont="1" applyFill="1" applyBorder="1" applyAlignment="1">
      <alignment horizontal="center" vertical="center" wrapText="1"/>
    </xf>
    <xf numFmtId="168" fontId="27" fillId="9" borderId="34" xfId="0" applyNumberFormat="1" applyFont="1" applyFill="1" applyBorder="1"/>
    <xf numFmtId="9" fontId="25" fillId="2" borderId="4" xfId="14" applyFont="1" applyFill="1" applyBorder="1" applyAlignment="1">
      <alignment horizontal="center" vertical="center" wrapText="1"/>
    </xf>
    <xf numFmtId="9" fontId="25" fillId="2" borderId="14" xfId="14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vertical="center" wrapText="1"/>
    </xf>
    <xf numFmtId="169" fontId="27" fillId="8" borderId="27" xfId="0" applyNumberFormat="1" applyFont="1" applyFill="1" applyBorder="1" applyAlignment="1">
      <alignment horizontal="center" vertical="center" wrapText="1"/>
    </xf>
    <xf numFmtId="9" fontId="27" fillId="8" borderId="27" xfId="0" applyNumberFormat="1" applyFont="1" applyFill="1" applyBorder="1" applyAlignment="1">
      <alignment horizontal="center" vertical="center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9" fontId="27" fillId="2" borderId="9" xfId="0" applyNumberFormat="1" applyFont="1" applyFill="1" applyBorder="1" applyAlignment="1">
      <alignment horizontal="center" vertical="center" wrapText="1"/>
    </xf>
    <xf numFmtId="169" fontId="27" fillId="0" borderId="10" xfId="0" applyNumberFormat="1" applyFont="1" applyBorder="1" applyAlignment="1">
      <alignment horizontal="right" vertical="center" wrapText="1"/>
    </xf>
    <xf numFmtId="9" fontId="27" fillId="2" borderId="15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wrapText="1"/>
    </xf>
    <xf numFmtId="0" fontId="4" fillId="0" borderId="17" xfId="0" applyFont="1" applyBorder="1" applyAlignment="1">
      <alignment horizontal="center" vertical="center" wrapText="1"/>
    </xf>
    <xf numFmtId="9" fontId="27" fillId="2" borderId="6" xfId="0" applyNumberFormat="1" applyFont="1" applyFill="1" applyBorder="1" applyAlignment="1">
      <alignment horizontal="center" vertical="center" wrapText="1"/>
    </xf>
    <xf numFmtId="9" fontId="27" fillId="2" borderId="1" xfId="0" applyNumberFormat="1" applyFont="1" applyFill="1" applyBorder="1" applyAlignment="1">
      <alignment horizontal="center" vertical="center" wrapText="1"/>
    </xf>
    <xf numFmtId="9" fontId="27" fillId="2" borderId="18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/>
    </xf>
    <xf numFmtId="169" fontId="27" fillId="2" borderId="5" xfId="0" applyNumberFormat="1" applyFont="1" applyFill="1" applyBorder="1" applyAlignment="1">
      <alignment horizontal="center" vertical="center" wrapText="1"/>
    </xf>
    <xf numFmtId="9" fontId="27" fillId="2" borderId="26" xfId="0" applyNumberFormat="1" applyFont="1" applyFill="1" applyBorder="1" applyAlignment="1">
      <alignment horizontal="center" vertical="center"/>
    </xf>
    <xf numFmtId="1" fontId="4" fillId="0" borderId="27" xfId="0" applyNumberFormat="1" applyFont="1" applyBorder="1" applyAlignment="1">
      <alignment horizont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9" fontId="27" fillId="2" borderId="21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center"/>
    </xf>
    <xf numFmtId="169" fontId="27" fillId="2" borderId="15" xfId="0" applyNumberFormat="1" applyFont="1" applyFill="1" applyBorder="1" applyAlignment="1">
      <alignment horizontal="center" vertical="center" wrapText="1"/>
    </xf>
    <xf numFmtId="9" fontId="27" fillId="2" borderId="40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36" xfId="0" applyFont="1" applyBorder="1"/>
    <xf numFmtId="0" fontId="4" fillId="0" borderId="0" xfId="0" applyFont="1" applyAlignment="1">
      <alignment vertical="center"/>
    </xf>
    <xf numFmtId="0" fontId="27" fillId="2" borderId="6" xfId="0" applyFont="1" applyFill="1" applyBorder="1" applyAlignment="1">
      <alignment vertical="center" wrapText="1"/>
    </xf>
    <xf numFmtId="169" fontId="27" fillId="2" borderId="6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 wrapText="1"/>
    </xf>
    <xf numFmtId="169" fontId="27" fillId="2" borderId="18" xfId="0" applyNumberFormat="1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vertical="center" wrapText="1"/>
    </xf>
    <xf numFmtId="169" fontId="27" fillId="2" borderId="9" xfId="0" applyNumberFormat="1" applyFont="1" applyFill="1" applyBorder="1" applyAlignment="1">
      <alignment horizontal="center" vertical="center" wrapText="1"/>
    </xf>
    <xf numFmtId="1" fontId="27" fillId="0" borderId="14" xfId="0" applyNumberFormat="1" applyFont="1" applyFill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center" vertical="center" wrapText="1"/>
    </xf>
    <xf numFmtId="1" fontId="27" fillId="0" borderId="13" xfId="0" applyNumberFormat="1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9" fontId="4" fillId="2" borderId="13" xfId="0" applyNumberFormat="1" applyFont="1" applyFill="1" applyBorder="1" applyAlignment="1">
      <alignment horizontal="center" vertical="center"/>
    </xf>
    <xf numFmtId="169" fontId="27" fillId="8" borderId="13" xfId="0" applyNumberFormat="1" applyFont="1" applyFill="1" applyBorder="1" applyAlignment="1">
      <alignment horizontal="center" vertical="center" wrapText="1"/>
    </xf>
    <xf numFmtId="9" fontId="27" fillId="8" borderId="13" xfId="0" applyNumberFormat="1" applyFont="1" applyFill="1" applyBorder="1" applyAlignment="1">
      <alignment horizontal="center" vertical="center"/>
    </xf>
    <xf numFmtId="0" fontId="27" fillId="2" borderId="42" xfId="0" applyFont="1" applyFill="1" applyBorder="1" applyAlignment="1">
      <alignment horizontal="left" vertical="center" wrapText="1"/>
    </xf>
    <xf numFmtId="9" fontId="4" fillId="2" borderId="5" xfId="0" applyNumberFormat="1" applyFont="1" applyFill="1" applyBorder="1" applyAlignment="1">
      <alignment horizontal="center" vertical="center"/>
    </xf>
    <xf numFmtId="169" fontId="4" fillId="2" borderId="10" xfId="0" applyNumberFormat="1" applyFont="1" applyFill="1" applyBorder="1" applyAlignment="1">
      <alignment horizontal="right" vertical="center" wrapText="1"/>
    </xf>
    <xf numFmtId="0" fontId="27" fillId="2" borderId="7" xfId="0" applyFont="1" applyFill="1" applyBorder="1" applyAlignment="1">
      <alignment vertical="center" wrapText="1"/>
    </xf>
    <xf numFmtId="0" fontId="27" fillId="2" borderId="30" xfId="0" applyFont="1" applyFill="1" applyBorder="1" applyAlignment="1">
      <alignment vertical="center" wrapText="1"/>
    </xf>
    <xf numFmtId="0" fontId="27" fillId="2" borderId="10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left" vertical="center" wrapText="1"/>
    </xf>
    <xf numFmtId="1" fontId="27" fillId="2" borderId="9" xfId="0" applyNumberFormat="1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left" vertical="center" wrapText="1"/>
    </xf>
    <xf numFmtId="1" fontId="27" fillId="2" borderId="15" xfId="0" applyNumberFormat="1" applyFont="1" applyFill="1" applyBorder="1" applyAlignment="1">
      <alignment horizontal="center" vertical="center"/>
    </xf>
    <xf numFmtId="1" fontId="27" fillId="2" borderId="26" xfId="0" applyNumberFormat="1" applyFont="1" applyFill="1" applyBorder="1" applyAlignment="1">
      <alignment horizontal="center" vertical="center"/>
    </xf>
    <xf numFmtId="9" fontId="27" fillId="2" borderId="26" xfId="0" applyNumberFormat="1" applyFont="1" applyFill="1" applyBorder="1" applyAlignment="1">
      <alignment horizontal="center" vertical="center" wrapText="1"/>
    </xf>
    <xf numFmtId="1" fontId="27" fillId="2" borderId="5" xfId="0" applyNumberFormat="1" applyFont="1" applyFill="1" applyBorder="1" applyAlignment="1">
      <alignment horizontal="center" vertical="center"/>
    </xf>
    <xf numFmtId="9" fontId="27" fillId="2" borderId="5" xfId="0" applyNumberFormat="1" applyFont="1" applyFill="1" applyBorder="1" applyAlignment="1">
      <alignment horizontal="center" vertical="center" wrapText="1"/>
    </xf>
    <xf numFmtId="0" fontId="4" fillId="0" borderId="14" xfId="0" applyFont="1" applyBorder="1" applyAlignment="1">
      <alignment vertical="center"/>
    </xf>
    <xf numFmtId="0" fontId="35" fillId="0" borderId="14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26" fillId="8" borderId="10" xfId="0" applyFont="1" applyFill="1" applyBorder="1" applyAlignment="1">
      <alignment horizontal="center" vertical="top" wrapText="1"/>
    </xf>
    <xf numFmtId="0" fontId="24" fillId="0" borderId="14" xfId="0" applyFont="1" applyBorder="1"/>
    <xf numFmtId="0" fontId="35" fillId="0" borderId="14" xfId="0" applyFont="1" applyBorder="1" applyAlignment="1">
      <alignment horizontal="center"/>
    </xf>
    <xf numFmtId="0" fontId="24" fillId="0" borderId="23" xfId="0" applyFont="1" applyBorder="1"/>
    <xf numFmtId="1" fontId="24" fillId="0" borderId="13" xfId="0" applyNumberFormat="1" applyFont="1" applyBorder="1" applyAlignment="1">
      <alignment horizontal="center" vertical="center"/>
    </xf>
    <xf numFmtId="0" fontId="35" fillId="0" borderId="13" xfId="0" applyFont="1" applyBorder="1" applyAlignment="1">
      <alignment horizontal="center"/>
    </xf>
    <xf numFmtId="0" fontId="26" fillId="8" borderId="13" xfId="0" applyFont="1" applyFill="1" applyBorder="1" applyAlignment="1">
      <alignment horizontal="center" vertical="top" wrapText="1"/>
    </xf>
    <xf numFmtId="0" fontId="27" fillId="0" borderId="0" xfId="0" applyFont="1" applyBorder="1"/>
    <xf numFmtId="0" fontId="4" fillId="0" borderId="27" xfId="0" applyFont="1" applyBorder="1" applyAlignment="1">
      <alignment vertical="center"/>
    </xf>
    <xf numFmtId="1" fontId="4" fillId="0" borderId="27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9" fontId="27" fillId="8" borderId="27" xfId="0" applyNumberFormat="1" applyFont="1" applyFill="1" applyBorder="1" applyAlignment="1">
      <alignment horizontal="center" vertical="center" wrapText="1"/>
    </xf>
    <xf numFmtId="0" fontId="27" fillId="8" borderId="27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5" fillId="0" borderId="27" xfId="0" applyFont="1" applyBorder="1"/>
    <xf numFmtId="0" fontId="24" fillId="0" borderId="27" xfId="0" applyFont="1" applyBorder="1" applyAlignment="1">
      <alignment horizontal="center" vertical="center"/>
    </xf>
    <xf numFmtId="0" fontId="35" fillId="0" borderId="23" xfId="0" applyFont="1" applyBorder="1"/>
    <xf numFmtId="0" fontId="24" fillId="0" borderId="13" xfId="0" applyFont="1" applyBorder="1" applyAlignment="1">
      <alignment horizontal="center" vertical="center"/>
    </xf>
    <xf numFmtId="0" fontId="35" fillId="9" borderId="27" xfId="0" applyFont="1" applyFill="1" applyBorder="1"/>
    <xf numFmtId="1" fontId="4" fillId="9" borderId="27" xfId="0" applyNumberFormat="1" applyFont="1" applyFill="1" applyBorder="1" applyAlignment="1">
      <alignment horizontal="center" vertical="center"/>
    </xf>
    <xf numFmtId="0" fontId="24" fillId="9" borderId="27" xfId="0" applyFont="1" applyFill="1" applyBorder="1" applyAlignment="1">
      <alignment horizontal="center" vertical="center"/>
    </xf>
    <xf numFmtId="0" fontId="35" fillId="9" borderId="12" xfId="0" applyFont="1" applyFill="1" applyBorder="1"/>
    <xf numFmtId="1" fontId="4" fillId="9" borderId="10" xfId="0" applyNumberFormat="1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0" fontId="27" fillId="0" borderId="0" xfId="0" applyFont="1" applyAlignment="1">
      <alignment wrapText="1"/>
    </xf>
    <xf numFmtId="1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170" fontId="19" fillId="2" borderId="4" xfId="0" applyNumberFormat="1" applyFont="1" applyFill="1" applyBorder="1" applyAlignment="1">
      <alignment horizontal="center" vertical="center" wrapText="1"/>
    </xf>
    <xf numFmtId="170" fontId="19" fillId="2" borderId="10" xfId="0" applyNumberFormat="1" applyFont="1" applyFill="1" applyBorder="1" applyAlignment="1">
      <alignment horizontal="center" vertical="center" wrapText="1"/>
    </xf>
    <xf numFmtId="170" fontId="19" fillId="2" borderId="14" xfId="0" applyNumberFormat="1" applyFont="1" applyFill="1" applyBorder="1" applyAlignment="1">
      <alignment horizontal="center" vertical="center" wrapText="1"/>
    </xf>
    <xf numFmtId="170" fontId="19" fillId="2" borderId="13" xfId="0" applyNumberFormat="1" applyFont="1" applyFill="1" applyBorder="1" applyAlignment="1">
      <alignment horizontal="center" vertical="center" wrapText="1"/>
    </xf>
    <xf numFmtId="170" fontId="19" fillId="2" borderId="11" xfId="0" applyNumberFormat="1" applyFont="1" applyFill="1" applyBorder="1" applyAlignment="1">
      <alignment horizontal="center" vertical="center" wrapText="1"/>
    </xf>
    <xf numFmtId="170" fontId="19" fillId="8" borderId="13" xfId="0" applyNumberFormat="1" applyFont="1" applyFill="1" applyBorder="1" applyAlignment="1">
      <alignment horizontal="center" vertical="top" wrapText="1"/>
    </xf>
    <xf numFmtId="0" fontId="27" fillId="2" borderId="0" xfId="0" applyNumberFormat="1" applyFont="1" applyFill="1"/>
    <xf numFmtId="0" fontId="20" fillId="10" borderId="0" xfId="5" applyNumberFormat="1" applyFont="1" applyFill="1" applyAlignment="1">
      <alignment vertical="center"/>
    </xf>
    <xf numFmtId="0" fontId="27" fillId="2" borderId="0" xfId="0" applyNumberFormat="1" applyFont="1" applyFill="1" applyAlignment="1">
      <alignment vertical="center"/>
    </xf>
    <xf numFmtId="0" fontId="21" fillId="11" borderId="4" xfId="7" applyNumberFormat="1" applyFont="1" applyFill="1" applyBorder="1" applyAlignment="1">
      <alignment horizontal="center" vertical="center" wrapText="1"/>
    </xf>
    <xf numFmtId="0" fontId="19" fillId="2" borderId="4" xfId="0" applyNumberFormat="1" applyFont="1" applyFill="1" applyBorder="1" applyAlignment="1">
      <alignment horizontal="center" vertical="center" wrapText="1"/>
    </xf>
    <xf numFmtId="0" fontId="19" fillId="2" borderId="10" xfId="0" applyNumberFormat="1" applyFont="1" applyFill="1" applyBorder="1" applyAlignment="1">
      <alignment horizontal="center" vertical="center" wrapText="1"/>
    </xf>
    <xf numFmtId="0" fontId="19" fillId="2" borderId="4" xfId="0" applyNumberFormat="1" applyFont="1" applyFill="1" applyBorder="1" applyAlignment="1">
      <alignment horizontal="center" vertical="center"/>
    </xf>
    <xf numFmtId="0" fontId="19" fillId="2" borderId="10" xfId="0" applyNumberFormat="1" applyFont="1" applyFill="1" applyBorder="1" applyAlignment="1">
      <alignment horizontal="center" vertical="center"/>
    </xf>
    <xf numFmtId="0" fontId="33" fillId="0" borderId="4" xfId="0" applyNumberFormat="1" applyFont="1" applyBorder="1" applyAlignment="1">
      <alignment horizontal="center" vertical="center" wrapText="1"/>
    </xf>
    <xf numFmtId="0" fontId="30" fillId="0" borderId="10" xfId="0" applyNumberFormat="1" applyFont="1" applyBorder="1" applyAlignment="1">
      <alignment horizontal="center" vertical="center" wrapText="1"/>
    </xf>
    <xf numFmtId="0" fontId="19" fillId="0" borderId="4" xfId="0" applyNumberFormat="1" applyFont="1" applyBorder="1" applyAlignment="1">
      <alignment horizontal="center" vertical="center" wrapText="1"/>
    </xf>
    <xf numFmtId="0" fontId="19" fillId="0" borderId="14" xfId="0" applyNumberFormat="1" applyFont="1" applyBorder="1" applyAlignment="1">
      <alignment horizontal="center" vertical="center" wrapText="1"/>
    </xf>
    <xf numFmtId="0" fontId="19" fillId="0" borderId="10" xfId="0" applyNumberFormat="1" applyFont="1" applyBorder="1" applyAlignment="1">
      <alignment horizontal="center" vertical="center" wrapText="1"/>
    </xf>
    <xf numFmtId="0" fontId="19" fillId="9" borderId="4" xfId="0" applyNumberFormat="1" applyFont="1" applyFill="1" applyBorder="1" applyAlignment="1">
      <alignment horizontal="center" vertical="center" wrapText="1"/>
    </xf>
    <xf numFmtId="0" fontId="19" fillId="9" borderId="10" xfId="0" applyNumberFormat="1" applyFont="1" applyFill="1" applyBorder="1" applyAlignment="1">
      <alignment horizontal="center" vertical="center" wrapText="1"/>
    </xf>
    <xf numFmtId="0" fontId="19" fillId="0" borderId="13" xfId="0" applyNumberFormat="1" applyFont="1" applyBorder="1" applyAlignment="1">
      <alignment horizontal="center" vertical="center" wrapText="1"/>
    </xf>
    <xf numFmtId="0" fontId="19" fillId="0" borderId="11" xfId="0" applyNumberFormat="1" applyFont="1" applyBorder="1" applyAlignment="1">
      <alignment horizontal="center" vertical="center" wrapText="1"/>
    </xf>
    <xf numFmtId="0" fontId="19" fillId="0" borderId="27" xfId="0" applyNumberFormat="1" applyFont="1" applyBorder="1" applyAlignment="1">
      <alignment horizontal="center" vertical="center" wrapText="1"/>
    </xf>
    <xf numFmtId="0" fontId="27" fillId="0" borderId="10" xfId="0" applyNumberFormat="1" applyFont="1" applyBorder="1"/>
    <xf numFmtId="0" fontId="33" fillId="0" borderId="4" xfId="8" applyNumberFormat="1" applyFont="1" applyFill="1" applyBorder="1" applyAlignment="1">
      <alignment horizontal="center" vertical="center" wrapText="1"/>
    </xf>
    <xf numFmtId="0" fontId="19" fillId="2" borderId="14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/>
    </xf>
    <xf numFmtId="0" fontId="19" fillId="8" borderId="4" xfId="0" applyNumberFormat="1" applyFont="1" applyFill="1" applyBorder="1" applyAlignment="1">
      <alignment horizontal="center" vertical="center"/>
    </xf>
    <xf numFmtId="0" fontId="19" fillId="8" borderId="10" xfId="0" applyNumberFormat="1" applyFont="1" applyFill="1" applyBorder="1" applyAlignment="1">
      <alignment horizontal="center" vertical="center"/>
    </xf>
    <xf numFmtId="0" fontId="27" fillId="2" borderId="10" xfId="0" applyNumberFormat="1" applyFont="1" applyFill="1" applyBorder="1" applyAlignment="1">
      <alignment horizontal="right" vertical="center"/>
    </xf>
    <xf numFmtId="0" fontId="19" fillId="2" borderId="14" xfId="0" applyNumberFormat="1" applyFont="1" applyFill="1" applyBorder="1" applyAlignment="1">
      <alignment horizontal="center" vertical="center" wrapText="1"/>
    </xf>
    <xf numFmtId="0" fontId="19" fillId="2" borderId="13" xfId="0" applyNumberFormat="1" applyFont="1" applyFill="1" applyBorder="1" applyAlignment="1">
      <alignment horizontal="center" vertical="center" wrapText="1"/>
    </xf>
    <xf numFmtId="0" fontId="19" fillId="2" borderId="11" xfId="0" applyNumberFormat="1" applyFont="1" applyFill="1" applyBorder="1" applyAlignment="1">
      <alignment horizontal="center" vertical="center" wrapText="1"/>
    </xf>
    <xf numFmtId="0" fontId="33" fillId="2" borderId="14" xfId="0" applyNumberFormat="1" applyFont="1" applyFill="1" applyBorder="1" applyAlignment="1">
      <alignment horizontal="center" vertical="center" wrapText="1"/>
    </xf>
    <xf numFmtId="0" fontId="19" fillId="2" borderId="27" xfId="0" applyNumberFormat="1" applyFont="1" applyFill="1" applyBorder="1" applyAlignment="1">
      <alignment horizontal="center" vertical="center" wrapText="1"/>
    </xf>
    <xf numFmtId="0" fontId="36" fillId="2" borderId="14" xfId="0" applyNumberFormat="1" applyFont="1" applyFill="1" applyBorder="1" applyAlignment="1">
      <alignment horizontal="center" vertical="center" wrapText="1"/>
    </xf>
    <xf numFmtId="0" fontId="36" fillId="2" borderId="10" xfId="0" applyNumberFormat="1" applyFont="1" applyFill="1" applyBorder="1" applyAlignment="1">
      <alignment horizontal="left" vertical="center" wrapText="1"/>
    </xf>
    <xf numFmtId="0" fontId="19" fillId="2" borderId="11" xfId="0" applyNumberFormat="1" applyFont="1" applyFill="1" applyBorder="1" applyAlignment="1">
      <alignment horizontal="center" vertical="center"/>
    </xf>
    <xf numFmtId="0" fontId="19" fillId="2" borderId="36" xfId="0" applyNumberFormat="1" applyFont="1" applyFill="1" applyBorder="1" applyAlignment="1">
      <alignment horizontal="center" vertical="center"/>
    </xf>
    <xf numFmtId="0" fontId="27" fillId="2" borderId="10" xfId="0" applyNumberFormat="1" applyFont="1" applyFill="1" applyBorder="1" applyAlignment="1">
      <alignment horizontal="center" vertical="center"/>
    </xf>
    <xf numFmtId="0" fontId="22" fillId="13" borderId="14" xfId="0" applyNumberFormat="1" applyFont="1" applyFill="1" applyBorder="1" applyAlignment="1">
      <alignment horizontal="center" vertical="center"/>
    </xf>
    <xf numFmtId="0" fontId="23" fillId="13" borderId="10" xfId="0" applyNumberFormat="1" applyFont="1" applyFill="1" applyBorder="1" applyAlignment="1">
      <alignment horizontal="left" vertical="center"/>
    </xf>
    <xf numFmtId="0" fontId="19" fillId="8" borderId="11" xfId="0" applyNumberFormat="1" applyFont="1" applyFill="1" applyBorder="1" applyAlignment="1">
      <alignment horizontal="center" vertical="top" wrapText="1"/>
    </xf>
    <xf numFmtId="0" fontId="19" fillId="8" borderId="4" xfId="0" applyNumberFormat="1" applyFont="1" applyFill="1" applyBorder="1" applyAlignment="1">
      <alignment horizontal="center" vertical="top" wrapText="1"/>
    </xf>
    <xf numFmtId="0" fontId="19" fillId="8" borderId="14" xfId="0" applyNumberFormat="1" applyFont="1" applyFill="1" applyBorder="1" applyAlignment="1">
      <alignment horizontal="center" vertical="top" wrapText="1"/>
    </xf>
    <xf numFmtId="0" fontId="27" fillId="8" borderId="13" xfId="0" applyNumberFormat="1" applyFont="1" applyFill="1" applyBorder="1" applyAlignment="1">
      <alignment horizontal="left" vertical="top" wrapText="1"/>
    </xf>
    <xf numFmtId="0" fontId="27" fillId="8" borderId="10" xfId="0" applyNumberFormat="1" applyFont="1" applyFill="1" applyBorder="1" applyAlignment="1">
      <alignment horizontal="left" vertical="top" wrapText="1"/>
    </xf>
    <xf numFmtId="0" fontId="27" fillId="2" borderId="10" xfId="0" applyNumberFormat="1" applyFont="1" applyFill="1" applyBorder="1"/>
    <xf numFmtId="0" fontId="19" fillId="2" borderId="5" xfId="0" applyNumberFormat="1" applyFont="1" applyFill="1" applyBorder="1" applyAlignment="1">
      <alignment horizontal="center" vertical="center" wrapText="1"/>
    </xf>
    <xf numFmtId="0" fontId="19" fillId="2" borderId="1" xfId="0" applyNumberFormat="1" applyFont="1" applyFill="1" applyBorder="1" applyAlignment="1">
      <alignment horizontal="center" vertical="center"/>
    </xf>
    <xf numFmtId="0" fontId="19" fillId="2" borderId="0" xfId="0" applyNumberFormat="1" applyFont="1" applyFill="1" applyBorder="1" applyAlignment="1">
      <alignment horizontal="center" vertical="center"/>
    </xf>
    <xf numFmtId="0" fontId="4" fillId="0" borderId="10" xfId="14" applyNumberFormat="1" applyFont="1" applyBorder="1" applyAlignment="1">
      <alignment horizontal="center" vertical="center" wrapText="1"/>
    </xf>
    <xf numFmtId="0" fontId="33" fillId="0" borderId="14" xfId="0" applyNumberFormat="1" applyFont="1" applyBorder="1" applyAlignment="1">
      <alignment horizontal="center" vertical="center" wrapText="1"/>
    </xf>
    <xf numFmtId="0" fontId="27" fillId="2" borderId="10" xfId="0" applyNumberFormat="1" applyFont="1" applyFill="1" applyBorder="1" applyAlignment="1">
      <alignment horizontal="center" vertical="center" wrapText="1"/>
    </xf>
    <xf numFmtId="0" fontId="27" fillId="2" borderId="10" xfId="0" applyNumberFormat="1" applyFont="1" applyFill="1" applyBorder="1" applyAlignment="1">
      <alignment vertical="center"/>
    </xf>
    <xf numFmtId="0" fontId="19" fillId="8" borderId="27" xfId="0" applyNumberFormat="1" applyFont="1" applyFill="1" applyBorder="1" applyAlignment="1">
      <alignment horizontal="center" vertical="center"/>
    </xf>
    <xf numFmtId="0" fontId="35" fillId="8" borderId="10" xfId="0" applyNumberFormat="1" applyFont="1" applyFill="1" applyBorder="1" applyAlignment="1">
      <alignment horizontal="center" vertical="center" wrapText="1"/>
    </xf>
    <xf numFmtId="0" fontId="19" fillId="2" borderId="26" xfId="0" applyNumberFormat="1" applyFont="1" applyFill="1" applyBorder="1" applyAlignment="1">
      <alignment horizontal="center" vertical="center" wrapText="1"/>
    </xf>
    <xf numFmtId="0" fontId="27" fillId="2" borderId="36" xfId="0" applyNumberFormat="1" applyFont="1" applyFill="1" applyBorder="1" applyAlignment="1">
      <alignment vertical="center"/>
    </xf>
    <xf numFmtId="0" fontId="19" fillId="2" borderId="6" xfId="0" applyNumberFormat="1" applyFont="1" applyFill="1" applyBorder="1" applyAlignment="1">
      <alignment horizontal="center" vertical="center" wrapText="1"/>
    </xf>
    <xf numFmtId="0" fontId="19" fillId="2" borderId="1" xfId="0" applyNumberFormat="1" applyFont="1" applyFill="1" applyBorder="1" applyAlignment="1">
      <alignment horizontal="center" vertical="center" wrapText="1"/>
    </xf>
    <xf numFmtId="0" fontId="19" fillId="2" borderId="18" xfId="0" applyNumberFormat="1" applyFont="1" applyFill="1" applyBorder="1" applyAlignment="1">
      <alignment horizontal="center" vertical="center" wrapText="1"/>
    </xf>
    <xf numFmtId="0" fontId="19" fillId="0" borderId="4" xfId="0" applyNumberFormat="1" applyFont="1" applyBorder="1" applyAlignment="1">
      <alignment horizontal="center"/>
    </xf>
    <xf numFmtId="0" fontId="19" fillId="2" borderId="9" xfId="0" applyNumberFormat="1" applyFont="1" applyFill="1" applyBorder="1" applyAlignment="1">
      <alignment horizontal="center" vertical="center" wrapText="1"/>
    </xf>
    <xf numFmtId="0" fontId="19" fillId="0" borderId="14" xfId="0" applyNumberFormat="1" applyFont="1" applyBorder="1" applyAlignment="1">
      <alignment horizontal="center"/>
    </xf>
    <xf numFmtId="0" fontId="19" fillId="0" borderId="23" xfId="0" applyNumberFormat="1" applyFont="1" applyBorder="1" applyAlignment="1">
      <alignment horizontal="center"/>
    </xf>
    <xf numFmtId="0" fontId="27" fillId="0" borderId="13" xfId="0" applyNumberFormat="1" applyFont="1" applyBorder="1"/>
    <xf numFmtId="0" fontId="19" fillId="2" borderId="21" xfId="0" applyNumberFormat="1" applyFont="1" applyFill="1" applyBorder="1" applyAlignment="1">
      <alignment horizontal="center" vertical="center"/>
    </xf>
    <xf numFmtId="0" fontId="19" fillId="2" borderId="15" xfId="0" applyNumberFormat="1" applyFont="1" applyFill="1" applyBorder="1" applyAlignment="1">
      <alignment horizontal="center" vertical="center" wrapText="1"/>
    </xf>
    <xf numFmtId="0" fontId="19" fillId="8" borderId="13" xfId="0" applyNumberFormat="1" applyFont="1" applyFill="1" applyBorder="1" applyAlignment="1">
      <alignment horizontal="center" vertical="top" wrapText="1"/>
    </xf>
    <xf numFmtId="0" fontId="19" fillId="8" borderId="27" xfId="0" applyNumberFormat="1" applyFont="1" applyFill="1" applyBorder="1" applyAlignment="1">
      <alignment horizontal="center" vertical="top" wrapText="1"/>
    </xf>
    <xf numFmtId="0" fontId="19" fillId="8" borderId="10" xfId="0" applyNumberFormat="1" applyFont="1" applyFill="1" applyBorder="1" applyAlignment="1">
      <alignment horizontal="center" vertical="top" wrapText="1"/>
    </xf>
    <xf numFmtId="0" fontId="19" fillId="2" borderId="10" xfId="0" applyNumberFormat="1" applyFont="1" applyFill="1" applyBorder="1" applyAlignment="1">
      <alignment horizontal="center"/>
    </xf>
    <xf numFmtId="0" fontId="27" fillId="0" borderId="0" xfId="0" applyNumberFormat="1" applyFont="1"/>
    <xf numFmtId="170" fontId="21" fillId="11" borderId="12" xfId="7" applyNumberFormat="1" applyFont="1" applyFill="1" applyBorder="1" applyAlignment="1">
      <alignment horizontal="center" vertical="center" wrapText="1"/>
    </xf>
    <xf numFmtId="170" fontId="19" fillId="2" borderId="0" xfId="0" applyNumberFormat="1" applyFont="1" applyFill="1"/>
    <xf numFmtId="170" fontId="21" fillId="10" borderId="0" xfId="5" applyNumberFormat="1" applyFont="1" applyFill="1" applyAlignment="1">
      <alignment vertical="center"/>
    </xf>
    <xf numFmtId="170" fontId="19" fillId="2" borderId="0" xfId="0" applyNumberFormat="1" applyFont="1" applyFill="1" applyAlignment="1">
      <alignment vertical="center"/>
    </xf>
    <xf numFmtId="170" fontId="19" fillId="2" borderId="12" xfId="0" applyNumberFormat="1" applyFont="1" applyFill="1" applyBorder="1" applyAlignment="1">
      <alignment horizontal="center" vertical="center" wrapText="1"/>
    </xf>
    <xf numFmtId="170" fontId="19" fillId="2" borderId="23" xfId="0" applyNumberFormat="1" applyFont="1" applyFill="1" applyBorder="1" applyAlignment="1">
      <alignment horizontal="center" vertical="center" wrapText="1"/>
    </xf>
    <xf numFmtId="170" fontId="19" fillId="8" borderId="12" xfId="0" applyNumberFormat="1" applyFont="1" applyFill="1" applyBorder="1" applyAlignment="1">
      <alignment horizontal="center" vertical="center" wrapText="1"/>
    </xf>
    <xf numFmtId="170" fontId="19" fillId="8" borderId="10" xfId="0" applyNumberFormat="1" applyFont="1" applyFill="1" applyBorder="1" applyAlignment="1">
      <alignment horizontal="center" vertical="center" wrapText="1"/>
    </xf>
    <xf numFmtId="170" fontId="13" fillId="0" borderId="17" xfId="0" applyNumberFormat="1" applyFont="1" applyBorder="1" applyAlignment="1">
      <alignment horizontal="center" vertical="center" wrapText="1"/>
    </xf>
    <xf numFmtId="170" fontId="13" fillId="0" borderId="23" xfId="0" applyNumberFormat="1" applyFont="1" applyBorder="1" applyAlignment="1">
      <alignment horizontal="center" vertical="center" wrapText="1"/>
    </xf>
    <xf numFmtId="170" fontId="13" fillId="0" borderId="13" xfId="0" applyNumberFormat="1" applyFont="1" applyBorder="1" applyAlignment="1">
      <alignment horizontal="center" vertical="center" wrapText="1"/>
    </xf>
    <xf numFmtId="170" fontId="13" fillId="0" borderId="34" xfId="0" applyNumberFormat="1" applyFont="1" applyBorder="1" applyAlignment="1">
      <alignment horizontal="center" vertical="center" wrapText="1"/>
    </xf>
    <xf numFmtId="170" fontId="19" fillId="0" borderId="10" xfId="0" applyNumberFormat="1" applyFont="1" applyBorder="1"/>
    <xf numFmtId="170" fontId="13" fillId="0" borderId="12" xfId="0" applyNumberFormat="1" applyFont="1" applyBorder="1" applyAlignment="1">
      <alignment horizontal="center" vertical="center" wrapText="1"/>
    </xf>
    <xf numFmtId="170" fontId="13" fillId="0" borderId="10" xfId="0" applyNumberFormat="1" applyFont="1" applyBorder="1" applyAlignment="1">
      <alignment horizontal="center" vertical="center" wrapText="1"/>
    </xf>
    <xf numFmtId="170" fontId="19" fillId="2" borderId="24" xfId="0" applyNumberFormat="1" applyFont="1" applyFill="1" applyBorder="1" applyAlignment="1">
      <alignment horizontal="center" vertical="center" wrapText="1"/>
    </xf>
    <xf numFmtId="170" fontId="19" fillId="2" borderId="17" xfId="0" applyNumberFormat="1" applyFont="1" applyFill="1" applyBorder="1" applyAlignment="1">
      <alignment horizontal="center" vertical="center" wrapText="1"/>
    </xf>
    <xf numFmtId="170" fontId="19" fillId="2" borderId="34" xfId="0" applyNumberFormat="1" applyFont="1" applyFill="1" applyBorder="1" applyAlignment="1">
      <alignment horizontal="center" vertical="center" wrapText="1"/>
    </xf>
    <xf numFmtId="170" fontId="19" fillId="2" borderId="36" xfId="0" applyNumberFormat="1" applyFont="1" applyFill="1" applyBorder="1" applyAlignment="1">
      <alignment horizontal="center" vertical="center" wrapText="1"/>
    </xf>
    <xf numFmtId="170" fontId="19" fillId="8" borderId="17" xfId="0" applyNumberFormat="1" applyFont="1" applyFill="1" applyBorder="1" applyAlignment="1">
      <alignment horizontal="center" vertical="top" wrapText="1"/>
    </xf>
    <xf numFmtId="170" fontId="19" fillId="8" borderId="12" xfId="0" applyNumberFormat="1" applyFont="1" applyFill="1" applyBorder="1" applyAlignment="1">
      <alignment horizontal="center" vertical="top" wrapText="1"/>
    </xf>
    <xf numFmtId="170" fontId="19" fillId="8" borderId="23" xfId="0" applyNumberFormat="1" applyFont="1" applyFill="1" applyBorder="1" applyAlignment="1">
      <alignment horizontal="center" vertical="top" wrapText="1"/>
    </xf>
    <xf numFmtId="170" fontId="19" fillId="2" borderId="21" xfId="0" applyNumberFormat="1" applyFont="1" applyFill="1" applyBorder="1" applyAlignment="1">
      <alignment horizontal="center" vertical="center" wrapText="1"/>
    </xf>
    <xf numFmtId="170" fontId="19" fillId="2" borderId="30" xfId="0" applyNumberFormat="1" applyFont="1" applyFill="1" applyBorder="1" applyAlignment="1">
      <alignment horizontal="center" vertical="center" wrapText="1"/>
    </xf>
    <xf numFmtId="170" fontId="19" fillId="2" borderId="16" xfId="0" applyNumberFormat="1" applyFont="1" applyFill="1" applyBorder="1" applyAlignment="1">
      <alignment horizontal="center" vertical="center" wrapText="1"/>
    </xf>
    <xf numFmtId="170" fontId="19" fillId="0" borderId="0" xfId="0" applyNumberFormat="1" applyFont="1"/>
    <xf numFmtId="170" fontId="19" fillId="2" borderId="40" xfId="0" applyNumberFormat="1" applyFont="1" applyFill="1" applyBorder="1" applyAlignment="1">
      <alignment horizontal="center" vertical="center" wrapText="1"/>
    </xf>
    <xf numFmtId="170" fontId="19" fillId="2" borderId="7" xfId="0" applyNumberFormat="1" applyFont="1" applyFill="1" applyBorder="1" applyAlignment="1">
      <alignment horizontal="center" vertical="center" wrapText="1"/>
    </xf>
    <xf numFmtId="170" fontId="13" fillId="0" borderId="24" xfId="0" applyNumberFormat="1" applyFont="1" applyBorder="1" applyAlignment="1">
      <alignment horizontal="center" vertical="center" wrapText="1"/>
    </xf>
    <xf numFmtId="170" fontId="19" fillId="8" borderId="23" xfId="0" applyNumberFormat="1" applyFont="1" applyFill="1" applyBorder="1" applyAlignment="1">
      <alignment horizontal="center" vertical="center" wrapText="1"/>
    </xf>
    <xf numFmtId="170" fontId="19" fillId="8" borderId="24" xfId="0" applyNumberFormat="1" applyFont="1" applyFill="1" applyBorder="1" applyAlignment="1">
      <alignment horizontal="center" vertical="center" wrapText="1"/>
    </xf>
    <xf numFmtId="170" fontId="13" fillId="0" borderId="19" xfId="0" applyNumberFormat="1" applyFont="1" applyBorder="1" applyAlignment="1">
      <alignment horizontal="center" vertical="center" wrapText="1"/>
    </xf>
    <xf numFmtId="170" fontId="13" fillId="0" borderId="40" xfId="0" applyNumberFormat="1" applyFont="1" applyBorder="1" applyAlignment="1">
      <alignment horizontal="center" vertical="center" wrapText="1"/>
    </xf>
    <xf numFmtId="170" fontId="13" fillId="0" borderId="7" xfId="0" applyNumberFormat="1" applyFont="1" applyBorder="1" applyAlignment="1">
      <alignment horizontal="center" vertical="center" wrapText="1"/>
    </xf>
    <xf numFmtId="170" fontId="13" fillId="0" borderId="16" xfId="0" applyNumberFormat="1" applyFont="1" applyBorder="1" applyAlignment="1">
      <alignment horizontal="center" vertical="center" wrapText="1"/>
    </xf>
    <xf numFmtId="170" fontId="13" fillId="0" borderId="14" xfId="0" applyNumberFormat="1" applyFont="1" applyBorder="1" applyAlignment="1">
      <alignment horizontal="center" vertical="center" wrapText="1"/>
    </xf>
    <xf numFmtId="170" fontId="19" fillId="2" borderId="38" xfId="0" applyNumberFormat="1" applyFont="1" applyFill="1" applyBorder="1" applyAlignment="1">
      <alignment horizontal="center" vertical="center" wrapText="1"/>
    </xf>
    <xf numFmtId="170" fontId="19" fillId="8" borderId="36" xfId="0" applyNumberFormat="1" applyFont="1" applyFill="1" applyBorder="1" applyAlignment="1">
      <alignment horizontal="center" vertical="center" wrapText="1"/>
    </xf>
    <xf numFmtId="170" fontId="19" fillId="2" borderId="32" xfId="0" applyNumberFormat="1" applyFont="1" applyFill="1" applyBorder="1" applyAlignment="1">
      <alignment horizontal="center" vertical="center" wrapText="1"/>
    </xf>
    <xf numFmtId="170" fontId="19" fillId="2" borderId="41" xfId="0" applyNumberFormat="1" applyFont="1" applyFill="1" applyBorder="1" applyAlignment="1">
      <alignment horizontal="center" vertical="center" wrapText="1"/>
    </xf>
    <xf numFmtId="170" fontId="19" fillId="2" borderId="19" xfId="0" applyNumberFormat="1" applyFont="1" applyFill="1" applyBorder="1" applyAlignment="1">
      <alignment horizontal="center" vertical="center" wrapText="1"/>
    </xf>
    <xf numFmtId="170" fontId="19" fillId="8" borderId="24" xfId="0" applyNumberFormat="1" applyFont="1" applyFill="1" applyBorder="1" applyAlignment="1">
      <alignment horizontal="center" vertical="top" wrapText="1"/>
    </xf>
    <xf numFmtId="170" fontId="19" fillId="8" borderId="32" xfId="0" applyNumberFormat="1" applyFont="1" applyFill="1" applyBorder="1" applyAlignment="1">
      <alignment horizontal="center" vertical="top" wrapText="1"/>
    </xf>
    <xf numFmtId="170" fontId="19" fillId="8" borderId="34" xfId="0" applyNumberFormat="1" applyFont="1" applyFill="1" applyBorder="1" applyAlignment="1">
      <alignment horizontal="center" vertical="top" wrapText="1"/>
    </xf>
    <xf numFmtId="170" fontId="4" fillId="9" borderId="4" xfId="17" applyNumberFormat="1" applyFont="1" applyFill="1" applyBorder="1" applyAlignment="1">
      <alignment horizontal="center" vertical="center"/>
    </xf>
    <xf numFmtId="170" fontId="4" fillId="7" borderId="4" xfId="17" applyNumberFormat="1" applyFont="1" applyFill="1" applyBorder="1" applyAlignment="1">
      <alignment horizontal="center" vertical="center" wrapText="1"/>
    </xf>
    <xf numFmtId="170" fontId="4" fillId="9" borderId="14" xfId="17" applyNumberFormat="1" applyFont="1" applyFill="1" applyBorder="1" applyAlignment="1">
      <alignment horizontal="center" vertical="center"/>
    </xf>
    <xf numFmtId="170" fontId="4" fillId="7" borderId="14" xfId="17" applyNumberFormat="1" applyFont="1" applyFill="1" applyBorder="1" applyAlignment="1">
      <alignment horizontal="center" vertical="center" wrapText="1"/>
    </xf>
    <xf numFmtId="170" fontId="4" fillId="9" borderId="11" xfId="17" applyNumberFormat="1" applyFont="1" applyFill="1" applyBorder="1" applyAlignment="1">
      <alignment horizontal="center" vertical="center"/>
    </xf>
    <xf numFmtId="170" fontId="4" fillId="7" borderId="11" xfId="17" applyNumberFormat="1" applyFont="1" applyFill="1" applyBorder="1" applyAlignment="1">
      <alignment horizontal="center" vertical="center" wrapText="1"/>
    </xf>
    <xf numFmtId="170" fontId="4" fillId="7" borderId="13" xfId="17" applyNumberFormat="1" applyFont="1" applyFill="1" applyBorder="1" applyAlignment="1">
      <alignment horizontal="center" vertical="center" wrapText="1"/>
    </xf>
    <xf numFmtId="170" fontId="35" fillId="0" borderId="24" xfId="0" applyNumberFormat="1" applyFont="1" applyBorder="1" applyAlignment="1">
      <alignment horizontal="center" vertical="center"/>
    </xf>
    <xf numFmtId="170" fontId="24" fillId="0" borderId="24" xfId="0" applyNumberFormat="1" applyFont="1" applyBorder="1" applyAlignment="1">
      <alignment horizontal="center"/>
    </xf>
    <xf numFmtId="170" fontId="35" fillId="0" borderId="24" xfId="0" applyNumberFormat="1" applyFont="1" applyBorder="1" applyAlignment="1">
      <alignment horizontal="center"/>
    </xf>
    <xf numFmtId="170" fontId="35" fillId="0" borderId="4" xfId="0" applyNumberFormat="1" applyFont="1" applyBorder="1" applyAlignment="1">
      <alignment horizontal="center" vertical="center"/>
    </xf>
    <xf numFmtId="170" fontId="35" fillId="0" borderId="4" xfId="0" applyNumberFormat="1" applyFont="1" applyBorder="1" applyAlignment="1">
      <alignment horizontal="center" vertical="center" wrapText="1"/>
    </xf>
    <xf numFmtId="170" fontId="27" fillId="0" borderId="24" xfId="0" applyNumberFormat="1" applyFont="1" applyBorder="1" applyAlignment="1">
      <alignment horizontal="center" vertical="center"/>
    </xf>
    <xf numFmtId="170" fontId="4" fillId="0" borderId="24" xfId="0" applyNumberFormat="1" applyFont="1" applyBorder="1" applyAlignment="1">
      <alignment horizontal="center" vertical="center"/>
    </xf>
    <xf numFmtId="170" fontId="27" fillId="0" borderId="4" xfId="0" applyNumberFormat="1" applyFont="1" applyBorder="1" applyAlignment="1">
      <alignment horizontal="center" vertical="center"/>
    </xf>
    <xf numFmtId="170" fontId="4" fillId="0" borderId="10" xfId="17" applyNumberFormat="1" applyFont="1" applyBorder="1" applyAlignment="1">
      <alignment horizontal="center" vertical="center"/>
    </xf>
    <xf numFmtId="170" fontId="35" fillId="0" borderId="32" xfId="0" applyNumberFormat="1" applyFont="1" applyBorder="1" applyAlignment="1">
      <alignment horizontal="center" vertical="center"/>
    </xf>
    <xf numFmtId="170" fontId="4" fillId="0" borderId="14" xfId="17" applyNumberFormat="1" applyFont="1" applyBorder="1" applyAlignment="1">
      <alignment horizontal="center" vertical="center"/>
    </xf>
    <xf numFmtId="170" fontId="35" fillId="0" borderId="10" xfId="0" applyNumberFormat="1" applyFont="1" applyBorder="1" applyAlignment="1">
      <alignment horizontal="center" vertical="center"/>
    </xf>
    <xf numFmtId="170" fontId="35" fillId="0" borderId="32" xfId="0" applyNumberFormat="1" applyFont="1" applyBorder="1" applyAlignment="1">
      <alignment horizontal="center"/>
    </xf>
    <xf numFmtId="170" fontId="35" fillId="0" borderId="13" xfId="0" applyNumberFormat="1" applyFont="1" applyBorder="1" applyAlignment="1">
      <alignment horizontal="center"/>
    </xf>
    <xf numFmtId="170" fontId="4" fillId="0" borderId="13" xfId="17" applyNumberFormat="1" applyFont="1" applyBorder="1" applyAlignment="1">
      <alignment horizontal="center" vertical="center"/>
    </xf>
    <xf numFmtId="170" fontId="4" fillId="7" borderId="27" xfId="17" applyNumberFormat="1" applyFont="1" applyFill="1" applyBorder="1" applyAlignment="1">
      <alignment horizontal="center" vertical="center" wrapText="1"/>
    </xf>
    <xf numFmtId="170" fontId="4" fillId="7" borderId="10" xfId="17" applyNumberFormat="1" applyFont="1" applyFill="1" applyBorder="1" applyAlignment="1">
      <alignment horizontal="center" vertical="center" wrapText="1"/>
    </xf>
    <xf numFmtId="0" fontId="27" fillId="2" borderId="12" xfId="0" applyFont="1" applyFill="1" applyBorder="1" applyAlignment="1">
      <alignment horizontal="center"/>
    </xf>
    <xf numFmtId="0" fontId="27" fillId="2" borderId="10" xfId="0" applyFont="1" applyFill="1" applyBorder="1" applyAlignment="1">
      <alignment horizontal="center"/>
    </xf>
    <xf numFmtId="0" fontId="19" fillId="19" borderId="10" xfId="0" applyNumberFormat="1" applyFont="1" applyFill="1" applyBorder="1" applyAlignment="1">
      <alignment horizontal="center" vertical="center" wrapText="1"/>
    </xf>
    <xf numFmtId="170" fontId="13" fillId="19" borderId="10" xfId="0" applyNumberFormat="1" applyFont="1" applyFill="1" applyBorder="1" applyAlignment="1">
      <alignment horizontal="center" vertical="center" wrapText="1"/>
    </xf>
    <xf numFmtId="0" fontId="40" fillId="19" borderId="10" xfId="0" applyNumberFormat="1" applyFont="1" applyFill="1" applyBorder="1" applyAlignment="1">
      <alignment horizontal="center" vertical="center" wrapText="1"/>
    </xf>
    <xf numFmtId="170" fontId="40" fillId="19" borderId="10" xfId="0" applyNumberFormat="1" applyFont="1" applyFill="1" applyBorder="1" applyAlignment="1">
      <alignment horizontal="center" vertical="center" wrapText="1"/>
    </xf>
    <xf numFmtId="0" fontId="40" fillId="19" borderId="36" xfId="0" applyNumberFormat="1" applyFont="1" applyFill="1" applyBorder="1" applyAlignment="1">
      <alignment horizontal="center" vertical="center" wrapText="1"/>
    </xf>
    <xf numFmtId="170" fontId="40" fillId="19" borderId="36" xfId="0" applyNumberFormat="1" applyFont="1" applyFill="1" applyBorder="1" applyAlignment="1">
      <alignment horizontal="center" vertical="center" wrapText="1"/>
    </xf>
    <xf numFmtId="170" fontId="40" fillId="19" borderId="24" xfId="0" applyNumberFormat="1" applyFont="1" applyFill="1" applyBorder="1" applyAlignment="1">
      <alignment horizontal="center" vertical="center" wrapText="1"/>
    </xf>
    <xf numFmtId="1" fontId="4" fillId="18" borderId="10" xfId="0" applyNumberFormat="1" applyFont="1" applyFill="1" applyBorder="1" applyAlignment="1">
      <alignment horizontal="center" vertical="center" wrapText="1"/>
    </xf>
    <xf numFmtId="0" fontId="4" fillId="18" borderId="10" xfId="0" applyFont="1" applyFill="1" applyBorder="1" applyAlignment="1">
      <alignment horizontal="center" vertical="center" wrapText="1"/>
    </xf>
    <xf numFmtId="0" fontId="21" fillId="18" borderId="10" xfId="0" applyFont="1" applyFill="1" applyBorder="1" applyAlignment="1">
      <alignment horizontal="left" vertical="center" wrapText="1"/>
    </xf>
    <xf numFmtId="0" fontId="21" fillId="18" borderId="10" xfId="0" applyNumberFormat="1" applyFont="1" applyFill="1" applyBorder="1" applyAlignment="1">
      <alignment horizontal="left" vertical="center" wrapText="1"/>
    </xf>
    <xf numFmtId="170" fontId="21" fillId="18" borderId="10" xfId="0" applyNumberFormat="1" applyFont="1" applyFill="1" applyBorder="1" applyAlignment="1">
      <alignment horizontal="left" vertical="center" wrapText="1"/>
    </xf>
    <xf numFmtId="1" fontId="39" fillId="18" borderId="10" xfId="0" applyNumberFormat="1" applyFont="1" applyFill="1" applyBorder="1" applyAlignment="1">
      <alignment horizontal="center" vertical="center" wrapText="1"/>
    </xf>
    <xf numFmtId="0" fontId="39" fillId="18" borderId="10" xfId="0" applyFont="1" applyFill="1" applyBorder="1" applyAlignment="1">
      <alignment horizontal="center" vertical="center" wrapText="1"/>
    </xf>
    <xf numFmtId="0" fontId="39" fillId="18" borderId="10" xfId="0" applyFont="1" applyFill="1" applyBorder="1" applyAlignment="1">
      <alignment horizontal="left" vertical="center" wrapText="1"/>
    </xf>
    <xf numFmtId="0" fontId="39" fillId="18" borderId="10" xfId="0" applyNumberFormat="1" applyFont="1" applyFill="1" applyBorder="1" applyAlignment="1">
      <alignment horizontal="left" vertical="center" wrapText="1"/>
    </xf>
    <xf numFmtId="170" fontId="39" fillId="18" borderId="10" xfId="0" applyNumberFormat="1" applyFont="1" applyFill="1" applyBorder="1" applyAlignment="1">
      <alignment horizontal="left" vertical="center" wrapText="1"/>
    </xf>
    <xf numFmtId="0" fontId="44" fillId="20" borderId="12" xfId="0" applyFont="1" applyFill="1" applyBorder="1" applyAlignment="1">
      <alignment horizontal="left" vertical="center"/>
    </xf>
    <xf numFmtId="0" fontId="44" fillId="20" borderId="10" xfId="0" applyFont="1" applyFill="1" applyBorder="1" applyAlignment="1">
      <alignment horizontal="left" vertical="center"/>
    </xf>
    <xf numFmtId="0" fontId="44" fillId="20" borderId="10" xfId="0" applyNumberFormat="1" applyFont="1" applyFill="1" applyBorder="1" applyAlignment="1">
      <alignment horizontal="left" vertical="center"/>
    </xf>
    <xf numFmtId="170" fontId="44" fillId="20" borderId="10" xfId="0" applyNumberFormat="1" applyFont="1" applyFill="1" applyBorder="1" applyAlignment="1">
      <alignment horizontal="left" vertical="center"/>
    </xf>
    <xf numFmtId="0" fontId="44" fillId="20" borderId="17" xfId="0" applyFont="1" applyFill="1" applyBorder="1" applyAlignment="1">
      <alignment horizontal="left" vertical="center"/>
    </xf>
    <xf numFmtId="0" fontId="19" fillId="20" borderId="36" xfId="0" applyFont="1" applyFill="1" applyBorder="1" applyAlignment="1">
      <alignment horizontal="left" vertical="center"/>
    </xf>
    <xf numFmtId="0" fontId="19" fillId="20" borderId="36" xfId="0" applyNumberFormat="1" applyFont="1" applyFill="1" applyBorder="1" applyAlignment="1">
      <alignment horizontal="left" vertical="center"/>
    </xf>
    <xf numFmtId="170" fontId="19" fillId="20" borderId="36" xfId="0" applyNumberFormat="1" applyFont="1" applyFill="1" applyBorder="1" applyAlignment="1">
      <alignment horizontal="left" vertical="center"/>
    </xf>
    <xf numFmtId="0" fontId="46" fillId="20" borderId="17" xfId="0" applyFont="1" applyFill="1" applyBorder="1" applyAlignment="1">
      <alignment vertical="center"/>
    </xf>
    <xf numFmtId="1" fontId="46" fillId="19" borderId="36" xfId="0" applyNumberFormat="1" applyFont="1" applyFill="1" applyBorder="1" applyAlignment="1">
      <alignment horizontal="center" vertical="center"/>
    </xf>
    <xf numFmtId="0" fontId="46" fillId="19" borderId="36" xfId="0" applyFont="1" applyFill="1" applyBorder="1" applyAlignment="1">
      <alignment horizontal="center" vertical="center"/>
    </xf>
    <xf numFmtId="169" fontId="46" fillId="20" borderId="36" xfId="0" applyNumberFormat="1" applyFont="1" applyFill="1" applyBorder="1" applyAlignment="1">
      <alignment horizontal="center" vertical="center"/>
    </xf>
    <xf numFmtId="9" fontId="46" fillId="20" borderId="36" xfId="0" applyNumberFormat="1" applyFont="1" applyFill="1" applyBorder="1" applyAlignment="1">
      <alignment horizontal="center" vertical="center"/>
    </xf>
    <xf numFmtId="0" fontId="46" fillId="20" borderId="36" xfId="0" applyNumberFormat="1" applyFont="1" applyFill="1" applyBorder="1" applyAlignment="1">
      <alignment horizontal="center" vertical="center"/>
    </xf>
    <xf numFmtId="170" fontId="46" fillId="20" borderId="36" xfId="0" applyNumberFormat="1" applyFont="1" applyFill="1" applyBorder="1" applyAlignment="1">
      <alignment horizontal="center" vertical="center" wrapText="1"/>
    </xf>
    <xf numFmtId="169" fontId="47" fillId="2" borderId="14" xfId="0" applyNumberFormat="1" applyFont="1" applyFill="1" applyBorder="1" applyAlignment="1">
      <alignment horizontal="center" vertical="center" wrapText="1"/>
    </xf>
    <xf numFmtId="169" fontId="47" fillId="2" borderId="4" xfId="0" applyNumberFormat="1" applyFont="1" applyFill="1" applyBorder="1" applyAlignment="1">
      <alignment horizontal="center" vertical="center" wrapText="1"/>
    </xf>
    <xf numFmtId="2" fontId="40" fillId="20" borderId="34" xfId="0" applyNumberFormat="1" applyFont="1" applyFill="1" applyBorder="1" applyAlignment="1">
      <alignment vertical="center"/>
    </xf>
    <xf numFmtId="0" fontId="40" fillId="20" borderId="0" xfId="0" applyFont="1" applyFill="1" applyBorder="1" applyAlignment="1">
      <alignment vertical="center"/>
    </xf>
    <xf numFmtId="0" fontId="40" fillId="19" borderId="0" xfId="0" applyFont="1" applyFill="1" applyBorder="1" applyAlignment="1">
      <alignment vertical="center"/>
    </xf>
    <xf numFmtId="0" fontId="40" fillId="19" borderId="0" xfId="0" applyFont="1" applyFill="1" applyAlignment="1">
      <alignment vertical="center"/>
    </xf>
    <xf numFmtId="9" fontId="25" fillId="2" borderId="4" xfId="0" applyNumberFormat="1" applyFont="1" applyFill="1" applyBorder="1" applyAlignment="1">
      <alignment horizontal="center" vertical="center"/>
    </xf>
    <xf numFmtId="9" fontId="25" fillId="2" borderId="14" xfId="0" applyNumberFormat="1" applyFont="1" applyFill="1" applyBorder="1" applyAlignment="1">
      <alignment horizontal="center" vertical="center"/>
    </xf>
    <xf numFmtId="0" fontId="47" fillId="2" borderId="4" xfId="0" applyFont="1" applyFill="1" applyBorder="1" applyAlignment="1">
      <alignment horizontal="center" vertical="center"/>
    </xf>
    <xf numFmtId="0" fontId="48" fillId="11" borderId="4" xfId="7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left" vertical="center"/>
    </xf>
    <xf numFmtId="1" fontId="4" fillId="9" borderId="36" xfId="0" applyNumberFormat="1" applyFont="1" applyFill="1" applyBorder="1" applyAlignment="1">
      <alignment horizontal="center" vertical="center"/>
    </xf>
    <xf numFmtId="0" fontId="49" fillId="9" borderId="36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169" fontId="27" fillId="8" borderId="36" xfId="0" applyNumberFormat="1" applyFont="1" applyFill="1" applyBorder="1" applyAlignment="1">
      <alignment horizontal="center" vertical="center"/>
    </xf>
    <xf numFmtId="9" fontId="27" fillId="8" borderId="36" xfId="0" applyNumberFormat="1" applyFont="1" applyFill="1" applyBorder="1" applyAlignment="1">
      <alignment horizontal="center" vertical="center"/>
    </xf>
    <xf numFmtId="0" fontId="19" fillId="8" borderId="36" xfId="0" applyNumberFormat="1" applyFont="1" applyFill="1" applyBorder="1" applyAlignment="1">
      <alignment horizontal="center" vertical="center"/>
    </xf>
    <xf numFmtId="0" fontId="27" fillId="9" borderId="0" xfId="0" applyFont="1" applyFill="1" applyAlignment="1">
      <alignment vertical="center"/>
    </xf>
    <xf numFmtId="0" fontId="46" fillId="20" borderId="12" xfId="0" applyFont="1" applyFill="1" applyBorder="1" applyAlignment="1">
      <alignment horizontal="left" vertical="center" wrapText="1"/>
    </xf>
    <xf numFmtId="0" fontId="46" fillId="20" borderId="10" xfId="0" applyFont="1" applyFill="1" applyBorder="1" applyAlignment="1">
      <alignment horizontal="left" vertical="top" wrapText="1"/>
    </xf>
    <xf numFmtId="0" fontId="46" fillId="20" borderId="10" xfId="0" applyNumberFormat="1" applyFont="1" applyFill="1" applyBorder="1" applyAlignment="1">
      <alignment horizontal="left" vertical="top" wrapText="1"/>
    </xf>
    <xf numFmtId="170" fontId="46" fillId="20" borderId="10" xfId="0" applyNumberFormat="1" applyFont="1" applyFill="1" applyBorder="1" applyAlignment="1">
      <alignment horizontal="left" vertical="top" wrapText="1"/>
    </xf>
    <xf numFmtId="0" fontId="35" fillId="9" borderId="23" xfId="0" applyFont="1" applyFill="1" applyBorder="1"/>
    <xf numFmtId="1" fontId="4" fillId="9" borderId="13" xfId="0" applyNumberFormat="1" applyFont="1" applyFill="1" applyBorder="1" applyAlignment="1">
      <alignment horizontal="center" vertical="center"/>
    </xf>
    <xf numFmtId="0" fontId="24" fillId="9" borderId="13" xfId="0" applyFont="1" applyFill="1" applyBorder="1" applyAlignment="1">
      <alignment horizontal="center" vertical="center"/>
    </xf>
    <xf numFmtId="169" fontId="47" fillId="2" borderId="10" xfId="0" applyNumberFormat="1" applyFont="1" applyFill="1" applyBorder="1" applyAlignment="1">
      <alignment horizontal="center" vertical="center" wrapText="1"/>
    </xf>
    <xf numFmtId="1" fontId="46" fillId="19" borderId="10" xfId="0" applyNumberFormat="1" applyFont="1" applyFill="1" applyBorder="1" applyAlignment="1">
      <alignment horizontal="center" vertical="center" wrapText="1"/>
    </xf>
    <xf numFmtId="0" fontId="46" fillId="19" borderId="10" xfId="0" applyFont="1" applyFill="1" applyBorder="1" applyAlignment="1">
      <alignment horizontal="center" vertical="center"/>
    </xf>
    <xf numFmtId="0" fontId="46" fillId="20" borderId="10" xfId="0" applyFont="1" applyFill="1" applyBorder="1" applyAlignment="1">
      <alignment horizontal="center" vertical="center" wrapText="1"/>
    </xf>
    <xf numFmtId="9" fontId="46" fillId="20" borderId="10" xfId="0" applyNumberFormat="1" applyFont="1" applyFill="1" applyBorder="1" applyAlignment="1">
      <alignment horizontal="center" vertical="center" wrapText="1"/>
    </xf>
    <xf numFmtId="170" fontId="46" fillId="19" borderId="10" xfId="17" applyNumberFormat="1" applyFont="1" applyFill="1" applyBorder="1" applyAlignment="1">
      <alignment horizontal="center" vertical="center"/>
    </xf>
    <xf numFmtId="170" fontId="46" fillId="19" borderId="10" xfId="17" applyNumberFormat="1" applyFont="1" applyFill="1" applyBorder="1" applyAlignment="1">
      <alignment horizontal="center" vertical="center" wrapText="1"/>
    </xf>
    <xf numFmtId="170" fontId="46" fillId="20" borderId="10" xfId="0" applyNumberFormat="1" applyFont="1" applyFill="1" applyBorder="1" applyAlignment="1">
      <alignment horizontal="center" vertical="top" wrapText="1"/>
    </xf>
    <xf numFmtId="0" fontId="4" fillId="0" borderId="11" xfId="0" applyFont="1" applyBorder="1" applyAlignment="1">
      <alignment vertical="center"/>
    </xf>
    <xf numFmtId="170" fontId="4" fillId="0" borderId="11" xfId="17" applyNumberFormat="1" applyFont="1" applyBorder="1" applyAlignment="1">
      <alignment horizontal="center" vertical="center"/>
    </xf>
    <xf numFmtId="0" fontId="46" fillId="8" borderId="0" xfId="0" applyFont="1" applyFill="1" applyBorder="1" applyAlignment="1">
      <alignment vertical="center"/>
    </xf>
    <xf numFmtId="0" fontId="46" fillId="9" borderId="0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2" fontId="46" fillId="8" borderId="0" xfId="0" applyNumberFormat="1" applyFont="1" applyFill="1" applyBorder="1" applyAlignment="1">
      <alignment vertical="center"/>
    </xf>
    <xf numFmtId="170" fontId="46" fillId="20" borderId="24" xfId="0" applyNumberFormat="1" applyFont="1" applyFill="1" applyBorder="1" applyAlignment="1">
      <alignment horizontal="center" vertical="top" wrapText="1"/>
    </xf>
    <xf numFmtId="0" fontId="40" fillId="18" borderId="12" xfId="8" applyFont="1" applyFill="1" applyBorder="1" applyAlignment="1">
      <alignment horizontal="left" vertical="center" wrapText="1"/>
    </xf>
    <xf numFmtId="170" fontId="35" fillId="0" borderId="13" xfId="0" applyNumberFormat="1" applyFont="1" applyBorder="1" applyAlignment="1">
      <alignment horizontal="center" vertical="center"/>
    </xf>
    <xf numFmtId="1" fontId="4" fillId="7" borderId="14" xfId="0" applyNumberFormat="1" applyFont="1" applyFill="1" applyBorder="1" applyAlignment="1">
      <alignment horizontal="center" vertical="center" wrapText="1"/>
    </xf>
    <xf numFmtId="1" fontId="4" fillId="7" borderId="10" xfId="0" applyNumberFormat="1" applyFont="1" applyFill="1" applyBorder="1" applyAlignment="1">
      <alignment horizontal="center" vertical="center" wrapText="1"/>
    </xf>
    <xf numFmtId="0" fontId="40" fillId="20" borderId="12" xfId="0" applyFont="1" applyFill="1" applyBorder="1" applyAlignment="1">
      <alignment horizontal="left" vertical="center" wrapText="1"/>
    </xf>
    <xf numFmtId="1" fontId="40" fillId="19" borderId="10" xfId="0" applyNumberFormat="1" applyFont="1" applyFill="1" applyBorder="1" applyAlignment="1">
      <alignment horizontal="center" vertical="center" wrapText="1"/>
    </xf>
    <xf numFmtId="0" fontId="40" fillId="19" borderId="10" xfId="0" applyFont="1" applyFill="1" applyBorder="1" applyAlignment="1">
      <alignment horizontal="center" vertical="center"/>
    </xf>
    <xf numFmtId="0" fontId="40" fillId="20" borderId="10" xfId="0" applyFont="1" applyFill="1" applyBorder="1" applyAlignment="1">
      <alignment horizontal="left" vertical="top" wrapText="1"/>
    </xf>
    <xf numFmtId="0" fontId="40" fillId="20" borderId="10" xfId="0" applyFont="1" applyFill="1" applyBorder="1" applyAlignment="1">
      <alignment horizontal="center" vertical="center" wrapText="1"/>
    </xf>
    <xf numFmtId="9" fontId="40" fillId="20" borderId="10" xfId="0" applyNumberFormat="1" applyFont="1" applyFill="1" applyBorder="1" applyAlignment="1">
      <alignment horizontal="center" vertical="center" wrapText="1"/>
    </xf>
    <xf numFmtId="170" fontId="40" fillId="19" borderId="10" xfId="17" applyNumberFormat="1" applyFont="1" applyFill="1" applyBorder="1" applyAlignment="1">
      <alignment horizontal="center" vertical="center"/>
    </xf>
    <xf numFmtId="170" fontId="40" fillId="19" borderId="10" xfId="17" applyNumberFormat="1" applyFont="1" applyFill="1" applyBorder="1" applyAlignment="1">
      <alignment horizontal="center" vertical="center" wrapText="1"/>
    </xf>
    <xf numFmtId="0" fontId="40" fillId="20" borderId="10" xfId="0" applyNumberFormat="1" applyFont="1" applyFill="1" applyBorder="1" applyAlignment="1">
      <alignment horizontal="left" vertical="top" wrapText="1"/>
    </xf>
    <xf numFmtId="170" fontId="40" fillId="20" borderId="24" xfId="0" applyNumberFormat="1" applyFont="1" applyFill="1" applyBorder="1" applyAlignment="1">
      <alignment horizontal="center" vertical="top" wrapText="1"/>
    </xf>
    <xf numFmtId="1" fontId="24" fillId="0" borderId="11" xfId="0" applyNumberFormat="1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1" fontId="4" fillId="19" borderId="10" xfId="0" applyNumberFormat="1" applyFont="1" applyFill="1" applyBorder="1" applyAlignment="1">
      <alignment horizontal="center" vertical="center" wrapText="1"/>
    </xf>
    <xf numFmtId="0" fontId="27" fillId="20" borderId="10" xfId="0" applyFont="1" applyFill="1" applyBorder="1" applyAlignment="1">
      <alignment horizontal="left" vertical="top" wrapText="1"/>
    </xf>
    <xf numFmtId="0" fontId="27" fillId="20" borderId="10" xfId="0" applyFont="1" applyFill="1" applyBorder="1" applyAlignment="1">
      <alignment horizontal="center" vertical="center" wrapText="1"/>
    </xf>
    <xf numFmtId="9" fontId="27" fillId="20" borderId="10" xfId="0" applyNumberFormat="1" applyFont="1" applyFill="1" applyBorder="1" applyAlignment="1">
      <alignment horizontal="center" vertical="center" wrapText="1"/>
    </xf>
    <xf numFmtId="170" fontId="4" fillId="19" borderId="10" xfId="17" applyNumberFormat="1" applyFont="1" applyFill="1" applyBorder="1" applyAlignment="1">
      <alignment horizontal="center" vertical="center"/>
    </xf>
    <xf numFmtId="170" fontId="4" fillId="19" borderId="10" xfId="17" applyNumberFormat="1" applyFont="1" applyFill="1" applyBorder="1" applyAlignment="1">
      <alignment horizontal="center" vertical="center" wrapText="1"/>
    </xf>
    <xf numFmtId="0" fontId="27" fillId="20" borderId="10" xfId="0" applyNumberFormat="1" applyFont="1" applyFill="1" applyBorder="1" applyAlignment="1">
      <alignment horizontal="left" vertical="top" wrapText="1"/>
    </xf>
    <xf numFmtId="170" fontId="19" fillId="20" borderId="24" xfId="0" applyNumberFormat="1" applyFont="1" applyFill="1" applyBorder="1" applyAlignment="1">
      <alignment horizontal="center" vertical="top" wrapText="1"/>
    </xf>
    <xf numFmtId="0" fontId="41" fillId="19" borderId="10" xfId="0" applyFont="1" applyFill="1" applyBorder="1" applyAlignment="1">
      <alignment horizontal="center" vertical="center"/>
    </xf>
    <xf numFmtId="170" fontId="41" fillId="19" borderId="10" xfId="17" applyNumberFormat="1" applyFont="1" applyFill="1" applyBorder="1" applyAlignment="1">
      <alignment horizontal="center" vertical="center"/>
    </xf>
    <xf numFmtId="170" fontId="41" fillId="19" borderId="10" xfId="17" applyNumberFormat="1" applyFont="1" applyFill="1" applyBorder="1" applyAlignment="1">
      <alignment horizontal="center" vertical="center" wrapText="1"/>
    </xf>
    <xf numFmtId="1" fontId="24" fillId="0" borderId="14" xfId="0" applyNumberFormat="1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4" fillId="9" borderId="11" xfId="0" applyFont="1" applyFill="1" applyBorder="1" applyAlignment="1">
      <alignment vertical="center"/>
    </xf>
    <xf numFmtId="0" fontId="52" fillId="20" borderId="12" xfId="0" applyFont="1" applyFill="1" applyBorder="1" applyAlignment="1">
      <alignment horizontal="left" vertical="center" wrapText="1"/>
    </xf>
    <xf numFmtId="0" fontId="44" fillId="20" borderId="10" xfId="0" applyFont="1" applyFill="1" applyBorder="1" applyAlignment="1">
      <alignment horizontal="left" vertical="top" wrapText="1"/>
    </xf>
    <xf numFmtId="0" fontId="44" fillId="20" borderId="10" xfId="0" applyFont="1" applyFill="1" applyBorder="1" applyAlignment="1">
      <alignment horizontal="center" vertical="center" wrapText="1"/>
    </xf>
    <xf numFmtId="9" fontId="44" fillId="20" borderId="10" xfId="0" applyNumberFormat="1" applyFont="1" applyFill="1" applyBorder="1" applyAlignment="1">
      <alignment horizontal="center" vertical="center" wrapText="1"/>
    </xf>
    <xf numFmtId="0" fontId="44" fillId="20" borderId="10" xfId="0" applyNumberFormat="1" applyFont="1" applyFill="1" applyBorder="1" applyAlignment="1">
      <alignment horizontal="left" vertical="top" wrapText="1"/>
    </xf>
    <xf numFmtId="170" fontId="44" fillId="20" borderId="24" xfId="0" applyNumberFormat="1" applyFont="1" applyFill="1" applyBorder="1" applyAlignment="1">
      <alignment horizontal="center" vertical="top" wrapText="1"/>
    </xf>
    <xf numFmtId="0" fontId="4" fillId="9" borderId="14" xfId="0" applyFont="1" applyFill="1" applyBorder="1" applyAlignment="1">
      <alignment vertical="center"/>
    </xf>
    <xf numFmtId="1" fontId="4" fillId="9" borderId="14" xfId="0" applyNumberFormat="1" applyFont="1" applyFill="1" applyBorder="1" applyAlignment="1">
      <alignment horizontal="center" vertical="center" wrapText="1"/>
    </xf>
    <xf numFmtId="0" fontId="35" fillId="9" borderId="11" xfId="0" applyFont="1" applyFill="1" applyBorder="1" applyAlignment="1">
      <alignment horizontal="center" vertical="center"/>
    </xf>
    <xf numFmtId="1" fontId="4" fillId="9" borderId="13" xfId="0" applyNumberFormat="1" applyFont="1" applyFill="1" applyBorder="1" applyAlignment="1">
      <alignment horizontal="center" vertical="center" wrapText="1"/>
    </xf>
    <xf numFmtId="0" fontId="35" fillId="9" borderId="14" xfId="0" applyFont="1" applyFill="1" applyBorder="1" applyAlignment="1">
      <alignment horizontal="center" vertical="center"/>
    </xf>
    <xf numFmtId="0" fontId="24" fillId="0" borderId="11" xfId="0" applyFont="1" applyBorder="1"/>
    <xf numFmtId="169" fontId="47" fillId="2" borderId="11" xfId="0" applyNumberFormat="1" applyFont="1" applyFill="1" applyBorder="1" applyAlignment="1">
      <alignment horizontal="center" vertical="center" wrapText="1"/>
    </xf>
    <xf numFmtId="170" fontId="24" fillId="0" borderId="37" xfId="0" applyNumberFormat="1" applyFont="1" applyBorder="1" applyAlignment="1">
      <alignment horizontal="center"/>
    </xf>
    <xf numFmtId="0" fontId="35" fillId="9" borderId="13" xfId="0" applyFont="1" applyFill="1" applyBorder="1" applyAlignment="1">
      <alignment horizontal="center" vertical="center"/>
    </xf>
    <xf numFmtId="169" fontId="47" fillId="2" borderId="13" xfId="0" applyNumberFormat="1" applyFont="1" applyFill="1" applyBorder="1" applyAlignment="1">
      <alignment horizontal="center" vertical="center" wrapText="1"/>
    </xf>
    <xf numFmtId="170" fontId="4" fillId="9" borderId="13" xfId="17" applyNumberFormat="1" applyFont="1" applyFill="1" applyBorder="1" applyAlignment="1">
      <alignment horizontal="center" vertical="center"/>
    </xf>
    <xf numFmtId="170" fontId="44" fillId="20" borderId="0" xfId="0" applyNumberFormat="1" applyFont="1" applyFill="1" applyBorder="1" applyAlignment="1">
      <alignment horizontal="center" vertical="top" wrapText="1"/>
    </xf>
    <xf numFmtId="0" fontId="35" fillId="0" borderId="11" xfId="0" applyFont="1" applyBorder="1" applyAlignment="1">
      <alignment horizontal="center"/>
    </xf>
    <xf numFmtId="170" fontId="35" fillId="0" borderId="11" xfId="0" applyNumberFormat="1" applyFont="1" applyBorder="1" applyAlignment="1">
      <alignment horizontal="center" vertical="center"/>
    </xf>
    <xf numFmtId="0" fontId="35" fillId="0" borderId="23" xfId="0" applyFont="1" applyBorder="1" applyAlignment="1">
      <alignment vertical="center"/>
    </xf>
    <xf numFmtId="1" fontId="35" fillId="0" borderId="13" xfId="0" applyNumberFormat="1" applyFont="1" applyBorder="1" applyAlignment="1">
      <alignment horizontal="center"/>
    </xf>
    <xf numFmtId="0" fontId="4" fillId="9" borderId="23" xfId="0" applyFont="1" applyFill="1" applyBorder="1" applyAlignment="1">
      <alignment horizontal="left" vertical="center"/>
    </xf>
    <xf numFmtId="0" fontId="49" fillId="9" borderId="13" xfId="0" applyFont="1" applyFill="1" applyBorder="1" applyAlignment="1">
      <alignment horizontal="center" vertical="center"/>
    </xf>
    <xf numFmtId="0" fontId="27" fillId="8" borderId="13" xfId="0" applyFont="1" applyFill="1" applyBorder="1" applyAlignment="1">
      <alignment horizontal="left" vertical="top" wrapText="1"/>
    </xf>
    <xf numFmtId="170" fontId="4" fillId="9" borderId="13" xfId="17" applyNumberFormat="1" applyFont="1" applyFill="1" applyBorder="1" applyAlignment="1">
      <alignment horizontal="center" vertical="center" wrapText="1"/>
    </xf>
    <xf numFmtId="0" fontId="48" fillId="11" borderId="14" xfId="7" applyFont="1" applyFill="1" applyBorder="1" applyAlignment="1">
      <alignment horizontal="center" vertical="center" wrapText="1"/>
    </xf>
    <xf numFmtId="1" fontId="21" fillId="11" borderId="14" xfId="7" applyNumberFormat="1" applyFont="1" applyFill="1" applyBorder="1" applyAlignment="1">
      <alignment horizontal="center" vertical="center" wrapText="1"/>
    </xf>
    <xf numFmtId="0" fontId="21" fillId="11" borderId="14" xfId="7" applyFont="1" applyFill="1" applyBorder="1" applyAlignment="1">
      <alignment horizontal="center" vertical="center" wrapText="1"/>
    </xf>
    <xf numFmtId="0" fontId="20" fillId="11" borderId="14" xfId="7" applyFont="1" applyFill="1" applyBorder="1" applyAlignment="1">
      <alignment horizontal="center" vertical="center" wrapText="1"/>
    </xf>
    <xf numFmtId="0" fontId="21" fillId="11" borderId="14" xfId="7" applyNumberFormat="1" applyFont="1" applyFill="1" applyBorder="1" applyAlignment="1">
      <alignment horizontal="center" vertical="center" wrapText="1"/>
    </xf>
    <xf numFmtId="170" fontId="21" fillId="11" borderId="23" xfId="7" applyNumberFormat="1" applyFont="1" applyFill="1" applyBorder="1" applyAlignment="1">
      <alignment horizontal="center" vertical="center" wrapText="1"/>
    </xf>
    <xf numFmtId="0" fontId="27" fillId="8" borderId="11" xfId="0" applyFont="1" applyFill="1" applyBorder="1" applyAlignment="1">
      <alignment horizontal="left" vertical="top" wrapText="1"/>
    </xf>
    <xf numFmtId="0" fontId="42" fillId="20" borderId="10" xfId="0" applyFont="1" applyFill="1" applyBorder="1" applyAlignment="1">
      <alignment horizontal="center" vertical="center" wrapText="1"/>
    </xf>
    <xf numFmtId="9" fontId="42" fillId="20" borderId="10" xfId="0" applyNumberFormat="1" applyFont="1" applyFill="1" applyBorder="1" applyAlignment="1">
      <alignment horizontal="center" vertical="center" wrapText="1"/>
    </xf>
    <xf numFmtId="1" fontId="4" fillId="19" borderId="0" xfId="0" applyNumberFormat="1" applyFont="1" applyFill="1" applyBorder="1" applyAlignment="1">
      <alignment horizontal="center" vertical="center" wrapText="1"/>
    </xf>
    <xf numFmtId="0" fontId="35" fillId="19" borderId="0" xfId="0" applyFont="1" applyFill="1" applyBorder="1" applyAlignment="1">
      <alignment horizontal="center" vertical="center"/>
    </xf>
    <xf numFmtId="0" fontId="27" fillId="20" borderId="0" xfId="0" applyFont="1" applyFill="1" applyBorder="1" applyAlignment="1">
      <alignment horizontal="left" vertical="top" wrapText="1"/>
    </xf>
    <xf numFmtId="0" fontId="27" fillId="20" borderId="0" xfId="0" applyFont="1" applyFill="1" applyBorder="1" applyAlignment="1">
      <alignment horizontal="center" vertical="center" wrapText="1"/>
    </xf>
    <xf numFmtId="9" fontId="27" fillId="20" borderId="0" xfId="0" applyNumberFormat="1" applyFont="1" applyFill="1" applyBorder="1" applyAlignment="1">
      <alignment horizontal="center" vertical="center" wrapText="1"/>
    </xf>
    <xf numFmtId="170" fontId="4" fillId="19" borderId="0" xfId="17" applyNumberFormat="1" applyFont="1" applyFill="1" applyBorder="1" applyAlignment="1">
      <alignment horizontal="center" vertical="center"/>
    </xf>
    <xf numFmtId="170" fontId="4" fillId="19" borderId="0" xfId="17" applyNumberFormat="1" applyFont="1" applyFill="1" applyBorder="1" applyAlignment="1">
      <alignment horizontal="center" vertical="center" wrapText="1"/>
    </xf>
    <xf numFmtId="0" fontId="27" fillId="20" borderId="0" xfId="0" applyNumberFormat="1" applyFont="1" applyFill="1" applyBorder="1" applyAlignment="1">
      <alignment horizontal="left" vertical="top" wrapText="1"/>
    </xf>
    <xf numFmtId="1" fontId="41" fillId="19" borderId="0" xfId="0" applyNumberFormat="1" applyFont="1" applyFill="1" applyBorder="1" applyAlignment="1">
      <alignment horizontal="center" vertical="center" wrapText="1"/>
    </xf>
    <xf numFmtId="170" fontId="41" fillId="19" borderId="0" xfId="17" applyNumberFormat="1" applyFont="1" applyFill="1" applyBorder="1" applyAlignment="1">
      <alignment horizontal="center" vertical="center"/>
    </xf>
    <xf numFmtId="170" fontId="41" fillId="19" borderId="0" xfId="17" applyNumberFormat="1" applyFont="1" applyFill="1" applyBorder="1" applyAlignment="1">
      <alignment horizontal="center" vertical="center" wrapText="1"/>
    </xf>
    <xf numFmtId="0" fontId="35" fillId="0" borderId="11" xfId="0" applyFont="1" applyBorder="1" applyAlignment="1">
      <alignment vertical="center" wrapText="1"/>
    </xf>
    <xf numFmtId="1" fontId="35" fillId="0" borderId="11" xfId="0" applyNumberFormat="1" applyFont="1" applyBorder="1" applyAlignment="1">
      <alignment horizontal="center" vertical="center"/>
    </xf>
    <xf numFmtId="170" fontId="35" fillId="0" borderId="11" xfId="0" applyNumberFormat="1" applyFont="1" applyBorder="1" applyAlignment="1">
      <alignment horizontal="center" vertical="center" wrapText="1"/>
    </xf>
    <xf numFmtId="0" fontId="40" fillId="20" borderId="17" xfId="0" applyFont="1" applyFill="1" applyBorder="1" applyAlignment="1">
      <alignment horizontal="left" vertical="center" wrapText="1"/>
    </xf>
    <xf numFmtId="1" fontId="40" fillId="19" borderId="36" xfId="0" applyNumberFormat="1" applyFont="1" applyFill="1" applyBorder="1" applyAlignment="1">
      <alignment horizontal="center" vertical="center" wrapText="1"/>
    </xf>
    <xf numFmtId="0" fontId="40" fillId="19" borderId="36" xfId="0" applyFont="1" applyFill="1" applyBorder="1" applyAlignment="1">
      <alignment horizontal="center" vertical="center"/>
    </xf>
    <xf numFmtId="0" fontId="40" fillId="20" borderId="36" xfId="0" applyFont="1" applyFill="1" applyBorder="1" applyAlignment="1">
      <alignment horizontal="left" vertical="top" wrapText="1"/>
    </xf>
    <xf numFmtId="0" fontId="40" fillId="20" borderId="36" xfId="0" applyFont="1" applyFill="1" applyBorder="1" applyAlignment="1">
      <alignment horizontal="center" vertical="center" wrapText="1"/>
    </xf>
    <xf numFmtId="9" fontId="40" fillId="20" borderId="36" xfId="0" applyNumberFormat="1" applyFont="1" applyFill="1" applyBorder="1" applyAlignment="1">
      <alignment horizontal="center" vertical="center" wrapText="1"/>
    </xf>
    <xf numFmtId="170" fontId="40" fillId="19" borderId="36" xfId="17" applyNumberFormat="1" applyFont="1" applyFill="1" applyBorder="1" applyAlignment="1">
      <alignment horizontal="center" vertical="center"/>
    </xf>
    <xf numFmtId="170" fontId="40" fillId="19" borderId="36" xfId="17" applyNumberFormat="1" applyFont="1" applyFill="1" applyBorder="1" applyAlignment="1">
      <alignment horizontal="center" vertical="center" wrapText="1"/>
    </xf>
    <xf numFmtId="0" fontId="40" fillId="20" borderId="36" xfId="0" applyNumberFormat="1" applyFont="1" applyFill="1" applyBorder="1" applyAlignment="1">
      <alignment horizontal="left" vertical="top" wrapText="1"/>
    </xf>
    <xf numFmtId="170" fontId="40" fillId="20" borderId="37" xfId="0" applyNumberFormat="1" applyFont="1" applyFill="1" applyBorder="1" applyAlignment="1">
      <alignment horizontal="center" vertical="top" wrapText="1"/>
    </xf>
    <xf numFmtId="0" fontId="35" fillId="0" borderId="14" xfId="0" applyFont="1" applyBorder="1" applyAlignment="1">
      <alignment vertical="center" wrapText="1"/>
    </xf>
    <xf numFmtId="0" fontId="35" fillId="0" borderId="11" xfId="0" applyFont="1" applyBorder="1" applyAlignment="1">
      <alignment vertical="center"/>
    </xf>
    <xf numFmtId="170" fontId="27" fillId="0" borderId="37" xfId="0" applyNumberFormat="1" applyFont="1" applyBorder="1" applyAlignment="1">
      <alignment horizontal="center" vertical="center"/>
    </xf>
    <xf numFmtId="170" fontId="35" fillId="0" borderId="14" xfId="0" applyNumberFormat="1" applyFont="1" applyBorder="1" applyAlignment="1">
      <alignment horizontal="center" vertical="center" wrapText="1"/>
    </xf>
    <xf numFmtId="0" fontId="35" fillId="9" borderId="10" xfId="0" applyFont="1" applyFill="1" applyBorder="1" applyAlignment="1">
      <alignment horizontal="center" vertical="center"/>
    </xf>
    <xf numFmtId="170" fontId="35" fillId="0" borderId="10" xfId="0" applyNumberFormat="1" applyFont="1" applyBorder="1" applyAlignment="1">
      <alignment horizontal="center" vertical="center" wrapText="1"/>
    </xf>
    <xf numFmtId="0" fontId="35" fillId="0" borderId="14" xfId="0" applyFont="1" applyBorder="1" applyAlignment="1">
      <alignment vertical="center"/>
    </xf>
    <xf numFmtId="170" fontId="27" fillId="0" borderId="32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vertical="center"/>
    </xf>
    <xf numFmtId="170" fontId="27" fillId="0" borderId="11" xfId="0" applyNumberFormat="1" applyFont="1" applyBorder="1" applyAlignment="1">
      <alignment horizontal="center" vertical="center"/>
    </xf>
    <xf numFmtId="170" fontId="44" fillId="19" borderId="10" xfId="0" applyNumberFormat="1" applyFont="1" applyFill="1" applyBorder="1" applyAlignment="1">
      <alignment horizontal="center" vertical="center"/>
    </xf>
    <xf numFmtId="170" fontId="27" fillId="0" borderId="13" xfId="0" applyNumberFormat="1" applyFont="1" applyBorder="1" applyAlignment="1">
      <alignment horizontal="center" vertical="center"/>
    </xf>
    <xf numFmtId="170" fontId="27" fillId="0" borderId="14" xfId="0" applyNumberFormat="1" applyFont="1" applyBorder="1" applyAlignment="1">
      <alignment horizontal="center" vertical="center"/>
    </xf>
    <xf numFmtId="0" fontId="27" fillId="8" borderId="36" xfId="0" applyFont="1" applyFill="1" applyBorder="1" applyAlignment="1">
      <alignment horizontal="left" vertical="top" wrapText="1"/>
    </xf>
    <xf numFmtId="0" fontId="27" fillId="8" borderId="36" xfId="0" applyFont="1" applyFill="1" applyBorder="1" applyAlignment="1">
      <alignment horizontal="center" vertical="center" wrapText="1"/>
    </xf>
    <xf numFmtId="9" fontId="27" fillId="8" borderId="36" xfId="0" applyNumberFormat="1" applyFont="1" applyFill="1" applyBorder="1" applyAlignment="1">
      <alignment horizontal="center" vertical="center" wrapText="1"/>
    </xf>
    <xf numFmtId="170" fontId="4" fillId="9" borderId="36" xfId="17" applyNumberFormat="1" applyFont="1" applyFill="1" applyBorder="1" applyAlignment="1">
      <alignment horizontal="center" vertical="center"/>
    </xf>
    <xf numFmtId="170" fontId="4" fillId="9" borderId="36" xfId="17" applyNumberFormat="1" applyFont="1" applyFill="1" applyBorder="1" applyAlignment="1">
      <alignment horizontal="center" vertical="center" wrapText="1"/>
    </xf>
    <xf numFmtId="0" fontId="27" fillId="8" borderId="36" xfId="0" applyNumberFormat="1" applyFont="1" applyFill="1" applyBorder="1" applyAlignment="1">
      <alignment horizontal="left" vertical="top" wrapText="1"/>
    </xf>
    <xf numFmtId="170" fontId="19" fillId="8" borderId="37" xfId="0" applyNumberFormat="1" applyFont="1" applyFill="1" applyBorder="1" applyAlignment="1">
      <alignment horizontal="left" vertical="top" wrapText="1"/>
    </xf>
    <xf numFmtId="170" fontId="19" fillId="20" borderId="24" xfId="0" applyNumberFormat="1" applyFont="1" applyFill="1" applyBorder="1" applyAlignment="1">
      <alignment horizontal="left" vertical="top" wrapText="1"/>
    </xf>
    <xf numFmtId="0" fontId="53" fillId="19" borderId="10" xfId="0" applyFont="1" applyFill="1" applyBorder="1" applyAlignment="1">
      <alignment horizontal="center" vertical="center"/>
    </xf>
    <xf numFmtId="0" fontId="40" fillId="19" borderId="12" xfId="0" applyFont="1" applyFill="1" applyBorder="1" applyAlignment="1">
      <alignment horizontal="left" vertical="center"/>
    </xf>
    <xf numFmtId="0" fontId="54" fillId="8" borderId="4" xfId="0" applyFont="1" applyFill="1" applyBorder="1" applyAlignment="1">
      <alignment horizontal="center" vertical="center" wrapText="1"/>
    </xf>
    <xf numFmtId="0" fontId="54" fillId="8" borderId="10" xfId="0" applyFont="1" applyFill="1" applyBorder="1" applyAlignment="1">
      <alignment horizontal="center" vertical="center" wrapText="1"/>
    </xf>
    <xf numFmtId="170" fontId="19" fillId="8" borderId="10" xfId="0" applyNumberFormat="1" applyFont="1" applyFill="1" applyBorder="1" applyAlignment="1">
      <alignment horizontal="center" vertical="top" wrapText="1"/>
    </xf>
    <xf numFmtId="0" fontId="13" fillId="8" borderId="14" xfId="0" applyFont="1" applyFill="1" applyBorder="1" applyAlignment="1">
      <alignment horizontal="center" vertical="top" wrapText="1"/>
    </xf>
    <xf numFmtId="0" fontId="4" fillId="8" borderId="14" xfId="0" applyFont="1" applyFill="1" applyBorder="1" applyAlignment="1">
      <alignment horizontal="center" vertical="center" wrapText="1"/>
    </xf>
    <xf numFmtId="9" fontId="4" fillId="8" borderId="14" xfId="0" applyNumberFormat="1" applyFont="1" applyFill="1" applyBorder="1" applyAlignment="1">
      <alignment horizontal="center" vertical="center" wrapText="1"/>
    </xf>
    <xf numFmtId="0" fontId="4" fillId="0" borderId="14" xfId="0" applyFont="1" applyBorder="1" applyAlignment="1">
      <alignment vertical="top"/>
    </xf>
    <xf numFmtId="170" fontId="20" fillId="11" borderId="4" xfId="7" applyNumberFormat="1" applyFont="1" applyFill="1" applyBorder="1" applyAlignment="1">
      <alignment horizontal="center" vertical="center" wrapText="1"/>
    </xf>
    <xf numFmtId="170" fontId="4" fillId="0" borderId="4" xfId="0" applyNumberFormat="1" applyFont="1" applyBorder="1" applyAlignment="1">
      <alignment horizontal="center" vertical="center"/>
    </xf>
    <xf numFmtId="170" fontId="4" fillId="9" borderId="4" xfId="0" applyNumberFormat="1" applyFont="1" applyFill="1" applyBorder="1" applyAlignment="1">
      <alignment horizontal="center" vertical="center"/>
    </xf>
    <xf numFmtId="170" fontId="4" fillId="9" borderId="14" xfId="0" applyNumberFormat="1" applyFont="1" applyFill="1" applyBorder="1" applyAlignment="1">
      <alignment horizontal="center" vertical="center"/>
    </xf>
    <xf numFmtId="170" fontId="4" fillId="9" borderId="13" xfId="0" applyNumberFormat="1" applyFont="1" applyFill="1" applyBorder="1" applyAlignment="1">
      <alignment horizontal="center" vertical="center"/>
    </xf>
    <xf numFmtId="170" fontId="20" fillId="11" borderId="14" xfId="7" applyNumberFormat="1" applyFont="1" applyFill="1" applyBorder="1" applyAlignment="1">
      <alignment horizontal="center" vertical="center" wrapText="1"/>
    </xf>
    <xf numFmtId="170" fontId="4" fillId="0" borderId="14" xfId="0" applyNumberFormat="1" applyFont="1" applyBorder="1" applyAlignment="1">
      <alignment horizontal="center" vertical="center"/>
    </xf>
    <xf numFmtId="170" fontId="27" fillId="2" borderId="10" xfId="0" applyNumberFormat="1" applyFont="1" applyFill="1" applyBorder="1" applyAlignment="1">
      <alignment horizontal="center" vertical="center" wrapText="1"/>
    </xf>
    <xf numFmtId="170" fontId="27" fillId="2" borderId="10" xfId="0" applyNumberFormat="1" applyFont="1" applyFill="1" applyBorder="1" applyAlignment="1">
      <alignment horizontal="center" vertical="center"/>
    </xf>
    <xf numFmtId="170" fontId="35" fillId="8" borderId="10" xfId="0" applyNumberFormat="1" applyFont="1" applyFill="1" applyBorder="1" applyAlignment="1">
      <alignment horizontal="center" vertical="center" wrapText="1"/>
    </xf>
    <xf numFmtId="170" fontId="27" fillId="8" borderId="10" xfId="0" applyNumberFormat="1" applyFont="1" applyFill="1" applyBorder="1" applyAlignment="1">
      <alignment horizontal="center" vertical="center"/>
    </xf>
    <xf numFmtId="170" fontId="27" fillId="8" borderId="10" xfId="0" applyNumberFormat="1" applyFont="1" applyFill="1" applyBorder="1" applyAlignment="1">
      <alignment horizontal="center" vertical="center" wrapText="1"/>
    </xf>
    <xf numFmtId="170" fontId="27" fillId="0" borderId="10" xfId="0" applyNumberFormat="1" applyFont="1" applyBorder="1" applyAlignment="1">
      <alignment horizontal="center" vertical="center" wrapText="1"/>
    </xf>
    <xf numFmtId="170" fontId="4" fillId="0" borderId="10" xfId="0" applyNumberFormat="1" applyFont="1" applyBorder="1" applyAlignment="1">
      <alignment horizontal="center" vertical="center" wrapText="1"/>
    </xf>
    <xf numFmtId="170" fontId="4" fillId="0" borderId="27" xfId="0" applyNumberFormat="1" applyFont="1" applyBorder="1" applyAlignment="1">
      <alignment horizontal="center" vertical="center"/>
    </xf>
    <xf numFmtId="170" fontId="4" fillId="0" borderId="13" xfId="0" applyNumberFormat="1" applyFont="1" applyBorder="1" applyAlignment="1">
      <alignment horizontal="center" vertical="center"/>
    </xf>
    <xf numFmtId="170" fontId="4" fillId="9" borderId="27" xfId="0" applyNumberFormat="1" applyFont="1" applyFill="1" applyBorder="1" applyAlignment="1">
      <alignment horizontal="center" vertical="center"/>
    </xf>
    <xf numFmtId="170" fontId="4" fillId="9" borderId="10" xfId="0" applyNumberFormat="1" applyFont="1" applyFill="1" applyBorder="1" applyAlignment="1">
      <alignment horizontal="center" vertical="center"/>
    </xf>
    <xf numFmtId="170" fontId="27" fillId="2" borderId="0" xfId="0" applyNumberFormat="1" applyFont="1" applyFill="1" applyAlignment="1">
      <alignment horizontal="center"/>
    </xf>
    <xf numFmtId="170" fontId="20" fillId="10" borderId="0" xfId="5" applyNumberFormat="1" applyFont="1" applyFill="1" applyAlignment="1">
      <alignment horizontal="center" vertical="center"/>
    </xf>
    <xf numFmtId="170" fontId="27" fillId="2" borderId="0" xfId="0" applyNumberFormat="1" applyFont="1" applyFill="1" applyAlignment="1">
      <alignment horizontal="center" vertical="center"/>
    </xf>
    <xf numFmtId="170" fontId="27" fillId="2" borderId="4" xfId="0" applyNumberFormat="1" applyFont="1" applyFill="1" applyBorder="1" applyAlignment="1">
      <alignment horizontal="center" vertical="center" wrapText="1"/>
    </xf>
    <xf numFmtId="170" fontId="25" fillId="2" borderId="4" xfId="0" applyNumberFormat="1" applyFont="1" applyFill="1" applyBorder="1" applyAlignment="1">
      <alignment horizontal="center" vertical="center" wrapText="1"/>
    </xf>
    <xf numFmtId="170" fontId="27" fillId="2" borderId="4" xfId="0" applyNumberFormat="1" applyFont="1" applyFill="1" applyBorder="1" applyAlignment="1">
      <alignment horizontal="center" vertical="center"/>
    </xf>
    <xf numFmtId="170" fontId="27" fillId="2" borderId="14" xfId="0" applyNumberFormat="1" applyFont="1" applyFill="1" applyBorder="1" applyAlignment="1">
      <alignment horizontal="center" vertical="center"/>
    </xf>
    <xf numFmtId="170" fontId="27" fillId="8" borderId="4" xfId="0" applyNumberFormat="1" applyFont="1" applyFill="1" applyBorder="1" applyAlignment="1">
      <alignment horizontal="center" vertical="center"/>
    </xf>
    <xf numFmtId="170" fontId="27" fillId="2" borderId="13" xfId="0" applyNumberFormat="1" applyFont="1" applyFill="1" applyBorder="1" applyAlignment="1">
      <alignment horizontal="center" vertical="center"/>
    </xf>
    <xf numFmtId="170" fontId="27" fillId="2" borderId="11" xfId="0" applyNumberFormat="1" applyFont="1" applyFill="1" applyBorder="1" applyAlignment="1">
      <alignment horizontal="center" vertical="center"/>
    </xf>
    <xf numFmtId="170" fontId="27" fillId="2" borderId="27" xfId="0" applyNumberFormat="1" applyFont="1" applyFill="1" applyBorder="1" applyAlignment="1">
      <alignment horizontal="center" vertical="center"/>
    </xf>
    <xf numFmtId="170" fontId="27" fillId="0" borderId="10" xfId="0" applyNumberFormat="1" applyFont="1" applyBorder="1" applyAlignment="1">
      <alignment horizontal="center"/>
    </xf>
    <xf numFmtId="170" fontId="27" fillId="0" borderId="11" xfId="0" applyNumberFormat="1" applyFont="1" applyBorder="1" applyAlignment="1">
      <alignment horizontal="center" vertical="center" wrapText="1"/>
    </xf>
    <xf numFmtId="170" fontId="27" fillId="0" borderId="4" xfId="0" applyNumberFormat="1" applyFont="1" applyBorder="1" applyAlignment="1">
      <alignment horizontal="center" vertical="center" wrapText="1"/>
    </xf>
    <xf numFmtId="170" fontId="24" fillId="0" borderId="4" xfId="0" applyNumberFormat="1" applyFont="1" applyBorder="1" applyAlignment="1">
      <alignment horizontal="center" vertical="center" wrapText="1"/>
    </xf>
    <xf numFmtId="170" fontId="27" fillId="0" borderId="4" xfId="0" applyNumberFormat="1" applyFont="1" applyFill="1" applyBorder="1" applyAlignment="1">
      <alignment horizontal="center" vertical="center"/>
    </xf>
    <xf numFmtId="170" fontId="27" fillId="0" borderId="10" xfId="0" applyNumberFormat="1" applyFont="1" applyFill="1" applyBorder="1" applyAlignment="1">
      <alignment horizontal="center" vertical="center"/>
    </xf>
    <xf numFmtId="170" fontId="27" fillId="2" borderId="14" xfId="0" applyNumberFormat="1" applyFont="1" applyFill="1" applyBorder="1" applyAlignment="1">
      <alignment horizontal="center" vertical="center" wrapText="1"/>
    </xf>
    <xf numFmtId="170" fontId="27" fillId="2" borderId="13" xfId="0" applyNumberFormat="1" applyFont="1" applyFill="1" applyBorder="1" applyAlignment="1">
      <alignment horizontal="center" vertical="center" wrapText="1"/>
    </xf>
    <xf numFmtId="170" fontId="20" fillId="18" borderId="10" xfId="0" applyNumberFormat="1" applyFont="1" applyFill="1" applyBorder="1" applyAlignment="1">
      <alignment horizontal="center" vertical="center" wrapText="1"/>
    </xf>
    <xf numFmtId="170" fontId="27" fillId="2" borderId="11" xfId="0" applyNumberFormat="1" applyFont="1" applyFill="1" applyBorder="1" applyAlignment="1">
      <alignment horizontal="center" vertical="center" wrapText="1"/>
    </xf>
    <xf numFmtId="170" fontId="25" fillId="2" borderId="11" xfId="0" applyNumberFormat="1" applyFont="1" applyFill="1" applyBorder="1" applyAlignment="1">
      <alignment horizontal="center" vertical="center" wrapText="1"/>
    </xf>
    <xf numFmtId="170" fontId="39" fillId="18" borderId="10" xfId="0" applyNumberFormat="1" applyFont="1" applyFill="1" applyBorder="1" applyAlignment="1">
      <alignment horizontal="center" vertical="center" wrapText="1"/>
    </xf>
    <xf numFmtId="170" fontId="27" fillId="2" borderId="27" xfId="0" applyNumberFormat="1" applyFont="1" applyFill="1" applyBorder="1" applyAlignment="1">
      <alignment horizontal="center" vertical="center" wrapText="1"/>
    </xf>
    <xf numFmtId="170" fontId="25" fillId="2" borderId="14" xfId="0" applyNumberFormat="1" applyFont="1" applyFill="1" applyBorder="1" applyAlignment="1">
      <alignment horizontal="center" vertical="center" wrapText="1"/>
    </xf>
    <xf numFmtId="170" fontId="24" fillId="0" borderId="14" xfId="0" applyNumberFormat="1" applyFont="1" applyBorder="1" applyAlignment="1">
      <alignment horizontal="center" vertical="center" wrapText="1"/>
    </xf>
    <xf numFmtId="170" fontId="24" fillId="0" borderId="10" xfId="0" applyNumberFormat="1" applyFont="1" applyBorder="1" applyAlignment="1">
      <alignment horizontal="center" vertical="center" wrapText="1"/>
    </xf>
    <xf numFmtId="170" fontId="42" fillId="20" borderId="10" xfId="0" applyNumberFormat="1" applyFont="1" applyFill="1" applyBorder="1" applyAlignment="1">
      <alignment horizontal="center" vertical="center"/>
    </xf>
    <xf numFmtId="170" fontId="24" fillId="0" borderId="14" xfId="0" applyNumberFormat="1" applyFont="1" applyBorder="1" applyAlignment="1">
      <alignment horizontal="center" vertical="center"/>
    </xf>
    <xf numFmtId="170" fontId="24" fillId="0" borderId="10" xfId="0" applyNumberFormat="1" applyFont="1" applyBorder="1" applyAlignment="1">
      <alignment horizontal="center" vertical="center"/>
    </xf>
    <xf numFmtId="170" fontId="27" fillId="20" borderId="36" xfId="0" applyNumberFormat="1" applyFont="1" applyFill="1" applyBorder="1" applyAlignment="1">
      <alignment horizontal="center" vertical="center"/>
    </xf>
    <xf numFmtId="170" fontId="24" fillId="0" borderId="4" xfId="0" applyNumberFormat="1" applyFont="1" applyBorder="1" applyAlignment="1">
      <alignment horizontal="center" vertical="center"/>
    </xf>
    <xf numFmtId="170" fontId="24" fillId="0" borderId="4" xfId="0" applyNumberFormat="1" applyFont="1" applyBorder="1" applyAlignment="1">
      <alignment horizontal="center"/>
    </xf>
    <xf numFmtId="170" fontId="24" fillId="0" borderId="10" xfId="0" applyNumberFormat="1" applyFont="1" applyBorder="1" applyAlignment="1">
      <alignment horizontal="center"/>
    </xf>
    <xf numFmtId="170" fontId="46" fillId="20" borderId="36" xfId="0" applyNumberFormat="1" applyFont="1" applyFill="1" applyBorder="1" applyAlignment="1">
      <alignment horizontal="center" vertical="center"/>
    </xf>
    <xf numFmtId="170" fontId="4" fillId="0" borderId="11" xfId="0" applyNumberFormat="1" applyFont="1" applyBorder="1" applyAlignment="1">
      <alignment horizontal="center" vertical="center"/>
    </xf>
    <xf numFmtId="170" fontId="4" fillId="0" borderId="36" xfId="0" applyNumberFormat="1" applyFont="1" applyBorder="1" applyAlignment="1">
      <alignment horizontal="center" vertical="center"/>
    </xf>
    <xf numFmtId="170" fontId="25" fillId="2" borderId="4" xfId="0" applyNumberFormat="1" applyFont="1" applyFill="1" applyBorder="1" applyAlignment="1">
      <alignment horizontal="center" vertical="center"/>
    </xf>
    <xf numFmtId="170" fontId="4" fillId="13" borderId="14" xfId="0" applyNumberFormat="1" applyFont="1" applyFill="1" applyBorder="1" applyAlignment="1">
      <alignment horizontal="center" vertical="center"/>
    </xf>
    <xf numFmtId="170" fontId="4" fillId="13" borderId="10" xfId="0" applyNumberFormat="1" applyFont="1" applyFill="1" applyBorder="1" applyAlignment="1">
      <alignment horizontal="center" vertical="center"/>
    </xf>
    <xf numFmtId="170" fontId="27" fillId="8" borderId="36" xfId="0" applyNumberFormat="1" applyFont="1" applyFill="1" applyBorder="1" applyAlignment="1">
      <alignment horizontal="center" vertical="center"/>
    </xf>
    <xf numFmtId="170" fontId="4" fillId="2" borderId="4" xfId="0" applyNumberFormat="1" applyFont="1" applyFill="1" applyBorder="1" applyAlignment="1">
      <alignment horizontal="center" vertical="center"/>
    </xf>
    <xf numFmtId="170" fontId="27" fillId="2" borderId="6" xfId="0" applyNumberFormat="1" applyFont="1" applyFill="1" applyBorder="1" applyAlignment="1">
      <alignment horizontal="center" vertical="center" wrapText="1"/>
    </xf>
    <xf numFmtId="170" fontId="27" fillId="2" borderId="28" xfId="0" applyNumberFormat="1" applyFont="1" applyFill="1" applyBorder="1" applyAlignment="1">
      <alignment horizontal="center" vertical="center" wrapText="1"/>
    </xf>
    <xf numFmtId="170" fontId="27" fillId="2" borderId="5" xfId="0" applyNumberFormat="1" applyFont="1" applyFill="1" applyBorder="1" applyAlignment="1">
      <alignment horizontal="center" vertical="center" wrapText="1"/>
    </xf>
    <xf numFmtId="170" fontId="27" fillId="0" borderId="0" xfId="0" applyNumberFormat="1" applyFont="1" applyAlignment="1">
      <alignment horizontal="center"/>
    </xf>
    <xf numFmtId="170" fontId="27" fillId="2" borderId="9" xfId="0" applyNumberFormat="1" applyFont="1" applyFill="1" applyBorder="1" applyAlignment="1">
      <alignment horizontal="center" vertical="center"/>
    </xf>
    <xf numFmtId="170" fontId="27" fillId="2" borderId="5" xfId="0" applyNumberFormat="1" applyFont="1" applyFill="1" applyBorder="1" applyAlignment="1">
      <alignment horizontal="center" vertical="center"/>
    </xf>
    <xf numFmtId="170" fontId="4" fillId="2" borderId="10" xfId="14" applyNumberFormat="1" applyFont="1" applyFill="1" applyBorder="1" applyAlignment="1">
      <alignment horizontal="center" vertical="center"/>
    </xf>
    <xf numFmtId="170" fontId="38" fillId="2" borderId="14" xfId="0" applyNumberFormat="1" applyFont="1" applyFill="1" applyBorder="1" applyAlignment="1">
      <alignment horizontal="center" vertical="center"/>
    </xf>
    <xf numFmtId="170" fontId="27" fillId="2" borderId="15" xfId="0" applyNumberFormat="1" applyFont="1" applyFill="1" applyBorder="1" applyAlignment="1">
      <alignment horizontal="center" vertical="center"/>
    </xf>
    <xf numFmtId="170" fontId="27" fillId="0" borderId="14" xfId="0" applyNumberFormat="1" applyFont="1" applyBorder="1" applyAlignment="1">
      <alignment horizontal="center" vertical="center" wrapText="1"/>
    </xf>
    <xf numFmtId="170" fontId="27" fillId="0" borderId="27" xfId="0" applyNumberFormat="1" applyFont="1" applyBorder="1" applyAlignment="1">
      <alignment horizontal="center" vertical="center" wrapText="1"/>
    </xf>
    <xf numFmtId="170" fontId="27" fillId="2" borderId="26" xfId="0" applyNumberFormat="1" applyFont="1" applyFill="1" applyBorder="1" applyAlignment="1">
      <alignment horizontal="center" vertical="center"/>
    </xf>
    <xf numFmtId="170" fontId="27" fillId="0" borderId="36" xfId="0" applyNumberFormat="1" applyFont="1" applyBorder="1" applyAlignment="1">
      <alignment horizontal="center"/>
    </xf>
    <xf numFmtId="170" fontId="27" fillId="2" borderId="6" xfId="0" applyNumberFormat="1" applyFont="1" applyFill="1" applyBorder="1" applyAlignment="1">
      <alignment horizontal="center" vertical="center"/>
    </xf>
    <xf numFmtId="170" fontId="4" fillId="2" borderId="6" xfId="0" applyNumberFormat="1" applyFont="1" applyFill="1" applyBorder="1" applyAlignment="1">
      <alignment horizontal="center" vertical="center"/>
    </xf>
    <xf numFmtId="170" fontId="27" fillId="2" borderId="1" xfId="0" applyNumberFormat="1" applyFont="1" applyFill="1" applyBorder="1" applyAlignment="1">
      <alignment horizontal="center" vertical="center"/>
    </xf>
    <xf numFmtId="170" fontId="4" fillId="2" borderId="1" xfId="0" applyNumberFormat="1" applyFont="1" applyFill="1" applyBorder="1" applyAlignment="1">
      <alignment horizontal="center" vertical="center"/>
    </xf>
    <xf numFmtId="170" fontId="27" fillId="2" borderId="18" xfId="0" applyNumberFormat="1" applyFont="1" applyFill="1" applyBorder="1" applyAlignment="1">
      <alignment horizontal="center" vertical="center"/>
    </xf>
    <xf numFmtId="170" fontId="27" fillId="2" borderId="9" xfId="0" applyNumberFormat="1" applyFont="1" applyFill="1" applyBorder="1" applyAlignment="1">
      <alignment horizontal="center" vertical="center" wrapText="1"/>
    </xf>
    <xf numFmtId="170" fontId="27" fillId="2" borderId="15" xfId="0" applyNumberFormat="1" applyFont="1" applyFill="1" applyBorder="1" applyAlignment="1">
      <alignment horizontal="center" vertical="center" wrapText="1"/>
    </xf>
    <xf numFmtId="170" fontId="4" fillId="2" borderId="4" xfId="0" applyNumberFormat="1" applyFont="1" applyFill="1" applyBorder="1" applyAlignment="1">
      <alignment horizontal="center" vertical="center" wrapText="1"/>
    </xf>
    <xf numFmtId="170" fontId="4" fillId="0" borderId="4" xfId="17" applyNumberFormat="1" applyFont="1" applyBorder="1" applyAlignment="1">
      <alignment horizontal="center"/>
    </xf>
    <xf numFmtId="2" fontId="4" fillId="8" borderId="34" xfId="0" applyNumberFormat="1" applyFont="1" applyFill="1" applyBorder="1" applyAlignment="1">
      <alignment vertical="center"/>
    </xf>
    <xf numFmtId="0" fontId="4" fillId="8" borderId="0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1" fontId="4" fillId="2" borderId="13" xfId="0" applyNumberFormat="1" applyFont="1" applyFill="1" applyBorder="1" applyAlignment="1">
      <alignment horizontal="center" vertical="center"/>
    </xf>
    <xf numFmtId="9" fontId="4" fillId="2" borderId="13" xfId="14" applyFont="1" applyFill="1" applyBorder="1" applyAlignment="1">
      <alignment horizontal="center" vertical="center" wrapText="1"/>
    </xf>
    <xf numFmtId="0" fontId="27" fillId="2" borderId="13" xfId="0" applyNumberFormat="1" applyFont="1" applyFill="1" applyBorder="1"/>
    <xf numFmtId="0" fontId="27" fillId="2" borderId="11" xfId="0" applyFont="1" applyFill="1" applyBorder="1" applyAlignment="1">
      <alignment wrapText="1"/>
    </xf>
    <xf numFmtId="9" fontId="27" fillId="2" borderId="16" xfId="0" applyNumberFormat="1" applyFont="1" applyFill="1" applyBorder="1" applyAlignment="1">
      <alignment horizontal="center" vertical="center"/>
    </xf>
    <xf numFmtId="0" fontId="19" fillId="2" borderId="39" xfId="0" applyNumberFormat="1" applyFont="1" applyFill="1" applyBorder="1" applyAlignment="1">
      <alignment horizontal="center" vertical="center"/>
    </xf>
    <xf numFmtId="0" fontId="46" fillId="18" borderId="12" xfId="0" applyFont="1" applyFill="1" applyBorder="1" applyAlignment="1">
      <alignment horizontal="left" vertical="center" wrapText="1"/>
    </xf>
    <xf numFmtId="170" fontId="25" fillId="0" borderId="4" xfId="0" applyNumberFormat="1" applyFont="1" applyBorder="1" applyAlignment="1">
      <alignment horizontal="center" vertical="center" wrapText="1"/>
    </xf>
    <xf numFmtId="170" fontId="19" fillId="8" borderId="4" xfId="0" applyNumberFormat="1" applyFont="1" applyFill="1" applyBorder="1" applyAlignment="1">
      <alignment horizontal="center" vertical="top" wrapText="1"/>
    </xf>
    <xf numFmtId="0" fontId="58" fillId="9" borderId="4" xfId="0" applyFont="1" applyFill="1" applyBorder="1" applyAlignment="1">
      <alignment horizontal="center" vertical="center"/>
    </xf>
    <xf numFmtId="1" fontId="4" fillId="9" borderId="36" xfId="0" applyNumberFormat="1" applyFont="1" applyFill="1" applyBorder="1" applyAlignment="1">
      <alignment horizontal="center" vertical="center" wrapText="1"/>
    </xf>
    <xf numFmtId="0" fontId="53" fillId="9" borderId="36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top" wrapText="1"/>
    </xf>
    <xf numFmtId="170" fontId="19" fillId="8" borderId="11" xfId="0" applyNumberFormat="1" applyFont="1" applyFill="1" applyBorder="1" applyAlignment="1">
      <alignment horizontal="center" vertical="top" wrapText="1"/>
    </xf>
    <xf numFmtId="0" fontId="19" fillId="8" borderId="4" xfId="0" applyFont="1" applyFill="1" applyBorder="1" applyAlignment="1">
      <alignment horizontal="center" vertical="top" wrapText="1"/>
    </xf>
    <xf numFmtId="0" fontId="46" fillId="19" borderId="12" xfId="0" applyFont="1" applyFill="1" applyBorder="1" applyAlignment="1">
      <alignment vertical="center"/>
    </xf>
    <xf numFmtId="1" fontId="59" fillId="19" borderId="10" xfId="0" applyNumberFormat="1" applyFont="1" applyFill="1" applyBorder="1" applyAlignment="1">
      <alignment horizontal="center" vertical="center"/>
    </xf>
    <xf numFmtId="0" fontId="58" fillId="19" borderId="10" xfId="0" applyFont="1" applyFill="1" applyBorder="1" applyAlignment="1">
      <alignment horizontal="center" vertical="center"/>
    </xf>
    <xf numFmtId="0" fontId="60" fillId="20" borderId="10" xfId="0" applyFont="1" applyFill="1" applyBorder="1" applyAlignment="1">
      <alignment horizontal="left" vertical="top" wrapText="1"/>
    </xf>
    <xf numFmtId="0" fontId="60" fillId="20" borderId="10" xfId="0" applyFont="1" applyFill="1" applyBorder="1" applyAlignment="1">
      <alignment horizontal="center" vertical="center" wrapText="1"/>
    </xf>
    <xf numFmtId="9" fontId="60" fillId="20" borderId="10" xfId="0" applyNumberFormat="1" applyFont="1" applyFill="1" applyBorder="1" applyAlignment="1">
      <alignment horizontal="center" vertical="center" wrapText="1"/>
    </xf>
    <xf numFmtId="170" fontId="60" fillId="19" borderId="10" xfId="0" applyNumberFormat="1" applyFont="1" applyFill="1" applyBorder="1" applyAlignment="1">
      <alignment horizontal="right" vertical="center"/>
    </xf>
    <xf numFmtId="170" fontId="61" fillId="19" borderId="10" xfId="17" applyNumberFormat="1" applyFont="1" applyFill="1" applyBorder="1" applyAlignment="1">
      <alignment horizontal="right" vertical="center"/>
    </xf>
    <xf numFmtId="170" fontId="60" fillId="20" borderId="24" xfId="0" applyNumberFormat="1" applyFont="1" applyFill="1" applyBorder="1" applyAlignment="1">
      <alignment horizontal="center" vertical="top" wrapText="1"/>
    </xf>
    <xf numFmtId="0" fontId="24" fillId="9" borderId="11" xfId="0" applyFont="1" applyFill="1" applyBorder="1" applyAlignment="1">
      <alignment vertical="center"/>
    </xf>
    <xf numFmtId="0" fontId="24" fillId="9" borderId="4" xfId="0" applyFont="1" applyFill="1" applyBorder="1" applyAlignment="1">
      <alignment vertical="center"/>
    </xf>
    <xf numFmtId="0" fontId="56" fillId="2" borderId="10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/>
    </xf>
    <xf numFmtId="0" fontId="19" fillId="20" borderId="10" xfId="0" applyFont="1" applyFill="1" applyBorder="1" applyAlignment="1">
      <alignment horizontal="left" vertical="center"/>
    </xf>
    <xf numFmtId="170" fontId="27" fillId="20" borderId="10" xfId="0" applyNumberFormat="1" applyFont="1" applyFill="1" applyBorder="1" applyAlignment="1">
      <alignment horizontal="center" vertical="center"/>
    </xf>
    <xf numFmtId="0" fontId="19" fillId="20" borderId="10" xfId="0" applyNumberFormat="1" applyFont="1" applyFill="1" applyBorder="1" applyAlignment="1">
      <alignment horizontal="left" vertical="center"/>
    </xf>
    <xf numFmtId="170" fontId="19" fillId="20" borderId="10" xfId="0" applyNumberFormat="1" applyFont="1" applyFill="1" applyBorder="1" applyAlignment="1">
      <alignment horizontal="left" vertical="center"/>
    </xf>
    <xf numFmtId="0" fontId="19" fillId="19" borderId="36" xfId="0" applyNumberFormat="1" applyFont="1" applyFill="1" applyBorder="1" applyAlignment="1">
      <alignment horizontal="center" vertical="center" wrapText="1"/>
    </xf>
    <xf numFmtId="170" fontId="19" fillId="19" borderId="37" xfId="0" applyNumberFormat="1" applyFont="1" applyFill="1" applyBorder="1" applyAlignment="1">
      <alignment horizontal="center" vertical="center" wrapText="1"/>
    </xf>
    <xf numFmtId="0" fontId="19" fillId="19" borderId="36" xfId="0" applyFont="1" applyFill="1" applyBorder="1" applyAlignment="1">
      <alignment horizontal="left" vertical="center" wrapText="1"/>
    </xf>
    <xf numFmtId="170" fontId="27" fillId="19" borderId="36" xfId="0" applyNumberFormat="1" applyFont="1" applyFill="1" applyBorder="1" applyAlignment="1">
      <alignment horizontal="center" vertical="center" wrapText="1"/>
    </xf>
    <xf numFmtId="0" fontId="19" fillId="19" borderId="36" xfId="0" applyNumberFormat="1" applyFont="1" applyFill="1" applyBorder="1" applyAlignment="1">
      <alignment horizontal="left" vertical="center" wrapText="1"/>
    </xf>
    <xf numFmtId="170" fontId="19" fillId="19" borderId="36" xfId="0" applyNumberFormat="1" applyFont="1" applyFill="1" applyBorder="1" applyAlignment="1">
      <alignment horizontal="left" vertical="center" wrapText="1"/>
    </xf>
    <xf numFmtId="170" fontId="13" fillId="0" borderId="4" xfId="0" applyNumberFormat="1" applyFont="1" applyBorder="1" applyAlignment="1">
      <alignment horizontal="center" vertical="center" wrapText="1"/>
    </xf>
    <xf numFmtId="0" fontId="19" fillId="25" borderId="36" xfId="0" applyFont="1" applyFill="1" applyBorder="1" applyAlignment="1">
      <alignment horizontal="left" vertical="center" wrapText="1"/>
    </xf>
    <xf numFmtId="170" fontId="27" fillId="25" borderId="36" xfId="0" applyNumberFormat="1" applyFont="1" applyFill="1" applyBorder="1" applyAlignment="1">
      <alignment horizontal="center" vertical="center" wrapText="1"/>
    </xf>
    <xf numFmtId="0" fontId="19" fillId="25" borderId="36" xfId="0" applyNumberFormat="1" applyFont="1" applyFill="1" applyBorder="1" applyAlignment="1">
      <alignment horizontal="left" vertical="center" wrapText="1"/>
    </xf>
    <xf numFmtId="170" fontId="19" fillId="25" borderId="36" xfId="0" applyNumberFormat="1" applyFont="1" applyFill="1" applyBorder="1" applyAlignment="1">
      <alignment horizontal="left" vertical="center" wrapText="1"/>
    </xf>
    <xf numFmtId="170" fontId="19" fillId="25" borderId="24" xfId="0" applyNumberFormat="1" applyFont="1" applyFill="1" applyBorder="1" applyAlignment="1">
      <alignment horizontal="left" vertical="center" wrapText="1"/>
    </xf>
    <xf numFmtId="0" fontId="28" fillId="18" borderId="10" xfId="8" applyFont="1" applyFill="1" applyBorder="1" applyAlignment="1">
      <alignment horizontal="left" vertical="center" wrapText="1"/>
    </xf>
    <xf numFmtId="170" fontId="35" fillId="18" borderId="10" xfId="8" applyNumberFormat="1" applyFont="1" applyFill="1" applyBorder="1" applyAlignment="1">
      <alignment horizontal="center" vertical="center" wrapText="1"/>
    </xf>
    <xf numFmtId="0" fontId="28" fillId="18" borderId="10" xfId="8" applyNumberFormat="1" applyFont="1" applyFill="1" applyBorder="1" applyAlignment="1">
      <alignment horizontal="left" vertical="center" wrapText="1"/>
    </xf>
    <xf numFmtId="170" fontId="28" fillId="18" borderId="10" xfId="8" applyNumberFormat="1" applyFont="1" applyFill="1" applyBorder="1" applyAlignment="1">
      <alignment horizontal="left" vertical="center" wrapText="1"/>
    </xf>
    <xf numFmtId="0" fontId="28" fillId="18" borderId="36" xfId="8" applyFont="1" applyFill="1" applyBorder="1" applyAlignment="1">
      <alignment horizontal="left" vertical="center" wrapText="1"/>
    </xf>
    <xf numFmtId="170" fontId="35" fillId="18" borderId="36" xfId="8" applyNumberFormat="1" applyFont="1" applyFill="1" applyBorder="1" applyAlignment="1">
      <alignment horizontal="center" vertical="center" wrapText="1"/>
    </xf>
    <xf numFmtId="0" fontId="28" fillId="18" borderId="36" xfId="8" applyNumberFormat="1" applyFont="1" applyFill="1" applyBorder="1" applyAlignment="1">
      <alignment horizontal="left" vertical="center" wrapText="1"/>
    </xf>
    <xf numFmtId="170" fontId="28" fillId="18" borderId="36" xfId="8" applyNumberFormat="1" applyFont="1" applyFill="1" applyBorder="1" applyAlignment="1">
      <alignment horizontal="left" vertical="center" wrapText="1"/>
    </xf>
    <xf numFmtId="0" fontId="41" fillId="19" borderId="17" xfId="0" applyFont="1" applyFill="1" applyBorder="1" applyAlignment="1">
      <alignment horizontal="left" vertical="center"/>
    </xf>
    <xf numFmtId="0" fontId="41" fillId="19" borderId="36" xfId="0" applyFont="1" applyFill="1" applyBorder="1" applyAlignment="1">
      <alignment horizontal="left" vertical="center"/>
    </xf>
    <xf numFmtId="170" fontId="41" fillId="19" borderId="36" xfId="0" applyNumberFormat="1" applyFont="1" applyFill="1" applyBorder="1" applyAlignment="1">
      <alignment horizontal="center" vertical="center"/>
    </xf>
    <xf numFmtId="0" fontId="41" fillId="19" borderId="36" xfId="0" applyNumberFormat="1" applyFont="1" applyFill="1" applyBorder="1" applyAlignment="1">
      <alignment horizontal="left" vertical="center"/>
    </xf>
    <xf numFmtId="170" fontId="40" fillId="19" borderId="36" xfId="0" applyNumberFormat="1" applyFont="1" applyFill="1" applyBorder="1" applyAlignment="1">
      <alignment horizontal="left" vertical="center"/>
    </xf>
    <xf numFmtId="0" fontId="44" fillId="25" borderId="17" xfId="0" applyFont="1" applyFill="1" applyBorder="1" applyAlignment="1">
      <alignment horizontal="left" vertical="center" wrapText="1"/>
    </xf>
    <xf numFmtId="0" fontId="46" fillId="18" borderId="17" xfId="8" applyFont="1" applyFill="1" applyBorder="1" applyAlignment="1">
      <alignment horizontal="left" vertical="center" wrapText="1"/>
    </xf>
    <xf numFmtId="0" fontId="44" fillId="19" borderId="17" xfId="0" applyFont="1" applyFill="1" applyBorder="1" applyAlignment="1">
      <alignment horizontal="left" vertical="center" wrapText="1"/>
    </xf>
    <xf numFmtId="0" fontId="46" fillId="18" borderId="12" xfId="8" applyFont="1" applyFill="1" applyBorder="1" applyAlignment="1">
      <alignment horizontal="left" vertical="center" wrapText="1"/>
    </xf>
    <xf numFmtId="0" fontId="27" fillId="0" borderId="12" xfId="0" applyFont="1" applyBorder="1"/>
    <xf numFmtId="0" fontId="27" fillId="0" borderId="4" xfId="0" applyFont="1" applyBorder="1"/>
    <xf numFmtId="0" fontId="13" fillId="20" borderId="36" xfId="0" applyFont="1" applyFill="1" applyBorder="1" applyAlignment="1">
      <alignment horizontal="left" vertical="center"/>
    </xf>
    <xf numFmtId="170" fontId="4" fillId="20" borderId="36" xfId="0" applyNumberFormat="1" applyFont="1" applyFill="1" applyBorder="1" applyAlignment="1">
      <alignment horizontal="center" vertical="center"/>
    </xf>
    <xf numFmtId="0" fontId="13" fillId="20" borderId="36" xfId="0" applyNumberFormat="1" applyFont="1" applyFill="1" applyBorder="1" applyAlignment="1">
      <alignment horizontal="left" vertical="center"/>
    </xf>
    <xf numFmtId="170" fontId="13" fillId="20" borderId="36" xfId="0" applyNumberFormat="1" applyFont="1" applyFill="1" applyBorder="1" applyAlignment="1">
      <alignment horizontal="left" vertical="center"/>
    </xf>
    <xf numFmtId="0" fontId="40" fillId="20" borderId="17" xfId="0" applyFont="1" applyFill="1" applyBorder="1" applyAlignment="1">
      <alignment horizontal="left" vertical="center"/>
    </xf>
    <xf numFmtId="0" fontId="26" fillId="25" borderId="10" xfId="0" applyFont="1" applyFill="1" applyBorder="1" applyAlignment="1">
      <alignment horizontal="left" vertical="center" wrapText="1"/>
    </xf>
    <xf numFmtId="170" fontId="25" fillId="25" borderId="10" xfId="0" applyNumberFormat="1" applyFont="1" applyFill="1" applyBorder="1" applyAlignment="1">
      <alignment horizontal="center" vertical="center" wrapText="1"/>
    </xf>
    <xf numFmtId="0" fontId="26" fillId="25" borderId="10" xfId="0" applyNumberFormat="1" applyFont="1" applyFill="1" applyBorder="1" applyAlignment="1">
      <alignment horizontal="left" vertical="center" wrapText="1"/>
    </xf>
    <xf numFmtId="170" fontId="26" fillId="25" borderId="10" xfId="0" applyNumberFormat="1" applyFont="1" applyFill="1" applyBorder="1" applyAlignment="1">
      <alignment horizontal="left" vertical="center" wrapText="1"/>
    </xf>
    <xf numFmtId="0" fontId="19" fillId="25" borderId="10" xfId="0" applyFont="1" applyFill="1" applyBorder="1" applyAlignment="1">
      <alignment horizontal="left" vertical="center" wrapText="1"/>
    </xf>
    <xf numFmtId="170" fontId="27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left" vertical="center" wrapText="1"/>
    </xf>
    <xf numFmtId="0" fontId="45" fillId="25" borderId="12" xfId="0" applyFont="1" applyFill="1" applyBorder="1" applyAlignment="1">
      <alignment horizontal="left" vertical="center" wrapText="1"/>
    </xf>
    <xf numFmtId="0" fontId="52" fillId="25" borderId="12" xfId="0" applyFont="1" applyFill="1" applyBorder="1" applyAlignment="1">
      <alignment horizontal="left" vertical="center" wrapText="1"/>
    </xf>
    <xf numFmtId="0" fontId="44" fillId="25" borderId="12" xfId="0" applyFont="1" applyFill="1" applyBorder="1" applyAlignment="1">
      <alignment horizontal="left" vertical="center" wrapText="1"/>
    </xf>
    <xf numFmtId="0" fontId="19" fillId="20" borderId="10" xfId="0" applyFont="1" applyFill="1" applyBorder="1" applyAlignment="1">
      <alignment horizontal="left" vertical="center" wrapText="1"/>
    </xf>
    <xf numFmtId="170" fontId="27" fillId="20" borderId="10" xfId="0" applyNumberFormat="1" applyFont="1" applyFill="1" applyBorder="1" applyAlignment="1">
      <alignment horizontal="center" vertical="center" wrapText="1"/>
    </xf>
    <xf numFmtId="0" fontId="19" fillId="20" borderId="10" xfId="0" applyNumberFormat="1" applyFont="1" applyFill="1" applyBorder="1" applyAlignment="1">
      <alignment horizontal="left" vertical="center" wrapText="1"/>
    </xf>
    <xf numFmtId="170" fontId="19" fillId="20" borderId="10" xfId="0" applyNumberFormat="1" applyFont="1" applyFill="1" applyBorder="1" applyAlignment="1">
      <alignment horizontal="left" vertical="center" wrapText="1"/>
    </xf>
    <xf numFmtId="0" fontId="19" fillId="2" borderId="18" xfId="0" applyFont="1" applyFill="1" applyBorder="1" applyAlignment="1">
      <alignment vertical="center" wrapText="1"/>
    </xf>
    <xf numFmtId="0" fontId="19" fillId="2" borderId="16" xfId="0" applyFont="1" applyFill="1" applyBorder="1" applyAlignment="1">
      <alignment vertical="center" wrapText="1"/>
    </xf>
    <xf numFmtId="170" fontId="19" fillId="2" borderId="5" xfId="0" applyNumberFormat="1" applyFont="1" applyFill="1" applyBorder="1" applyAlignment="1">
      <alignment horizontal="center" vertical="center"/>
    </xf>
    <xf numFmtId="170" fontId="19" fillId="2" borderId="14" xfId="0" applyNumberFormat="1" applyFont="1" applyFill="1" applyBorder="1" applyAlignment="1">
      <alignment horizontal="center" vertical="center"/>
    </xf>
    <xf numFmtId="0" fontId="40" fillId="19" borderId="34" xfId="0" applyFont="1" applyFill="1" applyBorder="1" applyAlignment="1">
      <alignment horizontal="left" vertical="center"/>
    </xf>
    <xf numFmtId="170" fontId="19" fillId="20" borderId="0" xfId="0" applyNumberFormat="1" applyFont="1" applyFill="1" applyBorder="1" applyAlignment="1">
      <alignment horizontal="left" vertical="top" wrapText="1"/>
    </xf>
    <xf numFmtId="0" fontId="51" fillId="19" borderId="0" xfId="0" applyFont="1" applyFill="1" applyBorder="1" applyAlignment="1">
      <alignment horizontal="center" vertical="center"/>
    </xf>
    <xf numFmtId="0" fontId="42" fillId="20" borderId="0" xfId="0" applyFont="1" applyFill="1" applyBorder="1" applyAlignment="1">
      <alignment horizontal="left" vertical="top" wrapText="1"/>
    </xf>
    <xf numFmtId="0" fontId="42" fillId="20" borderId="0" xfId="0" applyFont="1" applyFill="1" applyBorder="1" applyAlignment="1">
      <alignment horizontal="center" vertical="center" wrapText="1"/>
    </xf>
    <xf numFmtId="9" fontId="42" fillId="20" borderId="0" xfId="0" applyNumberFormat="1" applyFont="1" applyFill="1" applyBorder="1" applyAlignment="1">
      <alignment horizontal="center" vertical="center" wrapText="1"/>
    </xf>
    <xf numFmtId="0" fontId="42" fillId="20" borderId="0" xfId="0" applyNumberFormat="1" applyFont="1" applyFill="1" applyBorder="1" applyAlignment="1">
      <alignment horizontal="left" vertical="top" wrapText="1"/>
    </xf>
    <xf numFmtId="0" fontId="19" fillId="20" borderId="10" xfId="0" applyNumberFormat="1" applyFont="1" applyFill="1" applyBorder="1" applyAlignment="1">
      <alignment horizontal="center" vertical="top" wrapText="1"/>
    </xf>
    <xf numFmtId="0" fontId="52" fillId="19" borderId="12" xfId="0" applyFont="1" applyFill="1" applyBorder="1" applyAlignment="1">
      <alignment vertical="center"/>
    </xf>
    <xf numFmtId="1" fontId="50" fillId="19" borderId="10" xfId="0" applyNumberFormat="1" applyFont="1" applyFill="1" applyBorder="1" applyAlignment="1">
      <alignment horizontal="center" vertical="center"/>
    </xf>
    <xf numFmtId="0" fontId="51" fillId="19" borderId="10" xfId="0" applyFont="1" applyFill="1" applyBorder="1" applyAlignment="1">
      <alignment horizontal="center"/>
    </xf>
    <xf numFmtId="0" fontId="45" fillId="20" borderId="10" xfId="0" applyFont="1" applyFill="1" applyBorder="1" applyAlignment="1">
      <alignment horizontal="center" vertical="top" wrapText="1"/>
    </xf>
    <xf numFmtId="170" fontId="51" fillId="19" borderId="10" xfId="0" applyNumberFormat="1" applyFont="1" applyFill="1" applyBorder="1" applyAlignment="1">
      <alignment horizontal="center"/>
    </xf>
    <xf numFmtId="0" fontId="44" fillId="20" borderId="10" xfId="0" applyNumberFormat="1" applyFont="1" applyFill="1" applyBorder="1" applyAlignment="1">
      <alignment horizontal="center" vertical="top" wrapText="1"/>
    </xf>
    <xf numFmtId="1" fontId="4" fillId="19" borderId="10" xfId="0" applyNumberFormat="1" applyFont="1" applyFill="1" applyBorder="1" applyAlignment="1">
      <alignment horizontal="center" vertical="center"/>
    </xf>
    <xf numFmtId="170" fontId="4" fillId="19" borderId="10" xfId="0" applyNumberFormat="1" applyFont="1" applyFill="1" applyBorder="1" applyAlignment="1">
      <alignment horizontal="center" vertical="center"/>
    </xf>
    <xf numFmtId="0" fontId="40" fillId="19" borderId="12" xfId="0" applyFont="1" applyFill="1" applyBorder="1" applyAlignment="1">
      <alignment vertical="center"/>
    </xf>
    <xf numFmtId="1" fontId="41" fillId="19" borderId="10" xfId="0" applyNumberFormat="1" applyFont="1" applyFill="1" applyBorder="1" applyAlignment="1">
      <alignment horizontal="center" vertical="center"/>
    </xf>
    <xf numFmtId="170" fontId="41" fillId="19" borderId="10" xfId="0" applyNumberFormat="1" applyFont="1" applyFill="1" applyBorder="1" applyAlignment="1">
      <alignment horizontal="center" vertical="center"/>
    </xf>
    <xf numFmtId="0" fontId="24" fillId="19" borderId="10" xfId="0" applyFont="1" applyFill="1" applyBorder="1" applyAlignment="1">
      <alignment horizontal="center" vertical="center"/>
    </xf>
    <xf numFmtId="1" fontId="40" fillId="19" borderId="36" xfId="0" applyNumberFormat="1" applyFont="1" applyFill="1" applyBorder="1" applyAlignment="1">
      <alignment horizontal="center" vertical="center"/>
    </xf>
    <xf numFmtId="0" fontId="52" fillId="19" borderId="36" xfId="0" applyFont="1" applyFill="1" applyBorder="1" applyAlignment="1">
      <alignment horizontal="center" vertical="center"/>
    </xf>
    <xf numFmtId="9" fontId="44" fillId="20" borderId="36" xfId="0" applyNumberFormat="1" applyFont="1" applyFill="1" applyBorder="1" applyAlignment="1">
      <alignment horizontal="center" vertical="center" wrapText="1"/>
    </xf>
    <xf numFmtId="0" fontId="44" fillId="20" borderId="36" xfId="0" applyFont="1" applyFill="1" applyBorder="1" applyAlignment="1">
      <alignment horizontal="center" vertical="center" wrapText="1"/>
    </xf>
    <xf numFmtId="170" fontId="41" fillId="19" borderId="36" xfId="17" applyNumberFormat="1" applyFont="1" applyFill="1" applyBorder="1" applyAlignment="1">
      <alignment horizontal="center" vertical="center" wrapText="1"/>
    </xf>
    <xf numFmtId="0" fontId="46" fillId="19" borderId="17" xfId="0" applyFont="1" applyFill="1" applyBorder="1" applyAlignment="1">
      <alignment vertical="center"/>
    </xf>
    <xf numFmtId="0" fontId="44" fillId="20" borderId="36" xfId="0" applyNumberFormat="1" applyFont="1" applyFill="1" applyBorder="1" applyAlignment="1">
      <alignment horizontal="center" vertical="center" wrapText="1"/>
    </xf>
    <xf numFmtId="170" fontId="44" fillId="20" borderId="37" xfId="0" applyNumberFormat="1" applyFont="1" applyFill="1" applyBorder="1" applyAlignment="1">
      <alignment horizontal="center" vertical="center" wrapText="1"/>
    </xf>
    <xf numFmtId="0" fontId="13" fillId="18" borderId="10" xfId="8" applyFont="1" applyFill="1" applyBorder="1" applyAlignment="1">
      <alignment horizontal="left" vertical="center" wrapText="1"/>
    </xf>
    <xf numFmtId="170" fontId="4" fillId="18" borderId="10" xfId="8" applyNumberFormat="1" applyFont="1" applyFill="1" applyBorder="1" applyAlignment="1">
      <alignment horizontal="center" vertical="center" wrapText="1"/>
    </xf>
    <xf numFmtId="0" fontId="13" fillId="18" borderId="10" xfId="8" applyNumberFormat="1" applyFont="1" applyFill="1" applyBorder="1" applyAlignment="1">
      <alignment horizontal="left" vertical="center" wrapText="1"/>
    </xf>
    <xf numFmtId="170" fontId="13" fillId="18" borderId="24" xfId="8" applyNumberFormat="1" applyFont="1" applyFill="1" applyBorder="1" applyAlignment="1">
      <alignment horizontal="left" vertical="center" wrapText="1"/>
    </xf>
    <xf numFmtId="0" fontId="66" fillId="18" borderId="12" xfId="8" applyFont="1" applyFill="1" applyBorder="1" applyAlignment="1">
      <alignment horizontal="left" vertical="center" wrapText="1"/>
    </xf>
    <xf numFmtId="0" fontId="21" fillId="18" borderId="10" xfId="8" applyFont="1" applyFill="1" applyBorder="1" applyAlignment="1">
      <alignment horizontal="left" vertical="center" wrapText="1"/>
    </xf>
    <xf numFmtId="170" fontId="20" fillId="18" borderId="10" xfId="8" applyNumberFormat="1" applyFont="1" applyFill="1" applyBorder="1" applyAlignment="1">
      <alignment horizontal="center" vertical="center" wrapText="1"/>
    </xf>
    <xf numFmtId="0" fontId="21" fillId="18" borderId="10" xfId="8" applyNumberFormat="1" applyFont="1" applyFill="1" applyBorder="1" applyAlignment="1">
      <alignment horizontal="left" vertical="center" wrapText="1"/>
    </xf>
    <xf numFmtId="170" fontId="21" fillId="18" borderId="24" xfId="8" applyNumberFormat="1" applyFont="1" applyFill="1" applyBorder="1" applyAlignment="1">
      <alignment horizontal="left" vertical="center" wrapText="1"/>
    </xf>
    <xf numFmtId="1" fontId="4" fillId="0" borderId="13" xfId="0" applyNumberFormat="1" applyFont="1" applyBorder="1" applyAlignment="1">
      <alignment horizontal="center" wrapText="1"/>
    </xf>
    <xf numFmtId="0" fontId="4" fillId="0" borderId="13" xfId="0" applyFont="1" applyBorder="1" applyAlignment="1">
      <alignment horizontal="center" vertical="center" wrapText="1"/>
    </xf>
    <xf numFmtId="9" fontId="4" fillId="2" borderId="13" xfId="0" applyNumberFormat="1" applyFont="1" applyFill="1" applyBorder="1" applyAlignment="1">
      <alignment horizontal="center" vertical="center" wrapText="1"/>
    </xf>
    <xf numFmtId="9" fontId="25" fillId="2" borderId="10" xfId="14" applyFont="1" applyFill="1" applyBorder="1" applyAlignment="1">
      <alignment horizontal="center" vertical="center" wrapText="1"/>
    </xf>
    <xf numFmtId="9" fontId="25" fillId="2" borderId="10" xfId="0" applyNumberFormat="1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vertical="center" wrapText="1"/>
    </xf>
    <xf numFmtId="0" fontId="19" fillId="2" borderId="13" xfId="0" applyNumberFormat="1" applyFont="1" applyFill="1" applyBorder="1" applyAlignment="1">
      <alignment horizontal="center" vertical="center"/>
    </xf>
    <xf numFmtId="9" fontId="27" fillId="2" borderId="36" xfId="0" applyNumberFormat="1" applyFont="1" applyFill="1" applyBorder="1" applyAlignment="1">
      <alignment horizontal="center" vertical="center" wrapText="1"/>
    </xf>
    <xf numFmtId="0" fontId="30" fillId="25" borderId="12" xfId="0" applyFont="1" applyFill="1" applyBorder="1" applyAlignment="1">
      <alignment horizontal="left" vertical="center" wrapText="1"/>
    </xf>
    <xf numFmtId="0" fontId="30" fillId="25" borderId="10" xfId="0" applyFont="1" applyFill="1" applyBorder="1" applyAlignment="1">
      <alignment horizontal="left" vertical="center" wrapText="1"/>
    </xf>
    <xf numFmtId="170" fontId="34" fillId="25" borderId="10" xfId="0" applyNumberFormat="1" applyFont="1" applyFill="1" applyBorder="1" applyAlignment="1">
      <alignment horizontal="center" vertical="center" wrapText="1"/>
    </xf>
    <xf numFmtId="0" fontId="30" fillId="25" borderId="10" xfId="0" applyNumberFormat="1" applyFont="1" applyFill="1" applyBorder="1" applyAlignment="1">
      <alignment horizontal="center" vertical="center" wrapText="1"/>
    </xf>
    <xf numFmtId="170" fontId="30" fillId="25" borderId="24" xfId="0" applyNumberFormat="1" applyFont="1" applyFill="1" applyBorder="1" applyAlignment="1">
      <alignment horizontal="left" vertical="center" wrapText="1"/>
    </xf>
    <xf numFmtId="0" fontId="19" fillId="2" borderId="7" xfId="0" applyNumberFormat="1" applyFont="1" applyFill="1" applyBorder="1" applyAlignment="1">
      <alignment horizontal="center" vertical="center" wrapText="1"/>
    </xf>
    <xf numFmtId="0" fontId="19" fillId="2" borderId="30" xfId="0" applyNumberFormat="1" applyFont="1" applyFill="1" applyBorder="1" applyAlignment="1">
      <alignment horizontal="center" vertical="center" wrapText="1"/>
    </xf>
    <xf numFmtId="0" fontId="19" fillId="2" borderId="16" xfId="0" applyNumberFormat="1" applyFont="1" applyFill="1" applyBorder="1" applyAlignment="1">
      <alignment horizontal="center" vertical="center" wrapText="1"/>
    </xf>
    <xf numFmtId="0" fontId="19" fillId="2" borderId="19" xfId="0" applyNumberFormat="1" applyFont="1" applyFill="1" applyBorder="1" applyAlignment="1">
      <alignment horizontal="center" vertical="center" wrapText="1"/>
    </xf>
    <xf numFmtId="170" fontId="19" fillId="2" borderId="43" xfId="0" applyNumberFormat="1" applyFont="1" applyFill="1" applyBorder="1" applyAlignment="1">
      <alignment horizontal="center" vertical="center" wrapText="1"/>
    </xf>
    <xf numFmtId="170" fontId="19" fillId="2" borderId="44" xfId="0" applyNumberFormat="1" applyFont="1" applyFill="1" applyBorder="1" applyAlignment="1">
      <alignment horizontal="center" vertical="center" wrapText="1"/>
    </xf>
    <xf numFmtId="170" fontId="19" fillId="2" borderId="45" xfId="0" applyNumberFormat="1" applyFont="1" applyFill="1" applyBorder="1" applyAlignment="1">
      <alignment horizontal="center" vertical="center" wrapText="1"/>
    </xf>
    <xf numFmtId="170" fontId="27" fillId="2" borderId="36" xfId="0" applyNumberFormat="1" applyFont="1" applyFill="1" applyBorder="1" applyAlignment="1">
      <alignment horizontal="center" vertical="center" wrapText="1"/>
    </xf>
    <xf numFmtId="169" fontId="47" fillId="2" borderId="36" xfId="0" applyNumberFormat="1" applyFont="1" applyFill="1" applyBorder="1" applyAlignment="1">
      <alignment horizontal="center" vertical="center" wrapText="1"/>
    </xf>
    <xf numFmtId="169" fontId="68" fillId="2" borderId="4" xfId="0" applyNumberFormat="1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left" vertical="center" wrapText="1"/>
    </xf>
    <xf numFmtId="1" fontId="4" fillId="2" borderId="36" xfId="0" applyNumberFormat="1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4" fontId="27" fillId="2" borderId="36" xfId="0" applyNumberFormat="1" applyFont="1" applyFill="1" applyBorder="1" applyAlignment="1">
      <alignment horizontal="center" vertical="center" wrapText="1"/>
    </xf>
    <xf numFmtId="0" fontId="33" fillId="0" borderId="36" xfId="0" applyNumberFormat="1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/>
    </xf>
    <xf numFmtId="2" fontId="71" fillId="2" borderId="0" xfId="0" applyNumberFormat="1" applyFont="1" applyFill="1" applyAlignment="1">
      <alignment vertical="center"/>
    </xf>
    <xf numFmtId="0" fontId="71" fillId="2" borderId="0" xfId="0" applyFont="1" applyFill="1" applyAlignment="1">
      <alignment vertical="center"/>
    </xf>
    <xf numFmtId="0" fontId="71" fillId="0" borderId="0" xfId="0" applyFont="1" applyAlignment="1">
      <alignment vertical="center"/>
    </xf>
    <xf numFmtId="1" fontId="24" fillId="9" borderId="4" xfId="0" applyNumberFormat="1" applyFont="1" applyFill="1" applyBorder="1" applyAlignment="1">
      <alignment horizontal="center" vertical="center"/>
    </xf>
    <xf numFmtId="170" fontId="27" fillId="0" borderId="4" xfId="0" applyNumberFormat="1" applyFont="1" applyBorder="1" applyAlignment="1">
      <alignment horizontal="center"/>
    </xf>
    <xf numFmtId="1" fontId="73" fillId="9" borderId="10" xfId="0" applyNumberFormat="1" applyFont="1" applyFill="1" applyBorder="1" applyAlignment="1">
      <alignment horizontal="center" vertical="center"/>
    </xf>
    <xf numFmtId="0" fontId="73" fillId="0" borderId="12" xfId="0" applyFont="1" applyBorder="1" applyAlignment="1">
      <alignment vertical="center"/>
    </xf>
    <xf numFmtId="0" fontId="71" fillId="2" borderId="0" xfId="0" applyFont="1" applyFill="1" applyAlignment="1">
      <alignment vertical="center"/>
    </xf>
    <xf numFmtId="2" fontId="71" fillId="2" borderId="0" xfId="0" applyNumberFormat="1" applyFont="1" applyFill="1" applyAlignment="1">
      <alignment vertical="center"/>
    </xf>
    <xf numFmtId="0" fontId="70" fillId="8" borderId="10" xfId="0" applyFont="1" applyFill="1" applyBorder="1" applyAlignment="1">
      <alignment horizontal="left" vertical="top" wrapText="1"/>
    </xf>
    <xf numFmtId="0" fontId="69" fillId="8" borderId="10" xfId="0" applyFont="1" applyFill="1" applyBorder="1" applyAlignment="1">
      <alignment horizontal="center" vertical="top" wrapText="1"/>
    </xf>
    <xf numFmtId="170" fontId="70" fillId="8" borderId="24" xfId="0" applyNumberFormat="1" applyFont="1" applyFill="1" applyBorder="1" applyAlignment="1">
      <alignment horizontal="left" vertical="top" wrapText="1"/>
    </xf>
    <xf numFmtId="0" fontId="73" fillId="0" borderId="10" xfId="0" applyFont="1" applyBorder="1" applyAlignment="1">
      <alignment horizontal="center" vertical="center"/>
    </xf>
    <xf numFmtId="0" fontId="72" fillId="8" borderId="10" xfId="0" applyFont="1" applyFill="1" applyBorder="1" applyAlignment="1">
      <alignment horizontal="center" vertical="center" wrapText="1"/>
    </xf>
    <xf numFmtId="9" fontId="72" fillId="8" borderId="10" xfId="0" applyNumberFormat="1" applyFont="1" applyFill="1" applyBorder="1" applyAlignment="1">
      <alignment horizontal="center" vertical="center" wrapText="1"/>
    </xf>
    <xf numFmtId="1" fontId="24" fillId="0" borderId="10" xfId="0" applyNumberFormat="1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4" fillId="9" borderId="12" xfId="0" applyFont="1" applyFill="1" applyBorder="1" applyAlignment="1">
      <alignment vertical="center"/>
    </xf>
    <xf numFmtId="1" fontId="4" fillId="9" borderId="10" xfId="0" applyNumberFormat="1" applyFont="1" applyFill="1" applyBorder="1" applyAlignment="1">
      <alignment horizontal="center" vertical="center" wrapText="1"/>
    </xf>
    <xf numFmtId="170" fontId="4" fillId="9" borderId="10" xfId="17" applyNumberFormat="1" applyFont="1" applyFill="1" applyBorder="1" applyAlignment="1">
      <alignment horizontal="center" vertical="center"/>
    </xf>
    <xf numFmtId="1" fontId="35" fillId="0" borderId="14" xfId="0" applyNumberFormat="1" applyFont="1" applyBorder="1" applyAlignment="1">
      <alignment horizontal="center" vertical="center" wrapText="1"/>
    </xf>
    <xf numFmtId="170" fontId="35" fillId="2" borderId="4" xfId="0" applyNumberFormat="1" applyFont="1" applyFill="1" applyBorder="1" applyAlignment="1">
      <alignment horizontal="center" vertical="center"/>
    </xf>
    <xf numFmtId="170" fontId="35" fillId="2" borderId="14" xfId="0" applyNumberFormat="1" applyFont="1" applyFill="1" applyBorder="1" applyAlignment="1">
      <alignment horizontal="center" vertical="center"/>
    </xf>
    <xf numFmtId="9" fontId="25" fillId="2" borderId="4" xfId="0" applyNumberFormat="1" applyFont="1" applyFill="1" applyBorder="1" applyAlignment="1">
      <alignment horizontal="center" vertical="center" wrapText="1"/>
    </xf>
    <xf numFmtId="9" fontId="25" fillId="2" borderId="12" xfId="0" applyNumberFormat="1" applyFont="1" applyFill="1" applyBorder="1" applyAlignment="1">
      <alignment horizontal="center" vertical="center"/>
    </xf>
    <xf numFmtId="9" fontId="25" fillId="8" borderId="14" xfId="0" applyNumberFormat="1" applyFont="1" applyFill="1" applyBorder="1" applyAlignment="1">
      <alignment horizontal="center" vertical="center"/>
    </xf>
    <xf numFmtId="9" fontId="25" fillId="2" borderId="24" xfId="0" applyNumberFormat="1" applyFont="1" applyFill="1" applyBorder="1" applyAlignment="1">
      <alignment horizontal="center" vertical="center"/>
    </xf>
    <xf numFmtId="9" fontId="25" fillId="2" borderId="32" xfId="0" applyNumberFormat="1" applyFont="1" applyFill="1" applyBorder="1" applyAlignment="1">
      <alignment horizontal="center" vertical="center"/>
    </xf>
    <xf numFmtId="9" fontId="25" fillId="2" borderId="14" xfId="0" applyNumberFormat="1" applyFont="1" applyFill="1" applyBorder="1" applyAlignment="1">
      <alignment horizontal="center" vertical="center" wrapText="1"/>
    </xf>
    <xf numFmtId="9" fontId="25" fillId="2" borderId="8" xfId="0" applyNumberFormat="1" applyFont="1" applyFill="1" applyBorder="1" applyAlignment="1">
      <alignment horizontal="center" vertical="center"/>
    </xf>
    <xf numFmtId="9" fontId="25" fillId="2" borderId="20" xfId="0" applyNumberFormat="1" applyFont="1" applyFill="1" applyBorder="1" applyAlignment="1">
      <alignment horizontal="center" vertical="center"/>
    </xf>
    <xf numFmtId="9" fontId="25" fillId="2" borderId="25" xfId="0" applyNumberFormat="1" applyFont="1" applyFill="1" applyBorder="1" applyAlignment="1">
      <alignment horizontal="center" vertical="center"/>
    </xf>
    <xf numFmtId="9" fontId="25" fillId="2" borderId="5" xfId="0" applyNumberFormat="1" applyFont="1" applyFill="1" applyBorder="1" applyAlignment="1">
      <alignment horizontal="center" vertical="center"/>
    </xf>
    <xf numFmtId="9" fontId="25" fillId="2" borderId="27" xfId="0" applyNumberFormat="1" applyFont="1" applyFill="1" applyBorder="1" applyAlignment="1">
      <alignment horizontal="center" vertical="center" wrapText="1"/>
    </xf>
    <xf numFmtId="9" fontId="25" fillId="2" borderId="31" xfId="0" applyNumberFormat="1" applyFont="1" applyFill="1" applyBorder="1" applyAlignment="1">
      <alignment horizontal="center" vertical="center"/>
    </xf>
    <xf numFmtId="9" fontId="25" fillId="2" borderId="1" xfId="0" applyNumberFormat="1" applyFont="1" applyFill="1" applyBorder="1" applyAlignment="1">
      <alignment horizontal="center" vertical="center"/>
    </xf>
    <xf numFmtId="9" fontId="25" fillId="2" borderId="18" xfId="0" applyNumberFormat="1" applyFont="1" applyFill="1" applyBorder="1" applyAlignment="1">
      <alignment horizontal="center" vertical="center"/>
    </xf>
    <xf numFmtId="9" fontId="25" fillId="8" borderId="27" xfId="0" applyNumberFormat="1" applyFont="1" applyFill="1" applyBorder="1" applyAlignment="1">
      <alignment horizontal="center" vertical="center"/>
    </xf>
    <xf numFmtId="9" fontId="25" fillId="2" borderId="15" xfId="0" applyNumberFormat="1" applyFont="1" applyFill="1" applyBorder="1" applyAlignment="1">
      <alignment horizontal="center" vertical="center"/>
    </xf>
    <xf numFmtId="9" fontId="25" fillId="8" borderId="4" xfId="0" applyNumberFormat="1" applyFont="1" applyFill="1" applyBorder="1" applyAlignment="1">
      <alignment horizontal="center" vertical="center"/>
    </xf>
    <xf numFmtId="9" fontId="25" fillId="2" borderId="6" xfId="0" applyNumberFormat="1" applyFont="1" applyFill="1" applyBorder="1" applyAlignment="1">
      <alignment horizontal="center" vertical="center"/>
    </xf>
    <xf numFmtId="9" fontId="25" fillId="2" borderId="9" xfId="0" applyNumberFormat="1" applyFont="1" applyFill="1" applyBorder="1" applyAlignment="1">
      <alignment horizontal="center" vertical="center"/>
    </xf>
    <xf numFmtId="9" fontId="25" fillId="2" borderId="29" xfId="0" applyNumberFormat="1" applyFont="1" applyFill="1" applyBorder="1" applyAlignment="1">
      <alignment horizontal="center" vertical="center"/>
    </xf>
    <xf numFmtId="9" fontId="25" fillId="0" borderId="4" xfId="14" applyFont="1" applyBorder="1" applyAlignment="1">
      <alignment horizontal="center"/>
    </xf>
    <xf numFmtId="170" fontId="13" fillId="2" borderId="5" xfId="0" applyNumberFormat="1" applyFont="1" applyFill="1" applyBorder="1" applyAlignment="1">
      <alignment horizontal="center" vertical="center"/>
    </xf>
    <xf numFmtId="170" fontId="13" fillId="2" borderId="18" xfId="0" applyNumberFormat="1" applyFont="1" applyFill="1" applyBorder="1" applyAlignment="1">
      <alignment horizontal="center" vertical="center"/>
    </xf>
    <xf numFmtId="9" fontId="25" fillId="8" borderId="4" xfId="0" applyNumberFormat="1" applyFont="1" applyFill="1" applyBorder="1" applyAlignment="1">
      <alignment horizontal="center" vertical="top" wrapText="1"/>
    </xf>
    <xf numFmtId="9" fontId="25" fillId="8" borderId="27" xfId="0" applyNumberFormat="1" applyFont="1" applyFill="1" applyBorder="1" applyAlignment="1">
      <alignment horizontal="center" vertical="center" wrapText="1"/>
    </xf>
    <xf numFmtId="9" fontId="25" fillId="0" borderId="4" xfId="0" applyNumberFormat="1" applyFont="1" applyBorder="1" applyAlignment="1">
      <alignment horizontal="center" wrapText="1"/>
    </xf>
    <xf numFmtId="169" fontId="68" fillId="2" borderId="14" xfId="0" applyNumberFormat="1" applyFont="1" applyFill="1" applyBorder="1" applyAlignment="1">
      <alignment horizontal="center" vertical="center" wrapText="1"/>
    </xf>
    <xf numFmtId="170" fontId="38" fillId="2" borderId="4" xfId="0" applyNumberFormat="1" applyFont="1" applyFill="1" applyBorder="1" applyAlignment="1">
      <alignment horizontal="center" vertical="center"/>
    </xf>
    <xf numFmtId="170" fontId="19" fillId="8" borderId="4" xfId="0" applyNumberFormat="1" applyFont="1" applyFill="1" applyBorder="1" applyAlignment="1">
      <alignment horizontal="center" vertical="center" wrapText="1"/>
    </xf>
    <xf numFmtId="9" fontId="25" fillId="2" borderId="42" xfId="0" applyNumberFormat="1" applyFont="1" applyFill="1" applyBorder="1" applyAlignment="1">
      <alignment horizontal="center" vertical="center"/>
    </xf>
    <xf numFmtId="2" fontId="74" fillId="8" borderId="34" xfId="0" applyNumberFormat="1" applyFont="1" applyFill="1" applyBorder="1" applyAlignment="1">
      <alignment vertical="center"/>
    </xf>
    <xf numFmtId="0" fontId="74" fillId="8" borderId="0" xfId="0" applyFont="1" applyFill="1" applyBorder="1" applyAlignment="1">
      <alignment vertical="center"/>
    </xf>
    <xf numFmtId="0" fontId="74" fillId="9" borderId="0" xfId="0" applyFont="1" applyFill="1" applyBorder="1" applyAlignment="1">
      <alignment vertical="center"/>
    </xf>
    <xf numFmtId="0" fontId="74" fillId="0" borderId="0" xfId="0" applyFont="1" applyAlignment="1">
      <alignment vertical="center"/>
    </xf>
    <xf numFmtId="0" fontId="27" fillId="0" borderId="14" xfId="0" applyFont="1" applyBorder="1" applyAlignment="1">
      <alignment wrapText="1"/>
    </xf>
    <xf numFmtId="9" fontId="25" fillId="0" borderId="14" xfId="0" applyNumberFormat="1" applyFont="1" applyBorder="1" applyAlignment="1">
      <alignment horizontal="center" wrapText="1"/>
    </xf>
    <xf numFmtId="9" fontId="31" fillId="2" borderId="14" xfId="0" applyNumberFormat="1" applyFont="1" applyFill="1" applyBorder="1" applyAlignment="1">
      <alignment horizontal="center" vertical="center"/>
    </xf>
    <xf numFmtId="170" fontId="4" fillId="0" borderId="14" xfId="17" applyNumberFormat="1" applyFont="1" applyBorder="1" applyAlignment="1">
      <alignment horizontal="center"/>
    </xf>
    <xf numFmtId="9" fontId="25" fillId="0" borderId="10" xfId="0" applyNumberFormat="1" applyFont="1" applyBorder="1" applyAlignment="1">
      <alignment horizontal="center" wrapText="1"/>
    </xf>
    <xf numFmtId="9" fontId="31" fillId="2" borderId="10" xfId="0" applyNumberFormat="1" applyFont="1" applyFill="1" applyBorder="1" applyAlignment="1">
      <alignment horizontal="center" vertical="center"/>
    </xf>
    <xf numFmtId="170" fontId="4" fillId="0" borderId="10" xfId="17" applyNumberFormat="1" applyFont="1" applyBorder="1" applyAlignment="1">
      <alignment horizontal="center"/>
    </xf>
    <xf numFmtId="0" fontId="19" fillId="0" borderId="10" xfId="0" applyNumberFormat="1" applyFont="1" applyBorder="1" applyAlignment="1">
      <alignment horizontal="center"/>
    </xf>
    <xf numFmtId="2" fontId="74" fillId="8" borderId="0" xfId="0" applyNumberFormat="1" applyFont="1" applyFill="1" applyBorder="1" applyAlignment="1">
      <alignment vertical="center"/>
    </xf>
    <xf numFmtId="0" fontId="27" fillId="2" borderId="27" xfId="0" applyFont="1" applyFill="1" applyBorder="1" applyAlignment="1">
      <alignment vertical="center" wrapText="1"/>
    </xf>
    <xf numFmtId="0" fontId="19" fillId="2" borderId="27" xfId="0" applyNumberFormat="1" applyFont="1" applyFill="1" applyBorder="1" applyAlignment="1">
      <alignment horizontal="center" vertical="center"/>
    </xf>
    <xf numFmtId="169" fontId="68" fillId="2" borderId="11" xfId="0" applyNumberFormat="1" applyFont="1" applyFill="1" applyBorder="1" applyAlignment="1">
      <alignment horizontal="center" vertical="center" wrapText="1"/>
    </xf>
    <xf numFmtId="0" fontId="27" fillId="2" borderId="11" xfId="0" applyFont="1" applyFill="1" applyBorder="1" applyAlignment="1">
      <alignment vertical="center"/>
    </xf>
    <xf numFmtId="169" fontId="68" fillId="2" borderId="10" xfId="0" applyNumberFormat="1" applyFont="1" applyFill="1" applyBorder="1" applyAlignment="1">
      <alignment horizontal="center" vertical="center" wrapText="1"/>
    </xf>
    <xf numFmtId="9" fontId="25" fillId="2" borderId="11" xfId="0" applyNumberFormat="1" applyFont="1" applyFill="1" applyBorder="1" applyAlignment="1">
      <alignment horizontal="center" vertical="center"/>
    </xf>
    <xf numFmtId="9" fontId="25" fillId="2" borderId="10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wrapText="1"/>
    </xf>
    <xf numFmtId="1" fontId="4" fillId="2" borderId="11" xfId="0" applyNumberFormat="1" applyFont="1" applyFill="1" applyBorder="1" applyAlignment="1">
      <alignment horizontal="center" vertical="center"/>
    </xf>
    <xf numFmtId="170" fontId="19" fillId="0" borderId="0" xfId="0" applyNumberFormat="1" applyFont="1" applyBorder="1"/>
    <xf numFmtId="0" fontId="26" fillId="0" borderId="46" xfId="0" applyNumberFormat="1" applyFont="1" applyBorder="1" applyAlignment="1">
      <alignment horizontal="center" vertical="center"/>
    </xf>
    <xf numFmtId="170" fontId="26" fillId="2" borderId="47" xfId="0" applyNumberFormat="1" applyFont="1" applyFill="1" applyBorder="1" applyAlignment="1">
      <alignment horizontal="center" vertical="center" wrapText="1"/>
    </xf>
    <xf numFmtId="170" fontId="13" fillId="0" borderId="32" xfId="0" applyNumberFormat="1" applyFont="1" applyBorder="1" applyAlignment="1">
      <alignment horizontal="center" vertical="center" wrapText="1"/>
    </xf>
    <xf numFmtId="9" fontId="25" fillId="2" borderId="11" xfId="0" applyNumberFormat="1" applyFont="1" applyFill="1" applyBorder="1" applyAlignment="1">
      <alignment horizontal="center" vertical="center" wrapText="1"/>
    </xf>
    <xf numFmtId="170" fontId="19" fillId="19" borderId="24" xfId="0" applyNumberFormat="1" applyFont="1" applyFill="1" applyBorder="1" applyAlignment="1">
      <alignment horizontal="center" vertical="center" wrapText="1"/>
    </xf>
    <xf numFmtId="170" fontId="25" fillId="0" borderId="14" xfId="0" applyNumberFormat="1" applyFont="1" applyBorder="1" applyAlignment="1">
      <alignment horizontal="center" vertical="center"/>
    </xf>
    <xf numFmtId="170" fontId="25" fillId="0" borderId="4" xfId="0" applyNumberFormat="1" applyFont="1" applyBorder="1" applyAlignment="1">
      <alignment horizontal="center"/>
    </xf>
    <xf numFmtId="49" fontId="4" fillId="2" borderId="10" xfId="0" applyNumberFormat="1" applyFont="1" applyFill="1" applyBorder="1" applyAlignment="1">
      <alignment vertical="center"/>
    </xf>
    <xf numFmtId="170" fontId="25" fillId="2" borderId="10" xfId="0" applyNumberFormat="1" applyFont="1" applyFill="1" applyBorder="1" applyAlignment="1">
      <alignment horizontal="center" vertical="center"/>
    </xf>
    <xf numFmtId="0" fontId="19" fillId="2" borderId="4" xfId="0" applyNumberFormat="1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170" fontId="4" fillId="0" borderId="4" xfId="33" applyNumberFormat="1" applyFont="1" applyBorder="1" applyAlignment="1">
      <alignment horizontal="center" vertical="center"/>
    </xf>
    <xf numFmtId="169" fontId="78" fillId="2" borderId="4" xfId="0" applyNumberFormat="1" applyFont="1" applyFill="1" applyBorder="1" applyAlignment="1">
      <alignment horizontal="center" vertical="center" wrapText="1"/>
    </xf>
    <xf numFmtId="170" fontId="25" fillId="2" borderId="14" xfId="0" applyNumberFormat="1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vertical="center"/>
    </xf>
    <xf numFmtId="1" fontId="25" fillId="2" borderId="14" xfId="0" applyNumberFormat="1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169" fontId="25" fillId="2" borderId="14" xfId="0" applyNumberFormat="1" applyFont="1" applyFill="1" applyBorder="1" applyAlignment="1">
      <alignment horizontal="center" vertical="center"/>
    </xf>
    <xf numFmtId="0" fontId="26" fillId="2" borderId="14" xfId="0" applyNumberFormat="1" applyFont="1" applyFill="1" applyBorder="1" applyAlignment="1">
      <alignment horizontal="center" vertical="center"/>
    </xf>
    <xf numFmtId="170" fontId="26" fillId="2" borderId="23" xfId="0" applyNumberFormat="1" applyFont="1" applyFill="1" applyBorder="1" applyAlignment="1">
      <alignment horizontal="center" vertical="center" wrapText="1"/>
    </xf>
    <xf numFmtId="2" fontId="25" fillId="8" borderId="34" xfId="0" applyNumberFormat="1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49" fontId="25" fillId="2" borderId="14" xfId="0" applyNumberFormat="1" applyFont="1" applyFill="1" applyBorder="1" applyAlignment="1">
      <alignment horizontal="center" vertical="center"/>
    </xf>
    <xf numFmtId="0" fontId="26" fillId="2" borderId="14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vertical="center"/>
    </xf>
    <xf numFmtId="49" fontId="25" fillId="2" borderId="4" xfId="0" applyNumberFormat="1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6" fillId="2" borderId="4" xfId="0" applyNumberFormat="1" applyFont="1" applyFill="1" applyBorder="1" applyAlignment="1">
      <alignment horizontal="center" vertical="center" wrapText="1"/>
    </xf>
    <xf numFmtId="170" fontId="26" fillId="2" borderId="12" xfId="0" applyNumberFormat="1" applyFont="1" applyFill="1" applyBorder="1" applyAlignment="1">
      <alignment horizontal="center" vertical="center" wrapText="1"/>
    </xf>
    <xf numFmtId="2" fontId="25" fillId="8" borderId="34" xfId="0" applyNumberFormat="1" applyFont="1" applyFill="1" applyBorder="1" applyAlignment="1">
      <alignment vertical="center" wrapText="1"/>
    </xf>
    <xf numFmtId="0" fontId="25" fillId="8" borderId="0" xfId="0" applyFont="1" applyFill="1" applyBorder="1" applyAlignment="1">
      <alignment vertical="center" wrapText="1"/>
    </xf>
    <xf numFmtId="0" fontId="25" fillId="9" borderId="0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2" borderId="4" xfId="0" applyFont="1" applyFill="1" applyBorder="1" applyAlignment="1">
      <alignment vertical="center" wrapText="1"/>
    </xf>
    <xf numFmtId="1" fontId="25" fillId="0" borderId="4" xfId="0" applyNumberFormat="1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9" fontId="25" fillId="2" borderId="4" xfId="0" applyNumberFormat="1" applyFont="1" applyFill="1" applyBorder="1" applyAlignment="1">
      <alignment horizontal="center" vertical="center"/>
    </xf>
    <xf numFmtId="0" fontId="26" fillId="2" borderId="4" xfId="0" applyNumberFormat="1" applyFont="1" applyFill="1" applyBorder="1" applyAlignment="1">
      <alignment horizontal="center" vertical="center"/>
    </xf>
    <xf numFmtId="1" fontId="25" fillId="2" borderId="4" xfId="0" applyNumberFormat="1" applyFont="1" applyFill="1" applyBorder="1" applyAlignment="1">
      <alignment horizontal="center" vertical="center"/>
    </xf>
    <xf numFmtId="170" fontId="25" fillId="0" borderId="4" xfId="17" applyNumberFormat="1" applyFont="1" applyBorder="1" applyAlignment="1">
      <alignment horizontal="center" vertical="center"/>
    </xf>
    <xf numFmtId="170" fontId="35" fillId="2" borderId="4" xfId="0" applyNumberFormat="1" applyFont="1" applyFill="1" applyBorder="1" applyAlignment="1">
      <alignment horizontal="center" vertical="center" wrapText="1"/>
    </xf>
    <xf numFmtId="49" fontId="25" fillId="2" borderId="4" xfId="0" applyNumberFormat="1" applyFont="1" applyFill="1" applyBorder="1" applyAlignment="1">
      <alignment horizontal="center" vertical="center" wrapText="1"/>
    </xf>
    <xf numFmtId="170" fontId="25" fillId="2" borderId="27" xfId="0" applyNumberFormat="1" applyFont="1" applyFill="1" applyBorder="1" applyAlignment="1">
      <alignment horizontal="center" vertical="center" wrapText="1"/>
    </xf>
    <xf numFmtId="1" fontId="27" fillId="0" borderId="4" xfId="0" applyNumberFormat="1" applyFont="1" applyBorder="1" applyAlignment="1">
      <alignment horizontal="center"/>
    </xf>
    <xf numFmtId="2" fontId="25" fillId="8" borderId="34" xfId="0" applyNumberFormat="1" applyFont="1" applyFill="1" applyBorder="1"/>
    <xf numFmtId="0" fontId="40" fillId="18" borderId="11" xfId="0" applyFont="1" applyFill="1" applyBorder="1" applyAlignment="1">
      <alignment horizontal="left" vertical="center"/>
    </xf>
    <xf numFmtId="0" fontId="40" fillId="18" borderId="17" xfId="0" applyFont="1" applyFill="1" applyBorder="1" applyAlignment="1">
      <alignment horizontal="left" vertical="center"/>
    </xf>
    <xf numFmtId="0" fontId="46" fillId="23" borderId="12" xfId="0" applyFont="1" applyFill="1" applyBorder="1" applyAlignment="1">
      <alignment horizontal="left" vertical="center" wrapText="1"/>
    </xf>
    <xf numFmtId="0" fontId="46" fillId="23" borderId="10" xfId="0" applyFont="1" applyFill="1" applyBorder="1" applyAlignment="1">
      <alignment horizontal="left" vertical="center" wrapText="1"/>
    </xf>
    <xf numFmtId="0" fontId="40" fillId="23" borderId="12" xfId="0" applyFont="1" applyFill="1" applyBorder="1" applyAlignment="1">
      <alignment horizontal="left" vertical="center" wrapText="1"/>
    </xf>
    <xf numFmtId="0" fontId="40" fillId="23" borderId="10" xfId="0" applyFont="1" applyFill="1" applyBorder="1" applyAlignment="1">
      <alignment horizontal="left" vertical="center" wrapText="1"/>
    </xf>
    <xf numFmtId="168" fontId="40" fillId="23" borderId="12" xfId="0" applyNumberFormat="1" applyFont="1" applyFill="1" applyBorder="1" applyAlignment="1">
      <alignment horizontal="left" vertical="center" wrapText="1"/>
    </xf>
    <xf numFmtId="168" fontId="40" fillId="23" borderId="10" xfId="0" applyNumberFormat="1" applyFont="1" applyFill="1" applyBorder="1" applyAlignment="1">
      <alignment horizontal="left" vertical="center" wrapText="1"/>
    </xf>
    <xf numFmtId="0" fontId="49" fillId="22" borderId="17" xfId="6" applyFont="1" applyFill="1" applyBorder="1" applyAlignment="1">
      <alignment horizontal="center" vertical="center"/>
    </xf>
    <xf numFmtId="0" fontId="13" fillId="22" borderId="36" xfId="6" applyFont="1" applyFill="1" applyBorder="1" applyAlignment="1">
      <alignment horizontal="center" vertical="center"/>
    </xf>
    <xf numFmtId="0" fontId="39" fillId="18" borderId="11" xfId="0" applyFont="1" applyFill="1" applyBorder="1" applyAlignment="1">
      <alignment horizontal="left" vertical="center"/>
    </xf>
    <xf numFmtId="0" fontId="39" fillId="18" borderId="17" xfId="0" applyFont="1" applyFill="1" applyBorder="1" applyAlignment="1">
      <alignment horizontal="left" vertical="center"/>
    </xf>
    <xf numFmtId="0" fontId="46" fillId="23" borderId="24" xfId="0" applyFont="1" applyFill="1" applyBorder="1" applyAlignment="1">
      <alignment horizontal="left" vertical="center" wrapText="1"/>
    </xf>
    <xf numFmtId="0" fontId="40" fillId="18" borderId="11" xfId="0" applyFont="1" applyFill="1" applyBorder="1" applyAlignment="1">
      <alignment horizontal="left" vertical="center" wrapText="1"/>
    </xf>
    <xf numFmtId="0" fontId="40" fillId="18" borderId="17" xfId="0" applyFont="1" applyFill="1" applyBorder="1" applyAlignment="1">
      <alignment horizontal="left" vertical="center" wrapText="1"/>
    </xf>
    <xf numFmtId="0" fontId="39" fillId="18" borderId="4" xfId="0" applyFont="1" applyFill="1" applyBorder="1" applyAlignment="1">
      <alignment horizontal="left" vertical="center"/>
    </xf>
    <xf numFmtId="0" fontId="39" fillId="18" borderId="12" xfId="0" applyFont="1" applyFill="1" applyBorder="1" applyAlignment="1">
      <alignment horizontal="left" vertical="center"/>
    </xf>
    <xf numFmtId="0" fontId="44" fillId="19" borderId="12" xfId="0" applyFont="1" applyFill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24" xfId="0" applyBorder="1" applyAlignment="1">
      <alignment vertical="center"/>
    </xf>
    <xf numFmtId="0" fontId="40" fillId="19" borderId="12" xfId="0" applyFont="1" applyFill="1" applyBorder="1" applyAlignment="1">
      <alignment horizontal="left" vertical="center"/>
    </xf>
    <xf numFmtId="0" fontId="40" fillId="24" borderId="12" xfId="0" applyFont="1" applyFill="1" applyBorder="1" applyAlignment="1">
      <alignment horizontal="left" vertical="center" wrapText="1"/>
    </xf>
    <xf numFmtId="0" fontId="40" fillId="24" borderId="10" xfId="0" applyFont="1" applyFill="1" applyBorder="1" applyAlignment="1">
      <alignment horizontal="left" vertical="center" wrapText="1"/>
    </xf>
    <xf numFmtId="0" fontId="40" fillId="24" borderId="24" xfId="0" applyFont="1" applyFill="1" applyBorder="1" applyAlignment="1">
      <alignment horizontal="left" vertical="center" wrapText="1"/>
    </xf>
    <xf numFmtId="0" fontId="39" fillId="18" borderId="17" xfId="8" applyFont="1" applyFill="1" applyBorder="1" applyAlignment="1">
      <alignment horizontal="left" vertical="center" wrapText="1"/>
    </xf>
    <xf numFmtId="0" fontId="39" fillId="18" borderId="36" xfId="8" applyFont="1" applyFill="1" applyBorder="1" applyAlignment="1">
      <alignment horizontal="left" vertical="center" wrapText="1"/>
    </xf>
    <xf numFmtId="0" fontId="27" fillId="2" borderId="12" xfId="0" applyFont="1" applyFill="1" applyBorder="1" applyAlignment="1">
      <alignment horizontal="center"/>
    </xf>
    <xf numFmtId="0" fontId="27" fillId="2" borderId="10" xfId="0" applyFont="1" applyFill="1" applyBorder="1" applyAlignment="1">
      <alignment horizontal="center"/>
    </xf>
    <xf numFmtId="0" fontId="39" fillId="18" borderId="12" xfId="8" applyFont="1" applyFill="1" applyBorder="1" applyAlignment="1">
      <alignment horizontal="left" vertical="center" wrapText="1"/>
    </xf>
    <xf numFmtId="0" fontId="39" fillId="18" borderId="10" xfId="8" applyFont="1" applyFill="1" applyBorder="1" applyAlignment="1">
      <alignment horizontal="left" vertical="center" wrapText="1"/>
    </xf>
    <xf numFmtId="0" fontId="40" fillId="25" borderId="12" xfId="4" applyFont="1" applyFill="1" applyBorder="1" applyAlignment="1">
      <alignment horizontal="left" vertical="center" wrapText="1"/>
    </xf>
    <xf numFmtId="0" fontId="40" fillId="25" borderId="10" xfId="4" applyFont="1" applyFill="1" applyBorder="1" applyAlignment="1">
      <alignment horizontal="left" vertical="center" wrapText="1"/>
    </xf>
    <xf numFmtId="0" fontId="40" fillId="25" borderId="24" xfId="4" applyFont="1" applyFill="1" applyBorder="1" applyAlignment="1">
      <alignment horizontal="left" vertical="center" wrapText="1"/>
    </xf>
    <xf numFmtId="0" fontId="40" fillId="18" borderId="12" xfId="8" applyFont="1" applyFill="1" applyBorder="1" applyAlignment="1">
      <alignment horizontal="left" vertical="center" wrapText="1"/>
    </xf>
    <xf numFmtId="0" fontId="40" fillId="18" borderId="10" xfId="8" applyFont="1" applyFill="1" applyBorder="1" applyAlignment="1">
      <alignment horizontal="left" vertical="center" wrapText="1"/>
    </xf>
    <xf numFmtId="0" fontId="46" fillId="20" borderId="12" xfId="0" applyFont="1" applyFill="1" applyBorder="1" applyAlignment="1">
      <alignment horizontal="left" vertical="center"/>
    </xf>
    <xf numFmtId="0" fontId="27" fillId="2" borderId="12" xfId="0" applyFont="1" applyFill="1" applyBorder="1" applyAlignment="1">
      <alignment horizontal="center" wrapText="1"/>
    </xf>
    <xf numFmtId="0" fontId="27" fillId="2" borderId="10" xfId="0" applyFont="1" applyFill="1" applyBorder="1" applyAlignment="1">
      <alignment horizontal="center" wrapText="1"/>
    </xf>
    <xf numFmtId="0" fontId="19" fillId="2" borderId="0" xfId="0" applyFont="1" applyFill="1" applyAlignment="1">
      <alignment vertical="center" wrapText="1"/>
    </xf>
    <xf numFmtId="0" fontId="63" fillId="13" borderId="4" xfId="3" applyFont="1" applyFill="1" applyBorder="1" applyAlignment="1">
      <alignment horizontal="center" vertical="center" wrapText="1"/>
    </xf>
    <xf numFmtId="0" fontId="43" fillId="13" borderId="4" xfId="3" applyFont="1" applyFill="1" applyBorder="1" applyAlignment="1">
      <alignment horizontal="center" vertical="center" wrapText="1"/>
    </xf>
    <xf numFmtId="0" fontId="43" fillId="13" borderId="12" xfId="3" applyFont="1" applyFill="1" applyBorder="1" applyAlignment="1">
      <alignment horizontal="center" vertical="center" wrapText="1"/>
    </xf>
    <xf numFmtId="0" fontId="40" fillId="18" borderId="4" xfId="8" applyFont="1" applyFill="1" applyBorder="1" applyAlignment="1">
      <alignment horizontal="left" vertical="center" wrapText="1"/>
    </xf>
    <xf numFmtId="0" fontId="4" fillId="18" borderId="4" xfId="8" applyFont="1" applyFill="1" applyBorder="1" applyAlignment="1">
      <alignment horizontal="left" vertical="center" wrapText="1"/>
    </xf>
    <xf numFmtId="0" fontId="4" fillId="18" borderId="12" xfId="8" applyFont="1" applyFill="1" applyBorder="1" applyAlignment="1">
      <alignment horizontal="left" vertical="center" wrapText="1"/>
    </xf>
    <xf numFmtId="0" fontId="40" fillId="18" borderId="12" xfId="3" applyFont="1" applyFill="1" applyBorder="1" applyAlignment="1">
      <alignment horizontal="left" vertical="center" wrapText="1"/>
    </xf>
    <xf numFmtId="0" fontId="39" fillId="18" borderId="10" xfId="3" applyFont="1" applyFill="1" applyBorder="1" applyAlignment="1">
      <alignment horizontal="left" vertical="center" wrapText="1"/>
    </xf>
    <xf numFmtId="0" fontId="46" fillId="18" borderId="11" xfId="0" applyFont="1" applyFill="1" applyBorder="1" applyAlignment="1">
      <alignment horizontal="left" vertical="center"/>
    </xf>
    <xf numFmtId="0" fontId="46" fillId="18" borderId="17" xfId="0" applyFont="1" applyFill="1" applyBorder="1" applyAlignment="1">
      <alignment horizontal="left" vertical="center"/>
    </xf>
    <xf numFmtId="0" fontId="40" fillId="18" borderId="11" xfId="8" applyFont="1" applyFill="1" applyBorder="1" applyAlignment="1">
      <alignment horizontal="left" vertical="center" wrapText="1"/>
    </xf>
    <xf numFmtId="0" fontId="40" fillId="18" borderId="17" xfId="8" applyFont="1" applyFill="1" applyBorder="1" applyAlignment="1">
      <alignment horizontal="left" vertical="center" wrapText="1"/>
    </xf>
    <xf numFmtId="0" fontId="19" fillId="12" borderId="12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12" borderId="24" xfId="0" applyFont="1" applyFill="1" applyBorder="1" applyAlignment="1">
      <alignment horizontal="center" vertical="center" wrapText="1"/>
    </xf>
    <xf numFmtId="0" fontId="49" fillId="14" borderId="12" xfId="0" applyFont="1" applyFill="1" applyBorder="1" applyAlignment="1">
      <alignment horizontal="center" vertical="center" wrapText="1"/>
    </xf>
    <xf numFmtId="0" fontId="49" fillId="14" borderId="10" xfId="0" applyFont="1" applyFill="1" applyBorder="1" applyAlignment="1">
      <alignment horizontal="center" vertical="center" wrapText="1"/>
    </xf>
    <xf numFmtId="0" fontId="49" fillId="14" borderId="24" xfId="0" applyFont="1" applyFill="1" applyBorder="1" applyAlignment="1">
      <alignment horizontal="center" vertical="center" wrapText="1"/>
    </xf>
    <xf numFmtId="0" fontId="41" fillId="18" borderId="4" xfId="8" applyFont="1" applyFill="1" applyBorder="1" applyAlignment="1">
      <alignment horizontal="left" vertical="center" wrapText="1"/>
    </xf>
    <xf numFmtId="0" fontId="41" fillId="18" borderId="12" xfId="8" applyFont="1" applyFill="1" applyBorder="1" applyAlignment="1">
      <alignment horizontal="left" vertical="center" wrapText="1"/>
    </xf>
    <xf numFmtId="0" fontId="40" fillId="18" borderId="10" xfId="3" applyFont="1" applyFill="1" applyBorder="1" applyAlignment="1">
      <alignment horizontal="left" vertical="center" wrapText="1"/>
    </xf>
    <xf numFmtId="0" fontId="40" fillId="18" borderId="23" xfId="3" applyFont="1" applyFill="1" applyBorder="1" applyAlignment="1">
      <alignment horizontal="left" vertical="center" wrapText="1"/>
    </xf>
    <xf numFmtId="0" fontId="40" fillId="18" borderId="13" xfId="3" applyFont="1" applyFill="1" applyBorder="1" applyAlignment="1">
      <alignment horizontal="left" vertical="center" wrapText="1"/>
    </xf>
    <xf numFmtId="0" fontId="46" fillId="21" borderId="12" xfId="3" applyFont="1" applyFill="1" applyBorder="1" applyAlignment="1">
      <alignment horizontal="left" vertical="center" wrapText="1"/>
    </xf>
    <xf numFmtId="0" fontId="46" fillId="21" borderId="10" xfId="3" applyFont="1" applyFill="1" applyBorder="1" applyAlignment="1">
      <alignment horizontal="left" vertical="center" wrapText="1"/>
    </xf>
    <xf numFmtId="0" fontId="40" fillId="18" borderId="12" xfId="0" applyFont="1" applyFill="1" applyBorder="1" applyAlignment="1">
      <alignment horizontal="left" vertical="center" wrapText="1"/>
    </xf>
    <xf numFmtId="0" fontId="40" fillId="18" borderId="10" xfId="0" applyFont="1" applyFill="1" applyBorder="1" applyAlignment="1">
      <alignment horizontal="left" vertical="center" wrapText="1"/>
    </xf>
    <xf numFmtId="0" fontId="40" fillId="18" borderId="4" xfId="0" applyFont="1" applyFill="1" applyBorder="1" applyAlignment="1">
      <alignment horizontal="left" vertical="center" wrapText="1"/>
    </xf>
    <xf numFmtId="0" fontId="40" fillId="18" borderId="11" xfId="0" applyFont="1" applyFill="1" applyBorder="1" applyAlignment="1">
      <alignment horizontal="center" vertical="center" wrapText="1"/>
    </xf>
    <xf numFmtId="0" fontId="40" fillId="18" borderId="17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46" fillId="21" borderId="24" xfId="3" applyFont="1" applyFill="1" applyBorder="1" applyAlignment="1">
      <alignment horizontal="left" vertical="center" wrapText="1"/>
    </xf>
    <xf numFmtId="0" fontId="40" fillId="18" borderId="36" xfId="8" applyFont="1" applyFill="1" applyBorder="1" applyAlignment="1">
      <alignment horizontal="left" vertical="center" wrapText="1"/>
    </xf>
    <xf numFmtId="0" fontId="46" fillId="18" borderId="4" xfId="0" applyFont="1" applyFill="1" applyBorder="1" applyAlignment="1">
      <alignment horizontal="left" vertical="center"/>
    </xf>
    <xf numFmtId="0" fontId="46" fillId="18" borderId="12" xfId="0" applyFont="1" applyFill="1" applyBorder="1" applyAlignment="1">
      <alignment horizontal="left" vertical="center"/>
    </xf>
    <xf numFmtId="0" fontId="46" fillId="18" borderId="36" xfId="0" applyFont="1" applyFill="1" applyBorder="1" applyAlignment="1">
      <alignment horizontal="left" vertical="center"/>
    </xf>
    <xf numFmtId="0" fontId="45" fillId="23" borderId="17" xfId="0" applyFont="1" applyFill="1" applyBorder="1" applyAlignment="1">
      <alignment horizontal="left" vertical="center" wrapText="1"/>
    </xf>
    <xf numFmtId="0" fontId="46" fillId="23" borderId="36" xfId="0" applyFont="1" applyFill="1" applyBorder="1" applyAlignment="1">
      <alignment horizontal="left" vertical="center" wrapText="1"/>
    </xf>
    <xf numFmtId="0" fontId="27" fillId="2" borderId="12" xfId="0" applyFont="1" applyFill="1" applyBorder="1" applyAlignment="1">
      <alignment horizontal="center" vertical="center" wrapText="1"/>
    </xf>
    <xf numFmtId="0" fontId="27" fillId="2" borderId="10" xfId="0" applyFont="1" applyFill="1" applyBorder="1" applyAlignment="1">
      <alignment horizontal="center" vertical="center" wrapText="1"/>
    </xf>
    <xf numFmtId="0" fontId="40" fillId="18" borderId="4" xfId="0" applyFont="1" applyFill="1" applyBorder="1" applyAlignment="1">
      <alignment horizontal="left" vertical="center"/>
    </xf>
    <xf numFmtId="0" fontId="40" fillId="18" borderId="12" xfId="0" applyFont="1" applyFill="1" applyBorder="1" applyAlignment="1">
      <alignment horizontal="left" vertical="center"/>
    </xf>
    <xf numFmtId="0" fontId="40" fillId="25" borderId="12" xfId="0" applyFont="1" applyFill="1" applyBorder="1" applyAlignment="1">
      <alignment horizontal="left" vertical="center"/>
    </xf>
    <xf numFmtId="0" fontId="44" fillId="25" borderId="12" xfId="0" applyFont="1" applyFill="1" applyBorder="1" applyAlignment="1">
      <alignment horizontal="left" vertical="center"/>
    </xf>
    <xf numFmtId="0" fontId="46" fillId="18" borderId="12" xfId="8" applyFont="1" applyFill="1" applyBorder="1" applyAlignment="1">
      <alignment horizontal="left" vertical="center"/>
    </xf>
    <xf numFmtId="0" fontId="52" fillId="20" borderId="12" xfId="0" applyFont="1" applyFill="1" applyBorder="1" applyAlignment="1">
      <alignment horizontal="left" vertical="center"/>
    </xf>
    <xf numFmtId="0" fontId="0" fillId="0" borderId="10" xfId="0" applyBorder="1" applyAlignment="1"/>
    <xf numFmtId="0" fontId="0" fillId="0" borderId="24" xfId="0" applyBorder="1" applyAlignment="1"/>
    <xf numFmtId="0" fontId="45" fillId="23" borderId="12" xfId="0" applyFont="1" applyFill="1" applyBorder="1" applyAlignment="1">
      <alignment horizontal="left" vertical="center" wrapText="1"/>
    </xf>
  </cellXfs>
  <cellStyles count="35">
    <cellStyle name="Comma 10 2" xfId="1" xr:uid="{00000000-0005-0000-0000-000000000000}"/>
    <cellStyle name="Comma 10 2 2" xfId="19" xr:uid="{CCEA5EAB-11DC-45DE-B966-99FB1A7A3219}"/>
    <cellStyle name="Comma 10 2 3" xfId="24" xr:uid="{8661FB28-2AE0-4182-96E7-E3AFBF537E99}"/>
    <cellStyle name="Comma 10 2 4" xfId="28" xr:uid="{93406B50-7EF8-4B2F-B3B0-74864D8D4F6C}"/>
    <cellStyle name="Currency" xfId="17" builtinId="4"/>
    <cellStyle name="Dziesiętny 2" xfId="2" xr:uid="{00000000-0005-0000-0000-000001000000}"/>
    <cellStyle name="Dziesiętny 3" xfId="29" xr:uid="{61C16AAC-6161-4616-A733-0F2798BF4F4A}"/>
    <cellStyle name="Excel_BuiltIn_20% - akcent 3 1" xfId="3" xr:uid="{00000000-0005-0000-0000-000002000000}"/>
    <cellStyle name="Excel_BuiltIn_20% - akcent 4 1" xfId="4" xr:uid="{00000000-0005-0000-0000-000003000000}"/>
    <cellStyle name="Excel_BuiltIn_40% - akcent 1 1" xfId="5" xr:uid="{00000000-0005-0000-0000-000004000000}"/>
    <cellStyle name="Excel_BuiltIn_40% - akcent 6 1" xfId="6" xr:uid="{00000000-0005-0000-0000-000005000000}"/>
    <cellStyle name="Excel_BuiltIn_Nagłówek 2 1" xfId="7" xr:uid="{00000000-0005-0000-0000-000006000000}"/>
    <cellStyle name="Excel_BuiltIn_Uwaga 1" xfId="8" xr:uid="{00000000-0005-0000-0000-000007000000}"/>
    <cellStyle name="Hyperlink" xfId="9" builtinId="8"/>
    <cellStyle name="Normal" xfId="0" builtinId="0"/>
    <cellStyle name="Normal 2" xfId="10" xr:uid="{00000000-0005-0000-0000-000009000000}"/>
    <cellStyle name="Normalny 2" xfId="11" xr:uid="{00000000-0005-0000-0000-00000B000000}"/>
    <cellStyle name="Normalny 3" xfId="12" xr:uid="{00000000-0005-0000-0000-00000C000000}"/>
    <cellStyle name="Normalny 4" xfId="13" xr:uid="{00000000-0005-0000-0000-00000D000000}"/>
    <cellStyle name="Normalny 4 2" xfId="20" xr:uid="{59123BE1-E75C-4F56-8BCF-53DE29EBD954}"/>
    <cellStyle name="Normalny 4 3" xfId="25" xr:uid="{902AD046-3C59-4020-A2FD-EE237638AD5D}"/>
    <cellStyle name="Normalny 4 4" xfId="30" xr:uid="{38F98BCA-DA3E-4500-B3C9-999BC222F22B}"/>
    <cellStyle name="Percent" xfId="14" builtinId="5"/>
    <cellStyle name="Procentowy 2" xfId="21" xr:uid="{7AD07FE9-25EE-467A-9C51-C3F2B468C511}"/>
    <cellStyle name="Procentowy 3" xfId="15" xr:uid="{00000000-0005-0000-0000-00000F000000}"/>
    <cellStyle name="Styl 1" xfId="16" xr:uid="{00000000-0005-0000-0000-000010000000}"/>
    <cellStyle name="Walutowy 2" xfId="18" xr:uid="{00000000-0005-0000-0000-000012000000}"/>
    <cellStyle name="Walutowy 2 2" xfId="23" xr:uid="{1790763B-F6DE-4ACD-ADE3-2F5D9D7D9952}"/>
    <cellStyle name="Walutowy 2 3" xfId="27" xr:uid="{7D7ECEE2-ACBA-423F-832C-287EF265F394}"/>
    <cellStyle name="Walutowy 2 4" xfId="32" xr:uid="{6C867F6E-66C3-4F79-A896-EF64BC966D63}"/>
    <cellStyle name="Walutowy 2 5" xfId="34" xr:uid="{6BEB1F78-2F50-4EC0-A312-CB34AA68D73F}"/>
    <cellStyle name="Walutowy 3" xfId="22" xr:uid="{463E4CFF-75C6-470C-B7B6-FAD3891D6BE6}"/>
    <cellStyle name="Walutowy 4" xfId="26" xr:uid="{7603E777-2715-415F-8C83-B7B489AE03FF}"/>
    <cellStyle name="Walutowy 5" xfId="31" xr:uid="{DFCB52E0-FAD3-47B1-9149-4308DF4DC581}"/>
    <cellStyle name="Walutowy 6" xfId="33" xr:uid="{CD208EB9-7D29-49B9-8CAC-C03C92C89DC9}"/>
  </cellStyles>
  <dxfs count="45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9525</xdr:rowOff>
    </xdr:from>
    <xdr:to>
      <xdr:col>0</xdr:col>
      <xdr:colOff>2028825</xdr:colOff>
      <xdr:row>3</xdr:row>
      <xdr:rowOff>209550</xdr:rowOff>
    </xdr:to>
    <xdr:pic>
      <xdr:nvPicPr>
        <xdr:cNvPr id="1637" name="Obraz 3">
          <a:extLst>
            <a:ext uri="{FF2B5EF4-FFF2-40B4-BE49-F238E27FC236}">
              <a16:creationId xmlns:a16="http://schemas.microsoft.com/office/drawing/2014/main" id="{1C839C9C-675B-480E-B5B9-7D485305E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71450"/>
          <a:ext cx="1790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295275</xdr:colOff>
      <xdr:row>447</xdr:row>
      <xdr:rowOff>0</xdr:rowOff>
    </xdr:from>
    <xdr:to>
      <xdr:col>2</xdr:col>
      <xdr:colOff>76200</xdr:colOff>
      <xdr:row>447</xdr:row>
      <xdr:rowOff>0</xdr:rowOff>
    </xdr:to>
    <xdr:pic>
      <xdr:nvPicPr>
        <xdr:cNvPr id="1638" name="Obraz 2">
          <a:extLst>
            <a:ext uri="{FF2B5EF4-FFF2-40B4-BE49-F238E27FC236}">
              <a16:creationId xmlns:a16="http://schemas.microsoft.com/office/drawing/2014/main" id="{705FA52F-2EA1-4C20-8BE2-69B180488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79171800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295275</xdr:colOff>
      <xdr:row>447</xdr:row>
      <xdr:rowOff>0</xdr:rowOff>
    </xdr:from>
    <xdr:to>
      <xdr:col>2</xdr:col>
      <xdr:colOff>76200</xdr:colOff>
      <xdr:row>447</xdr:row>
      <xdr:rowOff>0</xdr:rowOff>
    </xdr:to>
    <xdr:pic>
      <xdr:nvPicPr>
        <xdr:cNvPr id="1639" name="Obraz 3">
          <a:extLst>
            <a:ext uri="{FF2B5EF4-FFF2-40B4-BE49-F238E27FC236}">
              <a16:creationId xmlns:a16="http://schemas.microsoft.com/office/drawing/2014/main" id="{5DFE8089-B1A3-450A-9ED5-CE788F7A7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79171800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447</xdr:row>
      <xdr:rowOff>0</xdr:rowOff>
    </xdr:from>
    <xdr:to>
      <xdr:col>6</xdr:col>
      <xdr:colOff>714375</xdr:colOff>
      <xdr:row>447</xdr:row>
      <xdr:rowOff>0</xdr:rowOff>
    </xdr:to>
    <xdr:pic>
      <xdr:nvPicPr>
        <xdr:cNvPr id="1640" name="Obraz 6">
          <a:extLst>
            <a:ext uri="{FF2B5EF4-FFF2-40B4-BE49-F238E27FC236}">
              <a16:creationId xmlns:a16="http://schemas.microsoft.com/office/drawing/2014/main" id="{C88EDC50-CCE8-4952-8AC2-75D44BA02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79171800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447</xdr:row>
      <xdr:rowOff>0</xdr:rowOff>
    </xdr:from>
    <xdr:to>
      <xdr:col>6</xdr:col>
      <xdr:colOff>714375</xdr:colOff>
      <xdr:row>447</xdr:row>
      <xdr:rowOff>0</xdr:rowOff>
    </xdr:to>
    <xdr:pic>
      <xdr:nvPicPr>
        <xdr:cNvPr id="1641" name="Obraz 7">
          <a:extLst>
            <a:ext uri="{FF2B5EF4-FFF2-40B4-BE49-F238E27FC236}">
              <a16:creationId xmlns:a16="http://schemas.microsoft.com/office/drawing/2014/main" id="{358F8E93-44A2-4904-80BC-CF5CA9F0B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79171800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447</xdr:row>
      <xdr:rowOff>0</xdr:rowOff>
    </xdr:from>
    <xdr:to>
      <xdr:col>6</xdr:col>
      <xdr:colOff>714375</xdr:colOff>
      <xdr:row>447</xdr:row>
      <xdr:rowOff>0</xdr:rowOff>
    </xdr:to>
    <xdr:pic>
      <xdr:nvPicPr>
        <xdr:cNvPr id="1642" name="Obraz 8">
          <a:extLst>
            <a:ext uri="{FF2B5EF4-FFF2-40B4-BE49-F238E27FC236}">
              <a16:creationId xmlns:a16="http://schemas.microsoft.com/office/drawing/2014/main" id="{4123FCA7-4F67-43EC-BC73-B6A136517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79171800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447</xdr:row>
      <xdr:rowOff>0</xdr:rowOff>
    </xdr:from>
    <xdr:to>
      <xdr:col>6</xdr:col>
      <xdr:colOff>714375</xdr:colOff>
      <xdr:row>447</xdr:row>
      <xdr:rowOff>0</xdr:rowOff>
    </xdr:to>
    <xdr:pic>
      <xdr:nvPicPr>
        <xdr:cNvPr id="1643" name="Obraz 9">
          <a:extLst>
            <a:ext uri="{FF2B5EF4-FFF2-40B4-BE49-F238E27FC236}">
              <a16:creationId xmlns:a16="http://schemas.microsoft.com/office/drawing/2014/main" id="{F23CEC18-375D-4519-BBEC-09FDF38D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79171800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295275</xdr:colOff>
      <xdr:row>452</xdr:row>
      <xdr:rowOff>0</xdr:rowOff>
    </xdr:from>
    <xdr:to>
      <xdr:col>2</xdr:col>
      <xdr:colOff>76200</xdr:colOff>
      <xdr:row>452</xdr:row>
      <xdr:rowOff>0</xdr:rowOff>
    </xdr:to>
    <xdr:pic>
      <xdr:nvPicPr>
        <xdr:cNvPr id="9" name="Obraz 2">
          <a:extLst>
            <a:ext uri="{FF2B5EF4-FFF2-40B4-BE49-F238E27FC236}">
              <a16:creationId xmlns:a16="http://schemas.microsoft.com/office/drawing/2014/main" id="{38CD49EF-B5C5-49FB-81A4-AD404D559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3609200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295275</xdr:colOff>
      <xdr:row>452</xdr:row>
      <xdr:rowOff>0</xdr:rowOff>
    </xdr:from>
    <xdr:to>
      <xdr:col>2</xdr:col>
      <xdr:colOff>76200</xdr:colOff>
      <xdr:row>452</xdr:row>
      <xdr:rowOff>0</xdr:rowOff>
    </xdr:to>
    <xdr:pic>
      <xdr:nvPicPr>
        <xdr:cNvPr id="10" name="Obraz 3">
          <a:extLst>
            <a:ext uri="{FF2B5EF4-FFF2-40B4-BE49-F238E27FC236}">
              <a16:creationId xmlns:a16="http://schemas.microsoft.com/office/drawing/2014/main" id="{1D0C936D-2C3A-4EAB-9066-72B1D9AA3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73609200"/>
          <a:ext cx="809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452</xdr:row>
      <xdr:rowOff>0</xdr:rowOff>
    </xdr:from>
    <xdr:to>
      <xdr:col>6</xdr:col>
      <xdr:colOff>711200</xdr:colOff>
      <xdr:row>452</xdr:row>
      <xdr:rowOff>0</xdr:rowOff>
    </xdr:to>
    <xdr:pic>
      <xdr:nvPicPr>
        <xdr:cNvPr id="11" name="Obraz 6">
          <a:extLst>
            <a:ext uri="{FF2B5EF4-FFF2-40B4-BE49-F238E27FC236}">
              <a16:creationId xmlns:a16="http://schemas.microsoft.com/office/drawing/2014/main" id="{50E99B63-E693-4256-9DF1-CB559E73A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73609200"/>
          <a:ext cx="806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452</xdr:row>
      <xdr:rowOff>0</xdr:rowOff>
    </xdr:from>
    <xdr:to>
      <xdr:col>6</xdr:col>
      <xdr:colOff>711200</xdr:colOff>
      <xdr:row>452</xdr:row>
      <xdr:rowOff>0</xdr:rowOff>
    </xdr:to>
    <xdr:pic>
      <xdr:nvPicPr>
        <xdr:cNvPr id="12" name="Obraz 7">
          <a:extLst>
            <a:ext uri="{FF2B5EF4-FFF2-40B4-BE49-F238E27FC236}">
              <a16:creationId xmlns:a16="http://schemas.microsoft.com/office/drawing/2014/main" id="{A190F6F2-BFAB-4F00-9E6F-B7DA580AB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73609200"/>
          <a:ext cx="806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452</xdr:row>
      <xdr:rowOff>0</xdr:rowOff>
    </xdr:from>
    <xdr:to>
      <xdr:col>6</xdr:col>
      <xdr:colOff>711200</xdr:colOff>
      <xdr:row>452</xdr:row>
      <xdr:rowOff>0</xdr:rowOff>
    </xdr:to>
    <xdr:pic>
      <xdr:nvPicPr>
        <xdr:cNvPr id="13" name="Obraz 8">
          <a:extLst>
            <a:ext uri="{FF2B5EF4-FFF2-40B4-BE49-F238E27FC236}">
              <a16:creationId xmlns:a16="http://schemas.microsoft.com/office/drawing/2014/main" id="{33D71185-3453-4EE2-839E-32AF64A6E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73609200"/>
          <a:ext cx="806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452</xdr:row>
      <xdr:rowOff>0</xdr:rowOff>
    </xdr:from>
    <xdr:to>
      <xdr:col>6</xdr:col>
      <xdr:colOff>711200</xdr:colOff>
      <xdr:row>452</xdr:row>
      <xdr:rowOff>0</xdr:rowOff>
    </xdr:to>
    <xdr:pic>
      <xdr:nvPicPr>
        <xdr:cNvPr id="14" name="Obraz 9">
          <a:extLst>
            <a:ext uri="{FF2B5EF4-FFF2-40B4-BE49-F238E27FC236}">
              <a16:creationId xmlns:a16="http://schemas.microsoft.com/office/drawing/2014/main" id="{BDC1DCE6-7C99-4B25-A299-6FE3825F3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73609200"/>
          <a:ext cx="806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34"/>
  <sheetViews>
    <sheetView topLeftCell="A10" zoomScaleNormal="100" workbookViewId="0">
      <pane ySplit="7" topLeftCell="A17" activePane="bottomLeft" state="frozen"/>
      <selection activeCell="A10" sqref="A10"/>
      <selection pane="bottomLeft" activeCell="A18" sqref="A18:XFD18"/>
    </sheetView>
  </sheetViews>
  <sheetFormatPr defaultColWidth="9" defaultRowHeight="12.75"/>
  <cols>
    <col min="1" max="1" width="68.375" style="485" customWidth="1"/>
    <col min="2" max="2" width="13.5" style="254" customWidth="1"/>
    <col min="3" max="3" width="7.625" style="385" customWidth="1"/>
    <col min="4" max="4" width="14.125" style="488" customWidth="1"/>
    <col min="5" max="5" width="11.125" style="489" customWidth="1"/>
    <col min="6" max="6" width="5.125" style="489" customWidth="1"/>
    <col min="7" max="7" width="10.5" style="890" customWidth="1"/>
    <col min="8" max="8" width="11.625" style="890" customWidth="1"/>
    <col min="9" max="9" width="6.625" style="565" customWidth="1"/>
    <col min="10" max="10" width="13" style="591" customWidth="1"/>
    <col min="11" max="11" width="15" style="371" customWidth="1"/>
    <col min="12" max="23" width="9" style="23"/>
    <col min="24" max="16384" width="9" style="24"/>
  </cols>
  <sheetData>
    <row r="1" spans="1:23" ht="12.75" customHeight="1">
      <c r="A1" s="17"/>
      <c r="B1" s="18"/>
      <c r="C1" s="19"/>
      <c r="D1" s="20"/>
      <c r="E1" s="1225"/>
      <c r="F1" s="1225"/>
      <c r="G1" s="1225"/>
      <c r="H1" s="1225"/>
      <c r="I1" s="1225"/>
      <c r="J1" s="1225"/>
      <c r="K1" s="21"/>
      <c r="L1" s="22"/>
      <c r="M1" s="22"/>
      <c r="N1" s="22"/>
    </row>
    <row r="2" spans="1:23" ht="15" customHeight="1">
      <c r="A2" s="17"/>
      <c r="B2" s="18"/>
      <c r="C2" s="19"/>
      <c r="D2" s="20"/>
      <c r="E2" s="1225"/>
      <c r="F2" s="1225"/>
      <c r="G2" s="1225"/>
      <c r="H2" s="1225"/>
      <c r="I2" s="1225"/>
      <c r="J2" s="1225"/>
      <c r="K2" s="21"/>
      <c r="L2" s="22"/>
      <c r="M2" s="22"/>
      <c r="N2" s="22"/>
    </row>
    <row r="3" spans="1:23" ht="12.75" customHeight="1">
      <c r="A3" s="25"/>
      <c r="B3" s="26"/>
      <c r="C3" s="19"/>
      <c r="D3" s="19"/>
      <c r="E3" s="27"/>
      <c r="F3" s="28"/>
      <c r="G3" s="845"/>
      <c r="H3" s="845"/>
      <c r="I3" s="496"/>
      <c r="J3" s="567"/>
      <c r="K3" s="21"/>
      <c r="L3" s="22"/>
      <c r="M3" s="22"/>
      <c r="N3" s="22"/>
    </row>
    <row r="4" spans="1:23" ht="18.75" customHeight="1">
      <c r="A4" s="25"/>
      <c r="B4" s="26"/>
      <c r="C4" s="19"/>
      <c r="D4" s="19"/>
      <c r="E4" s="29"/>
      <c r="F4" s="28"/>
      <c r="G4" s="845"/>
      <c r="H4" s="845"/>
      <c r="I4" s="496"/>
      <c r="J4" s="567"/>
      <c r="K4" s="21"/>
      <c r="L4" s="22"/>
      <c r="M4" s="22"/>
      <c r="N4" s="22"/>
    </row>
    <row r="5" spans="1:23" s="38" customFormat="1" ht="29.25" customHeight="1">
      <c r="A5" s="30" t="s">
        <v>378</v>
      </c>
      <c r="B5" s="31"/>
      <c r="C5" s="32"/>
      <c r="D5" s="32"/>
      <c r="E5" s="33"/>
      <c r="F5" s="34"/>
      <c r="G5" s="846"/>
      <c r="H5" s="846"/>
      <c r="I5" s="497"/>
      <c r="J5" s="568"/>
      <c r="K5" s="35"/>
      <c r="L5" s="36"/>
      <c r="M5" s="36"/>
      <c r="N5" s="36"/>
      <c r="O5" s="37"/>
      <c r="P5" s="37"/>
      <c r="Q5" s="37"/>
      <c r="R5" s="37"/>
      <c r="S5" s="37"/>
      <c r="T5" s="37"/>
      <c r="U5" s="37"/>
      <c r="V5" s="37"/>
      <c r="W5" s="37"/>
    </row>
    <row r="6" spans="1:23" ht="6" customHeight="1">
      <c r="A6" s="39"/>
      <c r="B6" s="26"/>
      <c r="C6" s="19"/>
      <c r="D6" s="19"/>
      <c r="E6" s="29"/>
      <c r="F6" s="40"/>
      <c r="G6" s="845"/>
      <c r="H6" s="845"/>
      <c r="I6" s="496"/>
      <c r="J6" s="567"/>
      <c r="K6" s="21"/>
      <c r="L6" s="22"/>
      <c r="M6" s="22"/>
      <c r="N6" s="22"/>
    </row>
    <row r="7" spans="1:23" ht="12.75" customHeight="1">
      <c r="A7" s="1238" t="s">
        <v>0</v>
      </c>
      <c r="B7" s="1239"/>
      <c r="C7" s="1240"/>
      <c r="D7" s="41"/>
      <c r="E7" s="42"/>
      <c r="F7" s="40"/>
      <c r="G7" s="845"/>
      <c r="H7" s="845"/>
      <c r="I7" s="496"/>
      <c r="J7" s="567"/>
      <c r="K7" s="21"/>
      <c r="L7" s="22"/>
      <c r="M7" s="22"/>
      <c r="N7" s="22"/>
    </row>
    <row r="8" spans="1:23" ht="14.25" customHeight="1">
      <c r="A8" s="1256"/>
      <c r="B8" s="1256"/>
      <c r="C8" s="1256"/>
      <c r="D8" s="41"/>
      <c r="E8" s="43"/>
      <c r="F8" s="40"/>
      <c r="G8" s="845"/>
      <c r="H8" s="845"/>
      <c r="I8" s="496"/>
      <c r="J8" s="567"/>
      <c r="K8" s="21"/>
      <c r="L8" s="22"/>
      <c r="M8" s="22"/>
      <c r="N8" s="22"/>
    </row>
    <row r="9" spans="1:23">
      <c r="A9" s="1256"/>
      <c r="B9" s="1256"/>
      <c r="C9" s="1256"/>
      <c r="D9" s="41"/>
      <c r="E9" s="43"/>
      <c r="F9" s="40"/>
      <c r="G9" s="845"/>
      <c r="H9" s="845"/>
      <c r="I9" s="496"/>
      <c r="J9" s="567"/>
      <c r="K9" s="21"/>
      <c r="L9" s="22"/>
      <c r="M9" s="22"/>
      <c r="N9" s="22"/>
    </row>
    <row r="10" spans="1:23" ht="27" customHeight="1">
      <c r="A10" s="1241" t="s">
        <v>1</v>
      </c>
      <c r="B10" s="1242"/>
      <c r="C10" s="1243"/>
      <c r="D10" s="41"/>
      <c r="E10" s="43"/>
      <c r="F10" s="40"/>
      <c r="G10" s="845"/>
      <c r="H10" s="845"/>
      <c r="I10" s="496"/>
      <c r="J10" s="567"/>
      <c r="K10" s="21"/>
      <c r="L10" s="22"/>
      <c r="M10" s="22"/>
      <c r="N10" s="22"/>
    </row>
    <row r="11" spans="1:23">
      <c r="A11" s="1257"/>
      <c r="B11" s="1258"/>
      <c r="C11" s="1259"/>
      <c r="D11" s="41"/>
      <c r="E11" s="43"/>
      <c r="F11" s="40"/>
      <c r="G11" s="845"/>
      <c r="H11" s="845"/>
      <c r="I11" s="496"/>
      <c r="J11" s="567"/>
      <c r="K11" s="21"/>
      <c r="L11" s="22"/>
      <c r="M11" s="22"/>
      <c r="N11" s="22"/>
    </row>
    <row r="12" spans="1:23">
      <c r="A12" s="1260"/>
      <c r="B12" s="1261"/>
      <c r="C12" s="1262"/>
      <c r="D12" s="41"/>
      <c r="E12" s="43"/>
      <c r="F12" s="40"/>
      <c r="G12" s="845"/>
      <c r="H12" s="845"/>
      <c r="I12" s="496"/>
      <c r="J12" s="567"/>
      <c r="K12" s="21"/>
      <c r="L12" s="22"/>
      <c r="M12" s="22"/>
      <c r="N12" s="22"/>
    </row>
    <row r="13" spans="1:23">
      <c r="A13" s="1260"/>
      <c r="B13" s="1261"/>
      <c r="C13" s="1262"/>
      <c r="D13" s="41"/>
      <c r="E13" s="43"/>
      <c r="F13" s="40"/>
      <c r="G13" s="845"/>
      <c r="H13" s="845"/>
      <c r="I13" s="496"/>
      <c r="J13" s="567"/>
      <c r="K13" s="21"/>
      <c r="L13" s="22"/>
      <c r="M13" s="22"/>
      <c r="N13" s="22"/>
    </row>
    <row r="14" spans="1:23">
      <c r="A14" s="1263"/>
      <c r="B14" s="1264"/>
      <c r="C14" s="1265"/>
      <c r="D14" s="41"/>
      <c r="E14" s="43"/>
      <c r="F14" s="40"/>
      <c r="G14" s="845"/>
      <c r="H14" s="845"/>
      <c r="I14" s="496"/>
      <c r="J14" s="567"/>
      <c r="K14" s="21"/>
      <c r="L14" s="22"/>
      <c r="M14" s="22"/>
      <c r="N14" s="22"/>
    </row>
    <row r="15" spans="1:23" s="38" customFormat="1" ht="15" customHeight="1">
      <c r="A15" s="44"/>
      <c r="B15" s="26"/>
      <c r="C15" s="19"/>
      <c r="D15" s="19"/>
      <c r="E15" s="45"/>
      <c r="F15" s="46"/>
      <c r="G15" s="847"/>
      <c r="H15" s="847"/>
      <c r="I15" s="498"/>
      <c r="J15" s="569"/>
      <c r="K15" s="35"/>
      <c r="L15" s="36"/>
      <c r="M15" s="36"/>
      <c r="N15" s="36"/>
      <c r="O15" s="37"/>
      <c r="P15" s="37"/>
      <c r="Q15" s="37"/>
      <c r="R15" s="37"/>
      <c r="S15" s="37"/>
      <c r="T15" s="37"/>
      <c r="U15" s="37"/>
      <c r="V15" s="37"/>
      <c r="W15" s="37"/>
    </row>
    <row r="16" spans="1:23" ht="44.25" customHeight="1">
      <c r="A16" s="677" t="s">
        <v>875</v>
      </c>
      <c r="B16" s="47" t="s">
        <v>289</v>
      </c>
      <c r="C16" s="3" t="s">
        <v>170</v>
      </c>
      <c r="D16" s="2" t="s">
        <v>383</v>
      </c>
      <c r="E16" s="2" t="s">
        <v>384</v>
      </c>
      <c r="F16" s="2" t="s">
        <v>385</v>
      </c>
      <c r="G16" s="827" t="s">
        <v>386</v>
      </c>
      <c r="H16" s="827" t="s">
        <v>751</v>
      </c>
      <c r="I16" s="499" t="s">
        <v>2</v>
      </c>
      <c r="J16" s="566" t="s">
        <v>3</v>
      </c>
      <c r="K16" s="48"/>
      <c r="L16" s="22"/>
      <c r="M16" s="22"/>
      <c r="N16" s="22"/>
    </row>
    <row r="17" spans="1:23" ht="27" customHeight="1">
      <c r="A17" s="1226" t="s">
        <v>412</v>
      </c>
      <c r="B17" s="1227"/>
      <c r="C17" s="1227"/>
      <c r="D17" s="1227"/>
      <c r="E17" s="1227"/>
      <c r="F17" s="1227"/>
      <c r="G17" s="1227"/>
      <c r="H17" s="1227"/>
      <c r="I17" s="1227"/>
      <c r="J17" s="1228"/>
      <c r="K17" s="49"/>
      <c r="L17" s="22"/>
      <c r="M17" s="22"/>
      <c r="N17" s="22"/>
    </row>
    <row r="18" spans="1:23" ht="44.25" customHeight="1">
      <c r="A18" s="677"/>
      <c r="B18" s="47" t="s">
        <v>289</v>
      </c>
      <c r="C18" s="3" t="s">
        <v>170</v>
      </c>
      <c r="D18" s="2" t="s">
        <v>383</v>
      </c>
      <c r="E18" s="2" t="s">
        <v>384</v>
      </c>
      <c r="F18" s="2" t="s">
        <v>385</v>
      </c>
      <c r="G18" s="827" t="s">
        <v>386</v>
      </c>
      <c r="H18" s="827" t="s">
        <v>387</v>
      </c>
      <c r="I18" s="499" t="s">
        <v>2</v>
      </c>
      <c r="J18" s="566" t="s">
        <v>3</v>
      </c>
      <c r="K18" s="48"/>
      <c r="L18" s="22"/>
      <c r="M18" s="22"/>
      <c r="N18" s="22"/>
    </row>
    <row r="19" spans="1:23" ht="27" customHeight="1">
      <c r="A19" s="1249" t="s">
        <v>680</v>
      </c>
      <c r="B19" s="1250"/>
      <c r="C19" s="1250"/>
      <c r="D19" s="1250"/>
      <c r="E19" s="1250"/>
      <c r="F19" s="1250"/>
      <c r="G19" s="1250"/>
      <c r="H19" s="1250"/>
      <c r="I19" s="1250"/>
      <c r="J19" s="1266"/>
      <c r="K19" s="49"/>
      <c r="L19" s="22"/>
      <c r="M19" s="22"/>
      <c r="N19" s="22"/>
    </row>
    <row r="20" spans="1:23" ht="17.25" customHeight="1">
      <c r="A20" s="50" t="s">
        <v>725</v>
      </c>
      <c r="B20" s="51">
        <v>5903246243765</v>
      </c>
      <c r="C20" s="52">
        <v>9096594</v>
      </c>
      <c r="D20" s="6"/>
      <c r="E20" s="53" t="s">
        <v>678</v>
      </c>
      <c r="F20" s="54">
        <v>0.23</v>
      </c>
      <c r="G20" s="848">
        <v>4.43</v>
      </c>
      <c r="H20" s="849">
        <v>1.59</v>
      </c>
      <c r="I20" s="500"/>
      <c r="J20" s="570">
        <f>H20*I20</f>
        <v>0</v>
      </c>
      <c r="K20" s="49"/>
      <c r="L20" s="22"/>
      <c r="M20" s="22"/>
      <c r="N20" s="22"/>
    </row>
    <row r="21" spans="1:23" ht="27" customHeight="1">
      <c r="A21" s="1249" t="s">
        <v>677</v>
      </c>
      <c r="B21" s="1250"/>
      <c r="C21" s="1250"/>
      <c r="D21" s="1250"/>
      <c r="E21" s="1250"/>
      <c r="F21" s="1250"/>
      <c r="G21" s="1250"/>
      <c r="H21" s="1250"/>
      <c r="I21" s="1250"/>
      <c r="J21" s="1250"/>
      <c r="K21" s="49"/>
      <c r="L21" s="22"/>
      <c r="M21" s="22"/>
      <c r="N21" s="22"/>
    </row>
    <row r="22" spans="1:23" ht="17.25" customHeight="1">
      <c r="A22" s="50" t="s">
        <v>681</v>
      </c>
      <c r="B22" s="51">
        <v>5903246243734</v>
      </c>
      <c r="C22" s="52">
        <v>7080415</v>
      </c>
      <c r="D22" s="6"/>
      <c r="E22" s="53" t="s">
        <v>678</v>
      </c>
      <c r="F22" s="54">
        <v>0.23</v>
      </c>
      <c r="G22" s="848">
        <v>14.99</v>
      </c>
      <c r="H22" s="848">
        <v>7.99</v>
      </c>
      <c r="I22" s="500"/>
      <c r="J22" s="570">
        <f>H22*I22</f>
        <v>0</v>
      </c>
      <c r="K22" s="49"/>
      <c r="L22" s="22"/>
      <c r="M22" s="22"/>
      <c r="N22" s="22"/>
    </row>
    <row r="23" spans="1:23" ht="17.25" customHeight="1">
      <c r="A23" s="50" t="s">
        <v>682</v>
      </c>
      <c r="B23" s="51">
        <v>5903246243741</v>
      </c>
      <c r="C23" s="52">
        <v>7080570</v>
      </c>
      <c r="D23" s="6"/>
      <c r="E23" s="53" t="s">
        <v>679</v>
      </c>
      <c r="F23" s="54">
        <v>0.23</v>
      </c>
      <c r="G23" s="848">
        <v>7.77</v>
      </c>
      <c r="H23" s="848">
        <v>4.99</v>
      </c>
      <c r="I23" s="500"/>
      <c r="J23" s="570">
        <f>H23*I23</f>
        <v>0</v>
      </c>
      <c r="K23" s="49"/>
      <c r="L23" s="22"/>
      <c r="M23" s="22"/>
      <c r="N23" s="22"/>
    </row>
    <row r="24" spans="1:23" ht="17.25" customHeight="1">
      <c r="A24" s="50" t="s">
        <v>683</v>
      </c>
      <c r="B24" s="51">
        <v>5900116068091</v>
      </c>
      <c r="C24" s="52">
        <v>7080426</v>
      </c>
      <c r="D24" s="6"/>
      <c r="E24" s="53" t="s">
        <v>679</v>
      </c>
      <c r="F24" s="54">
        <v>0.23</v>
      </c>
      <c r="G24" s="848">
        <v>14.99</v>
      </c>
      <c r="H24" s="848">
        <v>13.49</v>
      </c>
      <c r="I24" s="500"/>
      <c r="J24" s="570">
        <f>H24*I24</f>
        <v>0</v>
      </c>
      <c r="K24" s="49"/>
      <c r="L24" s="22"/>
      <c r="M24" s="22"/>
      <c r="N24" s="22"/>
    </row>
    <row r="25" spans="1:23" ht="17.25" customHeight="1">
      <c r="A25" s="50" t="s">
        <v>684</v>
      </c>
      <c r="B25" s="51">
        <v>5900116068466</v>
      </c>
      <c r="C25" s="52">
        <v>7080545</v>
      </c>
      <c r="D25" s="6"/>
      <c r="E25" s="53" t="s">
        <v>40</v>
      </c>
      <c r="F25" s="54">
        <v>0.23</v>
      </c>
      <c r="G25" s="848">
        <v>6.99</v>
      </c>
      <c r="H25" s="848">
        <v>6.29</v>
      </c>
      <c r="I25" s="500"/>
      <c r="J25" s="570">
        <f>H25*I25</f>
        <v>0</v>
      </c>
      <c r="K25" s="49"/>
      <c r="L25" s="22"/>
      <c r="M25" s="22"/>
      <c r="N25" s="22"/>
    </row>
    <row r="26" spans="1:23" ht="17.25" customHeight="1">
      <c r="A26" s="55"/>
      <c r="B26" s="56"/>
      <c r="C26" s="57"/>
      <c r="D26" s="58"/>
      <c r="E26" s="59"/>
      <c r="F26" s="60"/>
      <c r="G26" s="834"/>
      <c r="H26" s="834"/>
      <c r="I26" s="501"/>
      <c r="J26" s="491"/>
      <c r="K26" s="49"/>
      <c r="L26" s="22"/>
      <c r="M26" s="22"/>
      <c r="N26" s="22"/>
    </row>
    <row r="27" spans="1:23" s="62" customFormat="1" ht="27" customHeight="1">
      <c r="A27" s="1229" t="s">
        <v>849</v>
      </c>
      <c r="B27" s="1230"/>
      <c r="C27" s="1230"/>
      <c r="D27" s="1230"/>
      <c r="E27" s="1230"/>
      <c r="F27" s="1230"/>
      <c r="G27" s="1230"/>
      <c r="H27" s="1230"/>
      <c r="I27" s="1230"/>
      <c r="J27" s="1231"/>
      <c r="K27" s="49"/>
      <c r="L27" s="22"/>
      <c r="M27" s="22"/>
      <c r="N27" s="22"/>
      <c r="O27" s="23"/>
      <c r="P27" s="23"/>
      <c r="Q27" s="23"/>
      <c r="R27" s="23"/>
      <c r="S27" s="23"/>
      <c r="T27" s="23"/>
      <c r="U27" s="23"/>
      <c r="V27" s="23"/>
      <c r="W27" s="23"/>
    </row>
    <row r="28" spans="1:23" ht="17.25" customHeight="1">
      <c r="A28" s="50" t="s">
        <v>299</v>
      </c>
      <c r="B28" s="51">
        <v>5907636934042</v>
      </c>
      <c r="C28" s="52">
        <v>8705101</v>
      </c>
      <c r="D28" s="669" t="s">
        <v>337</v>
      </c>
      <c r="E28" s="53" t="s">
        <v>4</v>
      </c>
      <c r="F28" s="54">
        <v>0.08</v>
      </c>
      <c r="G28" s="848">
        <v>22.4</v>
      </c>
      <c r="H28" s="848">
        <v>20.16</v>
      </c>
      <c r="I28" s="500"/>
      <c r="J28" s="570">
        <f t="shared" ref="J28:J41" si="0">H28*I28</f>
        <v>0</v>
      </c>
      <c r="K28" s="49"/>
      <c r="L28" s="22"/>
      <c r="M28" s="22"/>
      <c r="N28" s="22"/>
    </row>
    <row r="29" spans="1:23" s="38" customFormat="1" ht="17.25" customHeight="1">
      <c r="A29" s="50" t="s">
        <v>277</v>
      </c>
      <c r="B29" s="51">
        <v>6025279070893</v>
      </c>
      <c r="C29" s="52">
        <v>3344441</v>
      </c>
      <c r="D29" s="669" t="s">
        <v>337</v>
      </c>
      <c r="E29" s="1057" t="s">
        <v>276</v>
      </c>
      <c r="F29" s="54">
        <v>0.08</v>
      </c>
      <c r="G29" s="848">
        <v>14.83</v>
      </c>
      <c r="H29" s="848">
        <v>13.34</v>
      </c>
      <c r="I29" s="500"/>
      <c r="J29" s="570">
        <f t="shared" ref="J29:J34" si="1">H29*I29</f>
        <v>0</v>
      </c>
      <c r="K29" s="63"/>
      <c r="L29" s="36"/>
      <c r="M29" s="36"/>
      <c r="N29" s="36"/>
      <c r="O29" s="37"/>
      <c r="P29" s="37"/>
      <c r="Q29" s="37"/>
      <c r="R29" s="37"/>
      <c r="S29" s="37"/>
      <c r="T29" s="37"/>
      <c r="U29" s="37"/>
      <c r="V29" s="37"/>
      <c r="W29" s="37"/>
    </row>
    <row r="30" spans="1:23" s="38" customFormat="1" ht="17.25" customHeight="1">
      <c r="A30" s="50" t="s">
        <v>278</v>
      </c>
      <c r="B30" s="51">
        <v>6035279070908</v>
      </c>
      <c r="C30" s="52">
        <v>3344321</v>
      </c>
      <c r="D30" s="669" t="s">
        <v>337</v>
      </c>
      <c r="E30" s="1057" t="s">
        <v>276</v>
      </c>
      <c r="F30" s="54">
        <v>0.08</v>
      </c>
      <c r="G30" s="848">
        <v>10.92</v>
      </c>
      <c r="H30" s="848">
        <v>9.83</v>
      </c>
      <c r="I30" s="500"/>
      <c r="J30" s="570">
        <f t="shared" si="1"/>
        <v>0</v>
      </c>
      <c r="K30" s="63"/>
      <c r="L30" s="36"/>
      <c r="M30" s="36"/>
      <c r="N30" s="36"/>
      <c r="O30" s="37"/>
      <c r="P30" s="37"/>
      <c r="Q30" s="37"/>
      <c r="R30" s="37"/>
      <c r="S30" s="37"/>
      <c r="T30" s="37"/>
      <c r="U30" s="37"/>
      <c r="V30" s="37"/>
      <c r="W30" s="37"/>
    </row>
    <row r="31" spans="1:23" s="38" customFormat="1" ht="17.25" customHeight="1">
      <c r="A31" s="50" t="s">
        <v>279</v>
      </c>
      <c r="B31" s="51">
        <v>6015279070887</v>
      </c>
      <c r="C31" s="52">
        <v>3344341</v>
      </c>
      <c r="D31" s="669" t="s">
        <v>337</v>
      </c>
      <c r="E31" s="1057" t="s">
        <v>276</v>
      </c>
      <c r="F31" s="54">
        <v>0.08</v>
      </c>
      <c r="G31" s="848">
        <v>10.92</v>
      </c>
      <c r="H31" s="848">
        <v>9.83</v>
      </c>
      <c r="I31" s="500"/>
      <c r="J31" s="570">
        <f>H31*I31</f>
        <v>0</v>
      </c>
      <c r="K31" s="63"/>
      <c r="L31" s="36"/>
      <c r="M31" s="36"/>
      <c r="N31" s="36"/>
      <c r="O31" s="37"/>
      <c r="P31" s="37"/>
      <c r="Q31" s="37"/>
      <c r="R31" s="37"/>
      <c r="S31" s="37"/>
      <c r="T31" s="37"/>
      <c r="U31" s="37"/>
      <c r="V31" s="37"/>
      <c r="W31" s="37"/>
    </row>
    <row r="32" spans="1:23" s="38" customFormat="1" ht="17.25" customHeight="1">
      <c r="A32" s="50" t="s">
        <v>454</v>
      </c>
      <c r="B32" s="51">
        <v>5903246240894</v>
      </c>
      <c r="C32" s="52">
        <v>3577461</v>
      </c>
      <c r="D32" s="669" t="s">
        <v>337</v>
      </c>
      <c r="E32" s="1057" t="s">
        <v>276</v>
      </c>
      <c r="F32" s="54">
        <v>0.08</v>
      </c>
      <c r="G32" s="848">
        <v>10.92</v>
      </c>
      <c r="H32" s="848">
        <v>9.83</v>
      </c>
      <c r="I32" s="500"/>
      <c r="J32" s="570">
        <f t="shared" si="1"/>
        <v>0</v>
      </c>
      <c r="K32" s="63"/>
      <c r="L32" s="36"/>
      <c r="M32" s="36"/>
      <c r="N32" s="36"/>
      <c r="O32" s="37"/>
      <c r="P32" s="37"/>
      <c r="Q32" s="37"/>
      <c r="R32" s="37"/>
      <c r="S32" s="37"/>
      <c r="T32" s="37"/>
      <c r="U32" s="37"/>
      <c r="V32" s="37"/>
      <c r="W32" s="37"/>
    </row>
    <row r="33" spans="1:23" s="38" customFormat="1" ht="17.25" customHeight="1">
      <c r="A33" s="50" t="s">
        <v>472</v>
      </c>
      <c r="B33" s="51">
        <v>5903246240887</v>
      </c>
      <c r="C33" s="52">
        <v>3577441</v>
      </c>
      <c r="D33" s="669" t="s">
        <v>337</v>
      </c>
      <c r="E33" s="1057" t="s">
        <v>276</v>
      </c>
      <c r="F33" s="54">
        <v>0.08</v>
      </c>
      <c r="G33" s="848">
        <v>10.92</v>
      </c>
      <c r="H33" s="848">
        <v>9.83</v>
      </c>
      <c r="I33" s="500"/>
      <c r="J33" s="570">
        <f>H33*I33</f>
        <v>0</v>
      </c>
      <c r="K33" s="63"/>
      <c r="L33" s="36"/>
      <c r="M33" s="36"/>
      <c r="N33" s="36"/>
      <c r="O33" s="37"/>
      <c r="P33" s="37"/>
      <c r="Q33" s="37"/>
      <c r="R33" s="37"/>
      <c r="S33" s="37"/>
      <c r="T33" s="37"/>
      <c r="U33" s="37"/>
      <c r="V33" s="37"/>
      <c r="W33" s="37"/>
    </row>
    <row r="34" spans="1:23" s="38" customFormat="1" ht="17.25" customHeight="1">
      <c r="A34" s="50" t="s">
        <v>456</v>
      </c>
      <c r="B34" s="51">
        <v>5903246240870</v>
      </c>
      <c r="C34" s="52">
        <v>3576741</v>
      </c>
      <c r="D34" s="669" t="s">
        <v>337</v>
      </c>
      <c r="E34" s="1057" t="s">
        <v>276</v>
      </c>
      <c r="F34" s="54">
        <v>0.08</v>
      </c>
      <c r="G34" s="848">
        <v>14.83</v>
      </c>
      <c r="H34" s="848">
        <v>9.83</v>
      </c>
      <c r="I34" s="500"/>
      <c r="J34" s="570">
        <f t="shared" si="1"/>
        <v>0</v>
      </c>
      <c r="K34" s="63"/>
      <c r="L34" s="36"/>
      <c r="M34" s="36"/>
      <c r="N34" s="36"/>
      <c r="O34" s="37"/>
      <c r="P34" s="37"/>
      <c r="Q34" s="37"/>
      <c r="R34" s="37"/>
      <c r="S34" s="37"/>
      <c r="T34" s="37"/>
      <c r="U34" s="37"/>
      <c r="V34" s="37"/>
      <c r="W34" s="37"/>
    </row>
    <row r="35" spans="1:23" s="38" customFormat="1" ht="17.25" customHeight="1">
      <c r="A35" s="64" t="s">
        <v>5</v>
      </c>
      <c r="B35" s="65" t="s">
        <v>171</v>
      </c>
      <c r="C35" s="52">
        <v>6129721</v>
      </c>
      <c r="D35" s="669" t="s">
        <v>337</v>
      </c>
      <c r="E35" s="53" t="s">
        <v>6</v>
      </c>
      <c r="F35" s="66">
        <v>0.08</v>
      </c>
      <c r="G35" s="850">
        <v>15.7</v>
      </c>
      <c r="H35" s="850">
        <v>14.13</v>
      </c>
      <c r="I35" s="502"/>
      <c r="J35" s="570">
        <f t="shared" si="0"/>
        <v>0</v>
      </c>
      <c r="K35" s="63"/>
      <c r="L35" s="36"/>
      <c r="M35" s="36"/>
      <c r="N35" s="36"/>
      <c r="O35" s="37"/>
      <c r="P35" s="37"/>
      <c r="Q35" s="37"/>
      <c r="R35" s="37"/>
      <c r="S35" s="37"/>
      <c r="T35" s="37"/>
      <c r="U35" s="37"/>
      <c r="V35" s="37"/>
      <c r="W35" s="37"/>
    </row>
    <row r="36" spans="1:23" s="38" customFormat="1" ht="17.25" customHeight="1">
      <c r="A36" s="67"/>
      <c r="B36" s="68"/>
      <c r="C36" s="57"/>
      <c r="D36" s="59"/>
      <c r="E36" s="59"/>
      <c r="F36" s="69"/>
      <c r="G36" s="835"/>
      <c r="H36" s="835"/>
      <c r="I36" s="503"/>
      <c r="J36" s="491"/>
      <c r="K36" s="63"/>
      <c r="L36" s="36"/>
      <c r="M36" s="36"/>
      <c r="N36" s="36"/>
      <c r="O36" s="37"/>
      <c r="P36" s="37"/>
      <c r="Q36" s="37"/>
      <c r="R36" s="37"/>
      <c r="S36" s="37"/>
      <c r="T36" s="37"/>
      <c r="U36" s="37"/>
      <c r="V36" s="37"/>
      <c r="W36" s="37"/>
    </row>
    <row r="37" spans="1:23" s="62" customFormat="1" ht="28.5" customHeight="1">
      <c r="A37" s="1232" t="s">
        <v>388</v>
      </c>
      <c r="B37" s="1233"/>
      <c r="C37" s="1233"/>
      <c r="D37" s="1233"/>
      <c r="E37" s="1233"/>
      <c r="F37" s="1233"/>
      <c r="G37" s="1233"/>
      <c r="H37" s="1233"/>
      <c r="I37" s="1233"/>
      <c r="J37" s="1233"/>
      <c r="K37" s="49"/>
      <c r="L37" s="22"/>
      <c r="M37" s="22"/>
      <c r="N37" s="22"/>
      <c r="O37" s="23"/>
      <c r="P37" s="23"/>
      <c r="Q37" s="21"/>
      <c r="R37" s="23"/>
      <c r="S37" s="23"/>
      <c r="T37" s="23"/>
      <c r="U37" s="23"/>
      <c r="V37" s="23"/>
      <c r="W37" s="23"/>
    </row>
    <row r="38" spans="1:23" ht="17.25" customHeight="1">
      <c r="A38" s="50" t="s">
        <v>7</v>
      </c>
      <c r="B38" s="51">
        <v>5907636934059</v>
      </c>
      <c r="C38" s="52">
        <v>7043449</v>
      </c>
      <c r="D38" s="669" t="s">
        <v>337</v>
      </c>
      <c r="E38" s="53" t="s">
        <v>8</v>
      </c>
      <c r="F38" s="54">
        <v>0.23</v>
      </c>
      <c r="G38" s="848">
        <v>12.86</v>
      </c>
      <c r="H38" s="848">
        <v>11.58</v>
      </c>
      <c r="I38" s="504"/>
      <c r="J38" s="570">
        <f t="shared" si="0"/>
        <v>0</v>
      </c>
      <c r="K38" s="49"/>
      <c r="L38" s="22"/>
      <c r="M38" s="22"/>
      <c r="N38" s="22"/>
    </row>
    <row r="39" spans="1:23" ht="17.25" customHeight="1">
      <c r="A39" s="50" t="s">
        <v>9</v>
      </c>
      <c r="B39" s="51">
        <v>5907636934165</v>
      </c>
      <c r="C39" s="52">
        <v>7051252</v>
      </c>
      <c r="D39" s="669" t="s">
        <v>337</v>
      </c>
      <c r="E39" s="53" t="s">
        <v>10</v>
      </c>
      <c r="F39" s="54">
        <v>0.23</v>
      </c>
      <c r="G39" s="848">
        <v>12.86</v>
      </c>
      <c r="H39" s="848">
        <v>11.58</v>
      </c>
      <c r="I39" s="504"/>
      <c r="J39" s="570">
        <f t="shared" si="0"/>
        <v>0</v>
      </c>
      <c r="K39" s="49"/>
      <c r="L39" s="22"/>
      <c r="M39" s="22"/>
      <c r="N39" s="22"/>
    </row>
    <row r="40" spans="1:23" ht="17.25" customHeight="1">
      <c r="A40" s="71" t="s">
        <v>853</v>
      </c>
      <c r="B40" s="51">
        <v>5907636934523</v>
      </c>
      <c r="C40" s="52">
        <v>7057075</v>
      </c>
      <c r="D40" s="669" t="s">
        <v>337</v>
      </c>
      <c r="E40" s="72" t="s">
        <v>11</v>
      </c>
      <c r="F40" s="54">
        <v>0.23</v>
      </c>
      <c r="G40" s="848">
        <v>36</v>
      </c>
      <c r="H40" s="848">
        <v>32.4</v>
      </c>
      <c r="I40" s="504"/>
      <c r="J40" s="570">
        <f t="shared" si="0"/>
        <v>0</v>
      </c>
      <c r="K40" s="49"/>
      <c r="L40" s="22"/>
      <c r="M40" s="22"/>
      <c r="N40" s="22"/>
    </row>
    <row r="41" spans="1:23" ht="17.25" customHeight="1">
      <c r="A41" s="73" t="s">
        <v>281</v>
      </c>
      <c r="B41" s="51">
        <v>5905279070837</v>
      </c>
      <c r="C41" s="52">
        <v>7071733</v>
      </c>
      <c r="D41" s="6" t="s">
        <v>692</v>
      </c>
      <c r="E41" s="72" t="s">
        <v>280</v>
      </c>
      <c r="F41" s="54">
        <v>0.23</v>
      </c>
      <c r="G41" s="848">
        <v>18.260000000000002</v>
      </c>
      <c r="H41" s="849">
        <v>3.9</v>
      </c>
      <c r="I41" s="504"/>
      <c r="J41" s="570">
        <f t="shared" si="0"/>
        <v>0</v>
      </c>
      <c r="K41" s="1186" t="s">
        <v>699</v>
      </c>
      <c r="L41" s="22"/>
      <c r="M41" s="22"/>
      <c r="N41" s="22"/>
    </row>
    <row r="42" spans="1:23" ht="17.25" customHeight="1">
      <c r="A42" s="74"/>
      <c r="B42" s="56"/>
      <c r="C42" s="57"/>
      <c r="D42" s="58"/>
      <c r="E42" s="75"/>
      <c r="F42" s="60"/>
      <c r="G42" s="834"/>
      <c r="H42" s="834"/>
      <c r="I42" s="505"/>
      <c r="J42" s="491"/>
      <c r="K42" s="49"/>
      <c r="L42" s="22"/>
      <c r="M42" s="22"/>
      <c r="N42" s="22"/>
    </row>
    <row r="43" spans="1:23" s="62" customFormat="1" ht="27" customHeight="1">
      <c r="A43" s="1232" t="s">
        <v>390</v>
      </c>
      <c r="B43" s="1246"/>
      <c r="C43" s="1246"/>
      <c r="D43" s="1246"/>
      <c r="E43" s="1246"/>
      <c r="F43" s="1246"/>
      <c r="G43" s="1246"/>
      <c r="H43" s="1246"/>
      <c r="I43" s="1246"/>
      <c r="J43" s="1246"/>
      <c r="K43" s="49"/>
      <c r="L43" s="22"/>
      <c r="M43" s="22"/>
      <c r="N43" s="22"/>
      <c r="O43" s="23"/>
      <c r="P43" s="23"/>
      <c r="Q43" s="23"/>
      <c r="R43" s="23"/>
      <c r="S43" s="23"/>
      <c r="T43" s="23"/>
      <c r="U43" s="23"/>
      <c r="V43" s="23"/>
      <c r="W43" s="23"/>
    </row>
    <row r="44" spans="1:23" s="62" customFormat="1" ht="27" customHeight="1">
      <c r="A44" s="1229" t="s">
        <v>379</v>
      </c>
      <c r="B44" s="1244"/>
      <c r="C44" s="1244"/>
      <c r="D44" s="1244"/>
      <c r="E44" s="1244"/>
      <c r="F44" s="1244"/>
      <c r="G44" s="1244"/>
      <c r="H44" s="1244"/>
      <c r="I44" s="1244"/>
      <c r="J44" s="1245"/>
      <c r="K44" s="49"/>
      <c r="L44" s="22"/>
      <c r="M44" s="22"/>
      <c r="N44" s="22"/>
      <c r="O44" s="23"/>
      <c r="P44" s="23"/>
      <c r="Q44" s="23"/>
      <c r="R44" s="23"/>
      <c r="S44" s="23"/>
      <c r="T44" s="23"/>
      <c r="U44" s="23"/>
      <c r="V44" s="23"/>
      <c r="W44" s="23"/>
    </row>
    <row r="45" spans="1:23" ht="17.25" customHeight="1">
      <c r="A45" s="76" t="s">
        <v>380</v>
      </c>
      <c r="B45" s="77">
        <v>5903246240719</v>
      </c>
      <c r="C45" s="77">
        <v>7076757</v>
      </c>
      <c r="D45" s="669" t="s">
        <v>337</v>
      </c>
      <c r="E45" s="79" t="s">
        <v>381</v>
      </c>
      <c r="F45" s="54">
        <v>0.23</v>
      </c>
      <c r="G45" s="850">
        <v>19.739999999999998</v>
      </c>
      <c r="H45" s="850">
        <v>17.77</v>
      </c>
      <c r="I45" s="506"/>
      <c r="J45" s="570">
        <f t="shared" ref="J45:J59" si="2">H45*I45</f>
        <v>0</v>
      </c>
      <c r="K45" s="49"/>
      <c r="L45" s="22"/>
      <c r="M45" s="22"/>
      <c r="N45" s="22"/>
    </row>
    <row r="46" spans="1:23" ht="17.25" customHeight="1">
      <c r="A46" s="76" t="s">
        <v>473</v>
      </c>
      <c r="B46" s="80">
        <v>5903246240900</v>
      </c>
      <c r="C46" s="77">
        <v>7077774</v>
      </c>
      <c r="D46" s="669" t="s">
        <v>337</v>
      </c>
      <c r="E46" s="79" t="s">
        <v>307</v>
      </c>
      <c r="F46" s="54">
        <v>0.23</v>
      </c>
      <c r="G46" s="850">
        <v>19.739999999999998</v>
      </c>
      <c r="H46" s="850">
        <v>17.77</v>
      </c>
      <c r="I46" s="506"/>
      <c r="J46" s="570">
        <f>H46*I46</f>
        <v>0</v>
      </c>
      <c r="K46" s="49"/>
      <c r="L46" s="22"/>
      <c r="M46" s="22"/>
      <c r="N46" s="22"/>
    </row>
    <row r="47" spans="1:23" ht="17.25" customHeight="1">
      <c r="A47" s="76" t="s">
        <v>306</v>
      </c>
      <c r="B47" s="77">
        <v>5903246240283</v>
      </c>
      <c r="C47" s="77">
        <v>7074417</v>
      </c>
      <c r="D47" s="669" t="s">
        <v>337</v>
      </c>
      <c r="E47" s="79" t="s">
        <v>307</v>
      </c>
      <c r="F47" s="54">
        <v>0.23</v>
      </c>
      <c r="G47" s="850">
        <v>19.739999999999998</v>
      </c>
      <c r="H47" s="850">
        <v>17.77</v>
      </c>
      <c r="I47" s="506"/>
      <c r="J47" s="570">
        <f>H47*I47</f>
        <v>0</v>
      </c>
      <c r="K47" s="49"/>
      <c r="L47" s="22"/>
      <c r="M47" s="22"/>
      <c r="N47" s="22"/>
    </row>
    <row r="48" spans="1:23" ht="17.25" customHeight="1">
      <c r="A48" s="76" t="s">
        <v>308</v>
      </c>
      <c r="B48" s="77">
        <v>5903246240269</v>
      </c>
      <c r="C48" s="77">
        <v>7074416</v>
      </c>
      <c r="D48" s="669" t="s">
        <v>337</v>
      </c>
      <c r="E48" s="79" t="s">
        <v>307</v>
      </c>
      <c r="F48" s="54">
        <v>0.23</v>
      </c>
      <c r="G48" s="850">
        <v>19.739999999999998</v>
      </c>
      <c r="H48" s="850">
        <v>17.77</v>
      </c>
      <c r="I48" s="506"/>
      <c r="J48" s="570">
        <f t="shared" si="2"/>
        <v>0</v>
      </c>
      <c r="K48" s="49"/>
      <c r="L48" s="22"/>
      <c r="M48" s="22"/>
      <c r="N48" s="22"/>
    </row>
    <row r="49" spans="1:23" ht="17.25" customHeight="1">
      <c r="A49" s="76" t="s">
        <v>731</v>
      </c>
      <c r="B49" s="77">
        <v>5903246243680</v>
      </c>
      <c r="C49" s="77">
        <v>7081438</v>
      </c>
      <c r="D49" s="669" t="s">
        <v>337</v>
      </c>
      <c r="E49" s="79" t="s">
        <v>307</v>
      </c>
      <c r="F49" s="54">
        <v>0.23</v>
      </c>
      <c r="G49" s="850">
        <v>19.739999999999998</v>
      </c>
      <c r="H49" s="850">
        <v>17.77</v>
      </c>
      <c r="I49" s="506"/>
      <c r="J49" s="570">
        <f t="shared" si="2"/>
        <v>0</v>
      </c>
      <c r="K49" s="49"/>
      <c r="L49" s="22"/>
      <c r="M49" s="22"/>
      <c r="N49" s="22"/>
    </row>
    <row r="50" spans="1:23" ht="17.25" customHeight="1">
      <c r="A50" s="81" t="s">
        <v>309</v>
      </c>
      <c r="B50" s="82">
        <v>5903246240276</v>
      </c>
      <c r="C50" s="82">
        <v>7074415</v>
      </c>
      <c r="D50" s="669" t="s">
        <v>692</v>
      </c>
      <c r="E50" s="84" t="s">
        <v>307</v>
      </c>
      <c r="F50" s="85">
        <v>0.23</v>
      </c>
      <c r="G50" s="851">
        <v>19.739999999999998</v>
      </c>
      <c r="H50" s="1154">
        <v>9.9</v>
      </c>
      <c r="I50" s="507"/>
      <c r="J50" s="571">
        <f t="shared" si="2"/>
        <v>0</v>
      </c>
      <c r="K50" s="1186" t="s">
        <v>867</v>
      </c>
      <c r="L50" s="22"/>
      <c r="M50" s="22"/>
      <c r="N50" s="22"/>
    </row>
    <row r="51" spans="1:23" s="89" customFormat="1" ht="17.25" customHeight="1">
      <c r="A51" s="86"/>
      <c r="B51" s="87"/>
      <c r="C51" s="87"/>
      <c r="D51" s="59"/>
      <c r="E51" s="88"/>
      <c r="F51" s="60"/>
      <c r="G51" s="835"/>
      <c r="H51" s="835"/>
      <c r="I51" s="508"/>
      <c r="J51" s="491"/>
      <c r="K51" s="49"/>
      <c r="L51" s="22"/>
      <c r="M51" s="22"/>
      <c r="N51" s="22"/>
      <c r="O51" s="23"/>
      <c r="P51" s="23"/>
      <c r="Q51" s="23"/>
      <c r="R51" s="23"/>
      <c r="S51" s="23"/>
      <c r="T51" s="23"/>
      <c r="U51" s="23"/>
      <c r="V51" s="23"/>
      <c r="W51" s="23"/>
    </row>
    <row r="52" spans="1:23" s="62" customFormat="1" ht="27" customHeight="1">
      <c r="A52" s="1236" t="s">
        <v>624</v>
      </c>
      <c r="B52" s="1236"/>
      <c r="C52" s="1236"/>
      <c r="D52" s="1236"/>
      <c r="E52" s="1236"/>
      <c r="F52" s="1236"/>
      <c r="G52" s="1236"/>
      <c r="H52" s="1236"/>
      <c r="I52" s="1236"/>
      <c r="J52" s="1237"/>
      <c r="K52" s="49"/>
      <c r="L52" s="22"/>
      <c r="M52" s="22"/>
      <c r="N52" s="22"/>
      <c r="O52" s="23"/>
      <c r="P52" s="23"/>
      <c r="Q52" s="23"/>
      <c r="R52" s="23"/>
      <c r="S52" s="23"/>
      <c r="T52" s="23"/>
      <c r="U52" s="23"/>
      <c r="V52" s="23"/>
      <c r="W52" s="23"/>
    </row>
    <row r="53" spans="1:23" s="95" customFormat="1" ht="17.25" customHeight="1">
      <c r="A53" s="90" t="s">
        <v>732</v>
      </c>
      <c r="B53" s="91">
        <v>5903246243048</v>
      </c>
      <c r="C53" s="92">
        <v>7079704</v>
      </c>
      <c r="D53" s="669"/>
      <c r="E53" s="93" t="s">
        <v>381</v>
      </c>
      <c r="F53" s="94">
        <v>0.23</v>
      </c>
      <c r="G53" s="852">
        <v>21</v>
      </c>
      <c r="H53" s="852">
        <v>18.899999999999999</v>
      </c>
      <c r="I53" s="509"/>
      <c r="J53" s="572">
        <f t="shared" ref="J53" si="3">H53*I53</f>
        <v>0</v>
      </c>
      <c r="K53" s="49"/>
      <c r="L53" s="22"/>
      <c r="M53" s="22"/>
      <c r="N53" s="22"/>
      <c r="O53" s="23"/>
      <c r="P53" s="23"/>
      <c r="Q53" s="23"/>
      <c r="R53" s="23"/>
      <c r="S53" s="23"/>
      <c r="T53" s="23"/>
      <c r="U53" s="23"/>
      <c r="V53" s="23"/>
      <c r="W53" s="23"/>
    </row>
    <row r="54" spans="1:23" s="95" customFormat="1" ht="17.25" customHeight="1">
      <c r="A54" s="90" t="s">
        <v>733</v>
      </c>
      <c r="B54" s="91">
        <v>5903246243055</v>
      </c>
      <c r="C54" s="91">
        <v>7079714</v>
      </c>
      <c r="D54" s="669"/>
      <c r="E54" s="93" t="s">
        <v>381</v>
      </c>
      <c r="F54" s="94">
        <v>0.23</v>
      </c>
      <c r="G54" s="852">
        <v>21</v>
      </c>
      <c r="H54" s="852">
        <v>18.899999999999999</v>
      </c>
      <c r="I54" s="509"/>
      <c r="J54" s="572">
        <f t="shared" ref="J54" si="4">H54*I54</f>
        <v>0</v>
      </c>
      <c r="K54" s="49"/>
      <c r="L54" s="22"/>
      <c r="M54" s="22"/>
      <c r="N54" s="22"/>
      <c r="O54" s="23"/>
      <c r="P54" s="23"/>
      <c r="Q54" s="23"/>
      <c r="R54" s="23"/>
      <c r="S54" s="23"/>
      <c r="T54" s="23"/>
      <c r="U54" s="23"/>
      <c r="V54" s="23"/>
      <c r="W54" s="23"/>
    </row>
    <row r="55" spans="1:23" s="95" customFormat="1" ht="17.25" customHeight="1">
      <c r="A55" s="96"/>
      <c r="B55" s="97"/>
      <c r="C55" s="97"/>
      <c r="D55" s="98"/>
      <c r="E55" s="99"/>
      <c r="F55" s="100"/>
      <c r="G55" s="837"/>
      <c r="H55" s="837"/>
      <c r="I55" s="510"/>
      <c r="J55" s="573"/>
      <c r="K55" s="49"/>
      <c r="L55" s="22"/>
      <c r="M55" s="22"/>
      <c r="N55" s="22"/>
      <c r="O55" s="23"/>
      <c r="P55" s="23"/>
      <c r="Q55" s="23"/>
      <c r="R55" s="23"/>
      <c r="S55" s="23"/>
      <c r="T55" s="23"/>
      <c r="U55" s="23"/>
      <c r="V55" s="23"/>
      <c r="W55" s="23"/>
    </row>
    <row r="56" spans="1:23" s="62" customFormat="1" ht="27" customHeight="1">
      <c r="A56" s="1220" t="s">
        <v>377</v>
      </c>
      <c r="B56" s="1221"/>
      <c r="C56" s="1221"/>
      <c r="D56" s="1221"/>
      <c r="E56" s="1221"/>
      <c r="F56" s="1221"/>
      <c r="G56" s="1221"/>
      <c r="H56" s="1221"/>
      <c r="I56" s="1221"/>
      <c r="J56" s="1221"/>
      <c r="K56" s="49"/>
      <c r="L56" s="22"/>
      <c r="M56" s="22"/>
      <c r="N56" s="22"/>
      <c r="O56" s="23"/>
      <c r="P56" s="23"/>
      <c r="Q56" s="23"/>
      <c r="R56" s="23"/>
      <c r="S56" s="23"/>
      <c r="T56" s="23"/>
      <c r="U56" s="23"/>
      <c r="V56" s="23"/>
      <c r="W56" s="23"/>
    </row>
    <row r="57" spans="1:23" ht="17.25" customHeight="1">
      <c r="A57" s="76" t="s">
        <v>327</v>
      </c>
      <c r="B57" s="101">
        <v>5903246240405</v>
      </c>
      <c r="C57" s="101">
        <v>7075948</v>
      </c>
      <c r="D57" s="669" t="s">
        <v>337</v>
      </c>
      <c r="E57" s="79" t="s">
        <v>307</v>
      </c>
      <c r="F57" s="54">
        <v>0.23</v>
      </c>
      <c r="G57" s="850">
        <v>12.02</v>
      </c>
      <c r="H57" s="850">
        <v>10.82</v>
      </c>
      <c r="I57" s="506"/>
      <c r="J57" s="570">
        <f t="shared" si="2"/>
        <v>0</v>
      </c>
      <c r="K57" s="49"/>
      <c r="L57" s="22"/>
      <c r="M57" s="22"/>
      <c r="N57" s="22"/>
    </row>
    <row r="58" spans="1:23" ht="17.25" customHeight="1">
      <c r="A58" s="76" t="s">
        <v>328</v>
      </c>
      <c r="B58" s="101">
        <v>5903246240412</v>
      </c>
      <c r="C58" s="101">
        <v>7075947</v>
      </c>
      <c r="D58" s="669" t="s">
        <v>337</v>
      </c>
      <c r="E58" s="79" t="s">
        <v>307</v>
      </c>
      <c r="F58" s="54">
        <v>0.23</v>
      </c>
      <c r="G58" s="850">
        <v>12.02</v>
      </c>
      <c r="H58" s="850">
        <v>10.82</v>
      </c>
      <c r="I58" s="506"/>
      <c r="J58" s="570">
        <f>H58*I58</f>
        <v>0</v>
      </c>
      <c r="K58" s="49"/>
      <c r="L58" s="22"/>
      <c r="M58" s="22"/>
      <c r="N58" s="22"/>
    </row>
    <row r="59" spans="1:23" ht="17.25" customHeight="1">
      <c r="A59" s="81" t="s">
        <v>329</v>
      </c>
      <c r="B59" s="102">
        <v>5903246240429</v>
      </c>
      <c r="C59" s="102">
        <v>7075946</v>
      </c>
      <c r="D59" s="669" t="s">
        <v>337</v>
      </c>
      <c r="E59" s="84" t="s">
        <v>307</v>
      </c>
      <c r="F59" s="85">
        <v>0.23</v>
      </c>
      <c r="G59" s="851">
        <v>12.02</v>
      </c>
      <c r="H59" s="851">
        <v>10.82</v>
      </c>
      <c r="I59" s="507"/>
      <c r="J59" s="571">
        <f t="shared" si="2"/>
        <v>0</v>
      </c>
      <c r="K59" s="49"/>
      <c r="L59" s="22"/>
      <c r="M59" s="22"/>
      <c r="N59" s="22"/>
    </row>
    <row r="60" spans="1:23" ht="17.25" customHeight="1">
      <c r="A60" s="103"/>
      <c r="B60" s="104"/>
      <c r="C60" s="104"/>
      <c r="D60" s="105"/>
      <c r="E60" s="106"/>
      <c r="F60" s="107"/>
      <c r="G60" s="853"/>
      <c r="H60" s="853"/>
      <c r="I60" s="511"/>
      <c r="J60" s="493"/>
      <c r="K60" s="49"/>
      <c r="L60" s="22"/>
      <c r="M60" s="22"/>
      <c r="N60" s="22"/>
    </row>
    <row r="61" spans="1:23" s="62" customFormat="1" ht="27" customHeight="1">
      <c r="A61" s="1220" t="s">
        <v>376</v>
      </c>
      <c r="B61" s="1221"/>
      <c r="C61" s="1221"/>
      <c r="D61" s="1221"/>
      <c r="E61" s="1221"/>
      <c r="F61" s="1221"/>
      <c r="G61" s="1221"/>
      <c r="H61" s="1221"/>
      <c r="I61" s="636"/>
      <c r="J61" s="637"/>
      <c r="K61" s="49"/>
      <c r="L61" s="22"/>
      <c r="M61" s="22"/>
      <c r="N61" s="22"/>
      <c r="O61" s="23"/>
      <c r="P61" s="23"/>
      <c r="Q61" s="23"/>
      <c r="R61" s="23"/>
      <c r="S61" s="23"/>
      <c r="T61" s="23"/>
      <c r="U61" s="23"/>
      <c r="V61" s="23"/>
      <c r="W61" s="23"/>
    </row>
    <row r="62" spans="1:23" ht="18" customHeight="1">
      <c r="A62" s="108" t="s">
        <v>335</v>
      </c>
      <c r="B62" s="109">
        <v>5903246240665</v>
      </c>
      <c r="C62" s="110">
        <v>7076478</v>
      </c>
      <c r="D62" s="669" t="s">
        <v>337</v>
      </c>
      <c r="E62" s="111" t="s">
        <v>307</v>
      </c>
      <c r="F62" s="112">
        <v>0.23</v>
      </c>
      <c r="G62" s="854">
        <v>11.45</v>
      </c>
      <c r="H62" s="854">
        <v>10.3</v>
      </c>
      <c r="I62" s="512"/>
      <c r="J62" s="574">
        <f>H62*I62</f>
        <v>0</v>
      </c>
      <c r="K62" s="49"/>
      <c r="L62" s="22"/>
      <c r="M62" s="22"/>
      <c r="N62" s="22"/>
    </row>
    <row r="63" spans="1:23" ht="26.25" customHeight="1">
      <c r="A63" s="81" t="s">
        <v>336</v>
      </c>
      <c r="B63" s="113">
        <v>5903246240658</v>
      </c>
      <c r="C63" s="114">
        <v>7076477</v>
      </c>
      <c r="D63" s="669" t="s">
        <v>337</v>
      </c>
      <c r="E63" s="84" t="s">
        <v>307</v>
      </c>
      <c r="F63" s="85">
        <v>0.23</v>
      </c>
      <c r="G63" s="851">
        <v>11.45</v>
      </c>
      <c r="H63" s="851">
        <v>10.3</v>
      </c>
      <c r="I63" s="507"/>
      <c r="J63" s="575">
        <f>H63*I63</f>
        <v>0</v>
      </c>
      <c r="K63" s="49"/>
      <c r="L63" s="22"/>
      <c r="M63" s="22"/>
      <c r="N63" s="22"/>
    </row>
    <row r="64" spans="1:23" ht="21.75" customHeight="1">
      <c r="A64" s="103"/>
      <c r="B64" s="115"/>
      <c r="C64" s="116"/>
      <c r="D64" s="105"/>
      <c r="E64" s="106"/>
      <c r="F64" s="107"/>
      <c r="G64" s="853"/>
      <c r="H64" s="853"/>
      <c r="I64" s="511"/>
      <c r="J64" s="576"/>
      <c r="K64" s="49"/>
      <c r="L64" s="22"/>
      <c r="M64" s="22"/>
      <c r="N64" s="22"/>
    </row>
    <row r="65" spans="1:23" s="62" customFormat="1" ht="27" customHeight="1">
      <c r="A65" s="1220" t="s">
        <v>701</v>
      </c>
      <c r="B65" s="1221"/>
      <c r="C65" s="1221"/>
      <c r="D65" s="1221"/>
      <c r="E65" s="1221"/>
      <c r="F65" s="1221"/>
      <c r="G65" s="1221"/>
      <c r="H65" s="1221"/>
      <c r="I65" s="636"/>
      <c r="J65" s="637"/>
      <c r="K65" s="49"/>
      <c r="L65" s="22"/>
      <c r="M65" s="22"/>
      <c r="N65" s="22"/>
      <c r="O65" s="23"/>
      <c r="P65" s="23"/>
      <c r="Q65" s="23"/>
      <c r="R65" s="23"/>
      <c r="S65" s="23"/>
      <c r="T65" s="23"/>
      <c r="U65" s="23"/>
      <c r="V65" s="23"/>
      <c r="W65" s="23"/>
    </row>
    <row r="66" spans="1:23" ht="21.75" customHeight="1">
      <c r="A66" s="117" t="s">
        <v>734</v>
      </c>
      <c r="B66" s="118">
        <v>5903246243727</v>
      </c>
      <c r="C66" s="119"/>
      <c r="D66" s="669" t="s">
        <v>337</v>
      </c>
      <c r="E66" s="121" t="s">
        <v>702</v>
      </c>
      <c r="F66" s="122">
        <v>0.23</v>
      </c>
      <c r="G66" s="855">
        <v>19.739999999999998</v>
      </c>
      <c r="H66" s="855">
        <v>17.77</v>
      </c>
      <c r="I66" s="513"/>
      <c r="J66" s="577">
        <f>H66*I66</f>
        <v>0</v>
      </c>
      <c r="K66" s="49"/>
      <c r="L66" s="22"/>
      <c r="M66" s="22"/>
      <c r="N66" s="22"/>
    </row>
    <row r="67" spans="1:23" ht="18" customHeight="1">
      <c r="A67" s="103"/>
      <c r="B67" s="115"/>
      <c r="C67" s="116"/>
      <c r="D67" s="105"/>
      <c r="E67" s="106"/>
      <c r="F67" s="107"/>
      <c r="G67" s="853"/>
      <c r="H67" s="853"/>
      <c r="I67" s="511"/>
      <c r="J67" s="576"/>
      <c r="K67" s="49"/>
      <c r="L67" s="22"/>
      <c r="M67" s="22"/>
      <c r="N67" s="22"/>
    </row>
    <row r="68" spans="1:23" s="62" customFormat="1" ht="27" customHeight="1">
      <c r="A68" s="1220" t="s">
        <v>687</v>
      </c>
      <c r="B68" s="1221"/>
      <c r="C68" s="1221"/>
      <c r="D68" s="1221"/>
      <c r="E68" s="1221"/>
      <c r="F68" s="1221"/>
      <c r="G68" s="1221"/>
      <c r="H68" s="1221"/>
      <c r="I68" s="638"/>
      <c r="J68" s="639"/>
      <c r="K68" s="49"/>
      <c r="L68" s="22"/>
      <c r="M68" s="22"/>
      <c r="N68" s="22"/>
      <c r="O68" s="23"/>
      <c r="P68" s="23"/>
      <c r="Q68" s="23"/>
      <c r="R68" s="23"/>
      <c r="S68" s="23"/>
      <c r="T68" s="23"/>
      <c r="U68" s="23"/>
      <c r="V68" s="23"/>
      <c r="W68" s="23"/>
    </row>
    <row r="69" spans="1:23" ht="21.75" customHeight="1">
      <c r="A69" s="117" t="s">
        <v>735</v>
      </c>
      <c r="B69" s="118">
        <v>5903246243710</v>
      </c>
      <c r="C69" s="119">
        <v>7081125</v>
      </c>
      <c r="D69" s="120"/>
      <c r="E69" s="121" t="s">
        <v>321</v>
      </c>
      <c r="F69" s="122">
        <v>0.23</v>
      </c>
      <c r="G69" s="855">
        <v>24.5</v>
      </c>
      <c r="H69" s="855">
        <v>22.05</v>
      </c>
      <c r="I69" s="513"/>
      <c r="J69" s="577">
        <f>H69*I69</f>
        <v>0</v>
      </c>
      <c r="K69" s="49"/>
      <c r="L69" s="22"/>
      <c r="M69" s="22"/>
      <c r="N69" s="22"/>
    </row>
    <row r="70" spans="1:23" s="128" customFormat="1" ht="16.5" customHeight="1">
      <c r="A70" s="123"/>
      <c r="B70" s="124"/>
      <c r="C70" s="125"/>
      <c r="D70" s="126"/>
      <c r="E70" s="127"/>
      <c r="F70" s="127"/>
      <c r="G70" s="856"/>
      <c r="H70" s="856"/>
      <c r="I70" s="514"/>
      <c r="J70" s="578"/>
      <c r="K70" s="48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</row>
    <row r="71" spans="1:23" s="129" customFormat="1" ht="27" customHeight="1">
      <c r="A71" s="1237" t="s">
        <v>691</v>
      </c>
      <c r="B71" s="1267"/>
      <c r="C71" s="1267"/>
      <c r="D71" s="1267"/>
      <c r="E71" s="1267"/>
      <c r="F71" s="1267"/>
      <c r="G71" s="1267"/>
      <c r="H71" s="1267"/>
      <c r="I71" s="640"/>
      <c r="J71" s="641"/>
      <c r="K71" s="49"/>
      <c r="L71" s="22"/>
      <c r="M71" s="22"/>
      <c r="N71" s="22"/>
      <c r="O71" s="23"/>
      <c r="P71" s="23"/>
      <c r="Q71" s="23"/>
      <c r="R71" s="23"/>
      <c r="S71" s="23"/>
      <c r="T71" s="23"/>
      <c r="U71" s="23"/>
      <c r="V71" s="23"/>
      <c r="W71" s="23"/>
    </row>
    <row r="72" spans="1:23" ht="21.75" customHeight="1">
      <c r="A72" s="108" t="s">
        <v>736</v>
      </c>
      <c r="B72" s="109">
        <v>5903246243703</v>
      </c>
      <c r="C72" s="110">
        <v>7081448</v>
      </c>
      <c r="D72" s="669" t="s">
        <v>337</v>
      </c>
      <c r="E72" s="111" t="s">
        <v>313</v>
      </c>
      <c r="F72" s="112">
        <v>0.23</v>
      </c>
      <c r="G72" s="854">
        <v>8.27</v>
      </c>
      <c r="H72" s="854">
        <v>7.45</v>
      </c>
      <c r="I72" s="512"/>
      <c r="J72" s="574">
        <f>H72*I72</f>
        <v>0</v>
      </c>
      <c r="K72" s="49"/>
      <c r="L72" s="22"/>
      <c r="M72" s="22"/>
      <c r="N72" s="22"/>
    </row>
    <row r="73" spans="1:23" ht="21.75" customHeight="1">
      <c r="A73" s="76" t="s">
        <v>737</v>
      </c>
      <c r="B73" s="51">
        <v>5903246243697</v>
      </c>
      <c r="C73" s="130"/>
      <c r="D73" s="669" t="s">
        <v>337</v>
      </c>
      <c r="E73" s="79" t="s">
        <v>313</v>
      </c>
      <c r="F73" s="54">
        <v>0.23</v>
      </c>
      <c r="G73" s="850">
        <v>8.27</v>
      </c>
      <c r="H73" s="850">
        <v>7.45</v>
      </c>
      <c r="I73" s="506"/>
      <c r="J73" s="579">
        <f>H73*I73</f>
        <v>0</v>
      </c>
      <c r="K73" s="49"/>
      <c r="L73" s="22"/>
      <c r="M73" s="22"/>
      <c r="N73" s="22"/>
    </row>
    <row r="74" spans="1:23" ht="15" customHeight="1">
      <c r="A74" s="86"/>
      <c r="B74" s="56"/>
      <c r="C74" s="131"/>
      <c r="D74" s="132"/>
      <c r="E74" s="88"/>
      <c r="F74" s="60"/>
      <c r="G74" s="835"/>
      <c r="H74" s="835"/>
      <c r="I74" s="508"/>
      <c r="J74" s="580"/>
      <c r="K74" s="49"/>
      <c r="L74" s="22"/>
      <c r="M74" s="22"/>
      <c r="N74" s="22"/>
    </row>
    <row r="75" spans="1:23" s="62" customFormat="1" ht="27" customHeight="1">
      <c r="A75" s="1247" t="s">
        <v>391</v>
      </c>
      <c r="B75" s="1248"/>
      <c r="C75" s="1248"/>
      <c r="D75" s="1248"/>
      <c r="E75" s="1248"/>
      <c r="F75" s="1248"/>
      <c r="G75" s="1248"/>
      <c r="H75" s="1248"/>
      <c r="I75" s="1248"/>
      <c r="J75" s="1248"/>
      <c r="K75" s="49"/>
      <c r="L75" s="22"/>
      <c r="M75" s="22"/>
      <c r="N75" s="22"/>
      <c r="O75" s="23"/>
      <c r="P75" s="23"/>
      <c r="Q75" s="23"/>
      <c r="R75" s="23"/>
      <c r="S75" s="23"/>
      <c r="T75" s="23"/>
      <c r="U75" s="23"/>
      <c r="V75" s="23"/>
      <c r="W75" s="23"/>
    </row>
    <row r="76" spans="1:23" s="62" customFormat="1" ht="27" customHeight="1">
      <c r="A76" s="1220" t="s">
        <v>393</v>
      </c>
      <c r="B76" s="1221"/>
      <c r="C76" s="1221"/>
      <c r="D76" s="1221"/>
      <c r="E76" s="1221"/>
      <c r="F76" s="1221"/>
      <c r="G76" s="1221"/>
      <c r="H76" s="1221"/>
      <c r="I76" s="638"/>
      <c r="J76" s="642"/>
      <c r="K76" s="21"/>
      <c r="L76" s="22"/>
      <c r="M76" s="22"/>
      <c r="N76" s="22"/>
      <c r="O76" s="23"/>
      <c r="P76" s="23"/>
      <c r="Q76" s="23"/>
      <c r="R76" s="23"/>
      <c r="S76" s="23"/>
      <c r="T76" s="23"/>
      <c r="U76" s="23"/>
      <c r="V76" s="23"/>
      <c r="W76" s="23"/>
    </row>
    <row r="77" spans="1:23" ht="23.25" customHeight="1">
      <c r="A77" s="108" t="s">
        <v>301</v>
      </c>
      <c r="B77" s="133">
        <v>5903246240092</v>
      </c>
      <c r="C77" s="134">
        <v>7074069</v>
      </c>
      <c r="D77" s="669" t="s">
        <v>337</v>
      </c>
      <c r="E77" s="111" t="s">
        <v>326</v>
      </c>
      <c r="F77" s="112">
        <v>0.23</v>
      </c>
      <c r="G77" s="857">
        <v>9.75</v>
      </c>
      <c r="H77" s="857">
        <v>8.7799999999999994</v>
      </c>
      <c r="I77" s="512"/>
      <c r="J77" s="574">
        <f>H77*I77</f>
        <v>0</v>
      </c>
      <c r="K77" s="49"/>
      <c r="L77" s="22"/>
      <c r="M77" s="22"/>
      <c r="N77" s="22"/>
    </row>
    <row r="78" spans="1:23" ht="21" customHeight="1">
      <c r="A78" s="76" t="s">
        <v>324</v>
      </c>
      <c r="B78" s="135">
        <v>5903246240337</v>
      </c>
      <c r="C78" s="135">
        <v>7075629</v>
      </c>
      <c r="D78" s="669" t="s">
        <v>337</v>
      </c>
      <c r="E78" s="79" t="s">
        <v>325</v>
      </c>
      <c r="F78" s="54">
        <v>0.23</v>
      </c>
      <c r="G78" s="858">
        <v>9.75</v>
      </c>
      <c r="H78" s="858">
        <v>8.7799999999999994</v>
      </c>
      <c r="I78" s="506"/>
      <c r="J78" s="579">
        <f>H78*I78</f>
        <v>0</v>
      </c>
      <c r="K78" s="49"/>
      <c r="L78" s="22"/>
      <c r="M78" s="22"/>
      <c r="N78" s="22"/>
    </row>
    <row r="79" spans="1:23" ht="25.5" customHeight="1">
      <c r="A79" s="76" t="s">
        <v>675</v>
      </c>
      <c r="B79" s="135">
        <v>5903246243499</v>
      </c>
      <c r="C79" s="135">
        <v>7080219</v>
      </c>
      <c r="D79" s="669" t="s">
        <v>337</v>
      </c>
      <c r="E79" s="79" t="s">
        <v>676</v>
      </c>
      <c r="F79" s="54">
        <v>0.23</v>
      </c>
      <c r="G79" s="858">
        <v>10.25</v>
      </c>
      <c r="H79" s="858">
        <v>9.26</v>
      </c>
      <c r="I79" s="506"/>
      <c r="J79" s="579">
        <f>H79*I79</f>
        <v>0</v>
      </c>
      <c r="K79" s="49"/>
      <c r="L79" s="22"/>
      <c r="M79" s="22"/>
      <c r="N79" s="22"/>
    </row>
    <row r="80" spans="1:23" ht="21.75" customHeight="1">
      <c r="A80" s="81" t="s">
        <v>685</v>
      </c>
      <c r="B80" s="113">
        <v>5903246243505</v>
      </c>
      <c r="C80" s="114">
        <v>7080905</v>
      </c>
      <c r="D80" s="669" t="s">
        <v>337</v>
      </c>
      <c r="E80" s="84" t="s">
        <v>686</v>
      </c>
      <c r="F80" s="85">
        <v>0.23</v>
      </c>
      <c r="G80" s="851">
        <v>12.02</v>
      </c>
      <c r="H80" s="851">
        <v>10.82</v>
      </c>
      <c r="I80" s="507"/>
      <c r="J80" s="575">
        <f>H80*I80</f>
        <v>0</v>
      </c>
      <c r="K80" s="49"/>
      <c r="L80" s="22"/>
      <c r="M80" s="22"/>
      <c r="N80" s="22"/>
    </row>
    <row r="81" spans="1:23" ht="18.75" customHeight="1">
      <c r="A81" s="86"/>
      <c r="B81" s="56"/>
      <c r="C81" s="131"/>
      <c r="D81" s="132"/>
      <c r="E81" s="88"/>
      <c r="F81" s="60"/>
      <c r="G81" s="835"/>
      <c r="H81" s="835"/>
      <c r="I81" s="508"/>
      <c r="J81" s="580"/>
      <c r="K81" s="49"/>
      <c r="L81" s="22"/>
      <c r="M81" s="22"/>
      <c r="N81" s="22"/>
    </row>
    <row r="82" spans="1:23" s="62" customFormat="1" ht="27" customHeight="1">
      <c r="A82" s="1236" t="s">
        <v>392</v>
      </c>
      <c r="B82" s="1236"/>
      <c r="C82" s="1236"/>
      <c r="D82" s="1236"/>
      <c r="E82" s="1236"/>
      <c r="F82" s="1236"/>
      <c r="G82" s="1236"/>
      <c r="H82" s="1236"/>
      <c r="I82" s="1236"/>
      <c r="J82" s="1237"/>
      <c r="K82" s="49"/>
      <c r="L82" s="22"/>
      <c r="M82" s="22"/>
      <c r="N82" s="22"/>
      <c r="O82" s="23"/>
      <c r="P82" s="23"/>
      <c r="Q82" s="23"/>
      <c r="R82" s="23"/>
      <c r="S82" s="23"/>
      <c r="T82" s="23"/>
      <c r="U82" s="23"/>
      <c r="V82" s="23"/>
      <c r="W82" s="23"/>
    </row>
    <row r="83" spans="1:23" ht="17.25" customHeight="1">
      <c r="A83" s="136" t="s">
        <v>314</v>
      </c>
      <c r="B83" s="101">
        <v>5903246240368</v>
      </c>
      <c r="C83" s="101">
        <v>7074645</v>
      </c>
      <c r="D83" s="669" t="s">
        <v>337</v>
      </c>
      <c r="E83" s="137" t="s">
        <v>313</v>
      </c>
      <c r="F83" s="138">
        <v>0.23</v>
      </c>
      <c r="G83" s="859">
        <v>5.33</v>
      </c>
      <c r="H83" s="859">
        <v>4.8</v>
      </c>
      <c r="I83" s="515"/>
      <c r="J83" s="579">
        <f>H83*I83</f>
        <v>0</v>
      </c>
      <c r="K83" s="49"/>
      <c r="L83" s="22"/>
      <c r="M83" s="22"/>
      <c r="N83" s="22"/>
    </row>
    <row r="84" spans="1:23" ht="17.25" customHeight="1">
      <c r="A84" s="136" t="s">
        <v>315</v>
      </c>
      <c r="B84" s="101">
        <v>5903246240375</v>
      </c>
      <c r="C84" s="101">
        <v>7074659</v>
      </c>
      <c r="D84" s="669" t="s">
        <v>337</v>
      </c>
      <c r="E84" s="137" t="s">
        <v>313</v>
      </c>
      <c r="F84" s="138">
        <v>0.23</v>
      </c>
      <c r="G84" s="859">
        <v>5.33</v>
      </c>
      <c r="H84" s="859">
        <v>4.8</v>
      </c>
      <c r="I84" s="515"/>
      <c r="J84" s="579">
        <f>H84*I84</f>
        <v>0</v>
      </c>
      <c r="K84" s="49"/>
      <c r="L84" s="22"/>
      <c r="M84" s="22"/>
      <c r="N84" s="22"/>
    </row>
    <row r="85" spans="1:23" ht="17.25" customHeight="1">
      <c r="A85" s="136" t="s">
        <v>316</v>
      </c>
      <c r="B85" s="101">
        <v>5903246240382</v>
      </c>
      <c r="C85" s="139">
        <v>7074646</v>
      </c>
      <c r="D85" s="669" t="s">
        <v>337</v>
      </c>
      <c r="E85" s="137" t="s">
        <v>313</v>
      </c>
      <c r="F85" s="138">
        <v>0.23</v>
      </c>
      <c r="G85" s="859">
        <v>5.33</v>
      </c>
      <c r="H85" s="859">
        <v>4.8</v>
      </c>
      <c r="I85" s="515"/>
      <c r="J85" s="579">
        <f>H85*I85</f>
        <v>0</v>
      </c>
      <c r="K85" s="49"/>
      <c r="L85" s="22"/>
      <c r="M85" s="22"/>
      <c r="N85" s="22"/>
    </row>
    <row r="86" spans="1:23" ht="17.25" customHeight="1">
      <c r="A86" s="76" t="s">
        <v>273</v>
      </c>
      <c r="B86" s="130">
        <v>5915279070782</v>
      </c>
      <c r="C86" s="140">
        <v>7071056</v>
      </c>
      <c r="D86" s="669" t="s">
        <v>337</v>
      </c>
      <c r="E86" s="79" t="s">
        <v>275</v>
      </c>
      <c r="F86" s="54">
        <v>0.23</v>
      </c>
      <c r="G86" s="859">
        <v>5.33</v>
      </c>
      <c r="H86" s="859">
        <v>4.8</v>
      </c>
      <c r="I86" s="506"/>
      <c r="J86" s="579">
        <f>H86*I86</f>
        <v>0</v>
      </c>
      <c r="K86" s="49"/>
      <c r="L86" s="22"/>
      <c r="M86" s="22"/>
      <c r="N86" s="22"/>
    </row>
    <row r="87" spans="1:23" ht="17.25" customHeight="1">
      <c r="A87" s="81" t="s">
        <v>597</v>
      </c>
      <c r="B87" s="113">
        <v>5903246242218</v>
      </c>
      <c r="C87" s="114">
        <v>7078608</v>
      </c>
      <c r="D87" s="669" t="s">
        <v>337</v>
      </c>
      <c r="E87" s="84" t="s">
        <v>313</v>
      </c>
      <c r="F87" s="85">
        <v>0.23</v>
      </c>
      <c r="G87" s="851">
        <v>6.38</v>
      </c>
      <c r="H87" s="851">
        <v>5.75</v>
      </c>
      <c r="I87" s="507"/>
      <c r="J87" s="575">
        <f>H87*I87</f>
        <v>0</v>
      </c>
      <c r="K87" s="49"/>
      <c r="L87" s="22"/>
      <c r="M87" s="22"/>
      <c r="N87" s="22"/>
    </row>
    <row r="88" spans="1:23" ht="18" customHeight="1">
      <c r="A88" s="86"/>
      <c r="B88" s="56"/>
      <c r="C88" s="131"/>
      <c r="D88" s="132"/>
      <c r="E88" s="88"/>
      <c r="F88" s="60"/>
      <c r="G88" s="835"/>
      <c r="H88" s="835"/>
      <c r="I88" s="508"/>
      <c r="J88" s="580"/>
      <c r="K88" s="49"/>
      <c r="L88" s="22"/>
      <c r="M88" s="22"/>
      <c r="N88" s="22"/>
    </row>
    <row r="89" spans="1:23" s="144" customFormat="1" ht="27" customHeight="1">
      <c r="A89" s="1236" t="s">
        <v>395</v>
      </c>
      <c r="B89" s="1236"/>
      <c r="C89" s="1236"/>
      <c r="D89" s="1236"/>
      <c r="E89" s="1236"/>
      <c r="F89" s="1236"/>
      <c r="G89" s="1236"/>
      <c r="H89" s="1236"/>
      <c r="I89" s="1236"/>
      <c r="J89" s="1237"/>
      <c r="K89" s="141"/>
      <c r="L89" s="142"/>
      <c r="M89" s="142"/>
      <c r="N89" s="142"/>
      <c r="O89" s="143"/>
      <c r="P89" s="143"/>
      <c r="Q89" s="143"/>
      <c r="R89" s="143"/>
      <c r="S89" s="143"/>
      <c r="T89" s="143"/>
      <c r="U89" s="143"/>
      <c r="V89" s="143"/>
      <c r="W89" s="143"/>
    </row>
    <row r="90" spans="1:23" s="144" customFormat="1" ht="27" customHeight="1">
      <c r="A90" s="1220" t="s">
        <v>394</v>
      </c>
      <c r="B90" s="1221"/>
      <c r="C90" s="1221"/>
      <c r="D90" s="1221"/>
      <c r="E90" s="1221"/>
      <c r="F90" s="1221"/>
      <c r="G90" s="1221"/>
      <c r="H90" s="1221"/>
      <c r="I90" s="1221"/>
      <c r="J90" s="1221"/>
      <c r="K90" s="141"/>
      <c r="L90" s="142"/>
      <c r="M90" s="142"/>
      <c r="N90" s="142"/>
      <c r="O90" s="143"/>
      <c r="P90" s="143"/>
      <c r="Q90" s="143"/>
      <c r="R90" s="143"/>
      <c r="S90" s="143"/>
      <c r="T90" s="143"/>
      <c r="U90" s="143"/>
      <c r="V90" s="143"/>
      <c r="W90" s="143"/>
    </row>
    <row r="91" spans="1:23" s="38" customFormat="1" ht="17.25" customHeight="1">
      <c r="A91" s="64" t="s">
        <v>291</v>
      </c>
      <c r="B91" s="145">
        <v>5903246240115</v>
      </c>
      <c r="C91" s="145">
        <v>7073726</v>
      </c>
      <c r="D91" s="669" t="s">
        <v>337</v>
      </c>
      <c r="E91" s="53" t="s">
        <v>14</v>
      </c>
      <c r="F91" s="66">
        <v>0.23</v>
      </c>
      <c r="G91" s="850">
        <v>13.95</v>
      </c>
      <c r="H91" s="850">
        <v>12.56</v>
      </c>
      <c r="I91" s="502"/>
      <c r="J91" s="570">
        <f>H91*I91</f>
        <v>0</v>
      </c>
      <c r="K91" s="63"/>
      <c r="L91" s="36"/>
      <c r="M91" s="36"/>
      <c r="N91" s="36"/>
      <c r="O91" s="37"/>
      <c r="P91" s="37"/>
      <c r="Q91" s="37"/>
      <c r="R91" s="37"/>
      <c r="S91" s="37"/>
      <c r="T91" s="37"/>
      <c r="U91" s="37"/>
      <c r="V91" s="37"/>
      <c r="W91" s="37"/>
    </row>
    <row r="92" spans="1:23" s="38" customFormat="1" ht="17.25" customHeight="1">
      <c r="A92" s="64" t="s">
        <v>292</v>
      </c>
      <c r="B92" s="145">
        <v>5903246240139</v>
      </c>
      <c r="C92" s="145">
        <v>7073725</v>
      </c>
      <c r="D92" s="669" t="s">
        <v>692</v>
      </c>
      <c r="E92" s="53" t="s">
        <v>14</v>
      </c>
      <c r="F92" s="66">
        <v>0.23</v>
      </c>
      <c r="G92" s="850">
        <v>13.95</v>
      </c>
      <c r="H92" s="882">
        <v>5</v>
      </c>
      <c r="I92" s="502"/>
      <c r="J92" s="570">
        <f t="shared" ref="J92:J101" si="5">H92*I92</f>
        <v>0</v>
      </c>
      <c r="K92" s="1161" t="s">
        <v>859</v>
      </c>
      <c r="L92" s="36"/>
      <c r="M92" s="36"/>
      <c r="N92" s="36"/>
      <c r="O92" s="37"/>
      <c r="P92" s="37"/>
      <c r="Q92" s="37"/>
      <c r="R92" s="37"/>
      <c r="S92" s="37"/>
      <c r="T92" s="37"/>
      <c r="U92" s="37"/>
      <c r="V92" s="37"/>
      <c r="W92" s="37"/>
    </row>
    <row r="93" spans="1:23" s="38" customFormat="1" ht="17.25" customHeight="1">
      <c r="A93" s="64" t="s">
        <v>293</v>
      </c>
      <c r="B93" s="146">
        <v>5903246240122</v>
      </c>
      <c r="C93" s="146">
        <v>7073189</v>
      </c>
      <c r="D93" s="669" t="s">
        <v>337</v>
      </c>
      <c r="E93" s="53" t="s">
        <v>14</v>
      </c>
      <c r="F93" s="66">
        <v>0.23</v>
      </c>
      <c r="G93" s="850">
        <v>13.95</v>
      </c>
      <c r="H93" s="850">
        <v>12.56</v>
      </c>
      <c r="I93" s="502"/>
      <c r="J93" s="570">
        <f t="shared" si="5"/>
        <v>0</v>
      </c>
      <c r="K93" s="63"/>
      <c r="L93" s="36"/>
      <c r="M93" s="36"/>
      <c r="N93" s="36"/>
      <c r="O93" s="37"/>
      <c r="P93" s="37"/>
      <c r="Q93" s="37"/>
      <c r="R93" s="37"/>
      <c r="S93" s="37"/>
      <c r="T93" s="37"/>
      <c r="U93" s="37"/>
      <c r="V93" s="37"/>
      <c r="W93" s="37"/>
    </row>
    <row r="94" spans="1:23" s="38" customFormat="1" ht="17.25" customHeight="1">
      <c r="A94" s="64" t="s">
        <v>294</v>
      </c>
      <c r="B94" s="146">
        <v>5903246240108</v>
      </c>
      <c r="C94" s="146">
        <v>7073188</v>
      </c>
      <c r="D94" s="669" t="s">
        <v>337</v>
      </c>
      <c r="E94" s="53" t="s">
        <v>14</v>
      </c>
      <c r="F94" s="66">
        <v>0.23</v>
      </c>
      <c r="G94" s="850">
        <v>13.95</v>
      </c>
      <c r="H94" s="850">
        <v>12.56</v>
      </c>
      <c r="I94" s="502"/>
      <c r="J94" s="570">
        <f>H94*I94</f>
        <v>0</v>
      </c>
      <c r="K94" s="63"/>
      <c r="L94" s="36"/>
      <c r="M94" s="36"/>
      <c r="N94" s="36"/>
      <c r="O94" s="37"/>
      <c r="P94" s="37"/>
      <c r="Q94" s="37"/>
      <c r="R94" s="37"/>
      <c r="S94" s="37"/>
      <c r="T94" s="37"/>
      <c r="U94" s="37"/>
      <c r="V94" s="37"/>
      <c r="W94" s="37"/>
    </row>
    <row r="95" spans="1:23" s="38" customFormat="1" ht="17.25" customHeight="1">
      <c r="A95" s="50" t="s">
        <v>861</v>
      </c>
      <c r="B95" s="1151" t="s">
        <v>862</v>
      </c>
      <c r="C95" s="1150">
        <v>7048578</v>
      </c>
      <c r="D95" s="669" t="s">
        <v>337</v>
      </c>
      <c r="E95" s="53" t="s">
        <v>14</v>
      </c>
      <c r="F95" s="66">
        <v>0.23</v>
      </c>
      <c r="G95" s="850">
        <v>13.95</v>
      </c>
      <c r="H95" s="850">
        <v>12.56</v>
      </c>
      <c r="I95" s="1149"/>
      <c r="J95" s="570">
        <f>H95*I95</f>
        <v>0</v>
      </c>
      <c r="K95" s="63"/>
      <c r="L95" s="36"/>
      <c r="M95" s="36"/>
      <c r="N95" s="36"/>
      <c r="O95" s="37"/>
      <c r="P95" s="37"/>
      <c r="Q95" s="37"/>
      <c r="R95" s="37"/>
      <c r="S95" s="37"/>
      <c r="T95" s="37"/>
      <c r="U95" s="37"/>
      <c r="V95" s="37"/>
      <c r="W95" s="37"/>
    </row>
    <row r="96" spans="1:23" s="38" customFormat="1" ht="17.25" customHeight="1">
      <c r="A96" s="64" t="s">
        <v>13</v>
      </c>
      <c r="B96" s="51">
        <v>5907636934066</v>
      </c>
      <c r="C96" s="52">
        <v>7047693</v>
      </c>
      <c r="D96" s="669" t="s">
        <v>337</v>
      </c>
      <c r="E96" s="53" t="s">
        <v>14</v>
      </c>
      <c r="F96" s="66">
        <v>0.23</v>
      </c>
      <c r="G96" s="850">
        <v>6.44</v>
      </c>
      <c r="H96" s="850">
        <v>5.79</v>
      </c>
      <c r="I96" s="502"/>
      <c r="J96" s="570">
        <f t="shared" si="5"/>
        <v>0</v>
      </c>
      <c r="K96" s="63"/>
      <c r="L96" s="36"/>
      <c r="M96" s="36"/>
      <c r="N96" s="36"/>
      <c r="O96" s="37"/>
      <c r="P96" s="37"/>
      <c r="Q96" s="37"/>
      <c r="R96" s="37"/>
      <c r="S96" s="37"/>
      <c r="T96" s="37"/>
      <c r="U96" s="37"/>
      <c r="V96" s="37"/>
      <c r="W96" s="37"/>
    </row>
    <row r="97" spans="1:23" s="38" customFormat="1" ht="17.25" customHeight="1">
      <c r="A97" s="64" t="s">
        <v>15</v>
      </c>
      <c r="B97" s="65" t="s">
        <v>173</v>
      </c>
      <c r="C97" s="147">
        <v>7048582</v>
      </c>
      <c r="D97" s="669" t="s">
        <v>337</v>
      </c>
      <c r="E97" s="53" t="s">
        <v>14</v>
      </c>
      <c r="F97" s="66">
        <v>0.23</v>
      </c>
      <c r="G97" s="850">
        <v>13.95</v>
      </c>
      <c r="H97" s="850">
        <v>12.56</v>
      </c>
      <c r="I97" s="502"/>
      <c r="J97" s="570">
        <f t="shared" si="5"/>
        <v>0</v>
      </c>
      <c r="K97" s="63"/>
      <c r="L97" s="36"/>
      <c r="M97" s="36"/>
      <c r="N97" s="36"/>
      <c r="O97" s="37"/>
      <c r="P97" s="37"/>
      <c r="Q97" s="37"/>
      <c r="R97" s="37"/>
      <c r="S97" s="37"/>
      <c r="T97" s="37"/>
      <c r="U97" s="37"/>
      <c r="V97" s="37"/>
      <c r="W97" s="37"/>
    </row>
    <row r="98" spans="1:23" s="38" customFormat="1" ht="17.25" customHeight="1">
      <c r="A98" s="64" t="s">
        <v>16</v>
      </c>
      <c r="B98" s="65" t="s">
        <v>174</v>
      </c>
      <c r="C98" s="147">
        <v>7048579</v>
      </c>
      <c r="D98" s="669" t="s">
        <v>337</v>
      </c>
      <c r="E98" s="53" t="s">
        <v>14</v>
      </c>
      <c r="F98" s="66">
        <v>0.23</v>
      </c>
      <c r="G98" s="850">
        <v>13.95</v>
      </c>
      <c r="H98" s="850">
        <v>12.56</v>
      </c>
      <c r="I98" s="502"/>
      <c r="J98" s="570">
        <f t="shared" si="5"/>
        <v>0</v>
      </c>
      <c r="K98" s="63"/>
      <c r="L98" s="36"/>
      <c r="M98" s="36"/>
      <c r="N98" s="36"/>
      <c r="O98" s="37"/>
      <c r="P98" s="37"/>
      <c r="Q98" s="37"/>
      <c r="R98" s="37"/>
      <c r="S98" s="37"/>
      <c r="T98" s="37"/>
      <c r="U98" s="37"/>
      <c r="V98" s="37"/>
      <c r="W98" s="37"/>
    </row>
    <row r="99" spans="1:23" s="38" customFormat="1" ht="17.25" customHeight="1">
      <c r="A99" s="15" t="s">
        <v>17</v>
      </c>
      <c r="B99" s="65" t="s">
        <v>175</v>
      </c>
      <c r="C99" s="147">
        <v>7061828</v>
      </c>
      <c r="D99" s="669" t="s">
        <v>337</v>
      </c>
      <c r="E99" s="53" t="s">
        <v>14</v>
      </c>
      <c r="F99" s="66">
        <v>0.23</v>
      </c>
      <c r="G99" s="850">
        <v>13.95</v>
      </c>
      <c r="H99" s="850">
        <v>12.56</v>
      </c>
      <c r="I99" s="502"/>
      <c r="J99" s="570">
        <f t="shared" si="5"/>
        <v>0</v>
      </c>
      <c r="K99" s="63"/>
      <c r="L99" s="36"/>
      <c r="M99" s="36"/>
      <c r="N99" s="36"/>
      <c r="O99" s="37"/>
      <c r="P99" s="37"/>
      <c r="Q99" s="37"/>
      <c r="R99" s="37"/>
      <c r="S99" s="37"/>
      <c r="T99" s="37"/>
      <c r="U99" s="37"/>
      <c r="V99" s="37"/>
      <c r="W99" s="37"/>
    </row>
    <row r="100" spans="1:23" s="38" customFormat="1" ht="17.25" hidden="1" customHeight="1">
      <c r="A100" s="15" t="s">
        <v>18</v>
      </c>
      <c r="B100" s="65" t="s">
        <v>176</v>
      </c>
      <c r="C100" s="147">
        <v>7061868</v>
      </c>
      <c r="D100" s="669" t="s">
        <v>337</v>
      </c>
      <c r="E100" s="53" t="s">
        <v>14</v>
      </c>
      <c r="F100" s="66">
        <v>0.23</v>
      </c>
      <c r="G100" s="850">
        <v>13.95</v>
      </c>
      <c r="H100" s="850">
        <v>12.56</v>
      </c>
      <c r="I100" s="502"/>
      <c r="J100" s="570">
        <f t="shared" si="5"/>
        <v>0</v>
      </c>
      <c r="K100" s="63"/>
      <c r="L100" s="36"/>
      <c r="M100" s="36"/>
      <c r="N100" s="36"/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1:23" s="38" customFormat="1" ht="17.25" customHeight="1">
      <c r="A101" s="15" t="s">
        <v>19</v>
      </c>
      <c r="B101" s="148">
        <v>5907636934813</v>
      </c>
      <c r="C101" s="147">
        <v>7061868</v>
      </c>
      <c r="D101" s="669" t="s">
        <v>337</v>
      </c>
      <c r="E101" s="53" t="s">
        <v>14</v>
      </c>
      <c r="F101" s="66">
        <v>0.23</v>
      </c>
      <c r="G101" s="850">
        <v>13.95</v>
      </c>
      <c r="H101" s="850">
        <v>12.56</v>
      </c>
      <c r="I101" s="502"/>
      <c r="J101" s="570">
        <f t="shared" si="5"/>
        <v>0</v>
      </c>
      <c r="K101" s="63"/>
      <c r="L101" s="36"/>
      <c r="M101" s="36"/>
      <c r="N101" s="36"/>
      <c r="O101" s="37"/>
      <c r="P101" s="37"/>
      <c r="Q101" s="37"/>
      <c r="R101" s="37"/>
      <c r="S101" s="37"/>
      <c r="T101" s="37"/>
      <c r="U101" s="37"/>
      <c r="V101" s="37"/>
      <c r="W101" s="37"/>
    </row>
    <row r="102" spans="1:23" s="38" customFormat="1" ht="17.25" customHeight="1">
      <c r="A102" s="15" t="s">
        <v>20</v>
      </c>
      <c r="B102" s="148">
        <v>5905279070486</v>
      </c>
      <c r="C102" s="147">
        <v>7069259</v>
      </c>
      <c r="D102" s="669" t="s">
        <v>337</v>
      </c>
      <c r="E102" s="53" t="s">
        <v>14</v>
      </c>
      <c r="F102" s="66">
        <v>0.23</v>
      </c>
      <c r="G102" s="850">
        <v>13.95</v>
      </c>
      <c r="H102" s="850">
        <v>12.57</v>
      </c>
      <c r="I102" s="502"/>
      <c r="J102" s="570">
        <f>H102*I102</f>
        <v>0</v>
      </c>
      <c r="K102" s="63"/>
      <c r="L102" s="36"/>
      <c r="M102" s="36"/>
      <c r="N102" s="36"/>
      <c r="O102" s="37"/>
      <c r="P102" s="37"/>
      <c r="Q102" s="37"/>
      <c r="R102" s="37"/>
      <c r="S102" s="37"/>
      <c r="T102" s="37"/>
      <c r="U102" s="37"/>
      <c r="V102" s="37"/>
      <c r="W102" s="37"/>
    </row>
    <row r="103" spans="1:23" s="38" customFormat="1" ht="17.25" customHeight="1">
      <c r="A103" s="15" t="s">
        <v>873</v>
      </c>
      <c r="B103" s="148">
        <v>5903246240948</v>
      </c>
      <c r="C103" s="172"/>
      <c r="D103" s="669" t="s">
        <v>337</v>
      </c>
      <c r="E103" s="53" t="s">
        <v>14</v>
      </c>
      <c r="F103" s="66">
        <v>0.23</v>
      </c>
      <c r="G103" s="850">
        <v>13.95</v>
      </c>
      <c r="H103" s="850">
        <v>12.57</v>
      </c>
      <c r="I103" s="502"/>
      <c r="J103" s="570">
        <f>H103*I103</f>
        <v>0</v>
      </c>
      <c r="K103" s="63"/>
      <c r="L103" s="36"/>
      <c r="M103" s="36"/>
      <c r="N103" s="36"/>
      <c r="O103" s="37"/>
      <c r="P103" s="37"/>
      <c r="Q103" s="37"/>
      <c r="R103" s="37"/>
      <c r="S103" s="37"/>
      <c r="T103" s="37"/>
      <c r="U103" s="37"/>
      <c r="V103" s="37"/>
      <c r="W103" s="37"/>
    </row>
    <row r="104" spans="1:23" s="38" customFormat="1" ht="17.25" customHeight="1">
      <c r="A104" s="15" t="s">
        <v>873</v>
      </c>
      <c r="B104" s="148">
        <v>5903246240948</v>
      </c>
      <c r="C104" s="172"/>
      <c r="D104" s="669" t="s">
        <v>692</v>
      </c>
      <c r="E104" s="53" t="s">
        <v>14</v>
      </c>
      <c r="F104" s="66">
        <v>0.23</v>
      </c>
      <c r="G104" s="850">
        <v>13.95</v>
      </c>
      <c r="H104" s="882">
        <v>5</v>
      </c>
      <c r="I104" s="502"/>
      <c r="J104" s="570">
        <f>H104*I104</f>
        <v>0</v>
      </c>
      <c r="K104" s="1161" t="s">
        <v>870</v>
      </c>
      <c r="L104" s="36"/>
      <c r="M104" s="36"/>
      <c r="N104" s="36"/>
      <c r="O104" s="37"/>
      <c r="P104" s="37"/>
      <c r="Q104" s="37"/>
      <c r="R104" s="37"/>
      <c r="S104" s="37"/>
      <c r="T104" s="37"/>
      <c r="U104" s="37"/>
      <c r="V104" s="37"/>
      <c r="W104" s="37"/>
    </row>
    <row r="105" spans="1:23" s="38" customFormat="1" ht="16.5" customHeight="1">
      <c r="A105" s="149" t="s">
        <v>21</v>
      </c>
      <c r="B105" s="113">
        <v>5907636934219</v>
      </c>
      <c r="C105" s="150">
        <v>7052193</v>
      </c>
      <c r="D105" s="669" t="s">
        <v>337</v>
      </c>
      <c r="E105" s="83" t="s">
        <v>22</v>
      </c>
      <c r="F105" s="151">
        <v>0.23</v>
      </c>
      <c r="G105" s="851">
        <v>15.3</v>
      </c>
      <c r="H105" s="851">
        <v>13.77</v>
      </c>
      <c r="I105" s="516"/>
      <c r="J105" s="571">
        <f>H105*I105</f>
        <v>0</v>
      </c>
      <c r="K105" s="63"/>
      <c r="L105" s="36"/>
      <c r="M105" s="36"/>
      <c r="N105" s="36"/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1:23" s="38" customFormat="1" ht="16.5" customHeight="1">
      <c r="A106" s="67"/>
      <c r="B106" s="56"/>
      <c r="C106" s="57"/>
      <c r="D106" s="59"/>
      <c r="E106" s="59"/>
      <c r="F106" s="69"/>
      <c r="G106" s="835"/>
      <c r="H106" s="835"/>
      <c r="I106" s="503"/>
      <c r="J106" s="581"/>
      <c r="K106" s="35"/>
      <c r="L106" s="36"/>
      <c r="M106" s="36"/>
      <c r="N106" s="36"/>
      <c r="O106" s="37"/>
      <c r="P106" s="37"/>
      <c r="Q106" s="37"/>
      <c r="R106" s="37"/>
      <c r="S106" s="37"/>
      <c r="T106" s="37"/>
      <c r="U106" s="37"/>
      <c r="V106" s="37"/>
      <c r="W106" s="37"/>
    </row>
    <row r="107" spans="1:23" s="152" customFormat="1" ht="27" customHeight="1">
      <c r="A107" s="1236" t="s">
        <v>470</v>
      </c>
      <c r="B107" s="1236"/>
      <c r="C107" s="1236"/>
      <c r="D107" s="1236"/>
      <c r="E107" s="1236"/>
      <c r="F107" s="1236"/>
      <c r="G107" s="1236"/>
      <c r="H107" s="1236"/>
      <c r="I107" s="1236"/>
      <c r="J107" s="1237"/>
      <c r="K107" s="63"/>
      <c r="L107" s="36"/>
      <c r="M107" s="36"/>
      <c r="N107" s="36"/>
      <c r="O107" s="37"/>
      <c r="P107" s="37"/>
      <c r="Q107" s="37"/>
      <c r="R107" s="37"/>
      <c r="S107" s="37"/>
      <c r="T107" s="37"/>
      <c r="U107" s="37"/>
      <c r="V107" s="37"/>
      <c r="W107" s="37"/>
    </row>
    <row r="108" spans="1:23" s="38" customFormat="1" ht="16.5" customHeight="1">
      <c r="A108" s="4" t="s">
        <v>462</v>
      </c>
      <c r="B108" s="153">
        <v>5903246241846</v>
      </c>
      <c r="C108" s="154">
        <v>7077972</v>
      </c>
      <c r="D108" s="669" t="s">
        <v>337</v>
      </c>
      <c r="E108" s="155" t="s">
        <v>14</v>
      </c>
      <c r="F108" s="156">
        <v>0.23</v>
      </c>
      <c r="G108" s="860">
        <v>13.95</v>
      </c>
      <c r="H108" s="860">
        <v>12.56</v>
      </c>
      <c r="I108" s="517"/>
      <c r="J108" s="572">
        <f>H108*I108</f>
        <v>0</v>
      </c>
      <c r="K108" s="63"/>
      <c r="L108" s="36"/>
      <c r="M108" s="36"/>
      <c r="N108" s="36"/>
      <c r="O108" s="37"/>
      <c r="P108" s="37"/>
      <c r="Q108" s="37"/>
      <c r="R108" s="37"/>
      <c r="S108" s="37"/>
      <c r="T108" s="37"/>
      <c r="U108" s="37"/>
      <c r="V108" s="37"/>
      <c r="W108" s="37"/>
    </row>
    <row r="109" spans="1:23" s="38" customFormat="1" ht="16.5" customHeight="1">
      <c r="A109" s="4" t="s">
        <v>463</v>
      </c>
      <c r="B109" s="153">
        <v>5903246241853</v>
      </c>
      <c r="C109" s="154">
        <v>7077974</v>
      </c>
      <c r="D109" s="669" t="s">
        <v>337</v>
      </c>
      <c r="E109" s="155" t="s">
        <v>14</v>
      </c>
      <c r="F109" s="156">
        <v>0.23</v>
      </c>
      <c r="G109" s="860">
        <v>13.95</v>
      </c>
      <c r="H109" s="860">
        <v>12.56</v>
      </c>
      <c r="I109" s="517"/>
      <c r="J109" s="572">
        <f>H109*I109</f>
        <v>0</v>
      </c>
      <c r="K109" s="63"/>
      <c r="L109" s="36"/>
      <c r="M109" s="36"/>
      <c r="N109" s="36"/>
      <c r="O109" s="37"/>
      <c r="P109" s="37"/>
      <c r="Q109" s="37"/>
      <c r="R109" s="37"/>
      <c r="S109" s="37"/>
      <c r="T109" s="37"/>
      <c r="U109" s="37"/>
      <c r="V109" s="37"/>
      <c r="W109" s="37"/>
    </row>
    <row r="110" spans="1:23" s="38" customFormat="1" ht="16.5" customHeight="1">
      <c r="A110" s="4" t="s">
        <v>464</v>
      </c>
      <c r="B110" s="153">
        <v>5903246241860</v>
      </c>
      <c r="C110" s="154">
        <v>7077973</v>
      </c>
      <c r="D110" s="669" t="s">
        <v>337</v>
      </c>
      <c r="E110" s="155" t="s">
        <v>14</v>
      </c>
      <c r="F110" s="156">
        <v>0.23</v>
      </c>
      <c r="G110" s="860">
        <v>13.95</v>
      </c>
      <c r="H110" s="860">
        <v>12.56</v>
      </c>
      <c r="I110" s="517"/>
      <c r="J110" s="572">
        <f>H110*I110</f>
        <v>0</v>
      </c>
      <c r="K110" s="63"/>
      <c r="L110" s="36"/>
      <c r="M110" s="36"/>
      <c r="N110" s="36"/>
      <c r="O110" s="37"/>
      <c r="P110" s="37"/>
      <c r="Q110" s="37"/>
      <c r="R110" s="37"/>
      <c r="S110" s="37"/>
      <c r="T110" s="37"/>
      <c r="U110" s="37"/>
      <c r="V110" s="37"/>
      <c r="W110" s="37"/>
    </row>
    <row r="111" spans="1:23" s="38" customFormat="1" ht="16.5" customHeight="1">
      <c r="A111" s="5"/>
      <c r="B111" s="157"/>
      <c r="C111" s="158"/>
      <c r="D111" s="132"/>
      <c r="E111" s="159"/>
      <c r="F111" s="160"/>
      <c r="G111" s="861"/>
      <c r="H111" s="861"/>
      <c r="I111" s="518"/>
      <c r="J111" s="573"/>
      <c r="K111" s="63"/>
      <c r="L111" s="36"/>
      <c r="M111" s="36"/>
      <c r="N111" s="36"/>
      <c r="O111" s="37"/>
      <c r="P111" s="37"/>
      <c r="Q111" s="37"/>
      <c r="R111" s="37"/>
      <c r="S111" s="37"/>
      <c r="T111" s="37"/>
      <c r="U111" s="37"/>
      <c r="V111" s="37"/>
      <c r="W111" s="37"/>
    </row>
    <row r="112" spans="1:23" s="152" customFormat="1" ht="27" customHeight="1">
      <c r="A112" s="1220" t="s">
        <v>396</v>
      </c>
      <c r="B112" s="1221"/>
      <c r="C112" s="1221"/>
      <c r="D112" s="1221"/>
      <c r="E112" s="1221"/>
      <c r="F112" s="1221"/>
      <c r="G112" s="1221"/>
      <c r="H112" s="1221"/>
      <c r="I112" s="1221"/>
      <c r="J112" s="1221"/>
      <c r="K112" s="63"/>
      <c r="L112" s="36"/>
      <c r="M112" s="36"/>
      <c r="N112" s="36"/>
      <c r="O112" s="37"/>
      <c r="P112" s="37"/>
      <c r="Q112" s="37"/>
      <c r="R112" s="37"/>
      <c r="S112" s="37"/>
      <c r="T112" s="37"/>
      <c r="U112" s="37"/>
      <c r="V112" s="37"/>
      <c r="W112" s="37"/>
    </row>
    <row r="113" spans="1:23" s="38" customFormat="1" ht="17.25" customHeight="1">
      <c r="A113" s="161" t="s">
        <v>322</v>
      </c>
      <c r="B113" s="77">
        <v>5903246240481</v>
      </c>
      <c r="C113" s="77">
        <v>7075473</v>
      </c>
      <c r="D113" s="669" t="s">
        <v>337</v>
      </c>
      <c r="E113" s="155" t="s">
        <v>77</v>
      </c>
      <c r="F113" s="156">
        <v>0.23</v>
      </c>
      <c r="G113" s="850">
        <v>13.95</v>
      </c>
      <c r="H113" s="850">
        <v>12.56</v>
      </c>
      <c r="I113" s="519"/>
      <c r="J113" s="570">
        <f>H113*I113</f>
        <v>0</v>
      </c>
      <c r="K113" s="63"/>
      <c r="L113" s="36"/>
      <c r="M113" s="36"/>
      <c r="N113" s="36"/>
      <c r="O113" s="37"/>
      <c r="P113" s="37"/>
      <c r="Q113" s="37"/>
      <c r="R113" s="37"/>
      <c r="S113" s="37"/>
      <c r="T113" s="37"/>
      <c r="U113" s="37"/>
      <c r="V113" s="37"/>
      <c r="W113" s="37"/>
    </row>
    <row r="114" spans="1:23" s="38" customFormat="1" ht="17.25" customHeight="1">
      <c r="A114" s="161" t="s">
        <v>375</v>
      </c>
      <c r="B114" s="77">
        <v>5903246240474</v>
      </c>
      <c r="C114" s="77">
        <v>7075472</v>
      </c>
      <c r="D114" s="669" t="s">
        <v>337</v>
      </c>
      <c r="E114" s="155" t="s">
        <v>77</v>
      </c>
      <c r="F114" s="156">
        <v>0.23</v>
      </c>
      <c r="G114" s="850">
        <v>13.95</v>
      </c>
      <c r="H114" s="850">
        <v>12.56</v>
      </c>
      <c r="I114" s="519"/>
      <c r="J114" s="570">
        <f>H114*I114</f>
        <v>0</v>
      </c>
      <c r="K114" s="63"/>
      <c r="L114" s="36"/>
      <c r="M114" s="36"/>
      <c r="N114" s="36"/>
      <c r="O114" s="37"/>
      <c r="P114" s="37"/>
      <c r="Q114" s="37"/>
      <c r="R114" s="37"/>
      <c r="S114" s="37"/>
      <c r="T114" s="37"/>
      <c r="U114" s="37"/>
      <c r="V114" s="37"/>
      <c r="W114" s="37"/>
    </row>
    <row r="115" spans="1:23" s="38" customFormat="1" ht="17.25" customHeight="1">
      <c r="A115" s="162"/>
      <c r="B115" s="87"/>
      <c r="C115" s="87"/>
      <c r="D115" s="132"/>
      <c r="E115" s="159"/>
      <c r="F115" s="160"/>
      <c r="G115" s="835"/>
      <c r="H115" s="835"/>
      <c r="I115" s="520"/>
      <c r="J115" s="491"/>
      <c r="K115" s="63"/>
      <c r="L115" s="36"/>
      <c r="M115" s="36"/>
      <c r="N115" s="36"/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:23" s="152" customFormat="1" ht="27" customHeight="1">
      <c r="A116" s="1220" t="s">
        <v>397</v>
      </c>
      <c r="B116" s="1221"/>
      <c r="C116" s="1221"/>
      <c r="D116" s="1221"/>
      <c r="E116" s="1221"/>
      <c r="F116" s="1221"/>
      <c r="G116" s="1221"/>
      <c r="H116" s="1221"/>
      <c r="I116" s="1221"/>
      <c r="J116" s="1221"/>
      <c r="K116" s="63"/>
      <c r="L116" s="36"/>
      <c r="M116" s="36"/>
      <c r="N116" s="36"/>
      <c r="O116" s="37"/>
      <c r="P116" s="37"/>
      <c r="Q116" s="37"/>
      <c r="R116" s="37"/>
      <c r="S116" s="37"/>
      <c r="T116" s="37"/>
      <c r="U116" s="37"/>
      <c r="V116" s="37"/>
      <c r="W116" s="37"/>
    </row>
    <row r="117" spans="1:23" s="38" customFormat="1" ht="17.25" customHeight="1">
      <c r="A117" s="64" t="s">
        <v>398</v>
      </c>
      <c r="B117" s="163" t="s">
        <v>180</v>
      </c>
      <c r="C117" s="147">
        <v>7048576</v>
      </c>
      <c r="D117" s="669" t="s">
        <v>337</v>
      </c>
      <c r="E117" s="53" t="s">
        <v>23</v>
      </c>
      <c r="F117" s="66">
        <v>0.23</v>
      </c>
      <c r="G117" s="850">
        <v>7.59</v>
      </c>
      <c r="H117" s="850">
        <v>6.83</v>
      </c>
      <c r="I117" s="502"/>
      <c r="J117" s="570">
        <f>H117*I117</f>
        <v>0</v>
      </c>
      <c r="K117" s="63"/>
      <c r="L117" s="36"/>
      <c r="M117" s="36"/>
      <c r="N117" s="36"/>
      <c r="O117" s="37"/>
      <c r="P117" s="37"/>
      <c r="Q117" s="37"/>
      <c r="R117" s="37"/>
      <c r="S117" s="37"/>
      <c r="T117" s="37"/>
      <c r="U117" s="37"/>
      <c r="V117" s="37"/>
      <c r="W117" s="37"/>
    </row>
    <row r="118" spans="1:23" s="38" customFormat="1" ht="17.25" customHeight="1">
      <c r="A118" s="64" t="s">
        <v>399</v>
      </c>
      <c r="B118" s="163" t="s">
        <v>181</v>
      </c>
      <c r="C118" s="147">
        <v>7048584</v>
      </c>
      <c r="D118" s="669" t="s">
        <v>337</v>
      </c>
      <c r="E118" s="53" t="s">
        <v>23</v>
      </c>
      <c r="F118" s="66">
        <v>0.23</v>
      </c>
      <c r="G118" s="850">
        <v>7.59</v>
      </c>
      <c r="H118" s="850">
        <v>6.83</v>
      </c>
      <c r="I118" s="502"/>
      <c r="J118" s="570">
        <f>H118*I118</f>
        <v>0</v>
      </c>
      <c r="K118" s="63"/>
      <c r="L118" s="36"/>
      <c r="M118" s="36"/>
      <c r="N118" s="36"/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1:23" s="38" customFormat="1" ht="17.25" customHeight="1">
      <c r="A119" s="15" t="s">
        <v>402</v>
      </c>
      <c r="B119" s="163" t="s">
        <v>182</v>
      </c>
      <c r="C119" s="147">
        <v>7061589</v>
      </c>
      <c r="D119" s="669" t="s">
        <v>337</v>
      </c>
      <c r="E119" s="53" t="s">
        <v>23</v>
      </c>
      <c r="F119" s="66">
        <v>0.23</v>
      </c>
      <c r="G119" s="850">
        <v>7.59</v>
      </c>
      <c r="H119" s="850">
        <v>6.83</v>
      </c>
      <c r="I119" s="502"/>
      <c r="J119" s="570">
        <f>H119*I119</f>
        <v>0</v>
      </c>
      <c r="K119" s="63"/>
      <c r="L119" s="36"/>
      <c r="M119" s="36"/>
      <c r="N119" s="36"/>
      <c r="O119" s="37"/>
      <c r="P119" s="37"/>
      <c r="Q119" s="37"/>
      <c r="R119" s="37"/>
      <c r="S119" s="37"/>
      <c r="T119" s="37"/>
      <c r="U119" s="37"/>
      <c r="V119" s="37"/>
      <c r="W119" s="37"/>
    </row>
    <row r="120" spans="1:23" s="38" customFormat="1" ht="17.25" customHeight="1">
      <c r="A120" s="15" t="s">
        <v>401</v>
      </c>
      <c r="B120" s="163" t="s">
        <v>183</v>
      </c>
      <c r="C120" s="147">
        <v>7061588</v>
      </c>
      <c r="D120" s="669" t="s">
        <v>337</v>
      </c>
      <c r="E120" s="53" t="s">
        <v>23</v>
      </c>
      <c r="F120" s="66">
        <v>0.23</v>
      </c>
      <c r="G120" s="850">
        <v>7.59</v>
      </c>
      <c r="H120" s="850">
        <v>6.83</v>
      </c>
      <c r="I120" s="502"/>
      <c r="J120" s="570">
        <f>H120*I120</f>
        <v>0</v>
      </c>
      <c r="K120" s="63"/>
      <c r="L120" s="36"/>
      <c r="M120" s="36"/>
      <c r="N120" s="36"/>
      <c r="O120" s="37"/>
      <c r="P120" s="37"/>
      <c r="Q120" s="37"/>
      <c r="R120" s="37"/>
      <c r="S120" s="37"/>
      <c r="T120" s="37"/>
      <c r="U120" s="37"/>
      <c r="V120" s="37"/>
      <c r="W120" s="37"/>
    </row>
    <row r="121" spans="1:23" s="38" customFormat="1" ht="17.25" customHeight="1">
      <c r="A121" s="15" t="s">
        <v>400</v>
      </c>
      <c r="B121" s="77">
        <v>5903246240436</v>
      </c>
      <c r="C121" s="77">
        <v>7074703</v>
      </c>
      <c r="D121" s="669" t="s">
        <v>337</v>
      </c>
      <c r="E121" s="53" t="s">
        <v>23</v>
      </c>
      <c r="F121" s="66">
        <v>0.23</v>
      </c>
      <c r="G121" s="850">
        <v>7.59</v>
      </c>
      <c r="H121" s="850">
        <v>6.83</v>
      </c>
      <c r="I121" s="502"/>
      <c r="J121" s="570">
        <f>H121*I121</f>
        <v>0</v>
      </c>
      <c r="K121" s="63"/>
      <c r="L121" s="36"/>
      <c r="M121" s="36"/>
      <c r="N121" s="36"/>
      <c r="O121" s="37"/>
      <c r="P121" s="37"/>
      <c r="Q121" s="37"/>
      <c r="R121" s="37"/>
      <c r="S121" s="37"/>
      <c r="T121" s="37"/>
      <c r="U121" s="37"/>
      <c r="V121" s="37"/>
      <c r="W121" s="37"/>
    </row>
    <row r="122" spans="1:23" s="38" customFormat="1" ht="17.25" customHeight="1">
      <c r="A122" s="164"/>
      <c r="B122" s="87"/>
      <c r="C122" s="87"/>
      <c r="D122" s="132"/>
      <c r="E122" s="59"/>
      <c r="F122" s="69"/>
      <c r="G122" s="835"/>
      <c r="H122" s="835"/>
      <c r="I122" s="521"/>
      <c r="J122" s="491"/>
      <c r="K122" s="63"/>
      <c r="L122" s="36"/>
      <c r="M122" s="36"/>
      <c r="N122" s="36"/>
      <c r="O122" s="37"/>
      <c r="P122" s="37"/>
      <c r="Q122" s="37"/>
      <c r="R122" s="37"/>
      <c r="S122" s="37"/>
      <c r="T122" s="37"/>
      <c r="U122" s="37"/>
      <c r="V122" s="37"/>
      <c r="W122" s="37"/>
    </row>
    <row r="123" spans="1:23" s="152" customFormat="1" ht="27" customHeight="1">
      <c r="A123" s="1220" t="s">
        <v>471</v>
      </c>
      <c r="B123" s="1221"/>
      <c r="C123" s="1221"/>
      <c r="D123" s="1221"/>
      <c r="E123" s="1221"/>
      <c r="F123" s="1221"/>
      <c r="G123" s="1221"/>
      <c r="H123" s="1221"/>
      <c r="I123" s="1221"/>
      <c r="J123" s="1221"/>
      <c r="K123" s="63"/>
      <c r="L123" s="36"/>
      <c r="M123" s="36"/>
      <c r="N123" s="36"/>
      <c r="O123" s="37"/>
      <c r="P123" s="37"/>
      <c r="Q123" s="37"/>
      <c r="R123" s="37"/>
      <c r="S123" s="37"/>
      <c r="T123" s="37"/>
      <c r="U123" s="37"/>
      <c r="V123" s="37"/>
      <c r="W123" s="37"/>
    </row>
    <row r="124" spans="1:23" s="38" customFormat="1" ht="17.25" customHeight="1">
      <c r="A124" s="4" t="s">
        <v>468</v>
      </c>
      <c r="B124" s="153">
        <v>5903246241877</v>
      </c>
      <c r="C124" s="154">
        <v>7077975</v>
      </c>
      <c r="D124" s="669" t="s">
        <v>337</v>
      </c>
      <c r="E124" s="165" t="s">
        <v>168</v>
      </c>
      <c r="F124" s="156">
        <v>0.23</v>
      </c>
      <c r="G124" s="860">
        <v>6.2</v>
      </c>
      <c r="H124" s="860">
        <v>5.58</v>
      </c>
      <c r="I124" s="517"/>
      <c r="J124" s="572">
        <f>H124*I124</f>
        <v>0</v>
      </c>
      <c r="K124" s="63"/>
      <c r="L124" s="36"/>
      <c r="M124" s="36"/>
      <c r="N124" s="36"/>
      <c r="O124" s="37"/>
      <c r="P124" s="37"/>
      <c r="Q124" s="37"/>
      <c r="R124" s="37"/>
      <c r="S124" s="37"/>
      <c r="T124" s="37"/>
      <c r="U124" s="37"/>
      <c r="V124" s="37"/>
      <c r="W124" s="37"/>
    </row>
    <row r="125" spans="1:23" s="38" customFormat="1" ht="17.25" customHeight="1">
      <c r="A125" s="4" t="s">
        <v>469</v>
      </c>
      <c r="B125" s="153">
        <v>5903246241884</v>
      </c>
      <c r="C125" s="154">
        <v>7077976</v>
      </c>
      <c r="D125" s="669" t="s">
        <v>337</v>
      </c>
      <c r="E125" s="165" t="s">
        <v>168</v>
      </c>
      <c r="F125" s="156">
        <v>0.23</v>
      </c>
      <c r="G125" s="860">
        <v>6.2</v>
      </c>
      <c r="H125" s="860">
        <v>5.58</v>
      </c>
      <c r="I125" s="517"/>
      <c r="J125" s="572">
        <f>H125*I125</f>
        <v>0</v>
      </c>
      <c r="K125" s="63"/>
      <c r="L125" s="36"/>
      <c r="M125" s="36"/>
      <c r="N125" s="36"/>
      <c r="O125" s="37"/>
      <c r="P125" s="37"/>
      <c r="Q125" s="37"/>
      <c r="R125" s="37"/>
      <c r="S125" s="37"/>
      <c r="T125" s="37"/>
      <c r="U125" s="37"/>
      <c r="V125" s="37"/>
      <c r="W125" s="37"/>
    </row>
    <row r="126" spans="1:23" s="38" customFormat="1" ht="17.25" customHeight="1">
      <c r="A126" s="5"/>
      <c r="B126" s="157"/>
      <c r="C126" s="158"/>
      <c r="D126" s="132"/>
      <c r="E126" s="166"/>
      <c r="F126" s="160"/>
      <c r="G126" s="861"/>
      <c r="H126" s="861"/>
      <c r="I126" s="518"/>
      <c r="J126" s="573"/>
      <c r="K126" s="63"/>
      <c r="L126" s="36"/>
      <c r="M126" s="36"/>
      <c r="N126" s="36"/>
      <c r="O126" s="37"/>
      <c r="P126" s="37"/>
      <c r="Q126" s="37"/>
      <c r="R126" s="37"/>
      <c r="S126" s="37"/>
      <c r="T126" s="37"/>
      <c r="U126" s="37"/>
      <c r="V126" s="37"/>
      <c r="W126" s="37"/>
    </row>
    <row r="127" spans="1:23" s="152" customFormat="1" ht="27" customHeight="1">
      <c r="A127" s="1220" t="s">
        <v>403</v>
      </c>
      <c r="B127" s="1221"/>
      <c r="C127" s="1221"/>
      <c r="D127" s="1221"/>
      <c r="E127" s="1221"/>
      <c r="F127" s="1221"/>
      <c r="G127" s="1221"/>
      <c r="H127" s="1221"/>
      <c r="I127" s="1221"/>
      <c r="J127" s="1221"/>
      <c r="K127" s="63"/>
      <c r="L127" s="36"/>
      <c r="M127" s="36"/>
      <c r="N127" s="36"/>
      <c r="O127" s="37"/>
      <c r="P127" s="37"/>
      <c r="Q127" s="37"/>
      <c r="R127" s="37"/>
      <c r="S127" s="37"/>
      <c r="T127" s="37"/>
      <c r="U127" s="37"/>
      <c r="V127" s="37"/>
      <c r="W127" s="37"/>
    </row>
    <row r="128" spans="1:23" s="38" customFormat="1" ht="21" customHeight="1">
      <c r="A128" s="15" t="s">
        <v>24</v>
      </c>
      <c r="B128" s="163" t="s">
        <v>184</v>
      </c>
      <c r="C128" s="147">
        <v>7061587</v>
      </c>
      <c r="D128" s="669" t="s">
        <v>337</v>
      </c>
      <c r="E128" s="53" t="s">
        <v>25</v>
      </c>
      <c r="F128" s="66">
        <v>0.23</v>
      </c>
      <c r="G128" s="850">
        <v>7.59</v>
      </c>
      <c r="H128" s="850">
        <v>6.83</v>
      </c>
      <c r="I128" s="502"/>
      <c r="J128" s="570">
        <f>H128*I128</f>
        <v>0</v>
      </c>
      <c r="K128" s="63"/>
      <c r="L128" s="36"/>
      <c r="M128" s="36"/>
      <c r="N128" s="36"/>
      <c r="O128" s="37"/>
      <c r="P128" s="37"/>
      <c r="Q128" s="37"/>
      <c r="R128" s="37"/>
      <c r="S128" s="37"/>
      <c r="T128" s="37"/>
      <c r="U128" s="37"/>
      <c r="V128" s="37"/>
      <c r="W128" s="37"/>
    </row>
    <row r="129" spans="1:23" s="38" customFormat="1" ht="21" customHeight="1">
      <c r="A129" s="15" t="s">
        <v>26</v>
      </c>
      <c r="B129" s="163" t="s">
        <v>185</v>
      </c>
      <c r="C129" s="147">
        <v>7068442</v>
      </c>
      <c r="D129" s="669" t="s">
        <v>337</v>
      </c>
      <c r="E129" s="53" t="s">
        <v>25</v>
      </c>
      <c r="F129" s="66">
        <v>0.23</v>
      </c>
      <c r="G129" s="850">
        <v>7.59</v>
      </c>
      <c r="H129" s="850">
        <v>6.83</v>
      </c>
      <c r="I129" s="502"/>
      <c r="J129" s="570">
        <f>H129*I129</f>
        <v>0</v>
      </c>
      <c r="K129" s="63"/>
      <c r="L129" s="36"/>
      <c r="M129" s="36"/>
      <c r="N129" s="36"/>
      <c r="O129" s="37"/>
      <c r="P129" s="37"/>
      <c r="Q129" s="37"/>
      <c r="R129" s="37"/>
      <c r="S129" s="37"/>
      <c r="T129" s="37"/>
      <c r="U129" s="37"/>
      <c r="V129" s="37"/>
      <c r="W129" s="37"/>
    </row>
    <row r="130" spans="1:23" s="38" customFormat="1" ht="21" customHeight="1">
      <c r="A130" s="15" t="s">
        <v>478</v>
      </c>
      <c r="B130" s="163" t="s">
        <v>474</v>
      </c>
      <c r="C130" s="147">
        <v>7078301</v>
      </c>
      <c r="D130" s="669" t="s">
        <v>337</v>
      </c>
      <c r="E130" s="53" t="s">
        <v>25</v>
      </c>
      <c r="F130" s="66">
        <v>0.23</v>
      </c>
      <c r="G130" s="850">
        <v>7.59</v>
      </c>
      <c r="H130" s="850">
        <v>6.83</v>
      </c>
      <c r="I130" s="502"/>
      <c r="J130" s="570">
        <f>H130*I130</f>
        <v>0</v>
      </c>
      <c r="K130" s="63"/>
      <c r="L130" s="36"/>
      <c r="M130" s="36"/>
      <c r="N130" s="36"/>
      <c r="O130" s="37"/>
      <c r="P130" s="37"/>
      <c r="Q130" s="37"/>
      <c r="R130" s="37"/>
      <c r="S130" s="37"/>
      <c r="T130" s="37"/>
      <c r="U130" s="37"/>
      <c r="V130" s="37"/>
      <c r="W130" s="37"/>
    </row>
    <row r="131" spans="1:23" s="38" customFormat="1" ht="21" customHeight="1">
      <c r="A131" s="185" t="s">
        <v>477</v>
      </c>
      <c r="B131" s="179" t="s">
        <v>475</v>
      </c>
      <c r="C131" s="172">
        <v>7078302</v>
      </c>
      <c r="D131" s="668" t="s">
        <v>337</v>
      </c>
      <c r="E131" s="83" t="s">
        <v>25</v>
      </c>
      <c r="F131" s="151">
        <v>0.23</v>
      </c>
      <c r="G131" s="851">
        <v>7.59</v>
      </c>
      <c r="H131" s="851">
        <v>6.83</v>
      </c>
      <c r="I131" s="516"/>
      <c r="J131" s="571">
        <f>H131*I131</f>
        <v>0</v>
      </c>
      <c r="K131" s="63"/>
      <c r="L131" s="36"/>
      <c r="M131" s="36"/>
      <c r="N131" s="36"/>
      <c r="O131" s="37"/>
      <c r="P131" s="37"/>
      <c r="Q131" s="37"/>
      <c r="R131" s="37"/>
      <c r="S131" s="37"/>
      <c r="T131" s="37"/>
      <c r="U131" s="37"/>
      <c r="V131" s="37"/>
      <c r="W131" s="37"/>
    </row>
    <row r="132" spans="1:23" s="38" customFormat="1" ht="15.75" customHeight="1">
      <c r="A132" s="164"/>
      <c r="B132" s="182"/>
      <c r="C132" s="174"/>
      <c r="D132" s="132"/>
      <c r="E132" s="59"/>
      <c r="F132" s="69"/>
      <c r="G132" s="835"/>
      <c r="H132" s="835"/>
      <c r="I132" s="503"/>
      <c r="J132" s="581"/>
      <c r="K132" s="35"/>
      <c r="L132" s="36"/>
      <c r="M132" s="36"/>
      <c r="N132" s="36"/>
      <c r="O132" s="37"/>
      <c r="P132" s="37"/>
      <c r="Q132" s="37"/>
      <c r="R132" s="37"/>
      <c r="S132" s="37"/>
      <c r="T132" s="37"/>
      <c r="U132" s="37"/>
      <c r="V132" s="37"/>
      <c r="W132" s="37"/>
    </row>
    <row r="133" spans="1:23" s="152" customFormat="1" ht="25.5" customHeight="1">
      <c r="A133" s="1187" t="s">
        <v>405</v>
      </c>
      <c r="B133" s="1187"/>
      <c r="C133" s="1187"/>
      <c r="D133" s="1187"/>
      <c r="E133" s="1187"/>
      <c r="F133" s="1187"/>
      <c r="G133" s="1187"/>
      <c r="H133" s="1187"/>
      <c r="I133" s="1187"/>
      <c r="J133" s="1188"/>
      <c r="K133" s="63"/>
      <c r="L133" s="36"/>
      <c r="M133" s="36"/>
      <c r="N133" s="36"/>
      <c r="O133" s="37"/>
      <c r="P133" s="37"/>
      <c r="Q133" s="37"/>
      <c r="R133" s="37"/>
      <c r="S133" s="37"/>
      <c r="T133" s="37"/>
      <c r="U133" s="37"/>
      <c r="V133" s="37"/>
      <c r="W133" s="37"/>
    </row>
    <row r="134" spans="1:23" s="38" customFormat="1" ht="21" customHeight="1">
      <c r="A134" s="168" t="s">
        <v>31</v>
      </c>
      <c r="B134" s="65" t="s">
        <v>179</v>
      </c>
      <c r="C134" s="147">
        <v>7054638</v>
      </c>
      <c r="D134" s="669" t="s">
        <v>337</v>
      </c>
      <c r="E134" s="53" t="s">
        <v>32</v>
      </c>
      <c r="F134" s="66">
        <v>0.23</v>
      </c>
      <c r="G134" s="850">
        <v>11.45</v>
      </c>
      <c r="H134" s="850">
        <v>10.3</v>
      </c>
      <c r="I134" s="502"/>
      <c r="J134" s="570">
        <f t="shared" ref="J134:J140" si="6">H134*I134</f>
        <v>0</v>
      </c>
      <c r="K134" s="63"/>
      <c r="L134" s="36"/>
      <c r="M134" s="36"/>
      <c r="N134" s="36"/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1:23" s="38" customFormat="1" ht="20.25" customHeight="1">
      <c r="A135" s="168" t="s">
        <v>458</v>
      </c>
      <c r="B135" s="65" t="s">
        <v>457</v>
      </c>
      <c r="C135" s="147">
        <v>7077787</v>
      </c>
      <c r="D135" s="669" t="s">
        <v>337</v>
      </c>
      <c r="E135" s="53" t="s">
        <v>459</v>
      </c>
      <c r="F135" s="66">
        <v>0.23</v>
      </c>
      <c r="G135" s="850">
        <v>10.4</v>
      </c>
      <c r="H135" s="850">
        <v>9.36</v>
      </c>
      <c r="I135" s="502"/>
      <c r="J135" s="570">
        <f t="shared" si="6"/>
        <v>0</v>
      </c>
      <c r="K135" s="63"/>
      <c r="L135" s="36"/>
      <c r="M135" s="36"/>
      <c r="N135" s="36"/>
      <c r="O135" s="37"/>
      <c r="P135" s="37"/>
      <c r="Q135" s="37"/>
      <c r="R135" s="37"/>
      <c r="S135" s="37"/>
      <c r="T135" s="37"/>
      <c r="U135" s="37"/>
      <c r="V135" s="37"/>
      <c r="W135" s="37"/>
    </row>
    <row r="136" spans="1:23" s="38" customFormat="1" ht="20.25" customHeight="1">
      <c r="A136" s="168" t="s">
        <v>302</v>
      </c>
      <c r="B136" s="148">
        <v>5905279070684</v>
      </c>
      <c r="C136" s="148">
        <v>9087364</v>
      </c>
      <c r="D136" s="669" t="s">
        <v>337</v>
      </c>
      <c r="E136" s="53" t="s">
        <v>295</v>
      </c>
      <c r="F136" s="66">
        <v>0.23</v>
      </c>
      <c r="G136" s="850">
        <v>19.45</v>
      </c>
      <c r="H136" s="850">
        <v>17.5</v>
      </c>
      <c r="I136" s="502"/>
      <c r="J136" s="570">
        <f t="shared" si="6"/>
        <v>0</v>
      </c>
      <c r="K136" s="63"/>
      <c r="L136" s="36"/>
      <c r="M136" s="36"/>
      <c r="N136" s="36"/>
      <c r="O136" s="37"/>
      <c r="P136" s="37"/>
      <c r="Q136" s="37"/>
      <c r="R136" s="37"/>
      <c r="S136" s="37"/>
      <c r="T136" s="37"/>
      <c r="U136" s="37"/>
      <c r="V136" s="37"/>
      <c r="W136" s="37"/>
    </row>
    <row r="137" spans="1:23" s="38" customFormat="1" ht="18.75" customHeight="1">
      <c r="A137" s="168" t="s">
        <v>303</v>
      </c>
      <c r="B137" s="148">
        <v>5903246240306</v>
      </c>
      <c r="C137" s="148">
        <v>9088543</v>
      </c>
      <c r="D137" s="669" t="s">
        <v>337</v>
      </c>
      <c r="E137" s="53" t="s">
        <v>295</v>
      </c>
      <c r="F137" s="66">
        <v>0.23</v>
      </c>
      <c r="G137" s="850">
        <v>19.45</v>
      </c>
      <c r="H137" s="850">
        <v>17.5</v>
      </c>
      <c r="I137" s="502"/>
      <c r="J137" s="570">
        <f t="shared" si="6"/>
        <v>0</v>
      </c>
      <c r="K137" s="63"/>
      <c r="L137" s="36"/>
      <c r="M137" s="36"/>
      <c r="N137" s="36"/>
      <c r="O137" s="37"/>
      <c r="P137" s="37"/>
      <c r="Q137" s="37"/>
      <c r="R137" s="37"/>
      <c r="S137" s="37"/>
      <c r="T137" s="37"/>
      <c r="U137" s="37"/>
      <c r="V137" s="37"/>
      <c r="W137" s="37"/>
    </row>
    <row r="138" spans="1:23" s="38" customFormat="1" ht="20.25" customHeight="1">
      <c r="A138" s="168" t="s">
        <v>29</v>
      </c>
      <c r="B138" s="65" t="s">
        <v>178</v>
      </c>
      <c r="C138" s="147">
        <v>7054639</v>
      </c>
      <c r="D138" s="669" t="s">
        <v>337</v>
      </c>
      <c r="E138" s="53" t="s">
        <v>30</v>
      </c>
      <c r="F138" s="66">
        <v>0.23</v>
      </c>
      <c r="G138" s="850">
        <v>11.45</v>
      </c>
      <c r="H138" s="850">
        <v>10.3</v>
      </c>
      <c r="I138" s="502"/>
      <c r="J138" s="570">
        <f t="shared" si="6"/>
        <v>0</v>
      </c>
      <c r="K138" s="63"/>
      <c r="L138" s="36"/>
      <c r="M138" s="36"/>
      <c r="N138" s="36"/>
      <c r="O138" s="37"/>
      <c r="P138" s="37"/>
      <c r="Q138" s="37"/>
      <c r="R138" s="37"/>
      <c r="S138" s="37"/>
      <c r="T138" s="37"/>
      <c r="U138" s="37"/>
      <c r="V138" s="37"/>
      <c r="W138" s="37"/>
    </row>
    <row r="139" spans="1:23" s="38" customFormat="1" ht="20.25" customHeight="1">
      <c r="A139" s="168" t="s">
        <v>296</v>
      </c>
      <c r="B139" s="148">
        <v>5905279070912</v>
      </c>
      <c r="C139" s="148">
        <v>7073206</v>
      </c>
      <c r="D139" s="669" t="s">
        <v>692</v>
      </c>
      <c r="E139" s="53" t="s">
        <v>297</v>
      </c>
      <c r="F139" s="66">
        <v>0.23</v>
      </c>
      <c r="G139" s="850">
        <v>6.07</v>
      </c>
      <c r="H139" s="882">
        <v>3</v>
      </c>
      <c r="I139" s="502"/>
      <c r="J139" s="570">
        <f t="shared" si="6"/>
        <v>0</v>
      </c>
      <c r="K139" s="1161" t="s">
        <v>699</v>
      </c>
      <c r="L139" s="36"/>
      <c r="M139" s="36"/>
      <c r="N139" s="36"/>
      <c r="O139" s="37"/>
      <c r="P139" s="37"/>
      <c r="Q139" s="37"/>
      <c r="R139" s="37"/>
      <c r="S139" s="37"/>
      <c r="T139" s="37"/>
      <c r="U139" s="37"/>
      <c r="V139" s="37"/>
      <c r="W139" s="37"/>
    </row>
    <row r="140" spans="1:23" s="38" customFormat="1" ht="20.25" customHeight="1">
      <c r="A140" s="456" t="s">
        <v>310</v>
      </c>
      <c r="B140" s="82">
        <v>5903246240399</v>
      </c>
      <c r="C140" s="82">
        <v>7074414</v>
      </c>
      <c r="D140" s="668" t="s">
        <v>337</v>
      </c>
      <c r="E140" s="83" t="s">
        <v>33</v>
      </c>
      <c r="F140" s="151">
        <v>0.23</v>
      </c>
      <c r="G140" s="851">
        <v>9.82</v>
      </c>
      <c r="H140" s="851">
        <v>8.84</v>
      </c>
      <c r="I140" s="516"/>
      <c r="J140" s="571">
        <f t="shared" si="6"/>
        <v>0</v>
      </c>
      <c r="K140" s="63"/>
      <c r="L140" s="36"/>
      <c r="M140" s="36"/>
      <c r="N140" s="36"/>
      <c r="O140" s="37"/>
      <c r="P140" s="37"/>
      <c r="Q140" s="37"/>
      <c r="R140" s="37"/>
      <c r="S140" s="37"/>
      <c r="T140" s="37"/>
      <c r="U140" s="37"/>
      <c r="V140" s="37"/>
      <c r="W140" s="37"/>
    </row>
    <row r="141" spans="1:23" s="38" customFormat="1" ht="15.75" customHeight="1">
      <c r="A141" s="419"/>
      <c r="B141" s="87"/>
      <c r="C141" s="87"/>
      <c r="D141" s="175"/>
      <c r="E141" s="59"/>
      <c r="F141" s="69"/>
      <c r="G141" s="835"/>
      <c r="H141" s="835"/>
      <c r="I141" s="503"/>
      <c r="J141" s="581"/>
      <c r="K141" s="35"/>
      <c r="L141" s="36"/>
      <c r="M141" s="36"/>
      <c r="N141" s="36"/>
      <c r="O141" s="37"/>
      <c r="P141" s="37"/>
      <c r="Q141" s="37"/>
      <c r="R141" s="37"/>
      <c r="S141" s="37"/>
      <c r="T141" s="37"/>
      <c r="U141" s="37"/>
      <c r="V141" s="37"/>
      <c r="W141" s="37"/>
    </row>
    <row r="142" spans="1:23" s="152" customFormat="1" ht="27" customHeight="1">
      <c r="A142" s="1187" t="s">
        <v>404</v>
      </c>
      <c r="B142" s="1187"/>
      <c r="C142" s="1187"/>
      <c r="D142" s="1187"/>
      <c r="E142" s="1187"/>
      <c r="F142" s="1187"/>
      <c r="G142" s="1187"/>
      <c r="H142" s="1187"/>
      <c r="I142" s="1187"/>
      <c r="J142" s="1188"/>
      <c r="K142" s="63"/>
      <c r="L142" s="36"/>
      <c r="M142" s="36"/>
      <c r="N142" s="36"/>
      <c r="O142" s="37"/>
      <c r="P142" s="37"/>
      <c r="Q142" s="37"/>
      <c r="R142" s="37"/>
      <c r="S142" s="37"/>
      <c r="T142" s="37"/>
      <c r="U142" s="37"/>
      <c r="V142" s="37"/>
      <c r="W142" s="37"/>
    </row>
    <row r="143" spans="1:23" s="38" customFormat="1" ht="18.75" customHeight="1">
      <c r="A143" s="170" t="s">
        <v>27</v>
      </c>
      <c r="B143" s="171" t="s">
        <v>177</v>
      </c>
      <c r="C143" s="172">
        <v>7053293</v>
      </c>
      <c r="D143" s="669" t="s">
        <v>337</v>
      </c>
      <c r="E143" s="83" t="s">
        <v>28</v>
      </c>
      <c r="F143" s="151">
        <v>0.23</v>
      </c>
      <c r="G143" s="851">
        <v>8.89</v>
      </c>
      <c r="H143" s="851">
        <v>8</v>
      </c>
      <c r="I143" s="516"/>
      <c r="J143" s="571">
        <f>H143*I143</f>
        <v>0</v>
      </c>
      <c r="K143" s="63"/>
      <c r="L143" s="36"/>
      <c r="M143" s="36"/>
      <c r="N143" s="36"/>
      <c r="O143" s="37"/>
      <c r="P143" s="37"/>
      <c r="Q143" s="37"/>
      <c r="R143" s="37"/>
      <c r="S143" s="37"/>
      <c r="T143" s="37"/>
      <c r="U143" s="37"/>
      <c r="V143" s="37"/>
      <c r="W143" s="37"/>
    </row>
    <row r="144" spans="1:23" s="38" customFormat="1" ht="15.75" customHeight="1">
      <c r="A144" s="173"/>
      <c r="B144" s="68"/>
      <c r="C144" s="174"/>
      <c r="D144" s="175"/>
      <c r="E144" s="59"/>
      <c r="F144" s="69"/>
      <c r="G144" s="835"/>
      <c r="H144" s="835"/>
      <c r="I144" s="503"/>
      <c r="J144" s="581"/>
      <c r="K144" s="35"/>
      <c r="L144" s="36"/>
      <c r="M144" s="36"/>
      <c r="N144" s="36"/>
      <c r="O144" s="37"/>
      <c r="P144" s="37"/>
      <c r="Q144" s="37"/>
      <c r="R144" s="37"/>
      <c r="S144" s="37"/>
      <c r="T144" s="37"/>
      <c r="U144" s="37"/>
      <c r="V144" s="37"/>
      <c r="W144" s="37"/>
    </row>
    <row r="145" spans="1:23" s="152" customFormat="1" ht="27" customHeight="1">
      <c r="A145" s="1200" t="s">
        <v>722</v>
      </c>
      <c r="B145" s="1200"/>
      <c r="C145" s="1200"/>
      <c r="D145" s="1200"/>
      <c r="E145" s="1200"/>
      <c r="F145" s="1200"/>
      <c r="G145" s="1200"/>
      <c r="H145" s="1200"/>
      <c r="I145" s="1200"/>
      <c r="J145" s="1201"/>
      <c r="K145" s="63"/>
      <c r="L145" s="36"/>
      <c r="M145" s="36"/>
      <c r="N145" s="36"/>
      <c r="O145" s="37"/>
      <c r="P145" s="37"/>
      <c r="Q145" s="37"/>
      <c r="R145" s="37"/>
      <c r="S145" s="37"/>
      <c r="T145" s="37"/>
      <c r="U145" s="37"/>
      <c r="V145" s="37"/>
      <c r="W145" s="37"/>
    </row>
    <row r="146" spans="1:23" s="38" customFormat="1" ht="17.25" customHeight="1">
      <c r="A146" s="64" t="s">
        <v>721</v>
      </c>
      <c r="B146" s="163" t="s">
        <v>186</v>
      </c>
      <c r="C146" s="147">
        <v>7041006</v>
      </c>
      <c r="D146" s="669" t="s">
        <v>337</v>
      </c>
      <c r="E146" s="177" t="s">
        <v>33</v>
      </c>
      <c r="F146" s="66">
        <v>0.23</v>
      </c>
      <c r="G146" s="850">
        <v>51.4</v>
      </c>
      <c r="H146" s="850">
        <v>46.23</v>
      </c>
      <c r="I146" s="502"/>
      <c r="J146" s="570">
        <f>H146*I146</f>
        <v>0</v>
      </c>
      <c r="K146" s="63"/>
      <c r="L146" s="36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</row>
    <row r="147" spans="1:23" s="38" customFormat="1" ht="17.25" customHeight="1">
      <c r="A147" s="178" t="s">
        <v>720</v>
      </c>
      <c r="B147" s="179" t="s">
        <v>671</v>
      </c>
      <c r="C147" s="172">
        <v>7062215</v>
      </c>
      <c r="D147" s="669" t="s">
        <v>692</v>
      </c>
      <c r="E147" s="181" t="s">
        <v>77</v>
      </c>
      <c r="F147" s="151">
        <v>0.23</v>
      </c>
      <c r="G147" s="851">
        <v>22.77</v>
      </c>
      <c r="H147" s="1154">
        <v>9.9</v>
      </c>
      <c r="I147" s="516"/>
      <c r="J147" s="571">
        <f>H147*I147</f>
        <v>0</v>
      </c>
      <c r="K147" s="1161" t="s">
        <v>859</v>
      </c>
      <c r="L147" s="36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</row>
    <row r="148" spans="1:23" s="38" customFormat="1" ht="17.25" customHeight="1">
      <c r="A148" s="67"/>
      <c r="B148" s="182"/>
      <c r="C148" s="174"/>
      <c r="D148" s="183"/>
      <c r="E148" s="184"/>
      <c r="F148" s="69"/>
      <c r="G148" s="835"/>
      <c r="H148" s="835"/>
      <c r="I148" s="503"/>
      <c r="J148" s="581"/>
      <c r="K148" s="35"/>
      <c r="L148" s="36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</row>
    <row r="149" spans="1:23" s="152" customFormat="1" ht="27" customHeight="1">
      <c r="A149" s="1200" t="s">
        <v>406</v>
      </c>
      <c r="B149" s="1200"/>
      <c r="C149" s="1200"/>
      <c r="D149" s="1200"/>
      <c r="E149" s="1200"/>
      <c r="F149" s="1200"/>
      <c r="G149" s="1200"/>
      <c r="H149" s="1200"/>
      <c r="I149" s="1200"/>
      <c r="J149" s="1201"/>
      <c r="K149" s="63"/>
      <c r="L149" s="36"/>
      <c r="M149" s="36"/>
      <c r="N149" s="36"/>
      <c r="O149" s="37"/>
      <c r="P149" s="37"/>
      <c r="Q149" s="37"/>
      <c r="R149" s="37"/>
      <c r="S149" s="37"/>
      <c r="T149" s="37"/>
      <c r="U149" s="37"/>
      <c r="V149" s="37"/>
      <c r="W149" s="37"/>
    </row>
    <row r="150" spans="1:23" s="38" customFormat="1" ht="16.5" customHeight="1">
      <c r="A150" s="149" t="s">
        <v>34</v>
      </c>
      <c r="B150" s="171" t="s">
        <v>172</v>
      </c>
      <c r="C150" s="172">
        <v>7056647</v>
      </c>
      <c r="D150" s="669" t="s">
        <v>337</v>
      </c>
      <c r="E150" s="83" t="s">
        <v>35</v>
      </c>
      <c r="F150" s="151">
        <v>0.23</v>
      </c>
      <c r="G150" s="851">
        <v>31.51</v>
      </c>
      <c r="H150" s="851">
        <v>28.36</v>
      </c>
      <c r="I150" s="516"/>
      <c r="J150" s="571">
        <f>H150*I150</f>
        <v>0</v>
      </c>
      <c r="K150" s="63"/>
      <c r="L150" s="36"/>
      <c r="M150" s="36"/>
      <c r="N150" s="36"/>
      <c r="O150" s="37"/>
      <c r="P150" s="37"/>
      <c r="Q150" s="37"/>
      <c r="R150" s="37"/>
      <c r="S150" s="37"/>
      <c r="T150" s="37"/>
      <c r="U150" s="37"/>
      <c r="V150" s="37"/>
      <c r="W150" s="37"/>
    </row>
    <row r="151" spans="1:23" s="38" customFormat="1" ht="16.5" customHeight="1">
      <c r="A151" s="67"/>
      <c r="B151" s="68"/>
      <c r="C151" s="174"/>
      <c r="D151" s="132"/>
      <c r="E151" s="59"/>
      <c r="F151" s="69"/>
      <c r="G151" s="835"/>
      <c r="H151" s="835"/>
      <c r="I151" s="503"/>
      <c r="J151" s="581"/>
      <c r="K151" s="35"/>
      <c r="L151" s="36"/>
      <c r="M151" s="36"/>
      <c r="N151" s="36"/>
      <c r="O151" s="37"/>
      <c r="P151" s="37"/>
      <c r="Q151" s="37"/>
      <c r="R151" s="37"/>
      <c r="S151" s="37"/>
      <c r="T151" s="37"/>
      <c r="U151" s="37"/>
      <c r="V151" s="37"/>
      <c r="W151" s="37"/>
    </row>
    <row r="152" spans="1:23" s="152" customFormat="1" ht="27" customHeight="1">
      <c r="A152" s="1200" t="s">
        <v>407</v>
      </c>
      <c r="B152" s="1200"/>
      <c r="C152" s="1200"/>
      <c r="D152" s="1200"/>
      <c r="E152" s="1200"/>
      <c r="F152" s="1200"/>
      <c r="G152" s="1200"/>
      <c r="H152" s="1200"/>
      <c r="I152" s="1200"/>
      <c r="J152" s="1201"/>
      <c r="K152" s="63"/>
      <c r="L152" s="36"/>
      <c r="M152" s="36"/>
      <c r="N152" s="36"/>
      <c r="O152" s="37"/>
      <c r="P152" s="37"/>
      <c r="Q152" s="37"/>
      <c r="R152" s="37"/>
      <c r="S152" s="37"/>
      <c r="T152" s="37"/>
      <c r="U152" s="37"/>
      <c r="V152" s="37"/>
      <c r="W152" s="37"/>
    </row>
    <row r="153" spans="1:23" s="200" customFormat="1" ht="27" customHeight="1">
      <c r="A153" s="1200" t="s">
        <v>763</v>
      </c>
      <c r="B153" s="1200"/>
      <c r="C153" s="1200"/>
      <c r="D153" s="1200"/>
      <c r="E153" s="1200"/>
      <c r="F153" s="1200"/>
      <c r="G153" s="1200"/>
      <c r="H153" s="1200"/>
      <c r="I153" s="1200"/>
      <c r="J153" s="1201"/>
      <c r="K153" s="186"/>
      <c r="L153" s="187"/>
      <c r="M153" s="187"/>
      <c r="N153" s="187"/>
      <c r="O153" s="188"/>
      <c r="P153" s="188"/>
      <c r="Q153" s="188"/>
      <c r="R153" s="188"/>
      <c r="S153" s="188"/>
      <c r="T153" s="188"/>
      <c r="U153" s="188"/>
      <c r="V153" s="188"/>
      <c r="W153" s="188"/>
    </row>
    <row r="154" spans="1:23" s="189" customFormat="1" ht="17.25" customHeight="1">
      <c r="A154" s="212" t="s">
        <v>449</v>
      </c>
      <c r="B154" s="213">
        <v>5903246240764</v>
      </c>
      <c r="C154" s="147">
        <v>7077151</v>
      </c>
      <c r="D154" s="669" t="s">
        <v>692</v>
      </c>
      <c r="E154" s="53" t="s">
        <v>305</v>
      </c>
      <c r="F154" s="66">
        <v>0.23</v>
      </c>
      <c r="G154" s="848">
        <v>19.05</v>
      </c>
      <c r="H154" s="849">
        <v>12</v>
      </c>
      <c r="I154" s="500"/>
      <c r="J154" s="570">
        <f t="shared" ref="J154:J156" si="7">H154*I154</f>
        <v>0</v>
      </c>
      <c r="K154" s="1171" t="s">
        <v>869</v>
      </c>
      <c r="L154" s="187"/>
      <c r="M154" s="187"/>
      <c r="N154" s="187"/>
      <c r="O154" s="188"/>
      <c r="P154" s="188"/>
      <c r="Q154" s="188"/>
      <c r="R154" s="188"/>
      <c r="S154" s="188"/>
      <c r="T154" s="188"/>
      <c r="U154" s="188"/>
      <c r="V154" s="188"/>
      <c r="W154" s="188"/>
    </row>
    <row r="155" spans="1:23" s="189" customFormat="1" ht="17.25" customHeight="1">
      <c r="A155" s="212" t="s">
        <v>450</v>
      </c>
      <c r="B155" s="163" t="s">
        <v>452</v>
      </c>
      <c r="C155" s="147">
        <v>7077161</v>
      </c>
      <c r="D155" s="669" t="s">
        <v>337</v>
      </c>
      <c r="E155" s="53" t="s">
        <v>40</v>
      </c>
      <c r="F155" s="66">
        <v>0.23</v>
      </c>
      <c r="G155" s="848">
        <v>19.05</v>
      </c>
      <c r="H155" s="1182">
        <v>17.14</v>
      </c>
      <c r="I155" s="500"/>
      <c r="J155" s="570">
        <f t="shared" si="7"/>
        <v>0</v>
      </c>
      <c r="K155" s="186"/>
      <c r="L155" s="187"/>
      <c r="M155" s="187"/>
      <c r="N155" s="187"/>
      <c r="O155" s="188"/>
      <c r="P155" s="188"/>
      <c r="Q155" s="188"/>
      <c r="R155" s="188"/>
      <c r="S155" s="188"/>
      <c r="T155" s="188"/>
      <c r="U155" s="188"/>
      <c r="V155" s="188"/>
      <c r="W155" s="188"/>
    </row>
    <row r="156" spans="1:23" s="189" customFormat="1" ht="17.25" customHeight="1">
      <c r="A156" s="214" t="s">
        <v>451</v>
      </c>
      <c r="B156" s="179" t="s">
        <v>453</v>
      </c>
      <c r="C156" s="172">
        <v>7077108</v>
      </c>
      <c r="D156" s="669" t="s">
        <v>337</v>
      </c>
      <c r="E156" s="83" t="s">
        <v>40</v>
      </c>
      <c r="F156" s="151">
        <v>0.23</v>
      </c>
      <c r="G156" s="862">
        <v>21.17</v>
      </c>
      <c r="H156" s="862">
        <v>19.05</v>
      </c>
      <c r="I156" s="522"/>
      <c r="J156" s="571">
        <f t="shared" si="7"/>
        <v>0</v>
      </c>
      <c r="K156" s="186"/>
      <c r="L156" s="187"/>
      <c r="M156" s="187"/>
      <c r="N156" s="187"/>
      <c r="O156" s="188"/>
      <c r="P156" s="188"/>
      <c r="Q156" s="188"/>
      <c r="R156" s="188"/>
      <c r="S156" s="188"/>
      <c r="T156" s="188"/>
      <c r="U156" s="188"/>
      <c r="V156" s="188"/>
      <c r="W156" s="188"/>
    </row>
    <row r="157" spans="1:23" ht="15.75" customHeight="1">
      <c r="A157" s="212" t="s">
        <v>612</v>
      </c>
      <c r="B157" s="1185"/>
      <c r="C157" s="147"/>
      <c r="D157" s="669" t="s">
        <v>337</v>
      </c>
      <c r="E157" s="53" t="s">
        <v>613</v>
      </c>
      <c r="F157" s="66">
        <v>0.23</v>
      </c>
      <c r="G157" s="848">
        <v>11.7</v>
      </c>
      <c r="H157" s="848">
        <v>10.53</v>
      </c>
      <c r="I157" s="500"/>
      <c r="J157" s="490">
        <f>H157*I157</f>
        <v>0</v>
      </c>
    </row>
    <row r="158" spans="1:23" s="189" customFormat="1" ht="17.25" customHeight="1">
      <c r="A158" s="215"/>
      <c r="B158" s="182"/>
      <c r="C158" s="174"/>
      <c r="D158" s="58"/>
      <c r="E158" s="59"/>
      <c r="F158" s="69"/>
      <c r="G158" s="834"/>
      <c r="H158" s="834"/>
      <c r="I158" s="501"/>
      <c r="J158" s="581"/>
      <c r="K158" s="216"/>
      <c r="L158" s="187"/>
      <c r="M158" s="187"/>
      <c r="N158" s="187"/>
      <c r="O158" s="188"/>
      <c r="P158" s="188"/>
      <c r="Q158" s="188"/>
      <c r="R158" s="188"/>
      <c r="S158" s="188"/>
      <c r="T158" s="188"/>
      <c r="U158" s="188"/>
      <c r="V158" s="188"/>
      <c r="W158" s="188"/>
    </row>
    <row r="159" spans="1:23" s="152" customFormat="1" ht="27" customHeight="1">
      <c r="A159" s="1253" t="s">
        <v>759</v>
      </c>
      <c r="B159" s="1253"/>
      <c r="C159" s="1253"/>
      <c r="D159" s="1253"/>
      <c r="E159" s="1253"/>
      <c r="F159" s="1253"/>
      <c r="G159" s="1253"/>
      <c r="H159" s="1253"/>
      <c r="I159" s="1253"/>
      <c r="J159" s="1251"/>
      <c r="K159" s="63"/>
      <c r="L159" s="36"/>
      <c r="M159" s="36"/>
      <c r="N159" s="36"/>
      <c r="O159" s="37"/>
      <c r="P159" s="37"/>
      <c r="Q159" s="37"/>
      <c r="R159" s="37"/>
      <c r="S159" s="37"/>
      <c r="T159" s="37"/>
      <c r="U159" s="37"/>
      <c r="V159" s="37"/>
      <c r="W159" s="37"/>
    </row>
    <row r="160" spans="1:23" s="189" customFormat="1" ht="26.25" customHeight="1">
      <c r="A160" s="185" t="s">
        <v>284</v>
      </c>
      <c r="B160" s="113">
        <v>5903246240061</v>
      </c>
      <c r="C160" s="150">
        <v>7073013</v>
      </c>
      <c r="D160" s="669" t="s">
        <v>337</v>
      </c>
      <c r="E160" s="83" t="s">
        <v>40</v>
      </c>
      <c r="F160" s="151">
        <v>0.23</v>
      </c>
      <c r="G160" s="862">
        <v>21.17</v>
      </c>
      <c r="H160" s="862">
        <v>19.05</v>
      </c>
      <c r="I160" s="522"/>
      <c r="J160" s="571">
        <f>H160*I160</f>
        <v>0</v>
      </c>
      <c r="K160" s="186"/>
      <c r="L160" s="187"/>
      <c r="M160" s="187"/>
      <c r="N160" s="187"/>
      <c r="O160" s="188"/>
      <c r="P160" s="188"/>
      <c r="Q160" s="188"/>
      <c r="R160" s="188"/>
      <c r="S160" s="188"/>
      <c r="T160" s="188"/>
      <c r="U160" s="188"/>
      <c r="V160" s="188"/>
      <c r="W160" s="188"/>
    </row>
    <row r="161" spans="1:23" s="189" customFormat="1" ht="25.5" customHeight="1">
      <c r="A161" s="15" t="s">
        <v>589</v>
      </c>
      <c r="B161" s="163" t="s">
        <v>437</v>
      </c>
      <c r="C161" s="147">
        <v>7059849</v>
      </c>
      <c r="D161" s="669" t="s">
        <v>337</v>
      </c>
      <c r="E161" s="53" t="s">
        <v>36</v>
      </c>
      <c r="F161" s="66">
        <v>0.23</v>
      </c>
      <c r="G161" s="848">
        <v>19.05</v>
      </c>
      <c r="H161" s="848">
        <v>17.14</v>
      </c>
      <c r="I161" s="500"/>
      <c r="J161" s="570">
        <f>H161*I161</f>
        <v>0</v>
      </c>
      <c r="K161" s="186"/>
      <c r="L161" s="187"/>
      <c r="M161" s="187"/>
      <c r="N161" s="187"/>
      <c r="O161" s="188"/>
      <c r="P161" s="188"/>
      <c r="Q161" s="188"/>
      <c r="R161" s="188"/>
      <c r="S161" s="188"/>
      <c r="T161" s="188"/>
      <c r="U161" s="188"/>
      <c r="V161" s="188"/>
      <c r="W161" s="188"/>
    </row>
    <row r="162" spans="1:23" s="1174" customFormat="1" ht="25.5" customHeight="1">
      <c r="A162" s="1175" t="s">
        <v>589</v>
      </c>
      <c r="B162" s="1183" t="s">
        <v>437</v>
      </c>
      <c r="C162" s="1168">
        <v>7059849</v>
      </c>
      <c r="D162" s="669" t="s">
        <v>692</v>
      </c>
      <c r="E162" s="6" t="s">
        <v>36</v>
      </c>
      <c r="F162" s="674">
        <v>0.23</v>
      </c>
      <c r="G162" s="849">
        <v>19.05</v>
      </c>
      <c r="H162" s="849">
        <v>12</v>
      </c>
      <c r="I162" s="1169"/>
      <c r="J162" s="1170">
        <f>H162*I162</f>
        <v>0</v>
      </c>
      <c r="K162" s="1171" t="s">
        <v>871</v>
      </c>
      <c r="L162" s="1172"/>
      <c r="M162" s="1172"/>
      <c r="N162" s="1172"/>
      <c r="O162" s="1173"/>
      <c r="P162" s="1173"/>
      <c r="Q162" s="1173"/>
      <c r="R162" s="1173"/>
      <c r="S162" s="1173"/>
      <c r="T162" s="1173"/>
      <c r="U162" s="1173"/>
      <c r="V162" s="1173"/>
      <c r="W162" s="1173"/>
    </row>
    <row r="163" spans="1:23" s="189" customFormat="1" ht="17.25" customHeight="1">
      <c r="A163" s="15" t="s">
        <v>38</v>
      </c>
      <c r="B163" s="163" t="s">
        <v>439</v>
      </c>
      <c r="C163" s="147">
        <v>7059844</v>
      </c>
      <c r="D163" s="669" t="s">
        <v>337</v>
      </c>
      <c r="E163" s="53" t="s">
        <v>37</v>
      </c>
      <c r="F163" s="66">
        <v>0.23</v>
      </c>
      <c r="G163" s="848">
        <v>19.05</v>
      </c>
      <c r="H163" s="848">
        <v>17.14</v>
      </c>
      <c r="I163" s="500"/>
      <c r="J163" s="570">
        <f>H163*I163</f>
        <v>0</v>
      </c>
      <c r="K163" s="186"/>
      <c r="L163" s="187"/>
      <c r="M163" s="187"/>
      <c r="N163" s="187"/>
      <c r="O163" s="188"/>
      <c r="P163" s="188"/>
      <c r="Q163" s="188"/>
      <c r="R163" s="188"/>
      <c r="S163" s="188"/>
      <c r="T163" s="188"/>
      <c r="U163" s="188"/>
      <c r="V163" s="188"/>
      <c r="W163" s="188"/>
    </row>
    <row r="164" spans="1:23" s="189" customFormat="1" ht="17.25" customHeight="1">
      <c r="A164" s="201" t="s">
        <v>707</v>
      </c>
      <c r="B164" s="202" t="s">
        <v>187</v>
      </c>
      <c r="C164" s="203">
        <v>7066870</v>
      </c>
      <c r="D164" s="669" t="s">
        <v>692</v>
      </c>
      <c r="E164" s="204" t="s">
        <v>37</v>
      </c>
      <c r="F164" s="205">
        <v>0.23</v>
      </c>
      <c r="G164" s="868">
        <v>18.309999999999999</v>
      </c>
      <c r="H164" s="1184">
        <v>14</v>
      </c>
      <c r="I164" s="526"/>
      <c r="J164" s="583">
        <f t="shared" ref="J164" si="8">H164*I164</f>
        <v>0</v>
      </c>
      <c r="K164" s="1171" t="s">
        <v>868</v>
      </c>
      <c r="L164" s="187"/>
      <c r="M164" s="187"/>
      <c r="N164" s="187"/>
      <c r="O164" s="188"/>
      <c r="P164" s="188"/>
      <c r="Q164" s="188"/>
      <c r="R164" s="188"/>
      <c r="S164" s="188"/>
      <c r="T164" s="188"/>
      <c r="U164" s="188"/>
      <c r="V164" s="188"/>
      <c r="W164" s="188"/>
    </row>
    <row r="165" spans="1:23" s="189" customFormat="1" ht="17.25" customHeight="1">
      <c r="A165" s="190"/>
      <c r="B165" s="115"/>
      <c r="C165" s="191"/>
      <c r="D165" s="192"/>
      <c r="E165" s="193"/>
      <c r="F165" s="194"/>
      <c r="G165" s="863"/>
      <c r="H165" s="863"/>
      <c r="I165" s="523"/>
      <c r="J165" s="493"/>
      <c r="K165" s="186"/>
      <c r="L165" s="187"/>
      <c r="M165" s="187"/>
      <c r="N165" s="187"/>
      <c r="O165" s="188"/>
      <c r="P165" s="188"/>
      <c r="Q165" s="188"/>
      <c r="R165" s="188"/>
      <c r="S165" s="188"/>
      <c r="T165" s="188"/>
      <c r="U165" s="188"/>
      <c r="V165" s="188"/>
      <c r="W165" s="188"/>
    </row>
    <row r="166" spans="1:23" s="152" customFormat="1" ht="27" customHeight="1">
      <c r="A166" s="918" t="s">
        <v>760</v>
      </c>
      <c r="B166" s="643"/>
      <c r="C166" s="644"/>
      <c r="D166" s="644"/>
      <c r="E166" s="645"/>
      <c r="F166" s="645"/>
      <c r="G166" s="864"/>
      <c r="H166" s="864"/>
      <c r="I166" s="646"/>
      <c r="J166" s="647"/>
      <c r="K166" s="63"/>
      <c r="L166" s="36"/>
      <c r="M166" s="36"/>
      <c r="N166" s="36"/>
      <c r="O166" s="37"/>
      <c r="P166" s="37"/>
      <c r="Q166" s="37"/>
      <c r="R166" s="37"/>
      <c r="S166" s="37"/>
      <c r="T166" s="37"/>
      <c r="U166" s="37"/>
      <c r="V166" s="37"/>
      <c r="W166" s="37"/>
    </row>
    <row r="167" spans="1:23" s="189" customFormat="1" ht="17.25" customHeight="1">
      <c r="A167" s="185" t="s">
        <v>39</v>
      </c>
      <c r="B167" s="179" t="s">
        <v>440</v>
      </c>
      <c r="C167" s="172">
        <v>7059847</v>
      </c>
      <c r="D167" s="669" t="s">
        <v>337</v>
      </c>
      <c r="E167" s="83" t="s">
        <v>37</v>
      </c>
      <c r="F167" s="151">
        <v>0.23</v>
      </c>
      <c r="G167" s="862">
        <v>19.05</v>
      </c>
      <c r="H167" s="862">
        <v>17.14</v>
      </c>
      <c r="I167" s="522"/>
      <c r="J167" s="571">
        <f>H167*I167</f>
        <v>0</v>
      </c>
      <c r="K167" s="186"/>
      <c r="L167" s="187"/>
      <c r="M167" s="187"/>
      <c r="N167" s="187"/>
      <c r="O167" s="188"/>
      <c r="P167" s="188"/>
      <c r="Q167" s="188"/>
      <c r="R167" s="188"/>
      <c r="S167" s="188"/>
      <c r="T167" s="188"/>
      <c r="U167" s="188"/>
      <c r="V167" s="188"/>
      <c r="W167" s="188"/>
    </row>
    <row r="168" spans="1:23" s="189" customFormat="1" ht="23.25" customHeight="1">
      <c r="A168" s="185" t="s">
        <v>761</v>
      </c>
      <c r="B168" s="179" t="s">
        <v>438</v>
      </c>
      <c r="C168" s="172">
        <v>7059851</v>
      </c>
      <c r="D168" s="669" t="s">
        <v>337</v>
      </c>
      <c r="E168" s="83" t="s">
        <v>36</v>
      </c>
      <c r="F168" s="151">
        <v>0.23</v>
      </c>
      <c r="G168" s="862">
        <v>19.05</v>
      </c>
      <c r="H168" s="862">
        <v>17.14</v>
      </c>
      <c r="I168" s="525"/>
      <c r="J168" s="571">
        <f>H168*I168</f>
        <v>0</v>
      </c>
      <c r="K168" s="186"/>
      <c r="L168" s="187"/>
      <c r="M168" s="187"/>
      <c r="N168" s="187"/>
      <c r="O168" s="188"/>
      <c r="P168" s="188"/>
      <c r="Q168" s="188"/>
      <c r="R168" s="188"/>
      <c r="S168" s="188"/>
      <c r="T168" s="188"/>
      <c r="U168" s="188"/>
      <c r="V168" s="188"/>
      <c r="W168" s="188"/>
    </row>
    <row r="169" spans="1:23" s="189" customFormat="1" ht="17.25" customHeight="1">
      <c r="A169" s="190"/>
      <c r="B169" s="198"/>
      <c r="C169" s="199"/>
      <c r="D169" s="192"/>
      <c r="E169" s="193"/>
      <c r="F169" s="194"/>
      <c r="G169" s="863"/>
      <c r="H169" s="863"/>
      <c r="I169" s="523"/>
      <c r="J169" s="493"/>
      <c r="K169" s="186"/>
      <c r="L169" s="187"/>
      <c r="M169" s="187"/>
      <c r="N169" s="187"/>
      <c r="O169" s="188"/>
      <c r="P169" s="188"/>
      <c r="Q169" s="188"/>
      <c r="R169" s="188"/>
      <c r="S169" s="188"/>
      <c r="T169" s="188"/>
      <c r="U169" s="188"/>
      <c r="V169" s="188"/>
      <c r="W169" s="188"/>
    </row>
    <row r="170" spans="1:23" s="200" customFormat="1" ht="27" customHeight="1">
      <c r="A170" s="918" t="s">
        <v>762</v>
      </c>
      <c r="B170" s="648"/>
      <c r="C170" s="649"/>
      <c r="D170" s="649"/>
      <c r="E170" s="650"/>
      <c r="F170" s="650"/>
      <c r="G170" s="867"/>
      <c r="H170" s="867"/>
      <c r="I170" s="651"/>
      <c r="J170" s="652"/>
      <c r="K170" s="186"/>
      <c r="L170" s="187"/>
      <c r="M170" s="187"/>
      <c r="N170" s="187"/>
      <c r="O170" s="188"/>
      <c r="P170" s="188"/>
      <c r="Q170" s="188"/>
      <c r="R170" s="188"/>
      <c r="S170" s="188"/>
      <c r="T170" s="188"/>
      <c r="U170" s="188"/>
      <c r="V170" s="188"/>
      <c r="W170" s="188"/>
    </row>
    <row r="171" spans="1:23" s="189" customFormat="1" ht="15" customHeight="1">
      <c r="A171" s="195" t="s">
        <v>298</v>
      </c>
      <c r="B171" s="109">
        <v>5903246240016</v>
      </c>
      <c r="C171" s="109">
        <v>7073219</v>
      </c>
      <c r="D171" s="6" t="s">
        <v>692</v>
      </c>
      <c r="E171" s="196" t="s">
        <v>37</v>
      </c>
      <c r="F171" s="197">
        <v>0.23</v>
      </c>
      <c r="G171" s="865">
        <v>19.05</v>
      </c>
      <c r="H171" s="866">
        <v>6.9</v>
      </c>
      <c r="I171" s="524"/>
      <c r="J171" s="582">
        <f>H171*I171</f>
        <v>0</v>
      </c>
      <c r="K171" s="1161" t="s">
        <v>859</v>
      </c>
      <c r="L171" s="187"/>
      <c r="M171" s="187"/>
      <c r="N171" s="187"/>
      <c r="O171" s="188"/>
      <c r="P171" s="188"/>
      <c r="Q171" s="188"/>
      <c r="R171" s="188"/>
      <c r="S171" s="188"/>
      <c r="T171" s="188"/>
      <c r="U171" s="188"/>
      <c r="V171" s="188"/>
      <c r="W171" s="188"/>
    </row>
    <row r="172" spans="1:23" s="38" customFormat="1" ht="18" customHeight="1">
      <c r="A172" s="195" t="s">
        <v>446</v>
      </c>
      <c r="B172" s="109">
        <v>5903246240009</v>
      </c>
      <c r="C172" s="109">
        <v>7073218</v>
      </c>
      <c r="D172" s="6" t="s">
        <v>692</v>
      </c>
      <c r="E172" s="196" t="s">
        <v>36</v>
      </c>
      <c r="F172" s="197">
        <v>0.23</v>
      </c>
      <c r="G172" s="865">
        <v>19.05</v>
      </c>
      <c r="H172" s="866">
        <v>6.9</v>
      </c>
      <c r="I172" s="524"/>
      <c r="J172" s="582">
        <f>H172*I172</f>
        <v>0</v>
      </c>
      <c r="K172" s="1161" t="s">
        <v>859</v>
      </c>
      <c r="L172" s="36"/>
      <c r="M172" s="36"/>
      <c r="N172" s="36"/>
      <c r="O172" s="37"/>
      <c r="P172" s="37"/>
      <c r="Q172" s="37"/>
      <c r="R172" s="37"/>
      <c r="S172" s="37"/>
      <c r="T172" s="37"/>
      <c r="U172" s="37"/>
      <c r="V172" s="37"/>
      <c r="W172" s="37"/>
    </row>
    <row r="173" spans="1:23" s="189" customFormat="1" ht="17.25" customHeight="1">
      <c r="A173" s="206"/>
      <c r="B173" s="198"/>
      <c r="C173" s="199"/>
      <c r="D173" s="192"/>
      <c r="E173" s="193"/>
      <c r="F173" s="194"/>
      <c r="G173" s="863"/>
      <c r="H173" s="863"/>
      <c r="I173" s="523"/>
      <c r="J173" s="493"/>
      <c r="K173" s="186"/>
      <c r="L173" s="187"/>
      <c r="M173" s="187"/>
      <c r="N173" s="187"/>
      <c r="O173" s="188"/>
      <c r="P173" s="188"/>
      <c r="Q173" s="188"/>
      <c r="R173" s="188"/>
      <c r="S173" s="188"/>
      <c r="T173" s="188"/>
      <c r="U173" s="188"/>
      <c r="V173" s="188"/>
      <c r="W173" s="188"/>
    </row>
    <row r="174" spans="1:23" s="200" customFormat="1" ht="27" customHeight="1">
      <c r="A174" s="918" t="s">
        <v>408</v>
      </c>
      <c r="B174" s="648"/>
      <c r="C174" s="649"/>
      <c r="D174" s="649"/>
      <c r="E174" s="650"/>
      <c r="F174" s="650"/>
      <c r="G174" s="867"/>
      <c r="H174" s="867"/>
      <c r="I174" s="651"/>
      <c r="J174" s="652"/>
      <c r="K174" s="186"/>
      <c r="L174" s="187"/>
      <c r="M174" s="187"/>
      <c r="N174" s="187"/>
      <c r="O174" s="188"/>
      <c r="P174" s="188"/>
      <c r="Q174" s="188"/>
      <c r="R174" s="188"/>
      <c r="S174" s="188"/>
      <c r="T174" s="188"/>
      <c r="U174" s="188"/>
      <c r="V174" s="188"/>
      <c r="W174" s="188"/>
    </row>
    <row r="175" spans="1:23" s="189" customFormat="1" ht="17.25" customHeight="1">
      <c r="A175" s="207" t="s">
        <v>708</v>
      </c>
      <c r="B175" s="208" t="s">
        <v>188</v>
      </c>
      <c r="C175" s="209">
        <v>7066868</v>
      </c>
      <c r="D175" s="210" t="s">
        <v>692</v>
      </c>
      <c r="E175" s="196" t="s">
        <v>40</v>
      </c>
      <c r="F175" s="197">
        <v>0.23</v>
      </c>
      <c r="G175" s="865">
        <v>15.19</v>
      </c>
      <c r="H175" s="866">
        <v>3</v>
      </c>
      <c r="I175" s="524"/>
      <c r="J175" s="582">
        <f>H175*I175</f>
        <v>0</v>
      </c>
      <c r="K175" s="1171" t="s">
        <v>854</v>
      </c>
      <c r="L175" s="187"/>
      <c r="M175" s="187"/>
      <c r="N175" s="187"/>
      <c r="O175" s="188"/>
      <c r="P175" s="188"/>
      <c r="Q175" s="188"/>
      <c r="R175" s="188"/>
      <c r="S175" s="188"/>
      <c r="T175" s="188"/>
      <c r="U175" s="188"/>
      <c r="V175" s="188"/>
      <c r="W175" s="188"/>
    </row>
    <row r="176" spans="1:23" s="189" customFormat="1" ht="17.25" customHeight="1">
      <c r="A176" s="170" t="s">
        <v>709</v>
      </c>
      <c r="B176" s="179" t="s">
        <v>189</v>
      </c>
      <c r="C176" s="172">
        <v>7066871</v>
      </c>
      <c r="D176" s="211" t="s">
        <v>692</v>
      </c>
      <c r="E176" s="83" t="s">
        <v>40</v>
      </c>
      <c r="F176" s="151">
        <v>0.23</v>
      </c>
      <c r="G176" s="862">
        <v>15.19</v>
      </c>
      <c r="H176" s="869">
        <v>3</v>
      </c>
      <c r="I176" s="522"/>
      <c r="J176" s="571">
        <f>H176*I176</f>
        <v>0</v>
      </c>
      <c r="K176" s="1171" t="s">
        <v>854</v>
      </c>
      <c r="L176" s="187"/>
      <c r="M176" s="187"/>
      <c r="N176" s="187"/>
      <c r="O176" s="188"/>
      <c r="P176" s="188"/>
      <c r="Q176" s="188"/>
      <c r="R176" s="188"/>
      <c r="S176" s="188"/>
      <c r="T176" s="188"/>
      <c r="U176" s="188"/>
      <c r="V176" s="188"/>
      <c r="W176" s="188"/>
    </row>
    <row r="177" spans="1:23" s="189" customFormat="1" ht="17.25" customHeight="1">
      <c r="A177" s="173"/>
      <c r="B177" s="182"/>
      <c r="C177" s="174"/>
      <c r="D177" s="58"/>
      <c r="E177" s="59"/>
      <c r="F177" s="69"/>
      <c r="G177" s="834"/>
      <c r="H177" s="834"/>
      <c r="I177" s="501"/>
      <c r="J177" s="491"/>
      <c r="K177" s="186"/>
      <c r="L177" s="187"/>
      <c r="M177" s="187"/>
      <c r="N177" s="187"/>
      <c r="O177" s="188"/>
      <c r="P177" s="188"/>
      <c r="Q177" s="188"/>
      <c r="R177" s="188"/>
      <c r="S177" s="188"/>
      <c r="T177" s="188"/>
      <c r="U177" s="188"/>
      <c r="V177" s="188"/>
      <c r="W177" s="188"/>
    </row>
    <row r="178" spans="1:23" s="200" customFormat="1" ht="27" customHeight="1">
      <c r="A178" s="1200" t="s">
        <v>409</v>
      </c>
      <c r="B178" s="1200"/>
      <c r="C178" s="1200"/>
      <c r="D178" s="1200"/>
      <c r="E178" s="1200"/>
      <c r="F178" s="1200"/>
      <c r="G178" s="1200"/>
      <c r="H178" s="1200"/>
      <c r="I178" s="1200"/>
      <c r="J178" s="1201"/>
      <c r="K178" s="186"/>
      <c r="L178" s="187"/>
      <c r="M178" s="187"/>
      <c r="N178" s="187"/>
      <c r="O178" s="188"/>
      <c r="P178" s="188"/>
      <c r="Q178" s="188"/>
      <c r="R178" s="188"/>
      <c r="S178" s="188"/>
      <c r="T178" s="188"/>
      <c r="U178" s="188"/>
      <c r="V178" s="188"/>
      <c r="W178" s="188"/>
    </row>
    <row r="179" spans="1:23" s="200" customFormat="1" ht="27" customHeight="1">
      <c r="A179" s="1253" t="s">
        <v>410</v>
      </c>
      <c r="B179" s="1253"/>
      <c r="C179" s="1253"/>
      <c r="D179" s="1253"/>
      <c r="E179" s="1253"/>
      <c r="F179" s="1253"/>
      <c r="G179" s="1253"/>
      <c r="H179" s="1253"/>
      <c r="I179" s="1253"/>
      <c r="J179" s="1251"/>
      <c r="K179" s="186"/>
      <c r="L179" s="187"/>
      <c r="M179" s="187"/>
      <c r="N179" s="187"/>
      <c r="O179" s="188"/>
      <c r="P179" s="188"/>
      <c r="Q179" s="188"/>
      <c r="R179" s="188"/>
      <c r="S179" s="188"/>
      <c r="T179" s="188"/>
      <c r="U179" s="188"/>
      <c r="V179" s="188"/>
      <c r="W179" s="188"/>
    </row>
    <row r="180" spans="1:23" s="189" customFormat="1" ht="17.25" customHeight="1">
      <c r="A180" s="217" t="s">
        <v>330</v>
      </c>
      <c r="B180" s="101">
        <v>5903246240603</v>
      </c>
      <c r="C180" s="218">
        <v>7075624</v>
      </c>
      <c r="D180" s="6" t="s">
        <v>692</v>
      </c>
      <c r="E180" s="219" t="s">
        <v>334</v>
      </c>
      <c r="F180" s="66">
        <v>0.23</v>
      </c>
      <c r="G180" s="859">
        <v>16.43</v>
      </c>
      <c r="H180" s="919">
        <v>4.9000000000000004</v>
      </c>
      <c r="I180" s="500"/>
      <c r="J180" s="570">
        <f>H180*I180</f>
        <v>0</v>
      </c>
      <c r="K180" s="1171" t="s">
        <v>855</v>
      </c>
      <c r="L180" s="187"/>
      <c r="M180" s="187"/>
      <c r="N180" s="187"/>
      <c r="O180" s="188"/>
      <c r="P180" s="188"/>
      <c r="Q180" s="188"/>
      <c r="R180" s="188"/>
      <c r="S180" s="188"/>
      <c r="T180" s="188"/>
      <c r="U180" s="188"/>
      <c r="V180" s="188"/>
      <c r="W180" s="188"/>
    </row>
    <row r="181" spans="1:23" s="189" customFormat="1" ht="17.25" customHeight="1">
      <c r="A181" s="217" t="s">
        <v>331</v>
      </c>
      <c r="B181" s="101">
        <v>5903246240610</v>
      </c>
      <c r="C181" s="218">
        <v>7075622</v>
      </c>
      <c r="D181" s="6" t="s">
        <v>692</v>
      </c>
      <c r="E181" s="219" t="s">
        <v>334</v>
      </c>
      <c r="F181" s="66">
        <v>0.23</v>
      </c>
      <c r="G181" s="859">
        <v>16.43</v>
      </c>
      <c r="H181" s="919">
        <v>4.9000000000000004</v>
      </c>
      <c r="I181" s="500"/>
      <c r="J181" s="570">
        <f>H181*I181</f>
        <v>0</v>
      </c>
      <c r="K181" s="1171" t="s">
        <v>855</v>
      </c>
      <c r="L181" s="187"/>
      <c r="M181" s="187"/>
      <c r="N181" s="187"/>
      <c r="O181" s="188"/>
      <c r="P181" s="188"/>
      <c r="Q181" s="188"/>
      <c r="R181" s="188"/>
      <c r="S181" s="188"/>
      <c r="T181" s="188"/>
      <c r="U181" s="188"/>
      <c r="V181" s="188"/>
      <c r="W181" s="188"/>
    </row>
    <row r="182" spans="1:23" s="189" customFormat="1" ht="17.25" customHeight="1">
      <c r="A182" s="217" t="s">
        <v>332</v>
      </c>
      <c r="B182" s="101">
        <v>5903246240634</v>
      </c>
      <c r="C182" s="218">
        <v>7075631</v>
      </c>
      <c r="D182" s="6" t="s">
        <v>692</v>
      </c>
      <c r="E182" s="219" t="s">
        <v>334</v>
      </c>
      <c r="F182" s="66">
        <v>0.23</v>
      </c>
      <c r="G182" s="859">
        <v>16.43</v>
      </c>
      <c r="H182" s="919">
        <v>4.9000000000000004</v>
      </c>
      <c r="I182" s="500"/>
      <c r="J182" s="570">
        <f>H182*I182</f>
        <v>0</v>
      </c>
      <c r="K182" s="1171" t="s">
        <v>855</v>
      </c>
      <c r="L182" s="187"/>
      <c r="M182" s="187"/>
      <c r="N182" s="187"/>
      <c r="O182" s="188"/>
      <c r="P182" s="188"/>
      <c r="Q182" s="188"/>
      <c r="R182" s="188"/>
      <c r="S182" s="188"/>
      <c r="T182" s="188"/>
      <c r="U182" s="188"/>
      <c r="V182" s="188"/>
      <c r="W182" s="188"/>
    </row>
    <row r="183" spans="1:23" s="189" customFormat="1" ht="17.25" customHeight="1">
      <c r="A183" s="220" t="s">
        <v>333</v>
      </c>
      <c r="B183" s="102">
        <v>5903246240641</v>
      </c>
      <c r="C183" s="221">
        <v>7075623</v>
      </c>
      <c r="D183" s="211" t="s">
        <v>692</v>
      </c>
      <c r="E183" s="222" t="s">
        <v>334</v>
      </c>
      <c r="F183" s="151">
        <v>0.23</v>
      </c>
      <c r="G183" s="870">
        <v>16.43</v>
      </c>
      <c r="H183" s="919">
        <v>4.9000000000000004</v>
      </c>
      <c r="I183" s="527"/>
      <c r="J183" s="571">
        <f>H183*I183</f>
        <v>0</v>
      </c>
      <c r="K183" s="1171" t="s">
        <v>855</v>
      </c>
      <c r="L183" s="187"/>
      <c r="M183" s="187"/>
      <c r="N183" s="187"/>
      <c r="O183" s="188"/>
      <c r="P183" s="188"/>
      <c r="Q183" s="188"/>
      <c r="R183" s="188"/>
      <c r="S183" s="188"/>
      <c r="T183" s="188"/>
      <c r="U183" s="188"/>
      <c r="V183" s="188"/>
      <c r="W183" s="188"/>
    </row>
    <row r="184" spans="1:23" s="189" customFormat="1" ht="16.5" customHeight="1">
      <c r="A184" s="223"/>
      <c r="B184" s="224"/>
      <c r="C184" s="225"/>
      <c r="D184" s="58"/>
      <c r="E184" s="226"/>
      <c r="F184" s="69"/>
      <c r="G184" s="871"/>
      <c r="H184" s="871"/>
      <c r="I184" s="528"/>
      <c r="J184" s="581"/>
      <c r="K184" s="216"/>
      <c r="L184" s="187"/>
      <c r="M184" s="187"/>
      <c r="N184" s="187"/>
      <c r="O184" s="188"/>
      <c r="P184" s="188"/>
      <c r="Q184" s="188"/>
      <c r="R184" s="188"/>
      <c r="S184" s="188"/>
      <c r="T184" s="188"/>
      <c r="U184" s="188"/>
      <c r="V184" s="188"/>
      <c r="W184" s="188"/>
    </row>
    <row r="185" spans="1:23" s="200" customFormat="1" ht="27" customHeight="1">
      <c r="A185" s="1254" t="s">
        <v>411</v>
      </c>
      <c r="B185" s="1254"/>
      <c r="C185" s="1254"/>
      <c r="D185" s="1254"/>
      <c r="E185" s="1254"/>
      <c r="F185" s="1254"/>
      <c r="G185" s="1254"/>
      <c r="H185" s="1254"/>
      <c r="I185" s="1254"/>
      <c r="J185" s="1255"/>
      <c r="K185" s="186"/>
      <c r="L185" s="187"/>
      <c r="M185" s="187"/>
      <c r="N185" s="187"/>
      <c r="O185" s="188"/>
      <c r="P185" s="188"/>
      <c r="Q185" s="188"/>
      <c r="R185" s="188"/>
      <c r="S185" s="188"/>
      <c r="T185" s="188"/>
      <c r="U185" s="188"/>
      <c r="V185" s="188"/>
      <c r="W185" s="188"/>
    </row>
    <row r="186" spans="1:23" s="228" customFormat="1" ht="27" customHeight="1">
      <c r="A186" s="653" t="s">
        <v>741</v>
      </c>
      <c r="B186" s="654"/>
      <c r="C186" s="654"/>
      <c r="D186" s="654"/>
      <c r="E186" s="654"/>
      <c r="F186" s="654"/>
      <c r="G186" s="872"/>
      <c r="H186" s="872"/>
      <c r="I186" s="655"/>
      <c r="J186" s="656"/>
      <c r="K186" s="227"/>
      <c r="L186" s="23"/>
      <c r="M186" s="23"/>
      <c r="N186" s="23"/>
      <c r="O186" s="188"/>
      <c r="P186" s="188"/>
      <c r="Q186" s="188"/>
      <c r="R186" s="188"/>
      <c r="S186" s="188"/>
      <c r="T186" s="188"/>
      <c r="U186" s="188"/>
      <c r="V186" s="188"/>
      <c r="W186" s="188"/>
    </row>
    <row r="187" spans="1:23" s="228" customFormat="1" ht="18.75" customHeight="1">
      <c r="A187" s="229" t="s">
        <v>738</v>
      </c>
      <c r="B187" s="230">
        <v>5903246243307</v>
      </c>
      <c r="C187" s="231">
        <v>7081766</v>
      </c>
      <c r="D187" s="669" t="s">
        <v>337</v>
      </c>
      <c r="E187" s="176" t="s">
        <v>37</v>
      </c>
      <c r="F187" s="66">
        <v>0.23</v>
      </c>
      <c r="G187" s="850">
        <v>15.11</v>
      </c>
      <c r="H187" s="850">
        <v>13.6</v>
      </c>
      <c r="I187" s="502"/>
      <c r="J187" s="570">
        <f>H187*I187</f>
        <v>0</v>
      </c>
      <c r="K187" s="227"/>
      <c r="L187" s="23"/>
      <c r="M187" s="187"/>
      <c r="N187" s="187"/>
      <c r="O187" s="188"/>
      <c r="P187" s="188"/>
      <c r="Q187" s="188"/>
      <c r="R187" s="188"/>
      <c r="S187" s="188"/>
      <c r="T187" s="188"/>
      <c r="U187" s="188"/>
      <c r="V187" s="188"/>
      <c r="W187" s="188"/>
    </row>
    <row r="188" spans="1:23" s="228" customFormat="1" ht="18.75" customHeight="1">
      <c r="A188" s="229" t="s">
        <v>739</v>
      </c>
      <c r="B188" s="232">
        <v>5903246243321</v>
      </c>
      <c r="C188" s="231">
        <v>7081767</v>
      </c>
      <c r="D188" s="669" t="s">
        <v>337</v>
      </c>
      <c r="E188" s="176" t="s">
        <v>36</v>
      </c>
      <c r="F188" s="66">
        <v>0.23</v>
      </c>
      <c r="G188" s="850">
        <v>15.11</v>
      </c>
      <c r="H188" s="850">
        <v>13.6</v>
      </c>
      <c r="I188" s="502"/>
      <c r="J188" s="570">
        <f>H188*I188</f>
        <v>0</v>
      </c>
      <c r="K188" s="227"/>
      <c r="L188" s="23"/>
      <c r="M188" s="187"/>
      <c r="N188" s="187"/>
      <c r="O188" s="188"/>
      <c r="P188" s="188"/>
      <c r="Q188" s="188"/>
      <c r="R188" s="188"/>
      <c r="S188" s="188"/>
      <c r="T188" s="188"/>
      <c r="U188" s="188"/>
      <c r="V188" s="188"/>
      <c r="W188" s="188"/>
    </row>
    <row r="189" spans="1:23" s="228" customFormat="1" ht="18.75" customHeight="1">
      <c r="A189" s="229" t="s">
        <v>740</v>
      </c>
      <c r="B189" s="231">
        <v>5903246243314</v>
      </c>
      <c r="C189" s="231">
        <v>7081765</v>
      </c>
      <c r="D189" s="669" t="s">
        <v>337</v>
      </c>
      <c r="E189" s="176" t="s">
        <v>37</v>
      </c>
      <c r="F189" s="66">
        <v>0.23</v>
      </c>
      <c r="G189" s="850">
        <v>15.88</v>
      </c>
      <c r="H189" s="850">
        <v>14.29</v>
      </c>
      <c r="I189" s="502"/>
      <c r="J189" s="570">
        <f>H189*I189</f>
        <v>0</v>
      </c>
      <c r="K189" s="227"/>
      <c r="L189" s="23"/>
      <c r="M189" s="187"/>
      <c r="N189" s="187"/>
      <c r="O189" s="188"/>
      <c r="P189" s="188"/>
      <c r="Q189" s="188"/>
      <c r="R189" s="188"/>
      <c r="S189" s="188"/>
      <c r="T189" s="188"/>
      <c r="U189" s="188"/>
      <c r="V189" s="188"/>
      <c r="W189" s="188"/>
    </row>
    <row r="190" spans="1:23" s="228" customFormat="1" ht="18.75" customHeight="1">
      <c r="A190" s="233" t="s">
        <v>819</v>
      </c>
      <c r="B190" s="234">
        <v>5900116074474</v>
      </c>
      <c r="C190" s="234">
        <v>7081797</v>
      </c>
      <c r="D190" s="669" t="s">
        <v>337</v>
      </c>
      <c r="E190" s="180" t="s">
        <v>54</v>
      </c>
      <c r="F190" s="151">
        <v>0.23</v>
      </c>
      <c r="G190" s="873">
        <v>18.739999999999998</v>
      </c>
      <c r="H190" s="873">
        <v>16.87</v>
      </c>
      <c r="I190" s="516"/>
      <c r="J190" s="571">
        <f>H190*I190</f>
        <v>0</v>
      </c>
      <c r="K190" s="227"/>
      <c r="L190" s="23"/>
      <c r="M190" s="187"/>
      <c r="N190" s="187"/>
      <c r="O190" s="188"/>
      <c r="P190" s="188"/>
      <c r="Q190" s="188"/>
      <c r="R190" s="188"/>
      <c r="S190" s="188"/>
      <c r="T190" s="188"/>
      <c r="U190" s="188"/>
      <c r="V190" s="188"/>
      <c r="W190" s="188"/>
    </row>
    <row r="191" spans="1:23" s="228" customFormat="1" ht="18.75" customHeight="1">
      <c r="A191" s="229"/>
      <c r="B191" s="236"/>
      <c r="C191" s="237"/>
      <c r="D191" s="238"/>
      <c r="E191" s="183"/>
      <c r="F191" s="69"/>
      <c r="G191" s="874"/>
      <c r="H191" s="874"/>
      <c r="I191" s="503"/>
      <c r="J191" s="581"/>
      <c r="K191" s="23"/>
      <c r="L191" s="23"/>
      <c r="M191" s="187"/>
      <c r="N191" s="187"/>
      <c r="O191" s="188"/>
      <c r="P191" s="188"/>
      <c r="Q191" s="188"/>
      <c r="R191" s="188"/>
      <c r="S191" s="188"/>
      <c r="T191" s="188"/>
      <c r="U191" s="188"/>
      <c r="V191" s="188"/>
      <c r="W191" s="188"/>
    </row>
    <row r="192" spans="1:23" s="228" customFormat="1" ht="24.75" customHeight="1">
      <c r="A192" s="657" t="s">
        <v>742</v>
      </c>
      <c r="B192" s="658"/>
      <c r="C192" s="658"/>
      <c r="D192" s="658"/>
      <c r="E192" s="658"/>
      <c r="F192" s="658"/>
      <c r="G192" s="875"/>
      <c r="H192" s="875"/>
      <c r="I192" s="659"/>
      <c r="J192" s="660"/>
      <c r="K192" s="227"/>
      <c r="L192" s="23"/>
      <c r="M192" s="187"/>
      <c r="N192" s="187"/>
      <c r="O192" s="188"/>
      <c r="P192" s="188"/>
      <c r="Q192" s="188"/>
      <c r="R192" s="188"/>
      <c r="S192" s="188"/>
      <c r="T192" s="188"/>
      <c r="U192" s="188"/>
      <c r="V192" s="188"/>
      <c r="W192" s="188"/>
    </row>
    <row r="193" spans="1:23" s="228" customFormat="1" ht="18.75" customHeight="1">
      <c r="A193" s="239" t="s">
        <v>743</v>
      </c>
      <c r="B193" s="240">
        <v>5903246243956</v>
      </c>
      <c r="C193" s="241">
        <v>7081772</v>
      </c>
      <c r="D193" s="669" t="s">
        <v>337</v>
      </c>
      <c r="E193" s="176" t="s">
        <v>37</v>
      </c>
      <c r="F193" s="66">
        <v>0.23</v>
      </c>
      <c r="G193" s="850">
        <v>15.11</v>
      </c>
      <c r="H193" s="850">
        <v>13.6</v>
      </c>
      <c r="I193" s="502"/>
      <c r="J193" s="570">
        <f>H193*I193</f>
        <v>0</v>
      </c>
      <c r="K193" s="227"/>
      <c r="L193" s="23"/>
      <c r="M193" s="187"/>
      <c r="N193" s="187"/>
      <c r="O193" s="188"/>
      <c r="P193" s="188"/>
      <c r="Q193" s="188"/>
      <c r="R193" s="188"/>
      <c r="S193" s="188"/>
      <c r="T193" s="188"/>
      <c r="U193" s="188"/>
      <c r="V193" s="188"/>
      <c r="W193" s="188"/>
    </row>
    <row r="194" spans="1:23" s="228" customFormat="1" ht="18.75" customHeight="1">
      <c r="A194" s="242" t="s">
        <v>744</v>
      </c>
      <c r="B194" s="232">
        <v>5903246243963</v>
      </c>
      <c r="C194" s="241">
        <v>7081768</v>
      </c>
      <c r="D194" s="669" t="s">
        <v>337</v>
      </c>
      <c r="E194" s="176" t="s">
        <v>36</v>
      </c>
      <c r="F194" s="66">
        <v>0.23</v>
      </c>
      <c r="G194" s="850">
        <v>15.11</v>
      </c>
      <c r="H194" s="850">
        <v>13.6</v>
      </c>
      <c r="I194" s="502"/>
      <c r="J194" s="570">
        <f>H194*I194</f>
        <v>0</v>
      </c>
      <c r="K194" s="227"/>
      <c r="L194" s="23"/>
      <c r="M194" s="187"/>
      <c r="N194" s="187"/>
      <c r="O194" s="188"/>
      <c r="P194" s="188"/>
      <c r="Q194" s="188"/>
      <c r="R194" s="188"/>
      <c r="S194" s="188"/>
      <c r="T194" s="188"/>
      <c r="U194" s="188"/>
      <c r="V194" s="188"/>
      <c r="W194" s="188"/>
    </row>
    <row r="195" spans="1:23" s="228" customFormat="1" ht="18.75" customHeight="1">
      <c r="A195" s="243" t="s">
        <v>745</v>
      </c>
      <c r="B195" s="241">
        <v>5903246243970</v>
      </c>
      <c r="C195" s="231">
        <v>7081769</v>
      </c>
      <c r="D195" s="669" t="s">
        <v>337</v>
      </c>
      <c r="E195" s="176" t="s">
        <v>37</v>
      </c>
      <c r="F195" s="66">
        <v>0.23</v>
      </c>
      <c r="G195" s="850">
        <v>15.88</v>
      </c>
      <c r="H195" s="850">
        <v>14.29</v>
      </c>
      <c r="I195" s="502"/>
      <c r="J195" s="570">
        <f>H195*I195</f>
        <v>0</v>
      </c>
      <c r="K195" s="227"/>
      <c r="L195" s="23"/>
      <c r="M195" s="187"/>
      <c r="N195" s="187"/>
      <c r="O195" s="188"/>
      <c r="P195" s="188"/>
      <c r="Q195" s="188"/>
      <c r="R195" s="188"/>
      <c r="S195" s="188"/>
      <c r="T195" s="188"/>
      <c r="U195" s="188"/>
      <c r="V195" s="188"/>
      <c r="W195" s="188"/>
    </row>
    <row r="196" spans="1:23" s="228" customFormat="1" ht="18.75" customHeight="1">
      <c r="A196" s="243" t="s">
        <v>820</v>
      </c>
      <c r="B196" s="241">
        <v>5903246243987</v>
      </c>
      <c r="C196" s="231">
        <v>7081770</v>
      </c>
      <c r="D196" s="669" t="s">
        <v>337</v>
      </c>
      <c r="E196" s="176" t="s">
        <v>54</v>
      </c>
      <c r="F196" s="66">
        <v>0.23</v>
      </c>
      <c r="G196" s="876">
        <v>18.739999999999998</v>
      </c>
      <c r="H196" s="876">
        <v>16.87</v>
      </c>
      <c r="I196" s="502"/>
      <c r="J196" s="570">
        <f>H196*I196</f>
        <v>0</v>
      </c>
      <c r="K196" s="227"/>
      <c r="L196" s="23"/>
      <c r="M196" s="187"/>
      <c r="N196" s="187"/>
      <c r="O196" s="188"/>
      <c r="P196" s="188"/>
      <c r="Q196" s="188"/>
      <c r="R196" s="188"/>
      <c r="S196" s="188"/>
      <c r="T196" s="188"/>
      <c r="U196" s="188"/>
      <c r="V196" s="188"/>
      <c r="W196" s="188"/>
    </row>
    <row r="197" spans="1:23" s="228" customFormat="1" ht="18.75" customHeight="1">
      <c r="A197" s="243"/>
      <c r="B197" s="237"/>
      <c r="C197" s="244"/>
      <c r="D197" s="238"/>
      <c r="E197" s="183"/>
      <c r="F197" s="69"/>
      <c r="G197" s="874"/>
      <c r="H197" s="874"/>
      <c r="I197" s="503"/>
      <c r="J197" s="491"/>
      <c r="K197" s="227"/>
      <c r="L197" s="23"/>
      <c r="M197" s="187"/>
      <c r="N197" s="187"/>
      <c r="O197" s="188"/>
      <c r="P197" s="188"/>
      <c r="Q197" s="188"/>
      <c r="R197" s="188"/>
      <c r="S197" s="188"/>
      <c r="T197" s="188"/>
      <c r="U197" s="188"/>
      <c r="V197" s="188"/>
      <c r="W197" s="188"/>
    </row>
    <row r="198" spans="1:23" s="245" customFormat="1" ht="27" customHeight="1">
      <c r="A198" s="1251" t="s">
        <v>413</v>
      </c>
      <c r="B198" s="1252"/>
      <c r="C198" s="1252"/>
      <c r="D198" s="1252"/>
      <c r="E198" s="1252"/>
      <c r="F198" s="1252"/>
      <c r="G198" s="1252"/>
      <c r="H198" s="1252"/>
      <c r="I198" s="1252"/>
      <c r="J198" s="1252"/>
      <c r="K198" s="63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</row>
    <row r="199" spans="1:23" ht="17.25" customHeight="1">
      <c r="A199" s="50" t="s">
        <v>42</v>
      </c>
      <c r="B199" s="163" t="s">
        <v>190</v>
      </c>
      <c r="C199" s="147">
        <v>7042056</v>
      </c>
      <c r="D199" s="669" t="s">
        <v>337</v>
      </c>
      <c r="E199" s="53" t="s">
        <v>41</v>
      </c>
      <c r="F199" s="54">
        <v>0.23</v>
      </c>
      <c r="G199" s="848">
        <v>9.26</v>
      </c>
      <c r="H199" s="848">
        <v>8.33</v>
      </c>
      <c r="I199" s="500"/>
      <c r="J199" s="570">
        <f>H199*I199</f>
        <v>0</v>
      </c>
      <c r="K199" s="49"/>
      <c r="L199" s="22"/>
      <c r="M199" s="22"/>
      <c r="N199" s="22"/>
    </row>
    <row r="200" spans="1:23" ht="17.25" customHeight="1">
      <c r="A200" s="64" t="s">
        <v>43</v>
      </c>
      <c r="B200" s="163" t="s">
        <v>191</v>
      </c>
      <c r="C200" s="147">
        <v>7042054</v>
      </c>
      <c r="D200" s="669" t="s">
        <v>337</v>
      </c>
      <c r="E200" s="53" t="s">
        <v>41</v>
      </c>
      <c r="F200" s="66">
        <v>0.23</v>
      </c>
      <c r="G200" s="850">
        <v>7.99</v>
      </c>
      <c r="H200" s="850">
        <v>7.19</v>
      </c>
      <c r="I200" s="502"/>
      <c r="J200" s="570">
        <f>H200*I200</f>
        <v>0</v>
      </c>
      <c r="K200" s="49"/>
      <c r="L200" s="22"/>
      <c r="M200" s="22"/>
      <c r="N200" s="22"/>
    </row>
    <row r="201" spans="1:23" s="38" customFormat="1" ht="17.25" customHeight="1">
      <c r="A201" s="246" t="s">
        <v>44</v>
      </c>
      <c r="B201" s="65" t="s">
        <v>598</v>
      </c>
      <c r="C201" s="1063">
        <v>7078849</v>
      </c>
      <c r="D201" s="669"/>
      <c r="E201" s="167" t="s">
        <v>41</v>
      </c>
      <c r="F201" s="66">
        <v>0.23</v>
      </c>
      <c r="G201" s="848">
        <v>10.93</v>
      </c>
      <c r="H201" s="848">
        <v>9.84</v>
      </c>
      <c r="I201" s="500"/>
      <c r="J201" s="570">
        <f>H201*I201</f>
        <v>0</v>
      </c>
      <c r="K201" s="63"/>
      <c r="L201" s="36"/>
      <c r="M201" s="36"/>
      <c r="N201" s="36"/>
      <c r="O201" s="37"/>
      <c r="P201" s="37"/>
      <c r="Q201" s="37"/>
      <c r="R201" s="37"/>
      <c r="S201" s="37"/>
      <c r="T201" s="37"/>
      <c r="U201" s="37"/>
      <c r="V201" s="37"/>
      <c r="W201" s="37"/>
    </row>
    <row r="202" spans="1:23" s="247" customFormat="1" ht="17.25" customHeight="1">
      <c r="A202" s="168" t="s">
        <v>46</v>
      </c>
      <c r="B202" s="65" t="s">
        <v>599</v>
      </c>
      <c r="C202" s="1063">
        <v>7078852</v>
      </c>
      <c r="D202" s="669"/>
      <c r="E202" s="167" t="s">
        <v>41</v>
      </c>
      <c r="F202" s="66">
        <v>0.23</v>
      </c>
      <c r="G202" s="848">
        <v>10.93</v>
      </c>
      <c r="H202" s="848">
        <v>9.84</v>
      </c>
      <c r="I202" s="500"/>
      <c r="J202" s="570">
        <f>H202*I202</f>
        <v>0</v>
      </c>
      <c r="K202" s="248"/>
      <c r="L202" s="249"/>
      <c r="M202" s="249"/>
      <c r="N202" s="249"/>
      <c r="O202" s="250"/>
      <c r="P202" s="250"/>
      <c r="Q202" s="250"/>
      <c r="R202" s="250"/>
      <c r="S202" s="250"/>
      <c r="T202" s="250"/>
      <c r="U202" s="250"/>
      <c r="V202" s="250"/>
      <c r="W202" s="250"/>
    </row>
    <row r="203" spans="1:23" s="247" customFormat="1" ht="17.25" customHeight="1">
      <c r="A203" s="168" t="s">
        <v>448</v>
      </c>
      <c r="B203" s="65" t="s">
        <v>447</v>
      </c>
      <c r="C203" s="147">
        <v>7076526</v>
      </c>
      <c r="D203" s="676"/>
      <c r="E203" s="167" t="s">
        <v>41</v>
      </c>
      <c r="F203" s="66">
        <v>0.23</v>
      </c>
      <c r="G203" s="848">
        <v>10.93</v>
      </c>
      <c r="H203" s="848">
        <v>9.84</v>
      </c>
      <c r="I203" s="500"/>
      <c r="J203" s="570">
        <f>H203*I203</f>
        <v>0</v>
      </c>
      <c r="K203" s="248"/>
      <c r="L203" s="249"/>
      <c r="M203" s="249"/>
      <c r="N203" s="249"/>
      <c r="O203" s="250"/>
      <c r="P203" s="250"/>
      <c r="Q203" s="250"/>
      <c r="R203" s="250"/>
      <c r="S203" s="250"/>
      <c r="T203" s="250"/>
      <c r="U203" s="250"/>
      <c r="V203" s="250"/>
      <c r="W203" s="250"/>
    </row>
    <row r="204" spans="1:23" s="247" customFormat="1" ht="17.25" customHeight="1">
      <c r="A204" s="173"/>
      <c r="B204" s="68"/>
      <c r="C204" s="174"/>
      <c r="D204" s="174"/>
      <c r="E204" s="175"/>
      <c r="F204" s="69"/>
      <c r="G204" s="834"/>
      <c r="H204" s="834"/>
      <c r="I204" s="501"/>
      <c r="J204" s="491"/>
      <c r="K204" s="248"/>
      <c r="L204" s="249"/>
      <c r="M204" s="249"/>
      <c r="N204" s="249"/>
      <c r="O204" s="250"/>
      <c r="P204" s="250"/>
      <c r="Q204" s="250"/>
      <c r="R204" s="250"/>
      <c r="S204" s="250"/>
      <c r="T204" s="250"/>
      <c r="U204" s="250"/>
      <c r="V204" s="250"/>
      <c r="W204" s="250"/>
    </row>
    <row r="205" spans="1:23" s="247" customFormat="1" ht="27" customHeight="1">
      <c r="A205" s="1251" t="s">
        <v>620</v>
      </c>
      <c r="B205" s="1252"/>
      <c r="C205" s="1252"/>
      <c r="D205" s="1252"/>
      <c r="E205" s="1252"/>
      <c r="F205" s="1252"/>
      <c r="G205" s="1252"/>
      <c r="H205" s="1252"/>
      <c r="I205" s="1252"/>
      <c r="J205" s="1252"/>
      <c r="K205" s="248"/>
      <c r="L205" s="249"/>
      <c r="M205" s="249"/>
      <c r="N205" s="249"/>
      <c r="O205" s="250"/>
      <c r="P205" s="250"/>
      <c r="Q205" s="250"/>
      <c r="R205" s="250"/>
      <c r="S205" s="250"/>
      <c r="T205" s="250"/>
      <c r="U205" s="250"/>
      <c r="V205" s="250"/>
      <c r="W205" s="250"/>
    </row>
    <row r="206" spans="1:23" s="247" customFormat="1" ht="17.25" customHeight="1">
      <c r="A206" s="169" t="s">
        <v>621</v>
      </c>
      <c r="B206" s="251">
        <v>5903246243017</v>
      </c>
      <c r="C206" s="252">
        <v>7079573</v>
      </c>
      <c r="D206" s="6"/>
      <c r="E206" s="180" t="s">
        <v>40</v>
      </c>
      <c r="F206" s="66">
        <v>0.23</v>
      </c>
      <c r="G206" s="621">
        <v>15.11</v>
      </c>
      <c r="H206" s="877">
        <v>13.6</v>
      </c>
      <c r="I206" s="500"/>
      <c r="J206" s="570">
        <f>H206*I206</f>
        <v>0</v>
      </c>
      <c r="K206" s="248"/>
      <c r="L206" s="249"/>
      <c r="M206" s="249"/>
      <c r="N206" s="249"/>
      <c r="O206" s="250"/>
      <c r="P206" s="250"/>
      <c r="Q206" s="250"/>
      <c r="R206" s="250"/>
      <c r="S206" s="250"/>
      <c r="T206" s="250"/>
      <c r="U206" s="250"/>
      <c r="V206" s="250"/>
      <c r="W206" s="250"/>
    </row>
    <row r="207" spans="1:23" s="247" customFormat="1" ht="17.25" customHeight="1">
      <c r="A207" s="169" t="s">
        <v>622</v>
      </c>
      <c r="B207" s="251">
        <v>5903246243024</v>
      </c>
      <c r="C207" s="252">
        <v>7079572</v>
      </c>
      <c r="D207" s="6"/>
      <c r="E207" s="180" t="s">
        <v>40</v>
      </c>
      <c r="F207" s="66">
        <v>0.23</v>
      </c>
      <c r="G207" s="621">
        <v>15.11</v>
      </c>
      <c r="H207" s="877">
        <v>13.6</v>
      </c>
      <c r="I207" s="500"/>
      <c r="J207" s="570">
        <f>H207*I207</f>
        <v>0</v>
      </c>
      <c r="K207" s="248"/>
      <c r="L207" s="249"/>
      <c r="M207" s="249"/>
      <c r="N207" s="249"/>
      <c r="O207" s="250"/>
      <c r="P207" s="250"/>
      <c r="Q207" s="250"/>
      <c r="R207" s="250"/>
      <c r="S207" s="250"/>
      <c r="T207" s="250"/>
      <c r="U207" s="250"/>
      <c r="V207" s="250"/>
      <c r="W207" s="250"/>
    </row>
    <row r="208" spans="1:23" s="247" customFormat="1" ht="17.25" customHeight="1">
      <c r="A208" s="253" t="s">
        <v>623</v>
      </c>
      <c r="B208" s="254">
        <v>5903246243031</v>
      </c>
      <c r="C208" s="255">
        <v>7079569</v>
      </c>
      <c r="D208" s="6"/>
      <c r="E208" s="176" t="s">
        <v>285</v>
      </c>
      <c r="F208" s="66">
        <v>0.23</v>
      </c>
      <c r="G208" s="621">
        <v>15.11</v>
      </c>
      <c r="H208" s="877">
        <v>13.6</v>
      </c>
      <c r="I208" s="500"/>
      <c r="J208" s="570">
        <f>H208*I208</f>
        <v>0</v>
      </c>
      <c r="K208" s="248"/>
      <c r="L208" s="249"/>
      <c r="M208" s="249"/>
      <c r="N208" s="249"/>
      <c r="O208" s="250"/>
      <c r="P208" s="250"/>
      <c r="Q208" s="250"/>
      <c r="R208" s="250"/>
      <c r="S208" s="250"/>
      <c r="T208" s="250"/>
      <c r="U208" s="250"/>
      <c r="V208" s="250"/>
      <c r="W208" s="250"/>
    </row>
    <row r="209" spans="1:23" s="247" customFormat="1" ht="17.25" customHeight="1">
      <c r="A209" s="256"/>
      <c r="B209" s="124"/>
      <c r="C209" s="257"/>
      <c r="D209" s="58"/>
      <c r="E209" s="183"/>
      <c r="F209" s="69"/>
      <c r="G209" s="802"/>
      <c r="H209" s="878"/>
      <c r="I209" s="501"/>
      <c r="J209" s="491"/>
      <c r="K209" s="248"/>
      <c r="L209" s="249"/>
      <c r="M209" s="249"/>
      <c r="N209" s="249"/>
      <c r="O209" s="250"/>
      <c r="P209" s="250"/>
      <c r="Q209" s="250"/>
      <c r="R209" s="250"/>
      <c r="S209" s="250"/>
      <c r="T209" s="250"/>
      <c r="U209" s="250"/>
      <c r="V209" s="250"/>
      <c r="W209" s="250"/>
    </row>
    <row r="210" spans="1:23" s="247" customFormat="1" ht="27" customHeight="1">
      <c r="A210" s="1251" t="s">
        <v>414</v>
      </c>
      <c r="B210" s="1252"/>
      <c r="C210" s="1252"/>
      <c r="D210" s="1252"/>
      <c r="E210" s="1252"/>
      <c r="F210" s="1252"/>
      <c r="G210" s="1252"/>
      <c r="H210" s="1252"/>
      <c r="I210" s="1252"/>
      <c r="J210" s="1252"/>
      <c r="K210" s="248"/>
      <c r="L210" s="249"/>
      <c r="M210" s="249"/>
      <c r="N210" s="249"/>
      <c r="O210" s="250"/>
      <c r="P210" s="250"/>
      <c r="Q210" s="250"/>
      <c r="R210" s="250"/>
      <c r="S210" s="250"/>
      <c r="T210" s="250"/>
      <c r="U210" s="250"/>
      <c r="V210" s="250"/>
      <c r="W210" s="250"/>
    </row>
    <row r="211" spans="1:23" s="38" customFormat="1" ht="16.5" customHeight="1">
      <c r="A211" s="246" t="s">
        <v>288</v>
      </c>
      <c r="B211" s="148">
        <v>5905279070691</v>
      </c>
      <c r="C211" s="147">
        <v>7072460</v>
      </c>
      <c r="D211" s="6"/>
      <c r="E211" s="176" t="s">
        <v>261</v>
      </c>
      <c r="F211" s="66">
        <v>0.23</v>
      </c>
      <c r="G211" s="850">
        <v>15.88</v>
      </c>
      <c r="H211" s="850">
        <v>14.29</v>
      </c>
      <c r="I211" s="502"/>
      <c r="J211" s="570">
        <f t="shared" ref="J211:J219" si="9">H211*I211</f>
        <v>0</v>
      </c>
      <c r="K211" s="63"/>
      <c r="L211" s="36"/>
      <c r="M211" s="36"/>
      <c r="N211" s="36"/>
      <c r="O211" s="37"/>
      <c r="P211" s="37"/>
      <c r="Q211" s="37"/>
      <c r="R211" s="37"/>
      <c r="S211" s="37"/>
      <c r="T211" s="37"/>
      <c r="U211" s="37"/>
      <c r="V211" s="37"/>
      <c r="W211" s="37"/>
    </row>
    <row r="212" spans="1:23" s="38" customFormat="1" ht="16.5" customHeight="1">
      <c r="A212" s="258" t="s">
        <v>287</v>
      </c>
      <c r="B212" s="259">
        <v>5907636934028</v>
      </c>
      <c r="C212" s="172">
        <v>7072461</v>
      </c>
      <c r="D212" s="211"/>
      <c r="E212" s="180" t="s">
        <v>40</v>
      </c>
      <c r="F212" s="260">
        <v>0.23</v>
      </c>
      <c r="G212" s="851">
        <v>15.11</v>
      </c>
      <c r="H212" s="851">
        <v>13.6</v>
      </c>
      <c r="I212" s="516"/>
      <c r="J212" s="571">
        <f t="shared" si="9"/>
        <v>0</v>
      </c>
      <c r="K212" s="63"/>
      <c r="L212" s="36"/>
      <c r="M212" s="36"/>
      <c r="N212" s="36"/>
      <c r="O212" s="37"/>
      <c r="P212" s="37"/>
      <c r="Q212" s="37"/>
      <c r="R212" s="37"/>
      <c r="S212" s="37"/>
      <c r="T212" s="37"/>
      <c r="U212" s="37"/>
      <c r="V212" s="37"/>
      <c r="W212" s="37"/>
    </row>
    <row r="213" spans="1:23" s="1163" customFormat="1" ht="16.5" customHeight="1">
      <c r="A213" s="1155" t="s">
        <v>287</v>
      </c>
      <c r="B213" s="1156">
        <v>5907636934028</v>
      </c>
      <c r="C213" s="1157">
        <v>7072461</v>
      </c>
      <c r="D213" s="211" t="s">
        <v>692</v>
      </c>
      <c r="E213" s="1158" t="s">
        <v>40</v>
      </c>
      <c r="F213" s="1089">
        <v>0.23</v>
      </c>
      <c r="G213" s="1154">
        <v>15.11</v>
      </c>
      <c r="H213" s="1154">
        <v>10</v>
      </c>
      <c r="I213" s="1159"/>
      <c r="J213" s="1160">
        <f t="shared" ref="J213" si="10">H213*I213</f>
        <v>0</v>
      </c>
      <c r="K213" s="1161" t="s">
        <v>868</v>
      </c>
      <c r="L213" s="294"/>
      <c r="M213" s="294"/>
      <c r="N213" s="294"/>
      <c r="O213" s="1162"/>
      <c r="P213" s="1162"/>
      <c r="Q213" s="1162"/>
      <c r="R213" s="1162"/>
      <c r="S213" s="1162"/>
      <c r="T213" s="1162"/>
      <c r="U213" s="1162"/>
      <c r="V213" s="1162"/>
      <c r="W213" s="1162"/>
    </row>
    <row r="214" spans="1:23" s="38" customFormat="1" ht="17.25" customHeight="1">
      <c r="A214" s="64" t="s">
        <v>286</v>
      </c>
      <c r="B214" s="51">
        <v>5905279070462</v>
      </c>
      <c r="C214" s="52">
        <v>7072462</v>
      </c>
      <c r="D214" s="6"/>
      <c r="E214" s="176" t="s">
        <v>285</v>
      </c>
      <c r="F214" s="66">
        <v>0.23</v>
      </c>
      <c r="G214" s="851">
        <v>15.11</v>
      </c>
      <c r="H214" s="851">
        <v>13.6</v>
      </c>
      <c r="I214" s="502"/>
      <c r="J214" s="570">
        <f t="shared" si="9"/>
        <v>0</v>
      </c>
      <c r="K214" s="63"/>
      <c r="L214" s="36"/>
      <c r="M214" s="36"/>
      <c r="N214" s="36"/>
      <c r="O214" s="37"/>
      <c r="P214" s="37"/>
      <c r="Q214" s="37"/>
      <c r="R214" s="37"/>
      <c r="S214" s="37"/>
      <c r="T214" s="37"/>
      <c r="U214" s="37"/>
      <c r="V214" s="37"/>
      <c r="W214" s="37"/>
    </row>
    <row r="215" spans="1:23" s="38" customFormat="1" ht="17.25" customHeight="1">
      <c r="A215" s="261" t="s">
        <v>601</v>
      </c>
      <c r="B215" s="139">
        <v>5903246241822</v>
      </c>
      <c r="C215" s="139">
        <v>7078697</v>
      </c>
      <c r="D215" s="676" t="s">
        <v>337</v>
      </c>
      <c r="E215" s="176" t="s">
        <v>600</v>
      </c>
      <c r="F215" s="66">
        <v>0.23</v>
      </c>
      <c r="G215" s="851">
        <v>15.11</v>
      </c>
      <c r="H215" s="851">
        <v>13.6</v>
      </c>
      <c r="I215" s="502"/>
      <c r="J215" s="570">
        <f t="shared" si="9"/>
        <v>0</v>
      </c>
      <c r="K215" s="63"/>
      <c r="L215" s="36"/>
      <c r="M215" s="36"/>
      <c r="N215" s="36"/>
      <c r="O215" s="37"/>
      <c r="P215" s="37"/>
      <c r="Q215" s="37"/>
      <c r="R215" s="37"/>
      <c r="S215" s="37"/>
      <c r="T215" s="37"/>
      <c r="U215" s="37"/>
      <c r="V215" s="37"/>
      <c r="W215" s="37"/>
    </row>
    <row r="216" spans="1:23" s="38" customFormat="1" ht="17.25" customHeight="1">
      <c r="A216" s="261" t="s">
        <v>602</v>
      </c>
      <c r="B216" s="262">
        <v>5903246241839</v>
      </c>
      <c r="C216" s="262">
        <v>7078696</v>
      </c>
      <c r="D216" s="676" t="s">
        <v>337</v>
      </c>
      <c r="E216" s="176" t="s">
        <v>600</v>
      </c>
      <c r="F216" s="66">
        <v>0.23</v>
      </c>
      <c r="G216" s="851">
        <v>15.11</v>
      </c>
      <c r="H216" s="851">
        <v>13.6</v>
      </c>
      <c r="I216" s="502"/>
      <c r="J216" s="570">
        <f t="shared" si="9"/>
        <v>0</v>
      </c>
      <c r="K216" s="63"/>
      <c r="L216" s="36"/>
      <c r="M216" s="36"/>
      <c r="N216" s="36"/>
      <c r="O216" s="37"/>
      <c r="P216" s="37"/>
      <c r="Q216" s="37"/>
      <c r="R216" s="37"/>
      <c r="S216" s="37"/>
      <c r="T216" s="37"/>
      <c r="U216" s="37"/>
      <c r="V216" s="37"/>
      <c r="W216" s="37"/>
    </row>
    <row r="217" spans="1:23" s="38" customFormat="1" ht="17.25" customHeight="1">
      <c r="A217" s="261" t="s">
        <v>674</v>
      </c>
      <c r="B217" s="101">
        <v>5903246243369</v>
      </c>
      <c r="C217" s="219">
        <v>7080264</v>
      </c>
      <c r="D217" s="676" t="s">
        <v>337</v>
      </c>
      <c r="E217" s="176" t="s">
        <v>600</v>
      </c>
      <c r="F217" s="66">
        <v>0.23</v>
      </c>
      <c r="G217" s="851">
        <v>15.11</v>
      </c>
      <c r="H217" s="851">
        <v>13.6</v>
      </c>
      <c r="I217" s="502"/>
      <c r="J217" s="570">
        <f t="shared" si="9"/>
        <v>0</v>
      </c>
      <c r="K217" s="63"/>
      <c r="L217" s="36"/>
      <c r="M217" s="36"/>
      <c r="N217" s="36"/>
      <c r="O217" s="37"/>
      <c r="P217" s="37"/>
      <c r="Q217" s="37"/>
      <c r="R217" s="37"/>
      <c r="S217" s="37"/>
      <c r="T217" s="37"/>
      <c r="U217" s="37"/>
      <c r="V217" s="37"/>
      <c r="W217" s="37"/>
    </row>
    <row r="218" spans="1:23" s="38" customFormat="1" ht="16.5" customHeight="1">
      <c r="A218" s="261" t="s">
        <v>603</v>
      </c>
      <c r="B218" s="263">
        <v>5903246242478</v>
      </c>
      <c r="C218" s="264">
        <v>7078997</v>
      </c>
      <c r="D218" s="676" t="s">
        <v>337</v>
      </c>
      <c r="E218" s="176" t="s">
        <v>605</v>
      </c>
      <c r="F218" s="66">
        <v>0.23</v>
      </c>
      <c r="G218" s="876">
        <v>20.58</v>
      </c>
      <c r="H218" s="876">
        <v>18.52</v>
      </c>
      <c r="I218" s="502"/>
      <c r="J218" s="570">
        <f t="shared" si="9"/>
        <v>0</v>
      </c>
      <c r="K218" s="63"/>
      <c r="L218" s="36"/>
      <c r="M218" s="36"/>
      <c r="N218" s="36"/>
      <c r="O218" s="37"/>
      <c r="P218" s="37"/>
      <c r="Q218" s="37"/>
      <c r="R218" s="37"/>
      <c r="S218" s="37"/>
      <c r="T218" s="37"/>
      <c r="U218" s="37"/>
      <c r="V218" s="37"/>
      <c r="W218" s="37"/>
    </row>
    <row r="219" spans="1:23" s="38" customFormat="1" ht="17.25" customHeight="1">
      <c r="A219" s="265" t="s">
        <v>604</v>
      </c>
      <c r="B219" s="262">
        <v>5903246242461</v>
      </c>
      <c r="C219" s="266">
        <v>7078994</v>
      </c>
      <c r="D219" s="676" t="s">
        <v>337</v>
      </c>
      <c r="E219" s="180" t="s">
        <v>605</v>
      </c>
      <c r="F219" s="151">
        <v>0.23</v>
      </c>
      <c r="G219" s="873">
        <v>20.58</v>
      </c>
      <c r="H219" s="873">
        <v>18.52</v>
      </c>
      <c r="I219" s="516"/>
      <c r="J219" s="571">
        <f t="shared" si="9"/>
        <v>0</v>
      </c>
      <c r="K219" s="63"/>
      <c r="L219" s="36"/>
      <c r="M219" s="36"/>
      <c r="N219" s="36"/>
      <c r="O219" s="37"/>
      <c r="P219" s="37"/>
      <c r="Q219" s="37"/>
      <c r="R219" s="37"/>
      <c r="S219" s="37"/>
      <c r="T219" s="37"/>
      <c r="U219" s="37"/>
      <c r="V219" s="37"/>
      <c r="W219" s="37"/>
    </row>
    <row r="220" spans="1:23" s="38" customFormat="1" ht="17.25" customHeight="1">
      <c r="A220" s="229"/>
      <c r="B220" s="267"/>
      <c r="C220" s="268"/>
      <c r="D220" s="269"/>
      <c r="E220" s="183"/>
      <c r="F220" s="69"/>
      <c r="G220" s="874"/>
      <c r="H220" s="874"/>
      <c r="I220" s="503"/>
      <c r="J220" s="581"/>
      <c r="K220" s="35"/>
      <c r="L220" s="36"/>
      <c r="M220" s="36"/>
      <c r="N220" s="36"/>
      <c r="O220" s="37"/>
      <c r="P220" s="37"/>
      <c r="Q220" s="37"/>
      <c r="R220" s="37"/>
      <c r="S220" s="37"/>
      <c r="T220" s="37"/>
      <c r="U220" s="37"/>
      <c r="V220" s="37"/>
      <c r="W220" s="37"/>
    </row>
    <row r="221" spans="1:23" s="38" customFormat="1" ht="27" customHeight="1">
      <c r="A221" s="1200" t="s">
        <v>319</v>
      </c>
      <c r="B221" s="1200"/>
      <c r="C221" s="1200"/>
      <c r="D221" s="1200"/>
      <c r="E221" s="1200"/>
      <c r="F221" s="1200"/>
      <c r="G221" s="1200"/>
      <c r="H221" s="1200"/>
      <c r="I221" s="1200"/>
      <c r="J221" s="1201"/>
      <c r="K221" s="63"/>
      <c r="L221" s="36"/>
      <c r="M221" s="36"/>
      <c r="N221" s="36"/>
      <c r="O221" s="37"/>
      <c r="P221" s="37"/>
      <c r="Q221" s="37"/>
      <c r="R221" s="37"/>
      <c r="S221" s="37"/>
      <c r="T221" s="37"/>
      <c r="U221" s="37"/>
      <c r="V221" s="37"/>
      <c r="W221" s="37"/>
    </row>
    <row r="222" spans="1:23" s="38" customFormat="1" ht="17.25" customHeight="1">
      <c r="A222" s="246" t="s">
        <v>304</v>
      </c>
      <c r="B222" s="135">
        <v>5903246240313</v>
      </c>
      <c r="C222" s="270">
        <v>7074121</v>
      </c>
      <c r="D222" s="6"/>
      <c r="E222" s="176" t="s">
        <v>305</v>
      </c>
      <c r="F222" s="66">
        <v>0.23</v>
      </c>
      <c r="G222" s="850">
        <v>15.11</v>
      </c>
      <c r="H222" s="850">
        <v>13.6</v>
      </c>
      <c r="I222" s="502"/>
      <c r="J222" s="570">
        <f>H222*I222</f>
        <v>0</v>
      </c>
      <c r="K222" s="63"/>
      <c r="L222" s="36"/>
      <c r="M222" s="36"/>
      <c r="N222" s="36"/>
      <c r="O222" s="37"/>
      <c r="P222" s="37"/>
      <c r="Q222" s="37"/>
      <c r="R222" s="37"/>
      <c r="S222" s="37"/>
      <c r="T222" s="37"/>
      <c r="U222" s="37"/>
      <c r="V222" s="37"/>
      <c r="W222" s="37"/>
    </row>
    <row r="223" spans="1:23" s="38" customFormat="1" ht="17.25" customHeight="1" thickBot="1">
      <c r="A223" s="246" t="s">
        <v>828</v>
      </c>
      <c r="B223" s="135">
        <v>5903246240320</v>
      </c>
      <c r="C223" s="270">
        <v>7074137</v>
      </c>
      <c r="D223" s="1"/>
      <c r="E223" s="176" t="s">
        <v>340</v>
      </c>
      <c r="F223" s="66">
        <v>0.23</v>
      </c>
      <c r="G223" s="850">
        <v>18.739999999999998</v>
      </c>
      <c r="H223" s="850">
        <v>16.87</v>
      </c>
      <c r="I223" s="502"/>
      <c r="J223" s="570">
        <f>H223*I223</f>
        <v>0</v>
      </c>
      <c r="K223" s="63"/>
      <c r="L223" s="36"/>
      <c r="M223" s="36"/>
      <c r="N223" s="36"/>
      <c r="O223" s="37"/>
      <c r="P223" s="37"/>
      <c r="Q223" s="37"/>
      <c r="R223" s="37"/>
      <c r="S223" s="37"/>
      <c r="T223" s="37"/>
      <c r="U223" s="37"/>
      <c r="V223" s="37"/>
      <c r="W223" s="37"/>
    </row>
    <row r="224" spans="1:23" s="38" customFormat="1" ht="17.25" customHeight="1">
      <c r="A224" s="246" t="s">
        <v>300</v>
      </c>
      <c r="B224" s="130">
        <v>5903246240085</v>
      </c>
      <c r="C224" s="140">
        <v>9088132</v>
      </c>
      <c r="D224" s="6"/>
      <c r="E224" s="176" t="s">
        <v>274</v>
      </c>
      <c r="F224" s="66">
        <v>0.23</v>
      </c>
      <c r="G224" s="850">
        <v>14.67</v>
      </c>
      <c r="H224" s="850">
        <v>13.2</v>
      </c>
      <c r="I224" s="502"/>
      <c r="J224" s="570">
        <f>H224*I224</f>
        <v>0</v>
      </c>
      <c r="K224" s="63"/>
      <c r="L224" s="36"/>
      <c r="M224" s="36"/>
      <c r="N224" s="36"/>
      <c r="O224" s="37"/>
      <c r="P224" s="37"/>
      <c r="Q224" s="37"/>
      <c r="R224" s="37"/>
      <c r="S224" s="37"/>
      <c r="T224" s="37"/>
      <c r="U224" s="37"/>
      <c r="V224" s="37"/>
      <c r="W224" s="37"/>
    </row>
    <row r="225" spans="1:23" s="38" customFormat="1" ht="16.5" customHeight="1">
      <c r="A225" s="258" t="s">
        <v>320</v>
      </c>
      <c r="B225" s="1084">
        <v>5903246240443</v>
      </c>
      <c r="C225" s="275">
        <v>7075074</v>
      </c>
      <c r="D225" s="676" t="s">
        <v>337</v>
      </c>
      <c r="E225" s="180" t="s">
        <v>321</v>
      </c>
      <c r="F225" s="151">
        <v>0.23</v>
      </c>
      <c r="G225" s="851">
        <v>5.41</v>
      </c>
      <c r="H225" s="851">
        <v>4.87</v>
      </c>
      <c r="I225" s="516"/>
      <c r="J225" s="571">
        <f>H225*I225</f>
        <v>0</v>
      </c>
      <c r="K225" s="271"/>
      <c r="L225" s="36"/>
      <c r="M225" s="36"/>
      <c r="N225" s="37"/>
      <c r="O225" s="37"/>
      <c r="P225" s="37"/>
      <c r="Q225" s="37"/>
      <c r="R225" s="37"/>
      <c r="S225" s="37"/>
      <c r="T225" s="37"/>
      <c r="U225" s="37"/>
      <c r="V225" s="37"/>
      <c r="W225" s="37"/>
    </row>
    <row r="226" spans="1:23" s="38" customFormat="1" ht="16.5" customHeight="1">
      <c r="A226" s="272"/>
      <c r="B226" s="273"/>
      <c r="C226" s="274"/>
      <c r="D226" s="58"/>
      <c r="E226" s="183"/>
      <c r="F226" s="69"/>
      <c r="G226" s="835"/>
      <c r="H226" s="835"/>
      <c r="I226" s="503"/>
      <c r="J226" s="581"/>
      <c r="K226" s="36"/>
      <c r="L226" s="36"/>
      <c r="M226" s="36"/>
      <c r="N226" s="37"/>
      <c r="O226" s="37"/>
      <c r="P226" s="37"/>
      <c r="Q226" s="37"/>
      <c r="R226" s="37"/>
      <c r="S226" s="37"/>
      <c r="T226" s="37"/>
      <c r="U226" s="37"/>
      <c r="V226" s="37"/>
      <c r="W226" s="37"/>
    </row>
    <row r="227" spans="1:23" s="38" customFormat="1" ht="27" customHeight="1">
      <c r="A227" s="1200" t="s">
        <v>317</v>
      </c>
      <c r="B227" s="1200"/>
      <c r="C227" s="1200"/>
      <c r="D227" s="1200"/>
      <c r="E227" s="1200"/>
      <c r="F227" s="1200"/>
      <c r="G227" s="1200"/>
      <c r="H227" s="1200"/>
      <c r="I227" s="1200"/>
      <c r="J227" s="1201"/>
      <c r="K227" s="63"/>
      <c r="L227" s="36"/>
      <c r="M227" s="36"/>
      <c r="N227" s="36"/>
      <c r="O227" s="37"/>
      <c r="P227" s="37"/>
      <c r="Q227" s="37"/>
      <c r="R227" s="37"/>
      <c r="S227" s="37"/>
      <c r="T227" s="37"/>
      <c r="U227" s="37"/>
      <c r="V227" s="37"/>
      <c r="W227" s="37"/>
    </row>
    <row r="228" spans="1:23" s="38" customFormat="1" ht="17.25" customHeight="1">
      <c r="A228" s="258" t="s">
        <v>318</v>
      </c>
      <c r="B228" s="275">
        <v>5902596711115</v>
      </c>
      <c r="C228" s="275">
        <v>7073523</v>
      </c>
      <c r="D228" s="211"/>
      <c r="E228" s="180" t="s">
        <v>37</v>
      </c>
      <c r="F228" s="151">
        <v>0.23</v>
      </c>
      <c r="G228" s="851">
        <v>13.57</v>
      </c>
      <c r="H228" s="851">
        <v>12.21</v>
      </c>
      <c r="I228" s="516"/>
      <c r="J228" s="571">
        <f>H228*I228</f>
        <v>0</v>
      </c>
      <c r="K228" s="63"/>
      <c r="L228" s="36"/>
      <c r="M228" s="36"/>
      <c r="N228" s="36"/>
      <c r="O228" s="37"/>
      <c r="P228" s="37"/>
      <c r="Q228" s="37"/>
      <c r="R228" s="37"/>
      <c r="S228" s="37"/>
      <c r="T228" s="37"/>
      <c r="U228" s="37"/>
      <c r="V228" s="37"/>
      <c r="W228" s="37"/>
    </row>
    <row r="229" spans="1:23" s="38" customFormat="1" ht="17.25" customHeight="1">
      <c r="A229" s="258" t="s">
        <v>827</v>
      </c>
      <c r="B229" s="275">
        <v>5902596711108</v>
      </c>
      <c r="C229" s="275"/>
      <c r="D229" s="211"/>
      <c r="E229" s="180" t="s">
        <v>37</v>
      </c>
      <c r="F229" s="151">
        <v>0.23</v>
      </c>
      <c r="G229" s="851">
        <v>13.57</v>
      </c>
      <c r="H229" s="851">
        <v>12.21</v>
      </c>
      <c r="I229" s="516"/>
      <c r="J229" s="571">
        <f>H229*I229</f>
        <v>0</v>
      </c>
      <c r="K229" s="63"/>
      <c r="L229" s="36"/>
      <c r="M229" s="36"/>
      <c r="N229" s="36"/>
      <c r="O229" s="37"/>
      <c r="P229" s="37"/>
      <c r="Q229" s="37"/>
      <c r="R229" s="37"/>
      <c r="S229" s="37"/>
      <c r="T229" s="37"/>
      <c r="U229" s="37"/>
      <c r="V229" s="37"/>
      <c r="W229" s="37"/>
    </row>
    <row r="230" spans="1:23" s="38" customFormat="1" ht="17.25" customHeight="1">
      <c r="A230" s="272"/>
      <c r="B230" s="276"/>
      <c r="C230" s="276"/>
      <c r="D230" s="58"/>
      <c r="E230" s="183"/>
      <c r="F230" s="69"/>
      <c r="G230" s="835"/>
      <c r="H230" s="835"/>
      <c r="I230" s="503"/>
      <c r="J230" s="581"/>
      <c r="K230" s="35"/>
      <c r="L230" s="36"/>
      <c r="M230" s="36"/>
      <c r="N230" s="36"/>
      <c r="O230" s="37"/>
      <c r="P230" s="37"/>
      <c r="Q230" s="37"/>
      <c r="R230" s="37"/>
      <c r="S230" s="37"/>
      <c r="T230" s="37"/>
      <c r="U230" s="37"/>
      <c r="V230" s="37"/>
      <c r="W230" s="37"/>
    </row>
    <row r="231" spans="1:23" s="247" customFormat="1" ht="27" customHeight="1">
      <c r="A231" s="1200" t="s">
        <v>382</v>
      </c>
      <c r="B231" s="1200"/>
      <c r="C231" s="1200"/>
      <c r="D231" s="1200"/>
      <c r="E231" s="1200"/>
      <c r="F231" s="1200"/>
      <c r="G231" s="1200"/>
      <c r="H231" s="1200"/>
      <c r="I231" s="1200"/>
      <c r="J231" s="1201"/>
      <c r="K231" s="248"/>
      <c r="L231" s="249"/>
      <c r="M231" s="249"/>
      <c r="N231" s="249"/>
      <c r="O231" s="250"/>
      <c r="P231" s="250"/>
      <c r="Q231" s="250"/>
      <c r="R231" s="250"/>
      <c r="S231" s="250"/>
      <c r="T231" s="250"/>
      <c r="U231" s="250"/>
      <c r="V231" s="250"/>
      <c r="W231" s="250"/>
    </row>
    <row r="232" spans="1:23" s="38" customFormat="1" ht="16.5" customHeight="1">
      <c r="A232" s="246" t="s">
        <v>47</v>
      </c>
      <c r="B232" s="65" t="s">
        <v>197</v>
      </c>
      <c r="C232" s="147">
        <v>7068849</v>
      </c>
      <c r="D232" s="147"/>
      <c r="E232" s="176" t="s">
        <v>36</v>
      </c>
      <c r="F232" s="66">
        <v>0.23</v>
      </c>
      <c r="G232" s="850">
        <v>14.67</v>
      </c>
      <c r="H232" s="850">
        <v>13.2</v>
      </c>
      <c r="I232" s="502"/>
      <c r="J232" s="570">
        <f>H232*I232</f>
        <v>0</v>
      </c>
      <c r="K232" s="63"/>
      <c r="L232" s="36"/>
      <c r="M232" s="36"/>
      <c r="N232" s="36"/>
      <c r="O232" s="37"/>
      <c r="P232" s="37"/>
      <c r="Q232" s="37"/>
      <c r="R232" s="37"/>
      <c r="S232" s="37"/>
      <c r="T232" s="37"/>
      <c r="U232" s="37"/>
      <c r="V232" s="37"/>
      <c r="W232" s="37"/>
    </row>
    <row r="233" spans="1:23" s="247" customFormat="1" ht="17.25" customHeight="1">
      <c r="A233" s="64" t="s">
        <v>283</v>
      </c>
      <c r="B233" s="65" t="s">
        <v>192</v>
      </c>
      <c r="C233" s="147">
        <v>7042006</v>
      </c>
      <c r="D233" s="78"/>
      <c r="E233" s="176" t="s">
        <v>36</v>
      </c>
      <c r="F233" s="66">
        <v>0.23</v>
      </c>
      <c r="G233" s="850">
        <v>14.67</v>
      </c>
      <c r="H233" s="850">
        <v>13.2</v>
      </c>
      <c r="I233" s="502"/>
      <c r="J233" s="570">
        <f t="shared" ref="J233:J237" si="11">H233*I233</f>
        <v>0</v>
      </c>
      <c r="K233" s="248"/>
      <c r="L233" s="249"/>
      <c r="M233" s="249"/>
      <c r="N233" s="249"/>
      <c r="O233" s="250"/>
      <c r="P233" s="250"/>
      <c r="Q233" s="250"/>
      <c r="R233" s="250"/>
      <c r="S233" s="250"/>
      <c r="T233" s="250"/>
      <c r="U233" s="250"/>
      <c r="V233" s="250"/>
      <c r="W233" s="250"/>
    </row>
    <row r="234" spans="1:23" s="38" customFormat="1" ht="17.25" customHeight="1">
      <c r="A234" s="64" t="s">
        <v>49</v>
      </c>
      <c r="B234" s="65" t="s">
        <v>193</v>
      </c>
      <c r="C234" s="147">
        <v>7042071</v>
      </c>
      <c r="D234" s="147"/>
      <c r="E234" s="176" t="s">
        <v>36</v>
      </c>
      <c r="F234" s="66">
        <v>0.23</v>
      </c>
      <c r="G234" s="850">
        <v>14.67</v>
      </c>
      <c r="H234" s="850">
        <v>13.2</v>
      </c>
      <c r="I234" s="502"/>
      <c r="J234" s="570">
        <f t="shared" si="11"/>
        <v>0</v>
      </c>
      <c r="K234" s="63"/>
      <c r="L234" s="36"/>
      <c r="M234" s="36"/>
      <c r="N234" s="36"/>
      <c r="O234" s="37"/>
      <c r="P234" s="37"/>
      <c r="Q234" s="37"/>
      <c r="R234" s="37"/>
      <c r="S234" s="37"/>
      <c r="T234" s="37"/>
      <c r="U234" s="37"/>
      <c r="V234" s="37"/>
      <c r="W234" s="37"/>
    </row>
    <row r="235" spans="1:23" s="247" customFormat="1" ht="17.25" customHeight="1">
      <c r="A235" s="246" t="s">
        <v>51</v>
      </c>
      <c r="B235" s="65" t="s">
        <v>194</v>
      </c>
      <c r="C235" s="147">
        <v>7049219</v>
      </c>
      <c r="D235" s="147"/>
      <c r="E235" s="176" t="s">
        <v>36</v>
      </c>
      <c r="F235" s="66">
        <v>0.23</v>
      </c>
      <c r="G235" s="850">
        <v>14.67</v>
      </c>
      <c r="H235" s="850">
        <v>13.2</v>
      </c>
      <c r="I235" s="502"/>
      <c r="J235" s="570">
        <f t="shared" si="11"/>
        <v>0</v>
      </c>
      <c r="K235" s="248"/>
      <c r="L235" s="249"/>
      <c r="M235" s="249"/>
      <c r="N235" s="249"/>
      <c r="O235" s="250"/>
      <c r="P235" s="250"/>
      <c r="Q235" s="250"/>
      <c r="R235" s="250"/>
      <c r="S235" s="250"/>
      <c r="T235" s="250"/>
      <c r="U235" s="250"/>
      <c r="V235" s="250"/>
      <c r="W235" s="250"/>
    </row>
    <row r="236" spans="1:23" s="247" customFormat="1" ht="17.25" customHeight="1">
      <c r="A236" s="246" t="s">
        <v>52</v>
      </c>
      <c r="B236" s="65" t="s">
        <v>195</v>
      </c>
      <c r="C236" s="147">
        <v>7051299</v>
      </c>
      <c r="D236" s="147"/>
      <c r="E236" s="176" t="s">
        <v>36</v>
      </c>
      <c r="F236" s="66">
        <v>0.23</v>
      </c>
      <c r="G236" s="850">
        <v>14.67</v>
      </c>
      <c r="H236" s="850">
        <v>13.2</v>
      </c>
      <c r="I236" s="502"/>
      <c r="J236" s="570">
        <f t="shared" si="11"/>
        <v>0</v>
      </c>
      <c r="K236" s="248"/>
      <c r="L236" s="249"/>
      <c r="M236" s="249"/>
      <c r="N236" s="249"/>
      <c r="O236" s="250"/>
      <c r="P236" s="250"/>
      <c r="Q236" s="250"/>
      <c r="R236" s="250"/>
      <c r="S236" s="250"/>
      <c r="T236" s="250"/>
      <c r="U236" s="250"/>
      <c r="V236" s="250"/>
      <c r="W236" s="250"/>
    </row>
    <row r="237" spans="1:23" s="247" customFormat="1" ht="17.25" customHeight="1">
      <c r="A237" s="258" t="s">
        <v>726</v>
      </c>
      <c r="B237" s="171" t="s">
        <v>196</v>
      </c>
      <c r="C237" s="172">
        <v>7060590</v>
      </c>
      <c r="D237" s="172"/>
      <c r="E237" s="180" t="s">
        <v>36</v>
      </c>
      <c r="F237" s="151">
        <v>0.23</v>
      </c>
      <c r="G237" s="851">
        <v>14.67</v>
      </c>
      <c r="H237" s="851">
        <v>13.2</v>
      </c>
      <c r="I237" s="516"/>
      <c r="J237" s="571">
        <f t="shared" si="11"/>
        <v>0</v>
      </c>
      <c r="K237" s="248"/>
      <c r="L237" s="249"/>
      <c r="M237" s="249"/>
      <c r="N237" s="249"/>
      <c r="O237" s="250"/>
      <c r="P237" s="250"/>
      <c r="Q237" s="250"/>
      <c r="R237" s="250"/>
      <c r="S237" s="250"/>
      <c r="T237" s="250"/>
      <c r="U237" s="250"/>
      <c r="V237" s="250"/>
      <c r="W237" s="250"/>
    </row>
    <row r="238" spans="1:23" s="247" customFormat="1" ht="17.25" customHeight="1">
      <c r="A238" s="272"/>
      <c r="B238" s="68"/>
      <c r="C238" s="174"/>
      <c r="D238" s="174"/>
      <c r="E238" s="183"/>
      <c r="F238" s="69"/>
      <c r="G238" s="835"/>
      <c r="H238" s="835"/>
      <c r="I238" s="503"/>
      <c r="J238" s="581"/>
      <c r="K238" s="277"/>
      <c r="L238" s="249"/>
      <c r="M238" s="249"/>
      <c r="N238" s="249"/>
      <c r="O238" s="250"/>
      <c r="P238" s="250"/>
      <c r="Q238" s="250"/>
      <c r="R238" s="250"/>
      <c r="S238" s="250"/>
      <c r="T238" s="250"/>
      <c r="U238" s="250"/>
      <c r="V238" s="250"/>
      <c r="W238" s="250"/>
    </row>
    <row r="239" spans="1:23" s="247" customFormat="1" ht="27" customHeight="1">
      <c r="A239" s="1187" t="s">
        <v>727</v>
      </c>
      <c r="B239" s="1187"/>
      <c r="C239" s="1187"/>
      <c r="D239" s="1187"/>
      <c r="E239" s="1187"/>
      <c r="F239" s="1187"/>
      <c r="G239" s="1187"/>
      <c r="H239" s="1187"/>
      <c r="I239" s="1187"/>
      <c r="J239" s="1188"/>
      <c r="K239" s="248"/>
      <c r="L239" s="249"/>
      <c r="M239" s="249"/>
      <c r="N239" s="249"/>
      <c r="O239" s="250"/>
      <c r="P239" s="250"/>
      <c r="Q239" s="250"/>
      <c r="R239" s="250"/>
      <c r="S239" s="250"/>
      <c r="T239" s="250"/>
      <c r="U239" s="250"/>
      <c r="V239" s="250"/>
      <c r="W239" s="250"/>
    </row>
    <row r="240" spans="1:23" s="38" customFormat="1" ht="16.5" customHeight="1">
      <c r="A240" s="246" t="s">
        <v>47</v>
      </c>
      <c r="B240" s="65" t="s">
        <v>204</v>
      </c>
      <c r="C240" s="147">
        <v>7068850</v>
      </c>
      <c r="D240" s="147"/>
      <c r="E240" s="176" t="s">
        <v>54</v>
      </c>
      <c r="F240" s="66">
        <v>0.23</v>
      </c>
      <c r="G240" s="850">
        <v>1.82</v>
      </c>
      <c r="H240" s="850">
        <v>1.63</v>
      </c>
      <c r="I240" s="502"/>
      <c r="J240" s="570">
        <f>H240*I240</f>
        <v>0</v>
      </c>
      <c r="K240" s="63"/>
      <c r="L240" s="36"/>
      <c r="M240" s="36"/>
      <c r="N240" s="36"/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1:23" s="38" customFormat="1" ht="17.25" customHeight="1">
      <c r="A241" s="64" t="s">
        <v>48</v>
      </c>
      <c r="B241" s="65" t="s">
        <v>198</v>
      </c>
      <c r="C241" s="147">
        <v>7042494</v>
      </c>
      <c r="D241" s="147"/>
      <c r="E241" s="176" t="s">
        <v>54</v>
      </c>
      <c r="F241" s="66">
        <v>0.23</v>
      </c>
      <c r="G241" s="850">
        <v>1.82</v>
      </c>
      <c r="H241" s="850">
        <v>1.63</v>
      </c>
      <c r="I241" s="502"/>
      <c r="J241" s="570">
        <f t="shared" ref="J241:J245" si="12">H241*I241</f>
        <v>0</v>
      </c>
      <c r="K241" s="63"/>
      <c r="L241" s="36"/>
      <c r="M241" s="36"/>
      <c r="N241" s="36"/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1:23" s="38" customFormat="1" ht="17.25" customHeight="1">
      <c r="A242" s="64" t="s">
        <v>49</v>
      </c>
      <c r="B242" s="65" t="s">
        <v>199</v>
      </c>
      <c r="C242" s="147">
        <v>7042495</v>
      </c>
      <c r="D242" s="147"/>
      <c r="E242" s="176" t="s">
        <v>54</v>
      </c>
      <c r="F242" s="66">
        <v>0.23</v>
      </c>
      <c r="G242" s="850">
        <v>1.82</v>
      </c>
      <c r="H242" s="850">
        <v>1.63</v>
      </c>
      <c r="I242" s="502"/>
      <c r="J242" s="570">
        <f t="shared" si="12"/>
        <v>0</v>
      </c>
      <c r="K242" s="63"/>
      <c r="L242" s="36"/>
      <c r="M242" s="36"/>
      <c r="N242" s="36"/>
      <c r="O242" s="37"/>
      <c r="P242" s="37"/>
      <c r="Q242" s="37"/>
      <c r="R242" s="37"/>
      <c r="S242" s="37"/>
      <c r="T242" s="37"/>
      <c r="U242" s="37"/>
      <c r="V242" s="37"/>
      <c r="W242" s="37"/>
    </row>
    <row r="243" spans="1:23" s="38" customFormat="1" ht="17.25" hidden="1" customHeight="1">
      <c r="A243" s="64" t="s">
        <v>50</v>
      </c>
      <c r="B243" s="65" t="s">
        <v>200</v>
      </c>
      <c r="C243" s="147">
        <v>7042010</v>
      </c>
      <c r="D243" s="147"/>
      <c r="E243" s="176" t="s">
        <v>54</v>
      </c>
      <c r="F243" s="66">
        <v>0.23</v>
      </c>
      <c r="G243" s="850">
        <v>1.82</v>
      </c>
      <c r="H243" s="850">
        <v>1.63</v>
      </c>
      <c r="I243" s="502"/>
      <c r="J243" s="570">
        <f t="shared" si="12"/>
        <v>0</v>
      </c>
      <c r="K243" s="63"/>
      <c r="L243" s="36"/>
      <c r="M243" s="36"/>
      <c r="N243" s="36"/>
      <c r="O243" s="37"/>
      <c r="P243" s="37"/>
      <c r="Q243" s="37"/>
      <c r="R243" s="37"/>
      <c r="S243" s="37"/>
      <c r="T243" s="37"/>
      <c r="U243" s="37"/>
      <c r="V243" s="37"/>
      <c r="W243" s="37"/>
    </row>
    <row r="244" spans="1:23" s="38" customFormat="1" ht="17.25" customHeight="1">
      <c r="A244" s="246" t="s">
        <v>51</v>
      </c>
      <c r="B244" s="65" t="s">
        <v>201</v>
      </c>
      <c r="C244" s="147">
        <v>7050031</v>
      </c>
      <c r="D244" s="147"/>
      <c r="E244" s="176" t="s">
        <v>54</v>
      </c>
      <c r="F244" s="66">
        <v>0.23</v>
      </c>
      <c r="G244" s="850">
        <v>1.82</v>
      </c>
      <c r="H244" s="850">
        <v>1.63</v>
      </c>
      <c r="I244" s="502"/>
      <c r="J244" s="570">
        <f t="shared" si="12"/>
        <v>0</v>
      </c>
      <c r="K244" s="63"/>
      <c r="L244" s="36"/>
      <c r="M244" s="36"/>
      <c r="N244" s="36"/>
      <c r="O244" s="37"/>
      <c r="P244" s="37"/>
      <c r="Q244" s="37"/>
      <c r="R244" s="37"/>
      <c r="S244" s="37"/>
      <c r="T244" s="37"/>
      <c r="U244" s="37"/>
      <c r="V244" s="37"/>
      <c r="W244" s="37"/>
    </row>
    <row r="245" spans="1:23" s="38" customFormat="1" ht="17.25" customHeight="1">
      <c r="A245" s="246" t="s">
        <v>55</v>
      </c>
      <c r="B245" s="65" t="s">
        <v>202</v>
      </c>
      <c r="C245" s="147">
        <v>7052030</v>
      </c>
      <c r="D245" s="147"/>
      <c r="E245" s="176" t="s">
        <v>54</v>
      </c>
      <c r="F245" s="66">
        <v>0.23</v>
      </c>
      <c r="G245" s="850">
        <v>1.82</v>
      </c>
      <c r="H245" s="850">
        <v>1.63</v>
      </c>
      <c r="I245" s="502"/>
      <c r="J245" s="570">
        <f t="shared" si="12"/>
        <v>0</v>
      </c>
      <c r="K245" s="63"/>
      <c r="L245" s="36"/>
      <c r="M245" s="36"/>
      <c r="N245" s="36"/>
      <c r="O245" s="37"/>
      <c r="P245" s="37"/>
      <c r="Q245" s="37"/>
      <c r="R245" s="37"/>
      <c r="S245" s="37"/>
      <c r="T245" s="37"/>
      <c r="U245" s="37"/>
      <c r="V245" s="37"/>
      <c r="W245" s="37"/>
    </row>
    <row r="246" spans="1:23" s="38" customFormat="1" ht="17.25" customHeight="1">
      <c r="A246" s="258" t="s">
        <v>53</v>
      </c>
      <c r="B246" s="171" t="s">
        <v>203</v>
      </c>
      <c r="C246" s="172">
        <v>7060588</v>
      </c>
      <c r="D246" s="172"/>
      <c r="E246" s="180" t="s">
        <v>54</v>
      </c>
      <c r="F246" s="151">
        <v>0.23</v>
      </c>
      <c r="G246" s="851">
        <v>1.82</v>
      </c>
      <c r="H246" s="851">
        <v>1.63</v>
      </c>
      <c r="I246" s="516"/>
      <c r="J246" s="571">
        <f>H246*I246</f>
        <v>0</v>
      </c>
      <c r="K246" s="63"/>
      <c r="L246" s="36"/>
      <c r="M246" s="36"/>
      <c r="N246" s="36"/>
      <c r="O246" s="37"/>
      <c r="P246" s="37"/>
      <c r="Q246" s="37"/>
      <c r="R246" s="37"/>
      <c r="S246" s="37"/>
      <c r="T246" s="37"/>
      <c r="U246" s="37"/>
      <c r="V246" s="37"/>
      <c r="W246" s="37"/>
    </row>
    <row r="247" spans="1:23" s="38" customFormat="1" ht="17.25" customHeight="1">
      <c r="A247" s="272"/>
      <c r="B247" s="68"/>
      <c r="C247" s="174"/>
      <c r="D247" s="174"/>
      <c r="E247" s="183"/>
      <c r="F247" s="69"/>
      <c r="G247" s="835"/>
      <c r="H247" s="835"/>
      <c r="I247" s="503"/>
      <c r="J247" s="581"/>
      <c r="K247" s="35"/>
      <c r="L247" s="36"/>
      <c r="M247" s="36"/>
      <c r="N247" s="36"/>
      <c r="O247" s="37"/>
      <c r="P247" s="37"/>
      <c r="Q247" s="37"/>
      <c r="R247" s="37"/>
      <c r="S247" s="37"/>
      <c r="T247" s="37"/>
      <c r="U247" s="37"/>
      <c r="V247" s="37"/>
      <c r="W247" s="37"/>
    </row>
    <row r="248" spans="1:23" s="189" customFormat="1" ht="27" customHeight="1">
      <c r="A248" s="1187" t="s">
        <v>341</v>
      </c>
      <c r="B248" s="1187"/>
      <c r="C248" s="1187"/>
      <c r="D248" s="1187"/>
      <c r="E248" s="1187"/>
      <c r="F248" s="1187"/>
      <c r="G248" s="1187"/>
      <c r="H248" s="1187"/>
      <c r="I248" s="1187"/>
      <c r="J248" s="1188"/>
      <c r="K248" s="186"/>
      <c r="L248" s="187"/>
      <c r="M248" s="187"/>
      <c r="N248" s="187"/>
      <c r="O248" s="188"/>
      <c r="P248" s="188"/>
      <c r="Q248" s="188"/>
      <c r="R248" s="188"/>
      <c r="S248" s="188"/>
      <c r="T248" s="188"/>
      <c r="U248" s="188"/>
      <c r="V248" s="188"/>
      <c r="W248" s="188"/>
    </row>
    <row r="249" spans="1:23" s="189" customFormat="1" ht="17.25" customHeight="1">
      <c r="A249" s="246" t="s">
        <v>56</v>
      </c>
      <c r="B249" s="65" t="s">
        <v>219</v>
      </c>
      <c r="C249" s="147">
        <v>7068852</v>
      </c>
      <c r="D249" s="147"/>
      <c r="E249" s="53" t="s">
        <v>37</v>
      </c>
      <c r="F249" s="54">
        <v>0.23</v>
      </c>
      <c r="G249" s="850">
        <v>14.67</v>
      </c>
      <c r="H249" s="850">
        <v>13.2</v>
      </c>
      <c r="I249" s="500"/>
      <c r="J249" s="570">
        <f>H249*I249</f>
        <v>0</v>
      </c>
      <c r="K249" s="186"/>
      <c r="L249" s="187"/>
      <c r="M249" s="187"/>
      <c r="N249" s="187"/>
      <c r="O249" s="188"/>
      <c r="P249" s="188"/>
      <c r="Q249" s="188"/>
      <c r="R249" s="188"/>
      <c r="S249" s="188"/>
      <c r="T249" s="188"/>
      <c r="U249" s="188"/>
      <c r="V249" s="188"/>
      <c r="W249" s="188"/>
    </row>
    <row r="250" spans="1:23" s="1174" customFormat="1" ht="17.25" customHeight="1">
      <c r="A250" s="1166" t="s">
        <v>56</v>
      </c>
      <c r="B250" s="1167" t="s">
        <v>219</v>
      </c>
      <c r="C250" s="1168">
        <v>7068852</v>
      </c>
      <c r="D250" s="1157" t="s">
        <v>692</v>
      </c>
      <c r="E250" s="6" t="s">
        <v>37</v>
      </c>
      <c r="F250" s="1087">
        <v>0.23</v>
      </c>
      <c r="G250" s="882">
        <v>14.67</v>
      </c>
      <c r="H250" s="882">
        <v>9</v>
      </c>
      <c r="I250" s="1169"/>
      <c r="J250" s="1170">
        <f>H250*I250</f>
        <v>0</v>
      </c>
      <c r="K250" s="1171" t="s">
        <v>869</v>
      </c>
      <c r="L250" s="1172"/>
      <c r="M250" s="1172"/>
      <c r="N250" s="1172"/>
      <c r="O250" s="1173"/>
      <c r="P250" s="1173"/>
      <c r="Q250" s="1173"/>
      <c r="R250" s="1173"/>
      <c r="S250" s="1173"/>
      <c r="T250" s="1173"/>
      <c r="U250" s="1173"/>
      <c r="V250" s="1173"/>
      <c r="W250" s="1173"/>
    </row>
    <row r="251" spans="1:23" s="189" customFormat="1" ht="17.25" customHeight="1">
      <c r="A251" s="64" t="s">
        <v>57</v>
      </c>
      <c r="B251" s="65" t="s">
        <v>214</v>
      </c>
      <c r="C251" s="147">
        <v>7042057</v>
      </c>
      <c r="D251" s="147"/>
      <c r="E251" s="53" t="s">
        <v>37</v>
      </c>
      <c r="F251" s="54">
        <v>0.23</v>
      </c>
      <c r="G251" s="850">
        <v>14.67</v>
      </c>
      <c r="H251" s="850">
        <v>13.2</v>
      </c>
      <c r="I251" s="500"/>
      <c r="J251" s="570">
        <f t="shared" ref="J251:J256" si="13">H251*I251</f>
        <v>0</v>
      </c>
      <c r="K251" s="186"/>
      <c r="L251" s="187"/>
      <c r="M251" s="187"/>
      <c r="N251" s="187"/>
      <c r="O251" s="188"/>
      <c r="P251" s="188"/>
      <c r="Q251" s="188"/>
      <c r="R251" s="188"/>
      <c r="S251" s="188"/>
      <c r="T251" s="188"/>
      <c r="U251" s="188"/>
      <c r="V251" s="188"/>
      <c r="W251" s="188"/>
    </row>
    <row r="252" spans="1:23" s="189" customFormat="1" ht="17.25" customHeight="1">
      <c r="A252" s="64" t="s">
        <v>58</v>
      </c>
      <c r="B252" s="65" t="s">
        <v>216</v>
      </c>
      <c r="C252" s="147">
        <v>7042058</v>
      </c>
      <c r="D252" s="1153" t="s">
        <v>866</v>
      </c>
      <c r="E252" s="53" t="s">
        <v>37</v>
      </c>
      <c r="F252" s="54">
        <v>0.23</v>
      </c>
      <c r="G252" s="850">
        <v>14.67</v>
      </c>
      <c r="H252" s="850">
        <v>13.2</v>
      </c>
      <c r="I252" s="500">
        <v>0</v>
      </c>
      <c r="J252" s="570">
        <f t="shared" si="13"/>
        <v>0</v>
      </c>
      <c r="K252" s="186"/>
      <c r="L252" s="187"/>
      <c r="M252" s="187"/>
      <c r="N252" s="187"/>
      <c r="O252" s="188"/>
      <c r="P252" s="188"/>
      <c r="Q252" s="188"/>
      <c r="R252" s="188"/>
      <c r="S252" s="188"/>
      <c r="T252" s="188"/>
      <c r="U252" s="188"/>
      <c r="V252" s="188"/>
      <c r="W252" s="188"/>
    </row>
    <row r="253" spans="1:23" s="189" customFormat="1" ht="17.25" customHeight="1">
      <c r="A253" s="64" t="s">
        <v>59</v>
      </c>
      <c r="B253" s="65" t="s">
        <v>215</v>
      </c>
      <c r="C253" s="147">
        <v>7042055</v>
      </c>
      <c r="D253" s="147"/>
      <c r="E253" s="53" t="s">
        <v>37</v>
      </c>
      <c r="F253" s="54">
        <v>0.23</v>
      </c>
      <c r="G253" s="850">
        <v>14.67</v>
      </c>
      <c r="H253" s="850">
        <v>13.2</v>
      </c>
      <c r="I253" s="500"/>
      <c r="J253" s="570">
        <f t="shared" si="13"/>
        <v>0</v>
      </c>
      <c r="K253" s="186"/>
      <c r="L253" s="187"/>
      <c r="M253" s="187"/>
      <c r="N253" s="187"/>
      <c r="O253" s="188"/>
      <c r="P253" s="188"/>
      <c r="Q253" s="188"/>
      <c r="R253" s="188"/>
      <c r="S253" s="188"/>
      <c r="T253" s="188"/>
      <c r="U253" s="188"/>
      <c r="V253" s="188"/>
      <c r="W253" s="188"/>
    </row>
    <row r="254" spans="1:23" s="38" customFormat="1" ht="17.25" customHeight="1">
      <c r="A254" s="246" t="s">
        <v>60</v>
      </c>
      <c r="B254" s="65" t="s">
        <v>217</v>
      </c>
      <c r="C254" s="147">
        <v>7049222</v>
      </c>
      <c r="D254" s="147"/>
      <c r="E254" s="53" t="s">
        <v>37</v>
      </c>
      <c r="F254" s="54">
        <v>0.23</v>
      </c>
      <c r="G254" s="850">
        <v>14.67</v>
      </c>
      <c r="H254" s="850">
        <v>13.2</v>
      </c>
      <c r="I254" s="500"/>
      <c r="J254" s="570">
        <f t="shared" si="13"/>
        <v>0</v>
      </c>
      <c r="K254" s="63"/>
      <c r="L254" s="36"/>
      <c r="M254" s="36"/>
      <c r="N254" s="36"/>
      <c r="O254" s="37"/>
      <c r="P254" s="37"/>
      <c r="Q254" s="37"/>
      <c r="R254" s="37"/>
      <c r="S254" s="37"/>
      <c r="T254" s="37"/>
      <c r="U254" s="37"/>
      <c r="V254" s="37"/>
      <c r="W254" s="37"/>
    </row>
    <row r="255" spans="1:23" s="189" customFormat="1" ht="17.25" customHeight="1">
      <c r="A255" s="246" t="s">
        <v>61</v>
      </c>
      <c r="B255" s="65" t="s">
        <v>415</v>
      </c>
      <c r="C255" s="147">
        <v>7051308</v>
      </c>
      <c r="D255" s="147"/>
      <c r="E255" s="53" t="s">
        <v>37</v>
      </c>
      <c r="F255" s="54">
        <v>0.23</v>
      </c>
      <c r="G255" s="850">
        <v>14.67</v>
      </c>
      <c r="H255" s="850">
        <v>13.2</v>
      </c>
      <c r="I255" s="500"/>
      <c r="J255" s="570">
        <f t="shared" si="13"/>
        <v>0</v>
      </c>
      <c r="K255" s="186"/>
      <c r="L255" s="187"/>
      <c r="M255" s="187"/>
      <c r="N255" s="187"/>
      <c r="O255" s="188"/>
      <c r="P255" s="188"/>
      <c r="Q255" s="188"/>
      <c r="R255" s="188"/>
      <c r="S255" s="188"/>
      <c r="T255" s="188"/>
      <c r="U255" s="188"/>
      <c r="V255" s="188"/>
      <c r="W255" s="188"/>
    </row>
    <row r="256" spans="1:23" s="38" customFormat="1" ht="17.25" customHeight="1">
      <c r="A256" s="258" t="s">
        <v>62</v>
      </c>
      <c r="B256" s="171" t="s">
        <v>218</v>
      </c>
      <c r="C256" s="172">
        <v>7060593</v>
      </c>
      <c r="D256" s="172"/>
      <c r="E256" s="83" t="s">
        <v>37</v>
      </c>
      <c r="F256" s="85">
        <v>0.23</v>
      </c>
      <c r="G256" s="851">
        <v>14.67</v>
      </c>
      <c r="H256" s="851">
        <v>13.2</v>
      </c>
      <c r="I256" s="522"/>
      <c r="J256" s="571">
        <f t="shared" si="13"/>
        <v>0</v>
      </c>
      <c r="K256" s="63"/>
      <c r="L256" s="36"/>
      <c r="M256" s="36"/>
      <c r="N256" s="36"/>
      <c r="O256" s="37"/>
      <c r="P256" s="37"/>
      <c r="Q256" s="37"/>
      <c r="R256" s="37"/>
      <c r="S256" s="37"/>
      <c r="T256" s="37"/>
      <c r="U256" s="37"/>
      <c r="V256" s="37"/>
      <c r="W256" s="37"/>
    </row>
    <row r="257" spans="1:23" s="1163" customFormat="1" ht="17.25" customHeight="1">
      <c r="A257" s="1155" t="s">
        <v>62</v>
      </c>
      <c r="B257" s="1164" t="s">
        <v>218</v>
      </c>
      <c r="C257" s="1157">
        <v>7060593</v>
      </c>
      <c r="D257" s="1157" t="s">
        <v>692</v>
      </c>
      <c r="E257" s="211" t="s">
        <v>37</v>
      </c>
      <c r="F257" s="1092">
        <v>0.23</v>
      </c>
      <c r="G257" s="1154">
        <v>14.67</v>
      </c>
      <c r="H257" s="1154">
        <v>9</v>
      </c>
      <c r="I257" s="1165"/>
      <c r="J257" s="1160">
        <f t="shared" ref="J257" si="14">H257*I257</f>
        <v>0</v>
      </c>
      <c r="K257" s="1161" t="s">
        <v>869</v>
      </c>
      <c r="L257" s="294"/>
      <c r="M257" s="294"/>
      <c r="N257" s="294"/>
      <c r="O257" s="1162"/>
      <c r="P257" s="1162"/>
      <c r="Q257" s="1162"/>
      <c r="R257" s="1162"/>
      <c r="S257" s="1162"/>
      <c r="T257" s="1162"/>
      <c r="U257" s="1162"/>
      <c r="V257" s="1162"/>
      <c r="W257" s="1162"/>
    </row>
    <row r="258" spans="1:23" s="38" customFormat="1" ht="17.25" customHeight="1">
      <c r="A258" s="272"/>
      <c r="B258" s="68"/>
      <c r="C258" s="174"/>
      <c r="D258" s="174"/>
      <c r="E258" s="59"/>
      <c r="F258" s="60"/>
      <c r="G258" s="835"/>
      <c r="H258" s="835"/>
      <c r="I258" s="501"/>
      <c r="J258" s="581"/>
      <c r="K258" s="35"/>
      <c r="L258" s="36"/>
      <c r="M258" s="36"/>
      <c r="N258" s="36"/>
      <c r="O258" s="37"/>
      <c r="P258" s="37"/>
      <c r="Q258" s="37"/>
      <c r="R258" s="37"/>
      <c r="S258" s="37"/>
      <c r="T258" s="37"/>
      <c r="U258" s="37"/>
      <c r="V258" s="37"/>
      <c r="W258" s="37"/>
    </row>
    <row r="259" spans="1:23" s="38" customFormat="1" ht="27" customHeight="1">
      <c r="A259" s="1234" t="s">
        <v>262</v>
      </c>
      <c r="B259" s="1234"/>
      <c r="C259" s="1234"/>
      <c r="D259" s="1234"/>
      <c r="E259" s="1234"/>
      <c r="F259" s="1234"/>
      <c r="G259" s="1234"/>
      <c r="H259" s="1234"/>
      <c r="I259" s="1234"/>
      <c r="J259" s="1235"/>
      <c r="K259" s="63"/>
      <c r="L259" s="36"/>
      <c r="M259" s="36"/>
      <c r="N259" s="36"/>
      <c r="O259" s="37"/>
      <c r="P259" s="37"/>
      <c r="Q259" s="37"/>
      <c r="R259" s="37"/>
      <c r="S259" s="37"/>
      <c r="T259" s="37"/>
      <c r="U259" s="37"/>
      <c r="V259" s="37"/>
      <c r="W259" s="37"/>
    </row>
    <row r="260" spans="1:23" s="38" customFormat="1" ht="17.25" customHeight="1">
      <c r="A260" s="15" t="s">
        <v>263</v>
      </c>
      <c r="B260" s="278">
        <v>5905279070424</v>
      </c>
      <c r="C260" s="137">
        <v>7068855</v>
      </c>
      <c r="D260" s="137"/>
      <c r="E260" s="176" t="s">
        <v>37</v>
      </c>
      <c r="F260" s="66">
        <v>0.23</v>
      </c>
      <c r="G260" s="850">
        <v>14.67</v>
      </c>
      <c r="H260" s="850">
        <v>13.2</v>
      </c>
      <c r="I260" s="502"/>
      <c r="J260" s="570">
        <f t="shared" ref="J260:J266" si="15">H260*I260</f>
        <v>0</v>
      </c>
      <c r="K260" s="63"/>
      <c r="L260" s="36"/>
      <c r="M260" s="36"/>
      <c r="N260" s="36"/>
      <c r="O260" s="37"/>
      <c r="P260" s="37"/>
      <c r="Q260" s="37"/>
      <c r="R260" s="37"/>
      <c r="S260" s="37"/>
      <c r="T260" s="37"/>
      <c r="U260" s="37"/>
      <c r="V260" s="37"/>
      <c r="W260" s="37"/>
    </row>
    <row r="261" spans="1:23" s="1163" customFormat="1" ht="17.25" customHeight="1">
      <c r="A261" s="1175" t="s">
        <v>263</v>
      </c>
      <c r="B261" s="1176">
        <v>5905279070424</v>
      </c>
      <c r="C261" s="1177">
        <v>7068855</v>
      </c>
      <c r="D261" s="1157" t="s">
        <v>692</v>
      </c>
      <c r="E261" s="1178" t="s">
        <v>37</v>
      </c>
      <c r="F261" s="674">
        <v>0.23</v>
      </c>
      <c r="G261" s="882">
        <v>14.67</v>
      </c>
      <c r="H261" s="882">
        <v>9</v>
      </c>
      <c r="I261" s="1179"/>
      <c r="J261" s="1170">
        <f t="shared" ref="J261" si="16">H261*I261</f>
        <v>0</v>
      </c>
      <c r="K261" s="1161" t="s">
        <v>869</v>
      </c>
      <c r="L261" s="294"/>
      <c r="M261" s="294"/>
      <c r="N261" s="294"/>
      <c r="O261" s="1162"/>
      <c r="P261" s="1162"/>
      <c r="Q261" s="1162"/>
      <c r="R261" s="1162"/>
      <c r="S261" s="1162"/>
      <c r="T261" s="1162"/>
      <c r="U261" s="1162"/>
      <c r="V261" s="1162"/>
      <c r="W261" s="1162"/>
    </row>
    <row r="262" spans="1:23" s="38" customFormat="1" ht="17.25" customHeight="1">
      <c r="A262" s="168" t="s">
        <v>265</v>
      </c>
      <c r="B262" s="278">
        <v>5902596711917</v>
      </c>
      <c r="C262" s="137">
        <v>7056299</v>
      </c>
      <c r="D262" s="1153" t="s">
        <v>866</v>
      </c>
      <c r="E262" s="176" t="s">
        <v>37</v>
      </c>
      <c r="F262" s="66">
        <v>0.23</v>
      </c>
      <c r="G262" s="850">
        <v>14.67</v>
      </c>
      <c r="H262" s="850">
        <v>13.2</v>
      </c>
      <c r="I262" s="502">
        <v>0</v>
      </c>
      <c r="J262" s="570">
        <f t="shared" si="15"/>
        <v>0</v>
      </c>
      <c r="K262" s="63"/>
      <c r="L262" s="36"/>
      <c r="M262" s="36"/>
      <c r="N262" s="36"/>
      <c r="O262" s="37"/>
      <c r="P262" s="37"/>
      <c r="Q262" s="37"/>
      <c r="R262" s="37"/>
      <c r="S262" s="37"/>
      <c r="T262" s="37"/>
      <c r="U262" s="37"/>
      <c r="V262" s="37"/>
      <c r="W262" s="37"/>
    </row>
    <row r="263" spans="1:23" s="38" customFormat="1" ht="17.25" customHeight="1">
      <c r="A263" s="168" t="s">
        <v>266</v>
      </c>
      <c r="B263" s="278">
        <v>5905279070233</v>
      </c>
      <c r="C263" s="137">
        <v>7060594</v>
      </c>
      <c r="D263" s="137"/>
      <c r="E263" s="176" t="s">
        <v>37</v>
      </c>
      <c r="F263" s="66">
        <v>0.23</v>
      </c>
      <c r="G263" s="850">
        <v>14.67</v>
      </c>
      <c r="H263" s="850">
        <v>13.2</v>
      </c>
      <c r="I263" s="502"/>
      <c r="J263" s="570">
        <f t="shared" si="15"/>
        <v>0</v>
      </c>
      <c r="K263" s="63"/>
      <c r="L263" s="36"/>
      <c r="M263" s="36"/>
      <c r="N263" s="36"/>
      <c r="O263" s="37"/>
      <c r="P263" s="37"/>
      <c r="Q263" s="37"/>
      <c r="R263" s="37"/>
      <c r="S263" s="37"/>
      <c r="T263" s="37"/>
      <c r="U263" s="37"/>
      <c r="V263" s="37"/>
      <c r="W263" s="37"/>
    </row>
    <row r="264" spans="1:23" s="38" customFormat="1" ht="17.25" customHeight="1">
      <c r="A264" s="168" t="s">
        <v>264</v>
      </c>
      <c r="B264" s="278">
        <v>5902596711900</v>
      </c>
      <c r="C264" s="137">
        <v>7056296</v>
      </c>
      <c r="D264" s="137"/>
      <c r="E264" s="176" t="s">
        <v>37</v>
      </c>
      <c r="F264" s="66">
        <v>0.23</v>
      </c>
      <c r="G264" s="850">
        <v>14.67</v>
      </c>
      <c r="H264" s="850">
        <v>13.2</v>
      </c>
      <c r="I264" s="502"/>
      <c r="J264" s="570">
        <f t="shared" si="15"/>
        <v>0</v>
      </c>
      <c r="K264" s="63"/>
      <c r="L264" s="36"/>
      <c r="M264" s="36"/>
      <c r="N264" s="36"/>
      <c r="O264" s="37"/>
      <c r="P264" s="37"/>
      <c r="Q264" s="37"/>
      <c r="R264" s="37"/>
      <c r="S264" s="37"/>
      <c r="T264" s="37"/>
      <c r="U264" s="37"/>
      <c r="V264" s="37"/>
      <c r="W264" s="37"/>
    </row>
    <row r="265" spans="1:23" s="38" customFormat="1" ht="17.25" customHeight="1">
      <c r="A265" s="15" t="s">
        <v>267</v>
      </c>
      <c r="B265" s="278">
        <v>5902596711832</v>
      </c>
      <c r="C265" s="137">
        <v>7056293</v>
      </c>
      <c r="D265" s="137"/>
      <c r="E265" s="176" t="s">
        <v>37</v>
      </c>
      <c r="F265" s="66">
        <v>0.23</v>
      </c>
      <c r="G265" s="850">
        <v>14.67</v>
      </c>
      <c r="H265" s="850">
        <v>13.2</v>
      </c>
      <c r="I265" s="502"/>
      <c r="J265" s="570">
        <f t="shared" si="15"/>
        <v>0</v>
      </c>
      <c r="K265" s="63"/>
      <c r="L265" s="36"/>
      <c r="M265" s="36"/>
      <c r="N265" s="36"/>
      <c r="O265" s="37"/>
      <c r="P265" s="37"/>
      <c r="Q265" s="37"/>
      <c r="R265" s="37"/>
      <c r="S265" s="37"/>
      <c r="T265" s="37"/>
      <c r="U265" s="37"/>
      <c r="V265" s="37"/>
      <c r="W265" s="37"/>
    </row>
    <row r="266" spans="1:23" s="38" customFormat="1" ht="17.25" customHeight="1">
      <c r="A266" s="185" t="s">
        <v>711</v>
      </c>
      <c r="B266" s="279">
        <v>5902596711849</v>
      </c>
      <c r="C266" s="280">
        <v>7056292</v>
      </c>
      <c r="D266" s="83"/>
      <c r="E266" s="180" t="s">
        <v>37</v>
      </c>
      <c r="F266" s="151">
        <v>0.23</v>
      </c>
      <c r="G266" s="851">
        <v>14.67</v>
      </c>
      <c r="H266" s="851">
        <v>13.2</v>
      </c>
      <c r="I266" s="516"/>
      <c r="J266" s="571">
        <f t="shared" si="15"/>
        <v>0</v>
      </c>
      <c r="K266" s="63"/>
      <c r="L266" s="36"/>
      <c r="M266" s="36"/>
      <c r="N266" s="36"/>
      <c r="O266" s="37"/>
      <c r="P266" s="37"/>
      <c r="Q266" s="37"/>
      <c r="R266" s="37"/>
      <c r="S266" s="37"/>
      <c r="T266" s="37"/>
      <c r="U266" s="37"/>
      <c r="V266" s="37"/>
      <c r="W266" s="37"/>
    </row>
    <row r="267" spans="1:23" s="38" customFormat="1" ht="17.25" customHeight="1">
      <c r="A267" s="164"/>
      <c r="B267" s="281"/>
      <c r="C267" s="282"/>
      <c r="D267" s="59"/>
      <c r="E267" s="183"/>
      <c r="F267" s="69"/>
      <c r="G267" s="835"/>
      <c r="H267" s="835"/>
      <c r="I267" s="503"/>
      <c r="J267" s="581"/>
      <c r="K267" s="35"/>
      <c r="L267" s="36"/>
      <c r="M267" s="36"/>
      <c r="N267" s="36"/>
      <c r="O267" s="37"/>
      <c r="P267" s="37"/>
      <c r="Q267" s="37"/>
      <c r="R267" s="37"/>
      <c r="S267" s="37"/>
      <c r="T267" s="37"/>
      <c r="U267" s="37"/>
      <c r="V267" s="37"/>
      <c r="W267" s="37"/>
    </row>
    <row r="268" spans="1:23" s="152" customFormat="1" ht="27" customHeight="1">
      <c r="A268" s="661" t="s">
        <v>479</v>
      </c>
      <c r="B268" s="662"/>
      <c r="C268" s="663"/>
      <c r="D268" s="663"/>
      <c r="E268" s="664"/>
      <c r="F268" s="665"/>
      <c r="G268" s="879"/>
      <c r="H268" s="879"/>
      <c r="I268" s="666"/>
      <c r="J268" s="667"/>
      <c r="K268" s="63"/>
      <c r="L268" s="36"/>
      <c r="M268" s="36"/>
      <c r="N268" s="36"/>
      <c r="O268" s="37"/>
      <c r="P268" s="37"/>
      <c r="Q268" s="37"/>
      <c r="R268" s="37"/>
      <c r="S268" s="37"/>
      <c r="T268" s="37"/>
      <c r="U268" s="37"/>
      <c r="V268" s="37"/>
      <c r="W268" s="37"/>
    </row>
    <row r="269" spans="1:23" s="38" customFormat="1" ht="17.25" customHeight="1">
      <c r="A269" s="195" t="s">
        <v>585</v>
      </c>
      <c r="B269" s="283">
        <v>5903246241907</v>
      </c>
      <c r="C269" s="283" t="s">
        <v>480</v>
      </c>
      <c r="D269" s="210"/>
      <c r="E269" s="284" t="s">
        <v>37</v>
      </c>
      <c r="F269" s="197">
        <v>0.23</v>
      </c>
      <c r="G269" s="880">
        <v>15.11</v>
      </c>
      <c r="H269" s="880">
        <v>13.6</v>
      </c>
      <c r="I269" s="529"/>
      <c r="J269" s="582">
        <f>H269*I269</f>
        <v>0</v>
      </c>
      <c r="K269" s="63"/>
      <c r="L269" s="36"/>
      <c r="M269" s="36"/>
      <c r="N269" s="36"/>
      <c r="O269" s="37"/>
      <c r="P269" s="37"/>
      <c r="Q269" s="37"/>
      <c r="R269" s="37"/>
      <c r="S269" s="37"/>
      <c r="T269" s="37"/>
      <c r="U269" s="37"/>
      <c r="V269" s="37"/>
      <c r="W269" s="37"/>
    </row>
    <row r="270" spans="1:23" s="38" customFormat="1" ht="17.25" customHeight="1">
      <c r="A270" s="15" t="s">
        <v>586</v>
      </c>
      <c r="B270" s="285">
        <v>5903246241891</v>
      </c>
      <c r="C270" s="285" t="s">
        <v>481</v>
      </c>
      <c r="D270" s="6"/>
      <c r="E270" s="176" t="s">
        <v>37</v>
      </c>
      <c r="F270" s="66">
        <v>0.23</v>
      </c>
      <c r="G270" s="828">
        <v>15.11</v>
      </c>
      <c r="H270" s="828">
        <v>13.6</v>
      </c>
      <c r="I270" s="502"/>
      <c r="J270" s="570">
        <f>H270*I270</f>
        <v>0</v>
      </c>
      <c r="K270" s="63"/>
      <c r="L270" s="36"/>
      <c r="M270" s="36"/>
      <c r="N270" s="36"/>
      <c r="O270" s="37"/>
      <c r="P270" s="37"/>
      <c r="Q270" s="37"/>
      <c r="R270" s="37"/>
      <c r="S270" s="37"/>
      <c r="T270" s="37"/>
      <c r="U270" s="37"/>
      <c r="V270" s="37"/>
      <c r="W270" s="37"/>
    </row>
    <row r="271" spans="1:23" s="38" customFormat="1" ht="17.25" customHeight="1">
      <c r="A271" s="286"/>
      <c r="B271" s="287"/>
      <c r="C271" s="287"/>
      <c r="D271" s="288"/>
      <c r="E271" s="289"/>
      <c r="F271" s="290"/>
      <c r="G271" s="881"/>
      <c r="H271" s="881"/>
      <c r="I271" s="530"/>
      <c r="J271" s="584"/>
      <c r="K271" s="63"/>
      <c r="L271" s="36"/>
      <c r="M271" s="36"/>
      <c r="N271" s="36"/>
      <c r="O271" s="37"/>
      <c r="P271" s="37"/>
      <c r="Q271" s="37"/>
      <c r="R271" s="37"/>
      <c r="S271" s="37"/>
      <c r="T271" s="37"/>
      <c r="U271" s="37"/>
      <c r="V271" s="37"/>
      <c r="W271" s="37"/>
    </row>
    <row r="272" spans="1:23" s="200" customFormat="1" ht="27" customHeight="1">
      <c r="A272" s="1235" t="s">
        <v>444</v>
      </c>
      <c r="B272" s="1270"/>
      <c r="C272" s="1270"/>
      <c r="D272" s="1270"/>
      <c r="E272" s="1270"/>
      <c r="F272" s="1270"/>
      <c r="G272" s="1270"/>
      <c r="H272" s="1270"/>
      <c r="I272" s="1270"/>
      <c r="J272" s="1270"/>
      <c r="K272" s="186"/>
      <c r="L272" s="187"/>
      <c r="M272" s="187"/>
      <c r="N272" s="187"/>
      <c r="O272" s="188"/>
      <c r="P272" s="188"/>
      <c r="Q272" s="188"/>
      <c r="R272" s="188"/>
      <c r="S272" s="188"/>
      <c r="T272" s="188"/>
      <c r="U272" s="188"/>
      <c r="V272" s="188"/>
      <c r="W272" s="188"/>
    </row>
    <row r="273" spans="1:23" s="38" customFormat="1" ht="27" customHeight="1">
      <c r="A273" s="1268" t="s">
        <v>445</v>
      </c>
      <c r="B273" s="1268"/>
      <c r="C273" s="1268"/>
      <c r="D273" s="1268"/>
      <c r="E273" s="1268"/>
      <c r="F273" s="1268"/>
      <c r="G273" s="1268"/>
      <c r="H273" s="1268"/>
      <c r="I273" s="1268"/>
      <c r="J273" s="1269"/>
      <c r="K273" s="63"/>
      <c r="L273" s="36"/>
      <c r="M273" s="36"/>
      <c r="N273" s="36"/>
      <c r="O273" s="37"/>
      <c r="P273" s="37"/>
      <c r="Q273" s="37"/>
      <c r="R273" s="37"/>
      <c r="S273" s="37"/>
      <c r="T273" s="37"/>
      <c r="U273" s="37"/>
      <c r="V273" s="37"/>
      <c r="W273" s="37"/>
    </row>
    <row r="274" spans="1:23" s="247" customFormat="1" ht="16.5" customHeight="1">
      <c r="A274" s="168" t="s">
        <v>431</v>
      </c>
      <c r="B274" s="65" t="s">
        <v>205</v>
      </c>
      <c r="C274" s="137">
        <v>7057322</v>
      </c>
      <c r="D274" s="291"/>
      <c r="E274" s="292" t="s">
        <v>430</v>
      </c>
      <c r="F274" s="66">
        <v>0.23</v>
      </c>
      <c r="G274" s="850">
        <v>12.09</v>
      </c>
      <c r="H274" s="850">
        <v>10.88</v>
      </c>
      <c r="I274" s="502"/>
      <c r="J274" s="570">
        <f>H274*I274</f>
        <v>0</v>
      </c>
      <c r="K274" s="248"/>
      <c r="L274" s="249"/>
      <c r="M274" s="249"/>
      <c r="N274" s="249"/>
      <c r="O274" s="250"/>
      <c r="P274" s="250"/>
      <c r="Q274" s="250"/>
      <c r="R274" s="250"/>
      <c r="S274" s="250"/>
      <c r="T274" s="250"/>
      <c r="U274" s="250"/>
      <c r="V274" s="250"/>
      <c r="W274" s="250"/>
    </row>
    <row r="275" spans="1:23" s="1163" customFormat="1" ht="16.5" customHeight="1">
      <c r="A275" s="1166" t="s">
        <v>432</v>
      </c>
      <c r="B275" s="1167" t="s">
        <v>206</v>
      </c>
      <c r="C275" s="1177">
        <v>7057324</v>
      </c>
      <c r="D275" s="293" t="s">
        <v>692</v>
      </c>
      <c r="E275" s="1168" t="s">
        <v>430</v>
      </c>
      <c r="F275" s="674">
        <v>0.23</v>
      </c>
      <c r="G275" s="882">
        <v>12.09</v>
      </c>
      <c r="H275" s="882">
        <v>5</v>
      </c>
      <c r="I275" s="1179"/>
      <c r="J275" s="1170">
        <f>H275*I275</f>
        <v>0</v>
      </c>
      <c r="K275" s="1161" t="s">
        <v>699</v>
      </c>
      <c r="L275" s="294"/>
      <c r="M275" s="294"/>
      <c r="N275" s="294"/>
      <c r="O275" s="1162"/>
      <c r="P275" s="1162"/>
      <c r="Q275" s="1162"/>
      <c r="R275" s="1162"/>
      <c r="S275" s="1162"/>
      <c r="T275" s="1162"/>
      <c r="U275" s="1162"/>
      <c r="V275" s="1162"/>
      <c r="W275" s="1162"/>
    </row>
    <row r="276" spans="1:23" s="38" customFormat="1" ht="16.5" customHeight="1">
      <c r="A276" s="168" t="s">
        <v>433</v>
      </c>
      <c r="B276" s="65" t="s">
        <v>207</v>
      </c>
      <c r="C276" s="137">
        <v>7057325</v>
      </c>
      <c r="D276" s="291"/>
      <c r="E276" s="292" t="s">
        <v>430</v>
      </c>
      <c r="F276" s="66">
        <v>0.23</v>
      </c>
      <c r="G276" s="850">
        <v>12.09</v>
      </c>
      <c r="H276" s="850">
        <v>10.88</v>
      </c>
      <c r="I276" s="502"/>
      <c r="J276" s="570">
        <f>H276*I276</f>
        <v>0</v>
      </c>
      <c r="K276" s="63"/>
      <c r="L276" s="36"/>
      <c r="M276" s="36"/>
      <c r="N276" s="36"/>
      <c r="O276" s="37"/>
      <c r="P276" s="37"/>
      <c r="Q276" s="37"/>
      <c r="R276" s="37"/>
      <c r="S276" s="37"/>
      <c r="T276" s="37"/>
      <c r="U276" s="37"/>
      <c r="V276" s="37"/>
      <c r="W276" s="37"/>
    </row>
    <row r="277" spans="1:23" s="38" customFormat="1" ht="16.5" customHeight="1">
      <c r="A277" s="170" t="s">
        <v>587</v>
      </c>
      <c r="B277" s="259">
        <v>5903246240801</v>
      </c>
      <c r="C277" s="280">
        <v>7078259</v>
      </c>
      <c r="D277" s="211"/>
      <c r="E277" s="295" t="s">
        <v>33</v>
      </c>
      <c r="F277" s="151">
        <v>0.23</v>
      </c>
      <c r="G277" s="851">
        <v>12.09</v>
      </c>
      <c r="H277" s="851">
        <v>10.88</v>
      </c>
      <c r="I277" s="516"/>
      <c r="J277" s="571">
        <f>H277*I277</f>
        <v>0</v>
      </c>
      <c r="K277" s="63"/>
      <c r="L277" s="36"/>
      <c r="M277" s="36"/>
      <c r="N277" s="36"/>
      <c r="O277" s="37"/>
      <c r="P277" s="37"/>
      <c r="Q277" s="37"/>
      <c r="R277" s="37"/>
      <c r="S277" s="37"/>
      <c r="T277" s="37"/>
      <c r="U277" s="37"/>
      <c r="V277" s="37"/>
      <c r="W277" s="37"/>
    </row>
    <row r="278" spans="1:23" s="38" customFormat="1" ht="16.5" customHeight="1">
      <c r="A278" s="173"/>
      <c r="B278" s="296"/>
      <c r="C278" s="282"/>
      <c r="D278" s="58"/>
      <c r="E278" s="297"/>
      <c r="F278" s="69"/>
      <c r="G278" s="835"/>
      <c r="H278" s="835"/>
      <c r="I278" s="531"/>
      <c r="J278" s="581"/>
      <c r="K278" s="35"/>
      <c r="L278" s="36"/>
      <c r="M278" s="36"/>
      <c r="N278" s="36"/>
      <c r="O278" s="37"/>
      <c r="P278" s="37"/>
      <c r="Q278" s="37"/>
      <c r="R278" s="37"/>
      <c r="S278" s="37"/>
      <c r="T278" s="37"/>
      <c r="U278" s="37"/>
      <c r="V278" s="37"/>
      <c r="W278" s="37"/>
    </row>
    <row r="279" spans="1:23" s="38" customFormat="1" ht="27" customHeight="1">
      <c r="A279" s="1234" t="s">
        <v>728</v>
      </c>
      <c r="B279" s="1234"/>
      <c r="C279" s="1234"/>
      <c r="D279" s="1234"/>
      <c r="E279" s="1234"/>
      <c r="F279" s="1234"/>
      <c r="G279" s="1234"/>
      <c r="H279" s="1234"/>
      <c r="I279" s="1234"/>
      <c r="J279" s="1235"/>
      <c r="K279" s="63"/>
      <c r="L279" s="36"/>
      <c r="M279" s="36"/>
      <c r="N279" s="36"/>
      <c r="O279" s="37"/>
      <c r="P279" s="37"/>
      <c r="Q279" s="37"/>
      <c r="R279" s="37"/>
      <c r="S279" s="37"/>
      <c r="T279" s="37"/>
      <c r="U279" s="37"/>
      <c r="V279" s="37"/>
      <c r="W279" s="37"/>
    </row>
    <row r="280" spans="1:23" s="247" customFormat="1" ht="16.5" customHeight="1">
      <c r="A280" s="168" t="s">
        <v>65</v>
      </c>
      <c r="B280" s="65" t="s">
        <v>208</v>
      </c>
      <c r="C280" s="147">
        <v>7066903</v>
      </c>
      <c r="D280" s="299"/>
      <c r="E280" s="292" t="s">
        <v>64</v>
      </c>
      <c r="F280" s="66">
        <v>0.23</v>
      </c>
      <c r="G280" s="850">
        <v>14.67</v>
      </c>
      <c r="H280" s="850">
        <v>13.2</v>
      </c>
      <c r="I280" s="502"/>
      <c r="J280" s="570">
        <f>H280*I280</f>
        <v>0</v>
      </c>
      <c r="K280" s="248"/>
      <c r="L280" s="249"/>
      <c r="M280" s="249"/>
      <c r="N280" s="249"/>
      <c r="O280" s="250"/>
      <c r="P280" s="250"/>
      <c r="Q280" s="250"/>
      <c r="R280" s="250"/>
      <c r="S280" s="250"/>
      <c r="T280" s="250"/>
      <c r="U280" s="250"/>
      <c r="V280" s="250"/>
      <c r="W280" s="250"/>
    </row>
    <row r="281" spans="1:23" s="38" customFormat="1" ht="16.5" customHeight="1">
      <c r="A281" s="168" t="s">
        <v>66</v>
      </c>
      <c r="B281" s="65" t="s">
        <v>209</v>
      </c>
      <c r="C281" s="147">
        <v>7066904</v>
      </c>
      <c r="D281" s="299"/>
      <c r="E281" s="292" t="s">
        <v>64</v>
      </c>
      <c r="F281" s="66">
        <v>0.23</v>
      </c>
      <c r="G281" s="850">
        <v>14.67</v>
      </c>
      <c r="H281" s="850">
        <v>13.2</v>
      </c>
      <c r="I281" s="502"/>
      <c r="J281" s="570">
        <f>H281*I281</f>
        <v>0</v>
      </c>
      <c r="K281" s="63"/>
      <c r="L281" s="36"/>
      <c r="M281" s="36"/>
      <c r="N281" s="36"/>
      <c r="O281" s="37"/>
      <c r="P281" s="37"/>
      <c r="Q281" s="37"/>
      <c r="R281" s="37"/>
      <c r="S281" s="37"/>
      <c r="T281" s="37"/>
      <c r="U281" s="37"/>
      <c r="V281" s="37"/>
      <c r="W281" s="37"/>
    </row>
    <row r="282" spans="1:23" s="38" customFormat="1" ht="16.5" customHeight="1">
      <c r="A282" s="170" t="s">
        <v>67</v>
      </c>
      <c r="B282" s="171" t="s">
        <v>210</v>
      </c>
      <c r="C282" s="172">
        <v>7066906</v>
      </c>
      <c r="D282" s="300"/>
      <c r="E282" s="295" t="s">
        <v>64</v>
      </c>
      <c r="F282" s="151">
        <v>0.23</v>
      </c>
      <c r="G282" s="851">
        <v>14.67</v>
      </c>
      <c r="H282" s="851">
        <v>13.2</v>
      </c>
      <c r="I282" s="516"/>
      <c r="J282" s="571">
        <f>H282*I282</f>
        <v>0</v>
      </c>
      <c r="K282" s="63"/>
      <c r="L282" s="36"/>
      <c r="M282" s="36"/>
      <c r="N282" s="36"/>
      <c r="O282" s="37"/>
      <c r="P282" s="37"/>
      <c r="Q282" s="37"/>
      <c r="R282" s="37"/>
      <c r="S282" s="37"/>
      <c r="T282" s="37"/>
      <c r="U282" s="37"/>
      <c r="V282" s="37"/>
      <c r="W282" s="37"/>
    </row>
    <row r="283" spans="1:23" s="38" customFormat="1" ht="16.5" customHeight="1">
      <c r="A283" s="173"/>
      <c r="B283" s="68"/>
      <c r="C283" s="174"/>
      <c r="D283" s="301"/>
      <c r="E283" s="297"/>
      <c r="F283" s="69"/>
      <c r="G283" s="835"/>
      <c r="H283" s="835"/>
      <c r="I283" s="531"/>
      <c r="J283" s="581"/>
      <c r="K283" s="35"/>
      <c r="L283" s="36"/>
      <c r="M283" s="36"/>
      <c r="N283" s="36"/>
      <c r="O283" s="37"/>
      <c r="P283" s="37"/>
      <c r="Q283" s="37"/>
      <c r="R283" s="37"/>
      <c r="S283" s="37"/>
      <c r="T283" s="37"/>
      <c r="U283" s="37"/>
      <c r="V283" s="37"/>
      <c r="W283" s="37"/>
    </row>
    <row r="284" spans="1:23" s="38" customFormat="1" ht="26.25" customHeight="1">
      <c r="A284" s="1234" t="s">
        <v>729</v>
      </c>
      <c r="B284" s="1234"/>
      <c r="C284" s="1234"/>
      <c r="D284" s="1234"/>
      <c r="E284" s="1234"/>
      <c r="F284" s="1234"/>
      <c r="G284" s="1234"/>
      <c r="H284" s="1234"/>
      <c r="I284" s="1234"/>
      <c r="J284" s="1235"/>
      <c r="K284" s="63"/>
      <c r="L284" s="36"/>
      <c r="M284" s="36"/>
      <c r="N284" s="36"/>
      <c r="O284" s="37"/>
      <c r="P284" s="37"/>
      <c r="Q284" s="37"/>
      <c r="R284" s="37"/>
      <c r="S284" s="37"/>
      <c r="T284" s="37"/>
      <c r="U284" s="37"/>
      <c r="V284" s="37"/>
      <c r="W284" s="37"/>
    </row>
    <row r="285" spans="1:23" s="38" customFormat="1" ht="16.5" customHeight="1">
      <c r="A285" s="168" t="s">
        <v>68</v>
      </c>
      <c r="B285" s="65" t="s">
        <v>211</v>
      </c>
      <c r="C285" s="137">
        <v>7058053</v>
      </c>
      <c r="D285" s="291"/>
      <c r="E285" s="292" t="s">
        <v>37</v>
      </c>
      <c r="F285" s="66">
        <v>0.23</v>
      </c>
      <c r="G285" s="850">
        <v>14.67</v>
      </c>
      <c r="H285" s="850">
        <v>13.2</v>
      </c>
      <c r="I285" s="502"/>
      <c r="J285" s="570">
        <f>H285*I285</f>
        <v>0</v>
      </c>
      <c r="K285" s="63"/>
      <c r="L285" s="36"/>
      <c r="M285" s="36"/>
      <c r="N285" s="36"/>
      <c r="O285" s="37"/>
      <c r="P285" s="37"/>
      <c r="Q285" s="37"/>
      <c r="R285" s="37"/>
      <c r="S285" s="37"/>
      <c r="T285" s="37"/>
      <c r="U285" s="37"/>
      <c r="V285" s="37"/>
      <c r="W285" s="37"/>
    </row>
    <row r="286" spans="1:23" s="189" customFormat="1" ht="17.25" customHeight="1">
      <c r="A286" s="168" t="s">
        <v>69</v>
      </c>
      <c r="B286" s="65" t="s">
        <v>212</v>
      </c>
      <c r="C286" s="137">
        <v>7058063</v>
      </c>
      <c r="D286" s="291"/>
      <c r="E286" s="292" t="s">
        <v>37</v>
      </c>
      <c r="F286" s="66">
        <v>0.23</v>
      </c>
      <c r="G286" s="850">
        <v>14.67</v>
      </c>
      <c r="H286" s="850">
        <v>13.2</v>
      </c>
      <c r="I286" s="502"/>
      <c r="J286" s="570">
        <f>H286*I286</f>
        <v>0</v>
      </c>
      <c r="K286" s="186"/>
      <c r="L286" s="187"/>
      <c r="M286" s="187"/>
      <c r="N286" s="187"/>
      <c r="O286" s="188"/>
      <c r="P286" s="188"/>
      <c r="Q286" s="188"/>
      <c r="R286" s="188"/>
      <c r="S286" s="188"/>
      <c r="T286" s="188"/>
      <c r="U286" s="188"/>
      <c r="V286" s="188"/>
      <c r="W286" s="188"/>
    </row>
    <row r="287" spans="1:23" s="189" customFormat="1" ht="17.25" customHeight="1">
      <c r="A287" s="168" t="s">
        <v>70</v>
      </c>
      <c r="B287" s="65" t="s">
        <v>213</v>
      </c>
      <c r="C287" s="137">
        <v>7058057</v>
      </c>
      <c r="D287" s="291"/>
      <c r="E287" s="292" t="s">
        <v>37</v>
      </c>
      <c r="F287" s="66">
        <v>0.23</v>
      </c>
      <c r="G287" s="850">
        <v>14.67</v>
      </c>
      <c r="H287" s="850">
        <v>13.2</v>
      </c>
      <c r="I287" s="502"/>
      <c r="J287" s="570">
        <f>H287*I287</f>
        <v>0</v>
      </c>
      <c r="K287" s="186"/>
      <c r="L287" s="187"/>
      <c r="M287" s="187"/>
      <c r="N287" s="187"/>
      <c r="O287" s="188"/>
      <c r="P287" s="188"/>
      <c r="Q287" s="188"/>
      <c r="R287" s="188"/>
      <c r="S287" s="188"/>
      <c r="T287" s="188"/>
      <c r="U287" s="188"/>
      <c r="V287" s="188"/>
      <c r="W287" s="188"/>
    </row>
    <row r="288" spans="1:23" s="189" customFormat="1" ht="17.25" customHeight="1">
      <c r="A288" s="170" t="s">
        <v>587</v>
      </c>
      <c r="B288" s="262">
        <v>5903246240818</v>
      </c>
      <c r="C288" s="262">
        <v>7078262</v>
      </c>
      <c r="D288" s="211"/>
      <c r="E288" s="295" t="s">
        <v>37</v>
      </c>
      <c r="F288" s="151">
        <v>0.23</v>
      </c>
      <c r="G288" s="851">
        <v>14.67</v>
      </c>
      <c r="H288" s="851">
        <v>13.2</v>
      </c>
      <c r="I288" s="516"/>
      <c r="J288" s="571">
        <f>H288*I288</f>
        <v>0</v>
      </c>
      <c r="K288" s="186"/>
      <c r="L288" s="187"/>
      <c r="M288" s="187"/>
      <c r="N288" s="187"/>
      <c r="O288" s="188"/>
      <c r="P288" s="188"/>
      <c r="Q288" s="188"/>
      <c r="R288" s="188"/>
      <c r="S288" s="188"/>
      <c r="T288" s="188"/>
      <c r="U288" s="188"/>
      <c r="V288" s="188"/>
      <c r="W288" s="188"/>
    </row>
    <row r="289" spans="1:23" s="189" customFormat="1" ht="17.25" customHeight="1">
      <c r="A289" s="173"/>
      <c r="B289" s="267"/>
      <c r="C289" s="267"/>
      <c r="D289" s="58"/>
      <c r="E289" s="297"/>
      <c r="F289" s="69"/>
      <c r="G289" s="835"/>
      <c r="H289" s="835"/>
      <c r="I289" s="531"/>
      <c r="J289" s="581"/>
      <c r="K289" s="216"/>
      <c r="L289" s="187"/>
      <c r="M289" s="187"/>
      <c r="N289" s="187"/>
      <c r="O289" s="188"/>
      <c r="P289" s="188"/>
      <c r="Q289" s="188"/>
      <c r="R289" s="188"/>
      <c r="S289" s="188"/>
      <c r="T289" s="188"/>
      <c r="U289" s="188"/>
      <c r="V289" s="188"/>
      <c r="W289" s="188"/>
    </row>
    <row r="290" spans="1:23" s="189" customFormat="1" ht="27" customHeight="1">
      <c r="A290" s="1234" t="s">
        <v>730</v>
      </c>
      <c r="B290" s="1234"/>
      <c r="C290" s="1234"/>
      <c r="D290" s="1234"/>
      <c r="E290" s="1234"/>
      <c r="F290" s="1234"/>
      <c r="G290" s="1234"/>
      <c r="H290" s="1234"/>
      <c r="I290" s="1234"/>
      <c r="J290" s="1235"/>
      <c r="K290" s="186"/>
      <c r="L290" s="187"/>
      <c r="M290" s="187"/>
      <c r="N290" s="187"/>
      <c r="O290" s="188"/>
      <c r="P290" s="188"/>
      <c r="Q290" s="188"/>
      <c r="R290" s="188"/>
      <c r="S290" s="188"/>
      <c r="T290" s="188"/>
      <c r="U290" s="188"/>
      <c r="V290" s="188"/>
      <c r="W290" s="188"/>
    </row>
    <row r="291" spans="1:23" s="189" customFormat="1" ht="17.25" customHeight="1">
      <c r="A291" s="170" t="s">
        <v>588</v>
      </c>
      <c r="B291" s="262">
        <v>5903246240825</v>
      </c>
      <c r="C291" s="262">
        <v>7078263</v>
      </c>
      <c r="D291" s="211"/>
      <c r="E291" s="295" t="s">
        <v>64</v>
      </c>
      <c r="F291" s="151">
        <v>0.23</v>
      </c>
      <c r="G291" s="883">
        <v>15.88</v>
      </c>
      <c r="H291" s="883">
        <v>14.29</v>
      </c>
      <c r="I291" s="532"/>
      <c r="J291" s="571">
        <f>H291*I291</f>
        <v>0</v>
      </c>
      <c r="K291" s="186"/>
      <c r="L291" s="187"/>
      <c r="M291" s="187"/>
      <c r="N291" s="187"/>
      <c r="O291" s="188"/>
      <c r="P291" s="188"/>
      <c r="Q291" s="188"/>
      <c r="R291" s="188"/>
      <c r="S291" s="188"/>
      <c r="T291" s="188"/>
      <c r="U291" s="188"/>
      <c r="V291" s="188"/>
      <c r="W291" s="188"/>
    </row>
    <row r="292" spans="1:23" s="189" customFormat="1" ht="17.25" customHeight="1">
      <c r="A292" s="173"/>
      <c r="B292" s="267"/>
      <c r="C292" s="267"/>
      <c r="D292" s="58"/>
      <c r="E292" s="297"/>
      <c r="F292" s="69"/>
      <c r="G292" s="884"/>
      <c r="H292" s="884"/>
      <c r="I292" s="533"/>
      <c r="J292" s="581"/>
      <c r="K292" s="216"/>
      <c r="L292" s="187"/>
      <c r="M292" s="187"/>
      <c r="N292" s="187"/>
      <c r="O292" s="188"/>
      <c r="P292" s="188"/>
      <c r="Q292" s="188"/>
      <c r="R292" s="188"/>
      <c r="S292" s="188"/>
      <c r="T292" s="188"/>
      <c r="U292" s="188"/>
      <c r="V292" s="188"/>
      <c r="W292" s="188"/>
    </row>
    <row r="293" spans="1:23" s="189" customFormat="1" ht="27" customHeight="1">
      <c r="A293" s="1187" t="s">
        <v>71</v>
      </c>
      <c r="B293" s="1187"/>
      <c r="C293" s="1187"/>
      <c r="D293" s="1187"/>
      <c r="E293" s="1187"/>
      <c r="F293" s="1187"/>
      <c r="G293" s="1187"/>
      <c r="H293" s="1187"/>
      <c r="I293" s="1187"/>
      <c r="J293" s="1188"/>
      <c r="K293" s="186"/>
      <c r="L293" s="187"/>
      <c r="M293" s="187"/>
      <c r="N293" s="187"/>
      <c r="O293" s="188"/>
      <c r="P293" s="188"/>
      <c r="Q293" s="188"/>
      <c r="R293" s="188"/>
      <c r="S293" s="188"/>
      <c r="T293" s="188"/>
      <c r="U293" s="188"/>
      <c r="V293" s="188"/>
      <c r="W293" s="188"/>
    </row>
    <row r="294" spans="1:23" s="189" customFormat="1" ht="17.25" customHeight="1">
      <c r="A294" s="258" t="s">
        <v>72</v>
      </c>
      <c r="B294" s="179" t="s">
        <v>220</v>
      </c>
      <c r="C294" s="172">
        <v>7054215</v>
      </c>
      <c r="D294" s="668" t="s">
        <v>337</v>
      </c>
      <c r="E294" s="83" t="s">
        <v>37</v>
      </c>
      <c r="F294" s="85">
        <v>0.23</v>
      </c>
      <c r="G294" s="862">
        <v>14.79</v>
      </c>
      <c r="H294" s="862">
        <v>13.32</v>
      </c>
      <c r="I294" s="522"/>
      <c r="J294" s="571">
        <f>H294*I294</f>
        <v>0</v>
      </c>
      <c r="K294" s="186"/>
      <c r="L294" s="187"/>
      <c r="M294" s="187"/>
      <c r="N294" s="187"/>
      <c r="O294" s="188"/>
      <c r="P294" s="188"/>
      <c r="Q294" s="188"/>
      <c r="R294" s="188"/>
      <c r="S294" s="188"/>
      <c r="T294" s="188"/>
      <c r="U294" s="188"/>
      <c r="V294" s="188"/>
      <c r="W294" s="188"/>
    </row>
    <row r="295" spans="1:23" s="189" customFormat="1" ht="17.25" customHeight="1">
      <c r="A295" s="272"/>
      <c r="B295" s="182"/>
      <c r="C295" s="174"/>
      <c r="D295" s="175"/>
      <c r="E295" s="59"/>
      <c r="F295" s="60"/>
      <c r="G295" s="834"/>
      <c r="H295" s="834"/>
      <c r="I295" s="501"/>
      <c r="J295" s="581"/>
      <c r="K295" s="216"/>
      <c r="L295" s="187"/>
      <c r="M295" s="187"/>
      <c r="N295" s="187"/>
      <c r="O295" s="188"/>
      <c r="P295" s="188"/>
      <c r="Q295" s="188"/>
      <c r="R295" s="188"/>
      <c r="S295" s="188"/>
      <c r="T295" s="188"/>
      <c r="U295" s="188"/>
      <c r="V295" s="188"/>
      <c r="W295" s="188"/>
    </row>
    <row r="296" spans="1:23" s="189" customFormat="1" ht="27" customHeight="1">
      <c r="A296" s="1187" t="s">
        <v>434</v>
      </c>
      <c r="B296" s="1187"/>
      <c r="C296" s="1187"/>
      <c r="D296" s="1187"/>
      <c r="E296" s="1187"/>
      <c r="F296" s="1187"/>
      <c r="G296" s="1187"/>
      <c r="H296" s="1187"/>
      <c r="I296" s="1187"/>
      <c r="J296" s="1188"/>
      <c r="K296" s="186"/>
      <c r="L296" s="187"/>
      <c r="M296" s="187"/>
      <c r="N296" s="187"/>
      <c r="O296" s="188"/>
      <c r="P296" s="188"/>
      <c r="Q296" s="188"/>
      <c r="R296" s="188"/>
      <c r="S296" s="188"/>
      <c r="T296" s="188"/>
      <c r="U296" s="188"/>
      <c r="V296" s="188"/>
      <c r="W296" s="188"/>
    </row>
    <row r="297" spans="1:23" s="38" customFormat="1" ht="17.25" customHeight="1">
      <c r="A297" s="246" t="s">
        <v>73</v>
      </c>
      <c r="B297" s="302">
        <v>5907467544823</v>
      </c>
      <c r="C297" s="147">
        <v>7047479</v>
      </c>
      <c r="D297" s="669" t="s">
        <v>337</v>
      </c>
      <c r="E297" s="53" t="s">
        <v>37</v>
      </c>
      <c r="F297" s="54">
        <v>0.23</v>
      </c>
      <c r="G297" s="848">
        <v>29.17</v>
      </c>
      <c r="H297" s="848">
        <v>26.25</v>
      </c>
      <c r="I297" s="500"/>
      <c r="J297" s="570">
        <f>H297*I297</f>
        <v>0</v>
      </c>
      <c r="K297" s="63"/>
      <c r="L297" s="36"/>
      <c r="M297" s="36"/>
      <c r="N297" s="36"/>
      <c r="O297" s="37"/>
      <c r="P297" s="37"/>
      <c r="Q297" s="37"/>
      <c r="R297" s="37"/>
      <c r="S297" s="37"/>
      <c r="T297" s="37"/>
      <c r="U297" s="37"/>
      <c r="V297" s="37"/>
      <c r="W297" s="37"/>
    </row>
    <row r="298" spans="1:23" s="38" customFormat="1" ht="17.25" customHeight="1">
      <c r="A298" s="258" t="s">
        <v>698</v>
      </c>
      <c r="B298" s="303"/>
      <c r="C298" s="303"/>
      <c r="D298" s="669" t="s">
        <v>337</v>
      </c>
      <c r="E298" s="83" t="s">
        <v>98</v>
      </c>
      <c r="F298" s="85">
        <v>0.23</v>
      </c>
      <c r="G298" s="862">
        <v>27.56</v>
      </c>
      <c r="H298" s="862">
        <v>24.81</v>
      </c>
      <c r="I298" s="522"/>
      <c r="J298" s="571">
        <f>H298*I298</f>
        <v>0</v>
      </c>
      <c r="K298" s="227"/>
      <c r="L298" s="36"/>
      <c r="M298" s="36"/>
      <c r="N298" s="36"/>
      <c r="O298" s="37"/>
      <c r="P298" s="37"/>
      <c r="Q298" s="37"/>
      <c r="R298" s="37"/>
      <c r="S298" s="37"/>
      <c r="T298" s="37"/>
      <c r="U298" s="37"/>
      <c r="V298" s="37"/>
      <c r="W298" s="37"/>
    </row>
    <row r="299" spans="1:23" s="38" customFormat="1" ht="17.25" customHeight="1">
      <c r="A299" s="272"/>
      <c r="B299" s="89"/>
      <c r="C299" s="89"/>
      <c r="D299" s="304"/>
      <c r="E299" s="59"/>
      <c r="F299" s="60"/>
      <c r="G299" s="834"/>
      <c r="H299" s="834"/>
      <c r="I299" s="501"/>
      <c r="J299" s="581"/>
      <c r="K299" s="23"/>
      <c r="L299" s="36"/>
      <c r="M299" s="36"/>
      <c r="N299" s="36"/>
      <c r="O299" s="37"/>
      <c r="P299" s="37"/>
      <c r="Q299" s="37"/>
      <c r="R299" s="37"/>
      <c r="S299" s="37"/>
      <c r="T299" s="37"/>
      <c r="U299" s="37"/>
      <c r="V299" s="37"/>
      <c r="W299" s="37"/>
    </row>
    <row r="300" spans="1:23" s="673" customFormat="1" ht="25.5" customHeight="1">
      <c r="A300" s="1187" t="s">
        <v>461</v>
      </c>
      <c r="B300" s="1187"/>
      <c r="C300" s="1187"/>
      <c r="D300" s="1187"/>
      <c r="E300" s="1187"/>
      <c r="F300" s="1187"/>
      <c r="G300" s="1187"/>
      <c r="H300" s="1187"/>
      <c r="I300" s="1187"/>
      <c r="J300" s="1188"/>
      <c r="K300" s="670"/>
      <c r="L300" s="671"/>
      <c r="M300" s="671"/>
      <c r="N300" s="671"/>
      <c r="O300" s="672"/>
      <c r="P300" s="672"/>
      <c r="Q300" s="672"/>
      <c r="R300" s="672"/>
      <c r="S300" s="672"/>
      <c r="T300" s="672"/>
      <c r="U300" s="672"/>
      <c r="V300" s="672"/>
      <c r="W300" s="672"/>
    </row>
    <row r="301" spans="1:23" s="38" customFormat="1" ht="16.5" customHeight="1">
      <c r="A301" s="246" t="s">
        <v>84</v>
      </c>
      <c r="B301" s="163" t="s">
        <v>230</v>
      </c>
      <c r="C301" s="147">
        <v>7040858</v>
      </c>
      <c r="D301" s="669" t="s">
        <v>337</v>
      </c>
      <c r="E301" s="176" t="s">
        <v>37</v>
      </c>
      <c r="F301" s="66">
        <v>0.23</v>
      </c>
      <c r="G301" s="850">
        <v>15.63</v>
      </c>
      <c r="H301" s="850">
        <v>14.07</v>
      </c>
      <c r="I301" s="502"/>
      <c r="J301" s="570">
        <f t="shared" ref="J301:J306" si="17">H301*I301</f>
        <v>0</v>
      </c>
      <c r="K301" s="63"/>
      <c r="L301" s="36"/>
      <c r="M301" s="36"/>
      <c r="N301" s="36"/>
      <c r="O301" s="37"/>
      <c r="P301" s="37"/>
      <c r="Q301" s="37"/>
      <c r="R301" s="37"/>
      <c r="S301" s="37"/>
      <c r="T301" s="37"/>
      <c r="U301" s="37"/>
      <c r="V301" s="37"/>
      <c r="W301" s="37"/>
    </row>
    <row r="302" spans="1:23" s="38" customFormat="1" ht="15.75" customHeight="1">
      <c r="A302" s="246" t="s">
        <v>712</v>
      </c>
      <c r="B302" s="163" t="s">
        <v>231</v>
      </c>
      <c r="C302" s="147">
        <v>7040859</v>
      </c>
      <c r="D302" s="669" t="s">
        <v>337</v>
      </c>
      <c r="E302" s="176" t="s">
        <v>85</v>
      </c>
      <c r="F302" s="66">
        <v>0.23</v>
      </c>
      <c r="G302" s="850">
        <v>1.24</v>
      </c>
      <c r="H302" s="850">
        <v>1.1200000000000001</v>
      </c>
      <c r="I302" s="502"/>
      <c r="J302" s="570">
        <f t="shared" si="17"/>
        <v>0</v>
      </c>
      <c r="K302" s="63"/>
      <c r="L302" s="36"/>
      <c r="M302" s="36"/>
      <c r="N302" s="36"/>
      <c r="O302" s="37"/>
      <c r="P302" s="37"/>
      <c r="Q302" s="37"/>
      <c r="R302" s="37"/>
      <c r="S302" s="37"/>
      <c r="T302" s="37"/>
      <c r="U302" s="37"/>
      <c r="V302" s="37"/>
      <c r="W302" s="37"/>
    </row>
    <row r="303" spans="1:23" s="38" customFormat="1" ht="15.75" customHeight="1">
      <c r="A303" s="246" t="s">
        <v>282</v>
      </c>
      <c r="B303" s="148">
        <v>5905279070844</v>
      </c>
      <c r="C303" s="147">
        <v>7071978</v>
      </c>
      <c r="D303" s="669" t="s">
        <v>337</v>
      </c>
      <c r="E303" s="176" t="s">
        <v>37</v>
      </c>
      <c r="F303" s="66">
        <v>0.23</v>
      </c>
      <c r="G303" s="850">
        <v>19.739999999999998</v>
      </c>
      <c r="H303" s="850">
        <v>17.77</v>
      </c>
      <c r="I303" s="502"/>
      <c r="J303" s="570">
        <f t="shared" si="17"/>
        <v>0</v>
      </c>
      <c r="K303" s="63"/>
      <c r="L303" s="36"/>
      <c r="M303" s="36"/>
      <c r="N303" s="36"/>
      <c r="O303" s="37"/>
      <c r="P303" s="37"/>
      <c r="Q303" s="37"/>
      <c r="R303" s="37"/>
      <c r="S303" s="37"/>
      <c r="T303" s="37"/>
      <c r="U303" s="37"/>
      <c r="V303" s="37"/>
      <c r="W303" s="37"/>
    </row>
    <row r="304" spans="1:23" s="38" customFormat="1" ht="15.75" customHeight="1">
      <c r="A304" s="246" t="s">
        <v>713</v>
      </c>
      <c r="B304" s="148">
        <v>5905279070851</v>
      </c>
      <c r="C304" s="147">
        <v>7071977</v>
      </c>
      <c r="D304" s="669" t="s">
        <v>337</v>
      </c>
      <c r="E304" s="176" t="s">
        <v>85</v>
      </c>
      <c r="F304" s="66">
        <v>0.23</v>
      </c>
      <c r="G304" s="850">
        <v>1.64</v>
      </c>
      <c r="H304" s="850">
        <v>1.47</v>
      </c>
      <c r="I304" s="502"/>
      <c r="J304" s="570">
        <f t="shared" si="17"/>
        <v>0</v>
      </c>
      <c r="K304" s="63"/>
      <c r="L304" s="36"/>
      <c r="M304" s="36"/>
      <c r="N304" s="36"/>
      <c r="O304" s="37"/>
      <c r="P304" s="37"/>
      <c r="Q304" s="37"/>
      <c r="R304" s="37"/>
      <c r="S304" s="37"/>
      <c r="T304" s="37"/>
      <c r="U304" s="37"/>
      <c r="V304" s="37"/>
      <c r="W304" s="37"/>
    </row>
    <row r="305" spans="1:23" s="38" customFormat="1" ht="15.75" customHeight="1">
      <c r="A305" s="246" t="s">
        <v>311</v>
      </c>
      <c r="B305" s="148">
        <v>5903246240238</v>
      </c>
      <c r="C305" s="147">
        <v>7074138</v>
      </c>
      <c r="D305" s="669" t="s">
        <v>692</v>
      </c>
      <c r="E305" s="176" t="s">
        <v>37</v>
      </c>
      <c r="F305" s="66">
        <v>0.23</v>
      </c>
      <c r="G305" s="850">
        <v>19.739999999999998</v>
      </c>
      <c r="H305" s="882">
        <v>12</v>
      </c>
      <c r="I305" s="502"/>
      <c r="J305" s="570">
        <f t="shared" si="17"/>
        <v>0</v>
      </c>
      <c r="K305" s="1161" t="s">
        <v>868</v>
      </c>
      <c r="L305" s="36"/>
      <c r="M305" s="36"/>
      <c r="N305" s="36"/>
      <c r="O305" s="37"/>
      <c r="P305" s="37"/>
      <c r="Q305" s="37"/>
      <c r="R305" s="37"/>
      <c r="S305" s="37"/>
      <c r="T305" s="37"/>
      <c r="U305" s="37"/>
      <c r="V305" s="37"/>
      <c r="W305" s="37"/>
    </row>
    <row r="306" spans="1:23" s="38" customFormat="1" ht="15.75" customHeight="1">
      <c r="A306" s="258" t="s">
        <v>312</v>
      </c>
      <c r="B306" s="259">
        <v>5903246240245</v>
      </c>
      <c r="C306" s="172">
        <v>7074141</v>
      </c>
      <c r="D306" s="669" t="s">
        <v>337</v>
      </c>
      <c r="E306" s="180" t="s">
        <v>85</v>
      </c>
      <c r="F306" s="151">
        <v>0.23</v>
      </c>
      <c r="G306" s="851">
        <v>1.64</v>
      </c>
      <c r="H306" s="851">
        <v>1.47</v>
      </c>
      <c r="I306" s="516"/>
      <c r="J306" s="571">
        <f t="shared" si="17"/>
        <v>0</v>
      </c>
      <c r="K306" s="63"/>
      <c r="L306" s="36"/>
      <c r="M306" s="36"/>
      <c r="N306" s="36"/>
      <c r="O306" s="37"/>
      <c r="P306" s="37"/>
      <c r="Q306" s="37"/>
      <c r="R306" s="37"/>
      <c r="S306" s="37"/>
      <c r="T306" s="37"/>
      <c r="U306" s="37"/>
      <c r="V306" s="37"/>
      <c r="W306" s="37"/>
    </row>
    <row r="307" spans="1:23" s="38" customFormat="1" ht="15.75" customHeight="1">
      <c r="A307" s="272"/>
      <c r="B307" s="296"/>
      <c r="C307" s="174"/>
      <c r="D307" s="132"/>
      <c r="E307" s="183"/>
      <c r="F307" s="69"/>
      <c r="G307" s="835"/>
      <c r="H307" s="835"/>
      <c r="I307" s="531"/>
      <c r="J307" s="581"/>
      <c r="K307" s="35"/>
      <c r="L307" s="36"/>
      <c r="M307" s="36"/>
      <c r="N307" s="36"/>
      <c r="O307" s="37"/>
      <c r="P307" s="37"/>
      <c r="Q307" s="37"/>
      <c r="R307" s="37"/>
      <c r="S307" s="37"/>
      <c r="T307" s="37"/>
      <c r="U307" s="37"/>
      <c r="V307" s="37"/>
      <c r="W307" s="37"/>
    </row>
    <row r="308" spans="1:23" s="200" customFormat="1" ht="27" customHeight="1">
      <c r="A308" s="1200" t="s">
        <v>860</v>
      </c>
      <c r="B308" s="1200"/>
      <c r="C308" s="1200"/>
      <c r="D308" s="1200"/>
      <c r="E308" s="1200"/>
      <c r="F308" s="1200"/>
      <c r="G308" s="1200"/>
      <c r="H308" s="1200"/>
      <c r="I308" s="1200"/>
      <c r="J308" s="1201"/>
      <c r="K308" s="186"/>
      <c r="L308" s="187"/>
      <c r="M308" s="187"/>
      <c r="N308" s="187"/>
      <c r="O308" s="188"/>
      <c r="P308" s="188"/>
      <c r="Q308" s="188"/>
      <c r="R308" s="188"/>
      <c r="S308" s="188"/>
      <c r="T308" s="188"/>
      <c r="U308" s="188"/>
      <c r="V308" s="188"/>
      <c r="W308" s="188"/>
    </row>
    <row r="309" spans="1:23" s="152" customFormat="1" ht="27" customHeight="1">
      <c r="A309" s="1202" t="s">
        <v>746</v>
      </c>
      <c r="B309" s="1202"/>
      <c r="C309" s="1202"/>
      <c r="D309" s="1202"/>
      <c r="E309" s="1202"/>
      <c r="F309" s="1202"/>
      <c r="G309" s="1202"/>
      <c r="H309" s="1202"/>
      <c r="I309" s="1202"/>
      <c r="J309" s="1203"/>
      <c r="K309" s="63"/>
      <c r="L309" s="36"/>
      <c r="M309" s="36"/>
      <c r="N309" s="36"/>
      <c r="O309" s="37"/>
      <c r="P309" s="37"/>
      <c r="Q309" s="37"/>
      <c r="R309" s="37"/>
      <c r="S309" s="37"/>
      <c r="T309" s="37"/>
      <c r="U309" s="37"/>
      <c r="V309" s="37"/>
      <c r="W309" s="37"/>
    </row>
    <row r="310" spans="1:23" s="38" customFormat="1" ht="16.5" customHeight="1">
      <c r="A310" s="64" t="s">
        <v>338</v>
      </c>
      <c r="B310" s="52" t="s">
        <v>221</v>
      </c>
      <c r="C310" s="147">
        <v>7038781</v>
      </c>
      <c r="D310" s="669"/>
      <c r="E310" s="176" t="s">
        <v>12</v>
      </c>
      <c r="F310" s="66">
        <v>0.23</v>
      </c>
      <c r="G310" s="850">
        <v>3.42</v>
      </c>
      <c r="H310" s="882">
        <v>2.91</v>
      </c>
      <c r="I310" s="502"/>
      <c r="J310" s="570">
        <f t="shared" ref="J310:J311" si="18">H310*I310</f>
        <v>0</v>
      </c>
      <c r="K310" s="63"/>
      <c r="L310" s="36"/>
      <c r="M310" s="36"/>
      <c r="N310" s="36"/>
      <c r="O310" s="37"/>
      <c r="P310" s="37"/>
      <c r="Q310" s="37"/>
      <c r="R310" s="37"/>
      <c r="S310" s="37"/>
      <c r="T310" s="37"/>
      <c r="U310" s="37"/>
      <c r="V310" s="37"/>
      <c r="W310" s="37"/>
    </row>
    <row r="311" spans="1:23" s="38" customFormat="1" ht="17.25" customHeight="1">
      <c r="A311" s="149" t="s">
        <v>339</v>
      </c>
      <c r="B311" s="305" t="s">
        <v>222</v>
      </c>
      <c r="C311" s="306">
        <v>7038821</v>
      </c>
      <c r="D311" s="669"/>
      <c r="E311" s="180" t="s">
        <v>12</v>
      </c>
      <c r="F311" s="151">
        <v>0.23</v>
      </c>
      <c r="G311" s="851">
        <v>3.42</v>
      </c>
      <c r="H311" s="882">
        <v>2.91</v>
      </c>
      <c r="I311" s="516"/>
      <c r="J311" s="571">
        <f t="shared" si="18"/>
        <v>0</v>
      </c>
      <c r="K311" s="63"/>
      <c r="L311" s="36"/>
      <c r="M311" s="36"/>
      <c r="N311" s="36"/>
      <c r="O311" s="37"/>
      <c r="P311" s="37"/>
      <c r="Q311" s="37"/>
      <c r="R311" s="37"/>
      <c r="S311" s="37"/>
      <c r="T311" s="37"/>
      <c r="U311" s="37"/>
      <c r="V311" s="37"/>
      <c r="W311" s="37"/>
    </row>
    <row r="312" spans="1:23" s="38" customFormat="1" ht="17.25" customHeight="1">
      <c r="A312" s="149" t="s">
        <v>703</v>
      </c>
      <c r="B312" s="305" t="s">
        <v>704</v>
      </c>
      <c r="C312" s="306">
        <v>7038821</v>
      </c>
      <c r="D312" s="669"/>
      <c r="E312" s="180" t="s">
        <v>12</v>
      </c>
      <c r="F312" s="151">
        <v>0.23</v>
      </c>
      <c r="G312" s="851">
        <v>3.42</v>
      </c>
      <c r="H312" s="882">
        <v>2.91</v>
      </c>
      <c r="I312" s="516"/>
      <c r="J312" s="571">
        <f t="shared" ref="J312" si="19">H312*I312</f>
        <v>0</v>
      </c>
      <c r="K312" s="63"/>
      <c r="L312" s="36"/>
      <c r="M312" s="36"/>
      <c r="N312" s="36"/>
      <c r="O312" s="37"/>
      <c r="P312" s="37"/>
      <c r="Q312" s="37"/>
      <c r="R312" s="37"/>
      <c r="S312" s="37"/>
      <c r="T312" s="37"/>
      <c r="U312" s="37"/>
      <c r="V312" s="37"/>
      <c r="W312" s="37"/>
    </row>
    <row r="313" spans="1:23" s="38" customFormat="1" ht="17.25" customHeight="1">
      <c r="A313" s="67"/>
      <c r="B313" s="307"/>
      <c r="C313" s="308"/>
      <c r="D313" s="174"/>
      <c r="E313" s="183"/>
      <c r="F313" s="69"/>
      <c r="G313" s="835"/>
      <c r="H313" s="835"/>
      <c r="I313" s="503"/>
      <c r="J313" s="581"/>
      <c r="K313" s="35"/>
      <c r="L313" s="36"/>
      <c r="M313" s="36"/>
      <c r="N313" s="36"/>
      <c r="O313" s="37"/>
      <c r="P313" s="37"/>
      <c r="Q313" s="37"/>
      <c r="R313" s="37"/>
      <c r="S313" s="37"/>
      <c r="T313" s="37"/>
      <c r="U313" s="37"/>
      <c r="V313" s="37"/>
      <c r="W313" s="37"/>
    </row>
    <row r="314" spans="1:23" s="152" customFormat="1" ht="27" customHeight="1">
      <c r="A314" s="1197" t="s">
        <v>747</v>
      </c>
      <c r="B314" s="1197"/>
      <c r="C314" s="1197"/>
      <c r="D314" s="1197"/>
      <c r="E314" s="1197"/>
      <c r="F314" s="1197"/>
      <c r="G314" s="1197"/>
      <c r="H314" s="1197"/>
      <c r="I314" s="1197"/>
      <c r="J314" s="1198"/>
      <c r="K314" s="63"/>
      <c r="L314" s="36"/>
      <c r="M314" s="36"/>
      <c r="N314" s="36"/>
      <c r="O314" s="37"/>
      <c r="P314" s="37"/>
      <c r="Q314" s="37"/>
      <c r="R314" s="37"/>
      <c r="S314" s="37"/>
      <c r="T314" s="37"/>
      <c r="U314" s="37"/>
      <c r="V314" s="37"/>
      <c r="W314" s="37"/>
    </row>
    <row r="315" spans="1:23" s="38" customFormat="1" ht="16.5" customHeight="1">
      <c r="A315" s="246" t="s">
        <v>441</v>
      </c>
      <c r="B315" s="148">
        <v>5907467544786</v>
      </c>
      <c r="C315" s="147">
        <v>7046887</v>
      </c>
      <c r="D315" s="669"/>
      <c r="E315" s="176" t="s">
        <v>75</v>
      </c>
      <c r="F315" s="66">
        <v>0.23</v>
      </c>
      <c r="G315" s="850">
        <v>3.79</v>
      </c>
      <c r="H315" s="882">
        <v>3.22</v>
      </c>
      <c r="I315" s="502"/>
      <c r="J315" s="570">
        <f t="shared" ref="J315:J320" si="20">H315*I315</f>
        <v>0</v>
      </c>
      <c r="K315" s="63"/>
      <c r="L315" s="36"/>
      <c r="M315" s="36"/>
      <c r="N315" s="36"/>
      <c r="O315" s="37"/>
      <c r="P315" s="37"/>
      <c r="Q315" s="37"/>
      <c r="R315" s="37"/>
      <c r="S315" s="37"/>
      <c r="T315" s="37"/>
      <c r="U315" s="37"/>
      <c r="V315" s="37"/>
      <c r="W315" s="37"/>
    </row>
    <row r="316" spans="1:23" s="38" customFormat="1" ht="17.25" customHeight="1">
      <c r="A316" s="246" t="s">
        <v>443</v>
      </c>
      <c r="B316" s="148">
        <v>5907467544755</v>
      </c>
      <c r="C316" s="147">
        <v>7046888</v>
      </c>
      <c r="D316" s="669"/>
      <c r="E316" s="176" t="s">
        <v>75</v>
      </c>
      <c r="F316" s="66">
        <v>0.23</v>
      </c>
      <c r="G316" s="850">
        <v>3.79</v>
      </c>
      <c r="H316" s="882">
        <v>3.22</v>
      </c>
      <c r="I316" s="502"/>
      <c r="J316" s="570">
        <f t="shared" si="20"/>
        <v>0</v>
      </c>
      <c r="K316" s="63"/>
      <c r="L316" s="36"/>
      <c r="M316" s="36"/>
      <c r="N316" s="36"/>
      <c r="O316" s="37"/>
      <c r="P316" s="37"/>
      <c r="Q316" s="37"/>
      <c r="R316" s="37"/>
      <c r="S316" s="37"/>
      <c r="T316" s="37"/>
      <c r="U316" s="37"/>
      <c r="V316" s="37"/>
      <c r="W316" s="37"/>
    </row>
    <row r="317" spans="1:23" s="38" customFormat="1" ht="17.25" customHeight="1">
      <c r="A317" s="246" t="s">
        <v>442</v>
      </c>
      <c r="B317" s="148">
        <v>5907467544762</v>
      </c>
      <c r="C317" s="147">
        <v>7046889</v>
      </c>
      <c r="D317" s="669"/>
      <c r="E317" s="176" t="s">
        <v>75</v>
      </c>
      <c r="F317" s="66">
        <v>0.23</v>
      </c>
      <c r="G317" s="850">
        <v>3.79</v>
      </c>
      <c r="H317" s="882">
        <v>3.22</v>
      </c>
      <c r="I317" s="502"/>
      <c r="J317" s="570">
        <f t="shared" si="20"/>
        <v>0</v>
      </c>
      <c r="K317" s="63"/>
      <c r="L317" s="36"/>
      <c r="M317" s="36"/>
      <c r="N317" s="36"/>
      <c r="O317" s="37"/>
      <c r="P317" s="37"/>
      <c r="Q317" s="37"/>
      <c r="R317" s="37"/>
      <c r="S317" s="37"/>
      <c r="T317" s="37"/>
      <c r="U317" s="37"/>
      <c r="V317" s="37"/>
      <c r="W317" s="37"/>
    </row>
    <row r="318" spans="1:23" s="1163" customFormat="1" ht="17.25" customHeight="1">
      <c r="A318" s="1166" t="s">
        <v>442</v>
      </c>
      <c r="B318" s="1180">
        <v>5907467544762</v>
      </c>
      <c r="C318" s="1168">
        <v>7046889</v>
      </c>
      <c r="D318" s="78" t="s">
        <v>692</v>
      </c>
      <c r="E318" s="1178" t="s">
        <v>75</v>
      </c>
      <c r="F318" s="674">
        <v>0.23</v>
      </c>
      <c r="G318" s="882">
        <v>3.79</v>
      </c>
      <c r="H318" s="882">
        <v>2.5</v>
      </c>
      <c r="I318" s="1179"/>
      <c r="J318" s="1170">
        <f t="shared" si="20"/>
        <v>0</v>
      </c>
      <c r="K318" s="1161" t="s">
        <v>870</v>
      </c>
      <c r="L318" s="294"/>
      <c r="M318" s="294"/>
      <c r="N318" s="294"/>
      <c r="O318" s="1162"/>
      <c r="P318" s="1162"/>
      <c r="Q318" s="1162"/>
      <c r="R318" s="1162"/>
      <c r="S318" s="1162"/>
      <c r="T318" s="1162"/>
      <c r="U318" s="1162"/>
      <c r="V318" s="1162"/>
      <c r="W318" s="1162"/>
    </row>
    <row r="319" spans="1:23" s="38" customFormat="1" ht="17.25" customHeight="1">
      <c r="A319" s="246" t="s">
        <v>590</v>
      </c>
      <c r="B319" s="148">
        <v>5907467544779</v>
      </c>
      <c r="C319" s="147">
        <v>7046892</v>
      </c>
      <c r="D319" s="669"/>
      <c r="E319" s="176" t="s">
        <v>75</v>
      </c>
      <c r="F319" s="66">
        <v>0.23</v>
      </c>
      <c r="G319" s="850">
        <v>3.79</v>
      </c>
      <c r="H319" s="882">
        <v>3.22</v>
      </c>
      <c r="I319" s="502"/>
      <c r="J319" s="570">
        <f t="shared" si="20"/>
        <v>0</v>
      </c>
      <c r="K319" s="63"/>
      <c r="L319" s="36"/>
      <c r="M319" s="36"/>
      <c r="N319" s="36"/>
      <c r="O319" s="37"/>
      <c r="P319" s="37"/>
      <c r="Q319" s="37"/>
      <c r="R319" s="37"/>
      <c r="S319" s="37"/>
      <c r="T319" s="37"/>
      <c r="U319" s="37"/>
      <c r="V319" s="37"/>
      <c r="W319" s="37"/>
    </row>
    <row r="320" spans="1:23" s="38" customFormat="1" ht="17.25" customHeight="1">
      <c r="A320" s="258" t="s">
        <v>591</v>
      </c>
      <c r="B320" s="259">
        <v>5907467544793</v>
      </c>
      <c r="C320" s="172">
        <v>7046893</v>
      </c>
      <c r="D320" s="669"/>
      <c r="E320" s="180" t="s">
        <v>75</v>
      </c>
      <c r="F320" s="151">
        <v>0.23</v>
      </c>
      <c r="G320" s="851">
        <v>3.79</v>
      </c>
      <c r="H320" s="882">
        <v>3.22</v>
      </c>
      <c r="I320" s="516"/>
      <c r="J320" s="571">
        <f t="shared" si="20"/>
        <v>0</v>
      </c>
      <c r="K320" s="63"/>
      <c r="L320" s="36"/>
      <c r="M320" s="36"/>
      <c r="N320" s="36"/>
      <c r="O320" s="37"/>
      <c r="P320" s="37"/>
      <c r="Q320" s="37"/>
      <c r="R320" s="37"/>
      <c r="S320" s="37"/>
      <c r="T320" s="37"/>
      <c r="U320" s="37"/>
      <c r="V320" s="37"/>
      <c r="W320" s="37"/>
    </row>
    <row r="321" spans="1:23" s="38" customFormat="1" ht="17.25" customHeight="1">
      <c r="A321" s="272"/>
      <c r="B321" s="296"/>
      <c r="C321" s="174"/>
      <c r="D321" s="132"/>
      <c r="E321" s="183"/>
      <c r="F321" s="69"/>
      <c r="G321" s="835"/>
      <c r="H321" s="835"/>
      <c r="I321" s="503"/>
      <c r="J321" s="581"/>
      <c r="K321" s="35"/>
      <c r="L321" s="36"/>
      <c r="M321" s="36"/>
      <c r="N321" s="36"/>
      <c r="O321" s="37"/>
      <c r="P321" s="37"/>
      <c r="Q321" s="37"/>
      <c r="R321" s="37"/>
      <c r="S321" s="37"/>
      <c r="T321" s="37"/>
      <c r="U321" s="37"/>
      <c r="V321" s="37"/>
      <c r="W321" s="37"/>
    </row>
    <row r="322" spans="1:23" s="152" customFormat="1" ht="27" customHeight="1">
      <c r="A322" s="1197" t="s">
        <v>748</v>
      </c>
      <c r="B322" s="1197"/>
      <c r="C322" s="1197"/>
      <c r="D322" s="1197"/>
      <c r="E322" s="1197"/>
      <c r="F322" s="1197"/>
      <c r="G322" s="1197"/>
      <c r="H322" s="1197"/>
      <c r="I322" s="1197"/>
      <c r="J322" s="1198"/>
      <c r="K322" s="63"/>
      <c r="L322" s="36"/>
      <c r="M322" s="36"/>
      <c r="N322" s="36"/>
      <c r="O322" s="37"/>
      <c r="P322" s="37"/>
      <c r="Q322" s="37"/>
      <c r="R322" s="37"/>
      <c r="S322" s="37"/>
      <c r="T322" s="37"/>
      <c r="U322" s="37"/>
      <c r="V322" s="37"/>
      <c r="W322" s="37"/>
    </row>
    <row r="323" spans="1:23" s="38" customFormat="1" ht="17.25" customHeight="1">
      <c r="A323" s="168" t="s">
        <v>76</v>
      </c>
      <c r="B323" s="65" t="s">
        <v>268</v>
      </c>
      <c r="C323" s="137">
        <v>7069627</v>
      </c>
      <c r="D323" s="669"/>
      <c r="E323" s="176" t="s">
        <v>77</v>
      </c>
      <c r="F323" s="66">
        <v>0.23</v>
      </c>
      <c r="G323" s="850">
        <v>10.98</v>
      </c>
      <c r="H323" s="882">
        <v>9.33</v>
      </c>
      <c r="I323" s="502"/>
      <c r="J323" s="570">
        <f>H323*I323</f>
        <v>0</v>
      </c>
      <c r="K323" s="63"/>
      <c r="L323" s="36"/>
      <c r="M323" s="36"/>
      <c r="N323" s="36"/>
      <c r="O323" s="37"/>
      <c r="P323" s="37"/>
      <c r="Q323" s="37"/>
      <c r="R323" s="37"/>
      <c r="S323" s="37"/>
      <c r="T323" s="37"/>
      <c r="U323" s="37"/>
      <c r="V323" s="37"/>
      <c r="W323" s="37"/>
    </row>
    <row r="324" spans="1:23" s="38" customFormat="1" ht="17.25" customHeight="1">
      <c r="A324" s="168" t="s">
        <v>78</v>
      </c>
      <c r="B324" s="65" t="s">
        <v>269</v>
      </c>
      <c r="C324" s="137">
        <v>7069632</v>
      </c>
      <c r="D324" s="78" t="s">
        <v>692</v>
      </c>
      <c r="E324" s="176" t="s">
        <v>77</v>
      </c>
      <c r="F324" s="66">
        <v>0.23</v>
      </c>
      <c r="G324" s="850">
        <v>10.98</v>
      </c>
      <c r="H324" s="882">
        <v>7.5</v>
      </c>
      <c r="I324" s="502"/>
      <c r="J324" s="570">
        <f>H324*I324</f>
        <v>0</v>
      </c>
      <c r="K324" s="1161" t="s">
        <v>870</v>
      </c>
      <c r="L324" s="36"/>
      <c r="M324" s="36"/>
      <c r="N324" s="36"/>
      <c r="O324" s="37"/>
      <c r="P324" s="37"/>
      <c r="Q324" s="37"/>
      <c r="R324" s="37"/>
      <c r="S324" s="37"/>
      <c r="T324" s="37"/>
      <c r="U324" s="37"/>
      <c r="V324" s="37"/>
      <c r="W324" s="37"/>
    </row>
    <row r="325" spans="1:23" s="38" customFormat="1" ht="17.25" customHeight="1">
      <c r="A325" s="168" t="s">
        <v>79</v>
      </c>
      <c r="B325" s="65" t="s">
        <v>270</v>
      </c>
      <c r="C325" s="137">
        <v>7069629</v>
      </c>
      <c r="D325" s="669"/>
      <c r="E325" s="176" t="s">
        <v>77</v>
      </c>
      <c r="F325" s="66">
        <v>0.23</v>
      </c>
      <c r="G325" s="850">
        <v>10.98</v>
      </c>
      <c r="H325" s="882">
        <v>9.33</v>
      </c>
      <c r="I325" s="502"/>
      <c r="J325" s="570">
        <f>H325*I325</f>
        <v>0</v>
      </c>
      <c r="K325" s="63"/>
      <c r="L325" s="36"/>
      <c r="M325" s="36"/>
      <c r="N325" s="36"/>
      <c r="O325" s="37"/>
      <c r="P325" s="37"/>
      <c r="Q325" s="37"/>
      <c r="R325" s="37"/>
      <c r="S325" s="37"/>
      <c r="T325" s="37"/>
      <c r="U325" s="37"/>
      <c r="V325" s="37"/>
      <c r="W325" s="37"/>
    </row>
    <row r="326" spans="1:23" s="38" customFormat="1" ht="17.25" customHeight="1">
      <c r="A326" s="168" t="s">
        <v>80</v>
      </c>
      <c r="B326" s="65" t="s">
        <v>272</v>
      </c>
      <c r="C326" s="137">
        <v>7058050</v>
      </c>
      <c r="D326" s="669"/>
      <c r="E326" s="176" t="s">
        <v>77</v>
      </c>
      <c r="F326" s="66">
        <v>0.23</v>
      </c>
      <c r="G326" s="850">
        <v>10.98</v>
      </c>
      <c r="H326" s="882">
        <v>9.33</v>
      </c>
      <c r="I326" s="502"/>
      <c r="J326" s="570">
        <f>H326*I326</f>
        <v>0</v>
      </c>
      <c r="K326" s="63"/>
      <c r="L326" s="36"/>
      <c r="M326" s="36"/>
      <c r="N326" s="36"/>
      <c r="O326" s="37"/>
      <c r="P326" s="37"/>
      <c r="Q326" s="37"/>
      <c r="R326" s="37"/>
      <c r="S326" s="37"/>
      <c r="T326" s="37"/>
      <c r="U326" s="37"/>
      <c r="V326" s="37"/>
      <c r="W326" s="37"/>
    </row>
    <row r="327" spans="1:23" s="38" customFormat="1" ht="17.25" customHeight="1">
      <c r="A327" s="170" t="s">
        <v>81</v>
      </c>
      <c r="B327" s="171" t="s">
        <v>271</v>
      </c>
      <c r="C327" s="280">
        <v>7069628</v>
      </c>
      <c r="D327" s="1153" t="s">
        <v>866</v>
      </c>
      <c r="E327" s="180" t="s">
        <v>77</v>
      </c>
      <c r="F327" s="151">
        <v>0.23</v>
      </c>
      <c r="G327" s="851">
        <v>10.98</v>
      </c>
      <c r="H327" s="882">
        <v>9.33</v>
      </c>
      <c r="I327" s="516">
        <v>0</v>
      </c>
      <c r="J327" s="571">
        <f>H327*I327</f>
        <v>0</v>
      </c>
      <c r="K327" s="63"/>
      <c r="L327" s="36"/>
      <c r="M327" s="36"/>
      <c r="N327" s="36"/>
      <c r="O327" s="37"/>
      <c r="P327" s="37"/>
      <c r="Q327" s="37"/>
      <c r="R327" s="37"/>
      <c r="S327" s="37"/>
      <c r="T327" s="37"/>
      <c r="U327" s="37"/>
      <c r="V327" s="37"/>
      <c r="W327" s="37"/>
    </row>
    <row r="328" spans="1:23" s="38" customFormat="1" ht="17.25" customHeight="1">
      <c r="A328" s="173"/>
      <c r="B328" s="68"/>
      <c r="C328" s="282"/>
      <c r="D328" s="282"/>
      <c r="E328" s="183"/>
      <c r="F328" s="69"/>
      <c r="G328" s="835"/>
      <c r="H328" s="835"/>
      <c r="I328" s="503"/>
      <c r="J328" s="581"/>
      <c r="K328" s="35"/>
      <c r="L328" s="36"/>
      <c r="M328" s="36"/>
      <c r="N328" s="36"/>
      <c r="O328" s="37"/>
      <c r="P328" s="37"/>
      <c r="Q328" s="37"/>
      <c r="R328" s="37"/>
      <c r="S328" s="37"/>
      <c r="T328" s="37"/>
      <c r="U328" s="37"/>
      <c r="V328" s="37"/>
      <c r="W328" s="37"/>
    </row>
    <row r="329" spans="1:23" s="152" customFormat="1" ht="27" customHeight="1">
      <c r="A329" s="1187" t="s">
        <v>749</v>
      </c>
      <c r="B329" s="1187"/>
      <c r="C329" s="1187"/>
      <c r="D329" s="1187"/>
      <c r="E329" s="1187"/>
      <c r="F329" s="1187"/>
      <c r="G329" s="1187"/>
      <c r="H329" s="1187"/>
      <c r="I329" s="1187"/>
      <c r="J329" s="1188"/>
      <c r="K329" s="63"/>
      <c r="L329" s="36"/>
      <c r="M329" s="36"/>
      <c r="N329" s="36"/>
      <c r="O329" s="37"/>
      <c r="P329" s="37"/>
      <c r="Q329" s="37"/>
      <c r="R329" s="37"/>
      <c r="S329" s="37"/>
      <c r="T329" s="37"/>
      <c r="U329" s="37"/>
      <c r="V329" s="37"/>
      <c r="W329" s="37"/>
    </row>
    <row r="330" spans="1:23" s="38" customFormat="1" ht="17.25" customHeight="1">
      <c r="A330" s="168" t="s">
        <v>76</v>
      </c>
      <c r="B330" s="65" t="s">
        <v>223</v>
      </c>
      <c r="C330" s="147">
        <v>7058039</v>
      </c>
      <c r="D330" s="669"/>
      <c r="E330" s="176" t="s">
        <v>75</v>
      </c>
      <c r="F330" s="66">
        <v>0.23</v>
      </c>
      <c r="G330" s="850">
        <v>3.79</v>
      </c>
      <c r="H330" s="882">
        <v>3.22</v>
      </c>
      <c r="I330" s="502"/>
      <c r="J330" s="570">
        <f t="shared" ref="J330:J339" si="21">H330*I330</f>
        <v>0</v>
      </c>
      <c r="K330" s="63"/>
      <c r="L330" s="36"/>
      <c r="M330" s="36"/>
      <c r="N330" s="36"/>
      <c r="O330" s="37"/>
      <c r="P330" s="37"/>
      <c r="Q330" s="37"/>
      <c r="R330" s="37"/>
      <c r="S330" s="37"/>
      <c r="T330" s="37"/>
      <c r="U330" s="37"/>
      <c r="V330" s="37"/>
      <c r="W330" s="37"/>
    </row>
    <row r="331" spans="1:23" s="38" customFormat="1" ht="17.25" customHeight="1">
      <c r="A331" s="168" t="s">
        <v>78</v>
      </c>
      <c r="B331" s="65" t="s">
        <v>224</v>
      </c>
      <c r="C331" s="147">
        <v>7058040</v>
      </c>
      <c r="D331" s="669"/>
      <c r="E331" s="176" t="s">
        <v>75</v>
      </c>
      <c r="F331" s="66">
        <v>0.23</v>
      </c>
      <c r="G331" s="850">
        <v>3.79</v>
      </c>
      <c r="H331" s="882">
        <v>3.22</v>
      </c>
      <c r="I331" s="502"/>
      <c r="J331" s="570">
        <f t="shared" si="21"/>
        <v>0</v>
      </c>
      <c r="K331" s="63"/>
      <c r="L331" s="36"/>
      <c r="M331" s="36"/>
      <c r="N331" s="36"/>
      <c r="O331" s="37"/>
      <c r="P331" s="37"/>
      <c r="Q331" s="37"/>
      <c r="R331" s="37"/>
      <c r="S331" s="37"/>
      <c r="T331" s="37"/>
      <c r="U331" s="37"/>
      <c r="V331" s="37"/>
      <c r="W331" s="37"/>
    </row>
    <row r="332" spans="1:23" s="1163" customFormat="1" ht="17.25" customHeight="1">
      <c r="A332" s="1166" t="s">
        <v>78</v>
      </c>
      <c r="B332" s="1167" t="s">
        <v>224</v>
      </c>
      <c r="C332" s="1168">
        <v>7058040</v>
      </c>
      <c r="D332" s="78" t="s">
        <v>692</v>
      </c>
      <c r="E332" s="1178" t="s">
        <v>75</v>
      </c>
      <c r="F332" s="674">
        <v>0.23</v>
      </c>
      <c r="G332" s="882">
        <v>3.79</v>
      </c>
      <c r="H332" s="882">
        <v>2.5</v>
      </c>
      <c r="I332" s="1179"/>
      <c r="J332" s="1170">
        <f t="shared" ref="J332" si="22">H332*I332</f>
        <v>0</v>
      </c>
      <c r="K332" s="1161" t="s">
        <v>870</v>
      </c>
      <c r="L332" s="294"/>
      <c r="M332" s="294"/>
      <c r="N332" s="294"/>
      <c r="O332" s="1162"/>
      <c r="P332" s="1162"/>
      <c r="Q332" s="1162"/>
      <c r="R332" s="1162"/>
      <c r="S332" s="1162"/>
      <c r="T332" s="1162"/>
      <c r="U332" s="1162"/>
      <c r="V332" s="1162"/>
      <c r="W332" s="1162"/>
    </row>
    <row r="333" spans="1:23" s="38" customFormat="1" ht="17.25" customHeight="1">
      <c r="A333" s="168" t="s">
        <v>79</v>
      </c>
      <c r="B333" s="65" t="s">
        <v>225</v>
      </c>
      <c r="C333" s="147">
        <v>7058041</v>
      </c>
      <c r="D333" s="669"/>
      <c r="E333" s="176" t="s">
        <v>75</v>
      </c>
      <c r="F333" s="66">
        <v>0.23</v>
      </c>
      <c r="G333" s="850">
        <v>3.79</v>
      </c>
      <c r="H333" s="882">
        <v>3.22</v>
      </c>
      <c r="I333" s="502"/>
      <c r="J333" s="570">
        <f t="shared" si="21"/>
        <v>0</v>
      </c>
      <c r="K333" s="63"/>
      <c r="L333" s="36"/>
      <c r="M333" s="36"/>
      <c r="N333" s="36"/>
      <c r="O333" s="37"/>
      <c r="P333" s="37"/>
      <c r="Q333" s="37"/>
      <c r="R333" s="37"/>
      <c r="S333" s="37"/>
      <c r="T333" s="37"/>
      <c r="U333" s="37"/>
      <c r="V333" s="37"/>
      <c r="W333" s="37"/>
    </row>
    <row r="334" spans="1:23" s="38" customFormat="1" ht="16.5" customHeight="1">
      <c r="A334" s="168" t="s">
        <v>82</v>
      </c>
      <c r="B334" s="65" t="s">
        <v>226</v>
      </c>
      <c r="C334" s="147">
        <v>7058042</v>
      </c>
      <c r="D334" s="669"/>
      <c r="E334" s="176" t="s">
        <v>75</v>
      </c>
      <c r="F334" s="66">
        <v>0.23</v>
      </c>
      <c r="G334" s="850">
        <v>3.79</v>
      </c>
      <c r="H334" s="882">
        <v>3.22</v>
      </c>
      <c r="I334" s="502"/>
      <c r="J334" s="570">
        <f t="shared" si="21"/>
        <v>0</v>
      </c>
      <c r="K334" s="63"/>
      <c r="L334" s="36"/>
      <c r="M334" s="36"/>
      <c r="N334" s="36"/>
      <c r="O334" s="37"/>
      <c r="P334" s="37"/>
      <c r="Q334" s="37"/>
      <c r="R334" s="37"/>
      <c r="S334" s="37"/>
      <c r="T334" s="37"/>
      <c r="U334" s="37"/>
      <c r="V334" s="37"/>
      <c r="W334" s="37"/>
    </row>
    <row r="335" spans="1:23" s="38" customFormat="1" ht="16.5" customHeight="1">
      <c r="A335" s="168" t="s">
        <v>81</v>
      </c>
      <c r="B335" s="65" t="s">
        <v>227</v>
      </c>
      <c r="C335" s="147">
        <v>7058043</v>
      </c>
      <c r="D335" s="669"/>
      <c r="E335" s="176" t="s">
        <v>75</v>
      </c>
      <c r="F335" s="66">
        <v>0.23</v>
      </c>
      <c r="G335" s="850">
        <v>3.79</v>
      </c>
      <c r="H335" s="882">
        <v>3.22</v>
      </c>
      <c r="I335" s="502"/>
      <c r="J335" s="570">
        <f t="shared" si="21"/>
        <v>0</v>
      </c>
      <c r="K335" s="63"/>
      <c r="L335" s="36"/>
      <c r="M335" s="36"/>
      <c r="N335" s="36"/>
      <c r="O335" s="37"/>
      <c r="P335" s="37"/>
      <c r="Q335" s="37"/>
      <c r="R335" s="37"/>
      <c r="S335" s="37"/>
      <c r="T335" s="37"/>
      <c r="U335" s="37"/>
      <c r="V335" s="37"/>
      <c r="W335" s="37"/>
    </row>
    <row r="336" spans="1:23" s="38" customFormat="1" ht="17.25" customHeight="1">
      <c r="A336" s="168" t="s">
        <v>80</v>
      </c>
      <c r="B336" s="65" t="s">
        <v>228</v>
      </c>
      <c r="C336" s="137">
        <v>7058044</v>
      </c>
      <c r="D336" s="669"/>
      <c r="E336" s="176" t="s">
        <v>75</v>
      </c>
      <c r="F336" s="66">
        <v>0.23</v>
      </c>
      <c r="G336" s="850">
        <v>3.79</v>
      </c>
      <c r="H336" s="882">
        <v>3.22</v>
      </c>
      <c r="I336" s="502"/>
      <c r="J336" s="570">
        <f t="shared" si="21"/>
        <v>0</v>
      </c>
      <c r="K336" s="63"/>
      <c r="L336" s="36"/>
      <c r="M336" s="36"/>
      <c r="N336" s="36"/>
      <c r="O336" s="37"/>
      <c r="P336" s="37"/>
      <c r="Q336" s="37"/>
      <c r="R336" s="37"/>
      <c r="S336" s="37"/>
      <c r="T336" s="37"/>
      <c r="U336" s="37"/>
      <c r="V336" s="37"/>
      <c r="W336" s="37"/>
    </row>
    <row r="337" spans="1:23" s="38" customFormat="1" ht="17.25" customHeight="1">
      <c r="A337" s="168" t="s">
        <v>83</v>
      </c>
      <c r="B337" s="65" t="s">
        <v>229</v>
      </c>
      <c r="C337" s="147">
        <v>7061636</v>
      </c>
      <c r="D337" s="669"/>
      <c r="E337" s="176" t="s">
        <v>75</v>
      </c>
      <c r="F337" s="66">
        <v>0.23</v>
      </c>
      <c r="G337" s="850">
        <v>3.79</v>
      </c>
      <c r="H337" s="882">
        <v>3.22</v>
      </c>
      <c r="I337" s="502"/>
      <c r="J337" s="570">
        <f t="shared" si="21"/>
        <v>0</v>
      </c>
      <c r="K337" s="63"/>
      <c r="L337" s="36"/>
      <c r="M337" s="36"/>
      <c r="N337" s="36"/>
      <c r="O337" s="37"/>
      <c r="P337" s="37"/>
      <c r="Q337" s="37"/>
      <c r="R337" s="37"/>
      <c r="S337" s="37"/>
      <c r="T337" s="37"/>
      <c r="U337" s="37"/>
      <c r="V337" s="37"/>
      <c r="W337" s="37"/>
    </row>
    <row r="338" spans="1:23" s="38" customFormat="1" ht="17.25" customHeight="1">
      <c r="A338" s="168" t="s">
        <v>672</v>
      </c>
      <c r="B338" s="65" t="s">
        <v>673</v>
      </c>
      <c r="C338" s="147">
        <v>7061635</v>
      </c>
      <c r="D338" s="669"/>
      <c r="E338" s="176" t="s">
        <v>75</v>
      </c>
      <c r="F338" s="66">
        <v>0.23</v>
      </c>
      <c r="G338" s="850">
        <v>3.79</v>
      </c>
      <c r="H338" s="882">
        <v>3.22</v>
      </c>
      <c r="I338" s="502"/>
      <c r="J338" s="570">
        <f t="shared" si="21"/>
        <v>0</v>
      </c>
      <c r="K338" s="63"/>
      <c r="L338" s="36"/>
      <c r="M338" s="36"/>
      <c r="N338" s="36"/>
      <c r="O338" s="37"/>
      <c r="P338" s="37"/>
      <c r="Q338" s="37"/>
      <c r="R338" s="37"/>
      <c r="S338" s="37"/>
      <c r="T338" s="37"/>
      <c r="U338" s="37"/>
      <c r="V338" s="37"/>
      <c r="W338" s="37"/>
    </row>
    <row r="339" spans="1:23" s="38" customFormat="1" ht="16.5" customHeight="1">
      <c r="A339" s="168" t="s">
        <v>714</v>
      </c>
      <c r="B339" s="309" t="s">
        <v>824</v>
      </c>
      <c r="C339" s="137" t="s">
        <v>323</v>
      </c>
      <c r="D339" s="669"/>
      <c r="E339" s="176" t="s">
        <v>75</v>
      </c>
      <c r="F339" s="66">
        <v>0.23</v>
      </c>
      <c r="G339" s="850">
        <v>3.79</v>
      </c>
      <c r="H339" s="882">
        <v>3.22</v>
      </c>
      <c r="I339" s="502"/>
      <c r="J339" s="570">
        <f t="shared" si="21"/>
        <v>0</v>
      </c>
      <c r="K339" s="63"/>
      <c r="L339" s="36"/>
      <c r="M339" s="36"/>
      <c r="N339" s="36"/>
      <c r="O339" s="37"/>
      <c r="P339" s="37"/>
      <c r="Q339" s="37"/>
      <c r="R339" s="37"/>
      <c r="S339" s="37"/>
      <c r="T339" s="37"/>
      <c r="U339" s="37"/>
      <c r="V339" s="37"/>
      <c r="W339" s="37"/>
    </row>
    <row r="340" spans="1:23" s="38" customFormat="1" ht="16.5" customHeight="1">
      <c r="A340" s="173"/>
      <c r="B340" s="1147"/>
      <c r="C340" s="282"/>
      <c r="D340" s="132"/>
      <c r="E340" s="183"/>
      <c r="F340" s="69"/>
      <c r="G340" s="835"/>
      <c r="H340" s="1148"/>
      <c r="I340" s="503"/>
      <c r="J340" s="581"/>
      <c r="K340" s="35"/>
      <c r="L340" s="36"/>
      <c r="M340" s="36"/>
      <c r="N340" s="36"/>
      <c r="O340" s="37"/>
      <c r="P340" s="37"/>
      <c r="Q340" s="37"/>
      <c r="R340" s="37"/>
      <c r="S340" s="37"/>
      <c r="T340" s="37"/>
      <c r="U340" s="37"/>
      <c r="V340" s="37"/>
      <c r="W340" s="37"/>
    </row>
    <row r="341" spans="1:23" s="38" customFormat="1" ht="27" customHeight="1">
      <c r="A341" s="678"/>
      <c r="B341" s="922"/>
      <c r="C341" s="923" t="s">
        <v>577</v>
      </c>
      <c r="D341" s="810"/>
      <c r="E341" s="811"/>
      <c r="F341" s="812"/>
      <c r="G341" s="813"/>
      <c r="H341" s="814"/>
      <c r="I341" s="815"/>
      <c r="J341" s="816"/>
      <c r="K341" s="35"/>
      <c r="L341" s="36"/>
      <c r="M341" s="36"/>
      <c r="N341" s="36"/>
      <c r="O341" s="37"/>
      <c r="P341" s="37"/>
      <c r="Q341" s="37"/>
      <c r="R341" s="37"/>
      <c r="S341" s="37"/>
      <c r="T341" s="37"/>
      <c r="U341" s="37"/>
      <c r="V341" s="37"/>
      <c r="W341" s="37"/>
    </row>
    <row r="342" spans="1:23" s="38" customFormat="1" ht="27" customHeight="1">
      <c r="A342" s="819" t="s">
        <v>753</v>
      </c>
      <c r="B342" s="724"/>
      <c r="C342" s="818"/>
      <c r="D342" s="725"/>
      <c r="E342" s="726"/>
      <c r="F342" s="727"/>
      <c r="G342" s="728"/>
      <c r="H342" s="729"/>
      <c r="I342" s="730"/>
      <c r="J342" s="817"/>
      <c r="K342" s="35"/>
      <c r="L342" s="36"/>
      <c r="M342" s="36"/>
      <c r="N342" s="36"/>
      <c r="O342" s="37"/>
      <c r="P342" s="37"/>
      <c r="Q342" s="37"/>
      <c r="R342" s="37"/>
      <c r="S342" s="37"/>
      <c r="T342" s="37"/>
      <c r="U342" s="37"/>
      <c r="V342" s="37"/>
      <c r="W342" s="37"/>
    </row>
    <row r="343" spans="1:23" s="38" customFormat="1" ht="15.75" customHeight="1">
      <c r="A343" s="346" t="s">
        <v>607</v>
      </c>
      <c r="B343" s="352">
        <v>5903246242287</v>
      </c>
      <c r="C343" s="343">
        <v>7078717</v>
      </c>
      <c r="D343" s="669"/>
      <c r="E343" s="820"/>
      <c r="F343" s="94">
        <v>0.23</v>
      </c>
      <c r="G343" s="621">
        <v>28.77</v>
      </c>
      <c r="H343" s="1181">
        <v>23.02</v>
      </c>
      <c r="I343" s="535"/>
      <c r="J343" s="586">
        <f>H343*I343</f>
        <v>0</v>
      </c>
      <c r="K343" s="63"/>
      <c r="L343" s="36"/>
      <c r="M343" s="36"/>
      <c r="N343" s="36"/>
      <c r="O343" s="37"/>
      <c r="P343" s="37"/>
      <c r="Q343" s="37"/>
      <c r="R343" s="37"/>
      <c r="S343" s="37"/>
      <c r="T343" s="37"/>
      <c r="U343" s="37"/>
      <c r="V343" s="37"/>
      <c r="W343" s="37"/>
    </row>
    <row r="344" spans="1:23" s="38" customFormat="1" ht="17.25" customHeight="1">
      <c r="A344" s="346" t="s">
        <v>608</v>
      </c>
      <c r="B344" s="352">
        <v>5903246242225</v>
      </c>
      <c r="C344" s="343">
        <v>7078667</v>
      </c>
      <c r="D344" s="669"/>
      <c r="E344" s="820"/>
      <c r="F344" s="94">
        <v>0.23</v>
      </c>
      <c r="G344" s="621">
        <v>27.93</v>
      </c>
      <c r="H344" s="1181">
        <v>22.34</v>
      </c>
      <c r="I344" s="535"/>
      <c r="J344" s="586">
        <f>H344*I344</f>
        <v>0</v>
      </c>
      <c r="K344" s="63"/>
      <c r="L344" s="36"/>
      <c r="M344" s="36"/>
      <c r="N344" s="36"/>
      <c r="O344" s="37"/>
      <c r="P344" s="37"/>
      <c r="Q344" s="37"/>
      <c r="R344" s="37"/>
      <c r="S344" s="37"/>
      <c r="T344" s="37"/>
      <c r="U344" s="37"/>
      <c r="V344" s="37"/>
      <c r="W344" s="37"/>
    </row>
    <row r="345" spans="1:23" s="38" customFormat="1" ht="17.25" customHeight="1">
      <c r="A345" s="346" t="s">
        <v>609</v>
      </c>
      <c r="B345" s="285">
        <v>5903246242232</v>
      </c>
      <c r="C345" s="343">
        <v>7078668</v>
      </c>
      <c r="D345" s="669"/>
      <c r="E345" s="820"/>
      <c r="F345" s="94">
        <v>0.23</v>
      </c>
      <c r="G345" s="621">
        <v>27.93</v>
      </c>
      <c r="H345" s="1181">
        <v>22.34</v>
      </c>
      <c r="I345" s="535"/>
      <c r="J345" s="586">
        <f>H345*I345</f>
        <v>0</v>
      </c>
      <c r="K345" s="63"/>
      <c r="L345" s="36"/>
      <c r="M345" s="36"/>
      <c r="N345" s="36"/>
      <c r="O345" s="37"/>
      <c r="P345" s="37"/>
      <c r="Q345" s="37"/>
      <c r="R345" s="37"/>
      <c r="S345" s="37"/>
      <c r="T345" s="37"/>
      <c r="U345" s="37"/>
      <c r="V345" s="37"/>
      <c r="W345" s="37"/>
    </row>
    <row r="346" spans="1:23" ht="17.25" customHeight="1">
      <c r="A346" s="346" t="s">
        <v>611</v>
      </c>
      <c r="B346" s="139">
        <v>5903246242256</v>
      </c>
      <c r="C346" s="343">
        <v>7078666</v>
      </c>
      <c r="D346" s="669"/>
      <c r="E346" s="820"/>
      <c r="F346" s="94">
        <v>0.23</v>
      </c>
      <c r="G346" s="621">
        <v>37.6</v>
      </c>
      <c r="H346" s="1181">
        <v>30.08</v>
      </c>
      <c r="I346" s="535"/>
      <c r="J346" s="920">
        <f>H346*I346</f>
        <v>0</v>
      </c>
    </row>
    <row r="347" spans="1:23" s="428" customFormat="1" ht="17.25" customHeight="1">
      <c r="A347" s="346" t="s">
        <v>610</v>
      </c>
      <c r="B347" s="139">
        <v>5907636934950</v>
      </c>
      <c r="C347" s="343">
        <v>7067718</v>
      </c>
      <c r="D347" s="669"/>
      <c r="E347" s="820"/>
      <c r="F347" s="94">
        <v>0.23</v>
      </c>
      <c r="G347" s="621">
        <v>36.29</v>
      </c>
      <c r="H347" s="1181">
        <v>32.659999999999997</v>
      </c>
      <c r="I347" s="535"/>
      <c r="J347" s="586">
        <f>H347*I347</f>
        <v>0</v>
      </c>
      <c r="K347" s="909"/>
      <c r="L347" s="910"/>
      <c r="M347" s="910"/>
      <c r="N347" s="910"/>
      <c r="O347" s="911"/>
      <c r="P347" s="911"/>
      <c r="Q347" s="911"/>
      <c r="R347" s="911"/>
      <c r="S347" s="911"/>
      <c r="T347" s="911"/>
      <c r="U347" s="911"/>
      <c r="V347" s="911"/>
      <c r="W347" s="911"/>
    </row>
    <row r="348" spans="1:23" s="38" customFormat="1" ht="17.25" customHeight="1">
      <c r="A348" s="310"/>
      <c r="B348" s="281"/>
      <c r="C348" s="282"/>
      <c r="D348" s="282"/>
      <c r="E348" s="183"/>
      <c r="F348" s="69"/>
      <c r="G348" s="835"/>
      <c r="H348" s="835"/>
      <c r="I348" s="503"/>
      <c r="J348" s="581"/>
      <c r="K348" s="35"/>
      <c r="L348" s="36"/>
      <c r="M348" s="36"/>
      <c r="N348" s="36"/>
      <c r="O348" s="37"/>
      <c r="P348" s="37"/>
      <c r="Q348" s="37"/>
      <c r="R348" s="37"/>
      <c r="S348" s="37"/>
      <c r="T348" s="37"/>
      <c r="U348" s="37"/>
      <c r="V348" s="37"/>
      <c r="W348" s="37"/>
    </row>
    <row r="349" spans="1:23" s="685" customFormat="1" ht="27" customHeight="1">
      <c r="A349" s="678"/>
      <c r="B349" s="679"/>
      <c r="C349" s="680" t="s">
        <v>482</v>
      </c>
      <c r="D349" s="681"/>
      <c r="E349" s="682"/>
      <c r="F349" s="683"/>
      <c r="G349" s="885"/>
      <c r="H349" s="885"/>
      <c r="I349" s="684"/>
      <c r="J349" s="603"/>
      <c r="K349" s="63"/>
      <c r="L349" s="36"/>
      <c r="M349" s="36"/>
      <c r="N349" s="36"/>
      <c r="O349" s="37"/>
      <c r="P349" s="37"/>
      <c r="Q349" s="37"/>
      <c r="R349" s="37"/>
      <c r="S349" s="37"/>
      <c r="T349" s="37"/>
      <c r="U349" s="37"/>
      <c r="V349" s="37"/>
      <c r="W349" s="37"/>
    </row>
    <row r="350" spans="1:23" ht="44.25" customHeight="1">
      <c r="A350" s="677"/>
      <c r="B350" s="47" t="s">
        <v>289</v>
      </c>
      <c r="C350" s="3" t="s">
        <v>170</v>
      </c>
      <c r="D350" s="2" t="s">
        <v>383</v>
      </c>
      <c r="E350" s="2" t="s">
        <v>384</v>
      </c>
      <c r="F350" s="2" t="s">
        <v>385</v>
      </c>
      <c r="G350" s="827" t="s">
        <v>386</v>
      </c>
      <c r="H350" s="827" t="s">
        <v>387</v>
      </c>
      <c r="I350" s="499" t="s">
        <v>2</v>
      </c>
      <c r="J350" s="566" t="s">
        <v>3</v>
      </c>
      <c r="K350" s="48"/>
      <c r="L350" s="22"/>
      <c r="M350" s="22"/>
      <c r="N350" s="22"/>
    </row>
    <row r="351" spans="1:23" s="38" customFormat="1" ht="27" customHeight="1">
      <c r="A351" s="686" t="s">
        <v>581</v>
      </c>
      <c r="B351" s="687"/>
      <c r="C351" s="687"/>
      <c r="D351" s="687"/>
      <c r="E351" s="687"/>
      <c r="F351" s="687"/>
      <c r="G351" s="700"/>
      <c r="H351" s="700"/>
      <c r="I351" s="688"/>
      <c r="J351" s="689"/>
      <c r="K351" s="63"/>
      <c r="L351" s="36"/>
      <c r="M351" s="36"/>
      <c r="N351" s="36"/>
      <c r="O351" s="37"/>
      <c r="P351" s="37"/>
      <c r="Q351" s="37"/>
      <c r="R351" s="37"/>
      <c r="S351" s="37"/>
      <c r="T351" s="37"/>
      <c r="U351" s="37"/>
      <c r="V351" s="37"/>
      <c r="W351" s="37"/>
    </row>
    <row r="352" spans="1:23" s="38" customFormat="1" ht="15.75" customHeight="1">
      <c r="A352" s="318" t="s">
        <v>485</v>
      </c>
      <c r="B352" s="319">
        <v>5900116039350</v>
      </c>
      <c r="C352" s="320">
        <v>9086528</v>
      </c>
      <c r="D352" s="321"/>
      <c r="E352" s="322" t="s">
        <v>483</v>
      </c>
      <c r="F352" s="321">
        <v>0.08</v>
      </c>
      <c r="G352" s="614">
        <v>25.99</v>
      </c>
      <c r="H352" s="615">
        <f>G352-(10*G352/100)</f>
        <v>23.390999999999998</v>
      </c>
      <c r="I352" s="534"/>
      <c r="J352" s="585">
        <f>H352*I352</f>
        <v>0</v>
      </c>
      <c r="K352" s="63"/>
      <c r="L352" s="36"/>
      <c r="M352" s="36"/>
      <c r="N352" s="36"/>
      <c r="O352" s="37"/>
      <c r="P352" s="37"/>
      <c r="Q352" s="37"/>
      <c r="R352" s="37"/>
      <c r="S352" s="37"/>
      <c r="T352" s="37"/>
      <c r="U352" s="37"/>
      <c r="V352" s="37"/>
      <c r="W352" s="37"/>
    </row>
    <row r="353" spans="1:23" s="38" customFormat="1" ht="15.75" customHeight="1">
      <c r="A353" s="169" t="s">
        <v>856</v>
      </c>
      <c r="B353" s="278">
        <v>5900116024578</v>
      </c>
      <c r="C353" s="137">
        <v>7057858</v>
      </c>
      <c r="D353" s="1153" t="s">
        <v>866</v>
      </c>
      <c r="E353" s="313" t="s">
        <v>490</v>
      </c>
      <c r="F353" s="94">
        <v>0.08</v>
      </c>
      <c r="G353" s="828">
        <v>25.99</v>
      </c>
      <c r="H353" s="611">
        <f>G353-(10*G353/100)</f>
        <v>23.390999999999998</v>
      </c>
      <c r="I353" s="535">
        <v>0</v>
      </c>
      <c r="J353" s="586">
        <f>H353*I353</f>
        <v>0</v>
      </c>
      <c r="K353" s="63"/>
      <c r="L353" s="36"/>
      <c r="M353" s="36"/>
      <c r="N353" s="36"/>
      <c r="O353" s="37"/>
      <c r="P353" s="37"/>
      <c r="Q353" s="37"/>
      <c r="R353" s="37"/>
      <c r="S353" s="37"/>
      <c r="T353" s="37"/>
      <c r="U353" s="37"/>
      <c r="V353" s="37"/>
      <c r="W353" s="37"/>
    </row>
    <row r="354" spans="1:23" s="38" customFormat="1" ht="15.75" customHeight="1">
      <c r="A354" s="212" t="s">
        <v>487</v>
      </c>
      <c r="B354" s="278">
        <v>5900116024745</v>
      </c>
      <c r="C354" s="219">
        <v>9075492</v>
      </c>
      <c r="D354" s="669" t="s">
        <v>337</v>
      </c>
      <c r="E354" s="313" t="s">
        <v>484</v>
      </c>
      <c r="F354" s="94">
        <v>0.08</v>
      </c>
      <c r="G354" s="828">
        <v>3.79</v>
      </c>
      <c r="H354" s="611">
        <f>G354-(10*G354/100)</f>
        <v>3.411</v>
      </c>
      <c r="I354" s="535"/>
      <c r="J354" s="586">
        <f>H354*I354</f>
        <v>0</v>
      </c>
      <c r="K354" s="63"/>
      <c r="L354" s="36"/>
      <c r="M354" s="36"/>
      <c r="N354" s="36"/>
      <c r="O354" s="37"/>
      <c r="P354" s="37"/>
      <c r="Q354" s="37"/>
      <c r="R354" s="37"/>
      <c r="S354" s="37"/>
      <c r="T354" s="37"/>
      <c r="U354" s="37"/>
      <c r="V354" s="37"/>
      <c r="W354" s="37"/>
    </row>
    <row r="355" spans="1:23" s="38" customFormat="1" ht="15.75" customHeight="1">
      <c r="A355" s="323" t="s">
        <v>488</v>
      </c>
      <c r="B355" s="324">
        <v>5900116025612</v>
      </c>
      <c r="C355" s="325">
        <v>9077246</v>
      </c>
      <c r="D355" s="1153" t="s">
        <v>866</v>
      </c>
      <c r="E355" s="313" t="s">
        <v>491</v>
      </c>
      <c r="F355" s="94">
        <v>0.08</v>
      </c>
      <c r="G355" s="829">
        <v>12.59</v>
      </c>
      <c r="H355" s="611">
        <f>G355-(10*G355/100)</f>
        <v>11.331</v>
      </c>
      <c r="I355" s="535">
        <v>0</v>
      </c>
      <c r="J355" s="586">
        <f>H355*I355</f>
        <v>0</v>
      </c>
      <c r="K355" s="63"/>
      <c r="L355" s="36"/>
      <c r="M355" s="36"/>
      <c r="N355" s="36"/>
      <c r="O355" s="37"/>
      <c r="P355" s="37"/>
      <c r="Q355" s="37"/>
      <c r="R355" s="37"/>
      <c r="S355" s="37"/>
      <c r="T355" s="37"/>
      <c r="U355" s="37"/>
      <c r="V355" s="37"/>
      <c r="W355" s="37"/>
    </row>
    <row r="356" spans="1:23" s="38" customFormat="1" ht="15.75" customHeight="1">
      <c r="A356" s="326" t="s">
        <v>489</v>
      </c>
      <c r="B356" s="327">
        <v>5900116028026</v>
      </c>
      <c r="C356" s="328">
        <v>7067596</v>
      </c>
      <c r="D356" s="669" t="s">
        <v>337</v>
      </c>
      <c r="E356" s="316" t="s">
        <v>492</v>
      </c>
      <c r="F356" s="315">
        <v>0.08</v>
      </c>
      <c r="G356" s="830">
        <v>14.99</v>
      </c>
      <c r="H356" s="613">
        <f>G356-(10*G356/100)</f>
        <v>13.491</v>
      </c>
      <c r="I356" s="536"/>
      <c r="J356" s="587">
        <f>H356*I356</f>
        <v>0</v>
      </c>
      <c r="K356" s="63"/>
      <c r="L356" s="36"/>
      <c r="M356" s="36"/>
      <c r="N356" s="36"/>
      <c r="O356" s="37"/>
      <c r="P356" s="37"/>
      <c r="Q356" s="37"/>
      <c r="R356" s="37"/>
      <c r="S356" s="37"/>
      <c r="T356" s="37"/>
      <c r="U356" s="37"/>
      <c r="V356" s="37"/>
      <c r="W356" s="37"/>
    </row>
    <row r="357" spans="1:23" s="38" customFormat="1" ht="15.75" customHeight="1">
      <c r="A357" s="690"/>
      <c r="B357" s="691"/>
      <c r="C357" s="692"/>
      <c r="D357" s="693"/>
      <c r="E357" s="339"/>
      <c r="F357" s="338"/>
      <c r="G357" s="831"/>
      <c r="H357" s="616"/>
      <c r="I357" s="561"/>
      <c r="J357" s="495"/>
      <c r="K357" s="63"/>
      <c r="L357" s="36"/>
      <c r="M357" s="36"/>
      <c r="N357" s="36"/>
      <c r="O357" s="37"/>
      <c r="P357" s="37"/>
      <c r="Q357" s="37"/>
      <c r="R357" s="37"/>
      <c r="S357" s="37"/>
      <c r="T357" s="37"/>
      <c r="U357" s="37"/>
      <c r="V357" s="37"/>
      <c r="W357" s="37"/>
    </row>
    <row r="358" spans="1:23" s="38" customFormat="1" ht="27" customHeight="1">
      <c r="A358" s="686" t="s">
        <v>582</v>
      </c>
      <c r="B358" s="694"/>
      <c r="C358" s="695"/>
      <c r="D358" s="687"/>
      <c r="E358" s="696"/>
      <c r="F358" s="697"/>
      <c r="G358" s="698"/>
      <c r="H358" s="699"/>
      <c r="I358" s="688"/>
      <c r="J358" s="700"/>
      <c r="K358" s="63"/>
      <c r="L358" s="36"/>
      <c r="M358" s="36"/>
      <c r="N358" s="36"/>
      <c r="O358" s="37"/>
      <c r="P358" s="37"/>
      <c r="Q358" s="37"/>
      <c r="R358" s="37"/>
      <c r="S358" s="37"/>
      <c r="T358" s="37"/>
      <c r="U358" s="37"/>
      <c r="V358" s="37"/>
      <c r="W358" s="37"/>
    </row>
    <row r="359" spans="1:23" s="38" customFormat="1" ht="15.75" customHeight="1">
      <c r="A359" s="329" t="s">
        <v>493</v>
      </c>
      <c r="B359" s="330">
        <v>5900116006475</v>
      </c>
      <c r="C359" s="331">
        <v>7031050</v>
      </c>
      <c r="D359" s="321"/>
      <c r="E359" s="322" t="s">
        <v>498</v>
      </c>
      <c r="F359" s="321">
        <v>0.23</v>
      </c>
      <c r="G359" s="615">
        <v>20.99</v>
      </c>
      <c r="H359" s="615">
        <f>G359-(10*G359/100)</f>
        <v>18.890999999999998</v>
      </c>
      <c r="I359" s="534"/>
      <c r="J359" s="585">
        <f>H359*I359</f>
        <v>0</v>
      </c>
      <c r="K359" s="63"/>
      <c r="L359" s="36"/>
      <c r="M359" s="36"/>
      <c r="N359" s="36"/>
      <c r="O359" s="37"/>
      <c r="P359" s="37"/>
      <c r="Q359" s="37"/>
      <c r="R359" s="37"/>
      <c r="S359" s="37"/>
      <c r="T359" s="37"/>
      <c r="U359" s="37"/>
      <c r="V359" s="37"/>
      <c r="W359" s="37"/>
    </row>
    <row r="360" spans="1:23" s="38" customFormat="1" ht="15.75" customHeight="1">
      <c r="A360" s="332" t="s">
        <v>494</v>
      </c>
      <c r="B360" s="311">
        <v>5900116020068</v>
      </c>
      <c r="C360" s="311">
        <v>7051422</v>
      </c>
      <c r="D360" s="669"/>
      <c r="E360" s="313" t="s">
        <v>499</v>
      </c>
      <c r="F360" s="94">
        <v>0.23</v>
      </c>
      <c r="G360" s="610">
        <v>14.99</v>
      </c>
      <c r="H360" s="611">
        <f>G360-(10*G360/100)</f>
        <v>13.491</v>
      </c>
      <c r="I360" s="535"/>
      <c r="J360" s="586">
        <f>H360*I360</f>
        <v>0</v>
      </c>
      <c r="K360" s="63"/>
      <c r="L360" s="36"/>
      <c r="M360" s="36"/>
      <c r="N360" s="36"/>
      <c r="O360" s="37"/>
      <c r="P360" s="37"/>
      <c r="Q360" s="37"/>
      <c r="R360" s="37"/>
      <c r="S360" s="37"/>
      <c r="T360" s="37"/>
      <c r="U360" s="37"/>
      <c r="V360" s="37"/>
      <c r="W360" s="37"/>
    </row>
    <row r="361" spans="1:23" s="38" customFormat="1" ht="15.75" customHeight="1">
      <c r="A361" s="333" t="s">
        <v>495</v>
      </c>
      <c r="B361" s="334">
        <v>5900116005874</v>
      </c>
      <c r="C361" s="312">
        <v>7035625</v>
      </c>
      <c r="D361" s="94"/>
      <c r="E361" s="313" t="s">
        <v>491</v>
      </c>
      <c r="F361" s="94">
        <v>0.23</v>
      </c>
      <c r="G361" s="611">
        <v>7.8193999999999999</v>
      </c>
      <c r="H361" s="611">
        <f>G361-(10*G361/100)</f>
        <v>7.0374599999999994</v>
      </c>
      <c r="I361" s="535"/>
      <c r="J361" s="586">
        <f>H361*I361</f>
        <v>0</v>
      </c>
      <c r="K361" s="63"/>
      <c r="L361" s="36"/>
      <c r="M361" s="36"/>
      <c r="N361" s="36"/>
      <c r="O361" s="37"/>
      <c r="P361" s="37"/>
      <c r="Q361" s="37"/>
      <c r="R361" s="37"/>
      <c r="S361" s="37"/>
      <c r="T361" s="37"/>
      <c r="U361" s="37"/>
      <c r="V361" s="37"/>
      <c r="W361" s="37"/>
    </row>
    <row r="362" spans="1:23" s="38" customFormat="1" ht="15.75" customHeight="1">
      <c r="A362" s="333" t="s">
        <v>496</v>
      </c>
      <c r="B362" s="334">
        <v>5900116005584</v>
      </c>
      <c r="C362" s="312">
        <v>7035593</v>
      </c>
      <c r="D362" s="94"/>
      <c r="E362" s="313" t="s">
        <v>491</v>
      </c>
      <c r="F362" s="94">
        <v>0.23</v>
      </c>
      <c r="G362" s="611">
        <v>7.59</v>
      </c>
      <c r="H362" s="611">
        <f>G362-(10*G362/100)</f>
        <v>6.8309999999999995</v>
      </c>
      <c r="I362" s="535"/>
      <c r="J362" s="586">
        <f>H362*I362</f>
        <v>0</v>
      </c>
      <c r="K362" s="63"/>
      <c r="L362" s="36"/>
      <c r="M362" s="36"/>
      <c r="N362" s="36"/>
      <c r="O362" s="37"/>
      <c r="P362" s="37"/>
      <c r="Q362" s="37"/>
      <c r="R362" s="37"/>
      <c r="S362" s="37"/>
      <c r="T362" s="37"/>
      <c r="U362" s="37"/>
      <c r="V362" s="37"/>
      <c r="W362" s="37"/>
    </row>
    <row r="363" spans="1:23" s="38" customFormat="1" ht="15.75" customHeight="1">
      <c r="A363" s="333" t="s">
        <v>497</v>
      </c>
      <c r="B363" s="334">
        <v>5900116021973</v>
      </c>
      <c r="C363" s="312">
        <v>7054653</v>
      </c>
      <c r="D363" s="94"/>
      <c r="E363" s="313" t="s">
        <v>491</v>
      </c>
      <c r="F363" s="94">
        <v>0.23</v>
      </c>
      <c r="G363" s="611">
        <v>8.59</v>
      </c>
      <c r="H363" s="611">
        <f>G363-(10*G363/100)</f>
        <v>7.7309999999999999</v>
      </c>
      <c r="I363" s="535"/>
      <c r="J363" s="586">
        <f>H363*I363</f>
        <v>0</v>
      </c>
      <c r="K363" s="63"/>
      <c r="L363" s="36"/>
      <c r="M363" s="36"/>
      <c r="N363" s="36"/>
      <c r="O363" s="37"/>
      <c r="P363" s="37"/>
      <c r="Q363" s="37"/>
      <c r="R363" s="37"/>
      <c r="S363" s="37"/>
      <c r="T363" s="37"/>
      <c r="U363" s="37"/>
      <c r="V363" s="37"/>
      <c r="W363" s="37"/>
    </row>
    <row r="364" spans="1:23" s="38" customFormat="1" ht="15.75" customHeight="1">
      <c r="A364" s="335"/>
      <c r="B364" s="336"/>
      <c r="C364" s="337"/>
      <c r="D364" s="338"/>
      <c r="E364" s="339"/>
      <c r="F364" s="338"/>
      <c r="G364" s="616"/>
      <c r="H364" s="616"/>
      <c r="I364" s="537"/>
      <c r="J364" s="495"/>
      <c r="K364" s="63"/>
      <c r="L364" s="36"/>
      <c r="M364" s="36"/>
      <c r="N364" s="36"/>
      <c r="O364" s="37"/>
      <c r="P364" s="37"/>
      <c r="Q364" s="37"/>
      <c r="R364" s="37"/>
      <c r="S364" s="37"/>
      <c r="T364" s="37"/>
      <c r="U364" s="37"/>
      <c r="V364" s="37"/>
      <c r="W364" s="37"/>
    </row>
    <row r="365" spans="1:23" ht="44.25" customHeight="1">
      <c r="A365" s="677"/>
      <c r="B365" s="47" t="s">
        <v>289</v>
      </c>
      <c r="C365" s="3" t="s">
        <v>170</v>
      </c>
      <c r="D365" s="2" t="s">
        <v>383</v>
      </c>
      <c r="E365" s="2" t="s">
        <v>384</v>
      </c>
      <c r="F365" s="2" t="s">
        <v>385</v>
      </c>
      <c r="G365" s="827" t="s">
        <v>386</v>
      </c>
      <c r="H365" s="827" t="s">
        <v>750</v>
      </c>
      <c r="I365" s="499" t="s">
        <v>2</v>
      </c>
      <c r="J365" s="566" t="s">
        <v>3</v>
      </c>
      <c r="K365" s="48"/>
      <c r="L365" s="22"/>
      <c r="M365" s="22"/>
      <c r="N365" s="22"/>
    </row>
    <row r="366" spans="1:23" s="705" customFormat="1" ht="27" customHeight="1">
      <c r="A366" s="686" t="s">
        <v>583</v>
      </c>
      <c r="B366" s="694"/>
      <c r="C366" s="695"/>
      <c r="D366" s="687"/>
      <c r="E366" s="696"/>
      <c r="F366" s="697"/>
      <c r="G366" s="698"/>
      <c r="H366" s="699"/>
      <c r="I366" s="688"/>
      <c r="J366" s="707"/>
      <c r="K366" s="706"/>
      <c r="L366" s="703"/>
      <c r="M366" s="703"/>
      <c r="N366" s="703"/>
      <c r="O366" s="704"/>
      <c r="P366" s="704"/>
      <c r="Q366" s="704"/>
      <c r="R366" s="704"/>
      <c r="S366" s="704"/>
      <c r="T366" s="704"/>
      <c r="U366" s="704"/>
      <c r="V366" s="704"/>
      <c r="W366" s="704"/>
    </row>
    <row r="367" spans="1:23" s="38" customFormat="1" ht="14.1" customHeight="1">
      <c r="A367" s="701" t="s">
        <v>515</v>
      </c>
      <c r="B367" s="330">
        <v>5900116019383</v>
      </c>
      <c r="C367" s="110">
        <v>7051069</v>
      </c>
      <c r="D367" s="669" t="s">
        <v>337</v>
      </c>
      <c r="E367" s="322" t="s">
        <v>509</v>
      </c>
      <c r="F367" s="321">
        <v>0.23</v>
      </c>
      <c r="G367" s="702">
        <v>5.99</v>
      </c>
      <c r="H367" s="702">
        <f>G367-(5*G367/100)</f>
        <v>5.6905000000000001</v>
      </c>
      <c r="I367" s="534"/>
      <c r="J367" s="585">
        <f>H367*I367</f>
        <v>0</v>
      </c>
      <c r="K367" s="63"/>
      <c r="L367" s="36"/>
      <c r="M367" s="36"/>
      <c r="N367" s="36"/>
      <c r="O367" s="37"/>
      <c r="P367" s="37"/>
      <c r="Q367" s="37"/>
      <c r="R367" s="37"/>
      <c r="S367" s="37"/>
      <c r="T367" s="37"/>
      <c r="U367" s="37"/>
      <c r="V367" s="37"/>
      <c r="W367" s="37"/>
    </row>
    <row r="368" spans="1:23" s="38" customFormat="1" ht="14.1" customHeight="1">
      <c r="A368" s="169" t="s">
        <v>516</v>
      </c>
      <c r="B368" s="334">
        <v>5900116008097</v>
      </c>
      <c r="C368" s="130">
        <v>7051067</v>
      </c>
      <c r="D368" s="669" t="s">
        <v>337</v>
      </c>
      <c r="E368" s="313" t="s">
        <v>510</v>
      </c>
      <c r="F368" s="94">
        <v>0.23</v>
      </c>
      <c r="G368" s="353">
        <v>28.99</v>
      </c>
      <c r="H368" s="353">
        <f t="shared" ref="H368:H381" si="23">G368-(5*G368/100)</f>
        <v>27.540499999999998</v>
      </c>
      <c r="I368" s="535"/>
      <c r="J368" s="586">
        <f t="shared" ref="J368:J381" si="24">H368*I368</f>
        <v>0</v>
      </c>
      <c r="K368" s="63"/>
      <c r="L368" s="36"/>
      <c r="M368" s="36"/>
      <c r="N368" s="36"/>
      <c r="O368" s="37"/>
      <c r="P368" s="37"/>
      <c r="Q368" s="37"/>
      <c r="R368" s="37"/>
      <c r="S368" s="37"/>
      <c r="T368" s="37"/>
      <c r="U368" s="37"/>
      <c r="V368" s="37"/>
      <c r="W368" s="37"/>
    </row>
    <row r="369" spans="1:23" s="38" customFormat="1" ht="14.1" customHeight="1">
      <c r="A369" s="169" t="s">
        <v>517</v>
      </c>
      <c r="B369" s="334">
        <v>5900116019420</v>
      </c>
      <c r="C369" s="130">
        <v>7051066</v>
      </c>
      <c r="D369" s="669" t="s">
        <v>337</v>
      </c>
      <c r="E369" s="313" t="s">
        <v>511</v>
      </c>
      <c r="F369" s="94">
        <v>0.23</v>
      </c>
      <c r="G369" s="353">
        <v>18.989999999999998</v>
      </c>
      <c r="H369" s="353">
        <f t="shared" si="23"/>
        <v>18.040499999999998</v>
      </c>
      <c r="I369" s="535"/>
      <c r="J369" s="586">
        <f t="shared" si="24"/>
        <v>0</v>
      </c>
      <c r="K369" s="63"/>
      <c r="L369" s="36"/>
      <c r="M369" s="36"/>
      <c r="N369" s="36"/>
      <c r="O369" s="37"/>
      <c r="P369" s="37"/>
      <c r="Q369" s="37"/>
      <c r="R369" s="37"/>
      <c r="S369" s="37"/>
      <c r="T369" s="37"/>
      <c r="U369" s="37"/>
      <c r="V369" s="37"/>
      <c r="W369" s="37"/>
    </row>
    <row r="370" spans="1:23" s="38" customFormat="1" ht="14.1" customHeight="1">
      <c r="A370" s="169" t="s">
        <v>518</v>
      </c>
      <c r="B370" s="334">
        <v>5900116019437</v>
      </c>
      <c r="C370" s="130">
        <v>7051065</v>
      </c>
      <c r="D370" s="669" t="s">
        <v>337</v>
      </c>
      <c r="E370" s="313" t="s">
        <v>512</v>
      </c>
      <c r="F370" s="94">
        <v>0.23</v>
      </c>
      <c r="G370" s="353">
        <v>24.99</v>
      </c>
      <c r="H370" s="353">
        <f t="shared" si="23"/>
        <v>23.740499999999997</v>
      </c>
      <c r="I370" s="535"/>
      <c r="J370" s="586">
        <f t="shared" si="24"/>
        <v>0</v>
      </c>
      <c r="K370" s="63"/>
      <c r="L370" s="36"/>
      <c r="M370" s="36"/>
      <c r="N370" s="36"/>
      <c r="O370" s="37"/>
      <c r="P370" s="37"/>
      <c r="Q370" s="37"/>
      <c r="R370" s="37"/>
      <c r="S370" s="37"/>
      <c r="T370" s="37"/>
      <c r="U370" s="37"/>
      <c r="V370" s="37"/>
      <c r="W370" s="37"/>
    </row>
    <row r="371" spans="1:23" s="38" customFormat="1" ht="14.1" customHeight="1">
      <c r="A371" s="169" t="s">
        <v>519</v>
      </c>
      <c r="B371" s="334">
        <v>5900116019444</v>
      </c>
      <c r="C371" s="130">
        <v>7051070</v>
      </c>
      <c r="D371" s="669" t="s">
        <v>337</v>
      </c>
      <c r="E371" s="313" t="s">
        <v>511</v>
      </c>
      <c r="F371" s="94">
        <v>0.23</v>
      </c>
      <c r="G371" s="353">
        <v>14.99</v>
      </c>
      <c r="H371" s="353">
        <f t="shared" si="23"/>
        <v>14.240500000000001</v>
      </c>
      <c r="I371" s="535"/>
      <c r="J371" s="586">
        <f t="shared" si="24"/>
        <v>0</v>
      </c>
      <c r="K371" s="63"/>
      <c r="L371" s="36"/>
      <c r="M371" s="36"/>
      <c r="N371" s="36"/>
      <c r="O371" s="37"/>
      <c r="P371" s="37"/>
      <c r="Q371" s="37"/>
      <c r="R371" s="37"/>
      <c r="S371" s="37"/>
      <c r="T371" s="37"/>
      <c r="U371" s="37"/>
      <c r="V371" s="37"/>
      <c r="W371" s="37"/>
    </row>
    <row r="372" spans="1:23" s="38" customFormat="1" ht="14.1" customHeight="1">
      <c r="A372" s="169" t="s">
        <v>500</v>
      </c>
      <c r="B372" s="255">
        <v>5900116051215</v>
      </c>
      <c r="C372" s="291">
        <v>7075432</v>
      </c>
      <c r="D372" s="669" t="s">
        <v>337</v>
      </c>
      <c r="E372" s="313" t="s">
        <v>512</v>
      </c>
      <c r="F372" s="94">
        <v>0.23</v>
      </c>
      <c r="G372" s="353">
        <v>27</v>
      </c>
      <c r="H372" s="353">
        <f t="shared" si="23"/>
        <v>25.65</v>
      </c>
      <c r="I372" s="535"/>
      <c r="J372" s="586">
        <f t="shared" si="24"/>
        <v>0</v>
      </c>
      <c r="K372" s="63"/>
      <c r="L372" s="36"/>
      <c r="M372" s="36"/>
      <c r="N372" s="36"/>
      <c r="O372" s="37"/>
      <c r="P372" s="37"/>
      <c r="Q372" s="37"/>
      <c r="R372" s="37"/>
      <c r="S372" s="37"/>
      <c r="T372" s="37"/>
      <c r="U372" s="37"/>
      <c r="V372" s="37"/>
      <c r="W372" s="37"/>
    </row>
    <row r="373" spans="1:23" s="38" customFormat="1" ht="14.1" customHeight="1">
      <c r="A373" s="169" t="s">
        <v>501</v>
      </c>
      <c r="B373" s="334">
        <v>5900116023489</v>
      </c>
      <c r="C373" s="130">
        <v>7057250</v>
      </c>
      <c r="D373" s="669" t="s">
        <v>337</v>
      </c>
      <c r="E373" s="313" t="s">
        <v>513</v>
      </c>
      <c r="F373" s="94">
        <v>0.23</v>
      </c>
      <c r="G373" s="353">
        <v>19.989999999999998</v>
      </c>
      <c r="H373" s="353">
        <f t="shared" si="23"/>
        <v>18.990499999999997</v>
      </c>
      <c r="I373" s="535"/>
      <c r="J373" s="586">
        <f t="shared" si="24"/>
        <v>0</v>
      </c>
      <c r="K373" s="63"/>
      <c r="L373" s="36"/>
      <c r="M373" s="36"/>
      <c r="N373" s="36"/>
      <c r="O373" s="37"/>
      <c r="P373" s="37"/>
      <c r="Q373" s="37"/>
      <c r="R373" s="37"/>
      <c r="S373" s="37"/>
      <c r="T373" s="37"/>
      <c r="U373" s="37"/>
      <c r="V373" s="37"/>
      <c r="W373" s="37"/>
    </row>
    <row r="374" spans="1:23" s="38" customFormat="1" ht="14.1" customHeight="1">
      <c r="A374" s="169" t="s">
        <v>864</v>
      </c>
      <c r="B374" s="334">
        <v>5900116046310</v>
      </c>
      <c r="C374" s="130">
        <v>7073534</v>
      </c>
      <c r="D374" s="669" t="s">
        <v>337</v>
      </c>
      <c r="E374" s="313" t="s">
        <v>865</v>
      </c>
      <c r="F374" s="94">
        <v>0.23</v>
      </c>
      <c r="G374" s="1152">
        <v>10.69</v>
      </c>
      <c r="H374" s="1152">
        <v>10.1555</v>
      </c>
      <c r="I374" s="535"/>
      <c r="J374" s="586">
        <f>H374*I374</f>
        <v>0</v>
      </c>
      <c r="K374" s="63"/>
      <c r="L374" s="36"/>
      <c r="M374" s="36"/>
      <c r="N374" s="36"/>
      <c r="O374" s="37"/>
      <c r="P374" s="37"/>
      <c r="Q374" s="37"/>
      <c r="R374" s="37"/>
      <c r="S374" s="37"/>
      <c r="T374" s="37"/>
      <c r="U374" s="37"/>
      <c r="V374" s="37"/>
      <c r="W374" s="37"/>
    </row>
    <row r="375" spans="1:23" s="38" customFormat="1" ht="14.1" customHeight="1">
      <c r="A375" s="169" t="s">
        <v>502</v>
      </c>
      <c r="B375" s="334">
        <v>5900116046303</v>
      </c>
      <c r="C375" s="130">
        <v>7073535</v>
      </c>
      <c r="D375" s="669" t="s">
        <v>337</v>
      </c>
      <c r="E375" s="313" t="s">
        <v>511</v>
      </c>
      <c r="F375" s="94">
        <v>0.23</v>
      </c>
      <c r="G375" s="353">
        <v>17.989999999999998</v>
      </c>
      <c r="H375" s="353">
        <f t="shared" si="23"/>
        <v>17.090499999999999</v>
      </c>
      <c r="I375" s="535"/>
      <c r="J375" s="586">
        <f t="shared" si="24"/>
        <v>0</v>
      </c>
      <c r="K375" s="63"/>
      <c r="L375" s="36"/>
      <c r="M375" s="36"/>
      <c r="N375" s="36"/>
      <c r="O375" s="37"/>
      <c r="P375" s="37"/>
      <c r="Q375" s="37"/>
      <c r="R375" s="37"/>
      <c r="S375" s="37"/>
      <c r="T375" s="37"/>
      <c r="U375" s="37"/>
      <c r="V375" s="37"/>
      <c r="W375" s="37"/>
    </row>
    <row r="376" spans="1:23" s="38" customFormat="1" ht="14.1" customHeight="1">
      <c r="A376" s="169" t="s">
        <v>503</v>
      </c>
      <c r="B376" s="334">
        <v>5900116026787</v>
      </c>
      <c r="C376" s="130">
        <v>7062069</v>
      </c>
      <c r="D376" s="669" t="s">
        <v>337</v>
      </c>
      <c r="E376" s="313" t="s">
        <v>513</v>
      </c>
      <c r="F376" s="94">
        <v>0.23</v>
      </c>
      <c r="G376" s="353">
        <v>16.489999999999998</v>
      </c>
      <c r="H376" s="353">
        <f t="shared" si="23"/>
        <v>15.665499999999998</v>
      </c>
      <c r="I376" s="535"/>
      <c r="J376" s="586">
        <f t="shared" si="24"/>
        <v>0</v>
      </c>
      <c r="K376" s="63"/>
      <c r="L376" s="36"/>
      <c r="M376" s="36"/>
      <c r="N376" s="36"/>
      <c r="O376" s="37"/>
      <c r="P376" s="37"/>
      <c r="Q376" s="37"/>
      <c r="R376" s="37"/>
      <c r="S376" s="37"/>
      <c r="T376" s="37"/>
      <c r="U376" s="37"/>
      <c r="V376" s="37"/>
      <c r="W376" s="37"/>
    </row>
    <row r="377" spans="1:23" s="38" customFormat="1" ht="14.1" customHeight="1">
      <c r="A377" s="169" t="s">
        <v>504</v>
      </c>
      <c r="B377" s="334">
        <v>5900116026800</v>
      </c>
      <c r="C377" s="130">
        <v>7062066</v>
      </c>
      <c r="D377" s="1153" t="s">
        <v>866</v>
      </c>
      <c r="E377" s="313" t="s">
        <v>513</v>
      </c>
      <c r="F377" s="94">
        <v>0.23</v>
      </c>
      <c r="G377" s="353">
        <v>16.489999999999998</v>
      </c>
      <c r="H377" s="353">
        <f t="shared" si="23"/>
        <v>15.665499999999998</v>
      </c>
      <c r="I377" s="535">
        <v>0</v>
      </c>
      <c r="J377" s="586">
        <f t="shared" si="24"/>
        <v>0</v>
      </c>
      <c r="K377" s="63"/>
      <c r="L377" s="36"/>
      <c r="M377" s="36"/>
      <c r="N377" s="36"/>
      <c r="O377" s="37"/>
      <c r="P377" s="37"/>
      <c r="Q377" s="37"/>
      <c r="R377" s="37"/>
      <c r="S377" s="37"/>
      <c r="T377" s="37"/>
      <c r="U377" s="37"/>
      <c r="V377" s="37"/>
      <c r="W377" s="37"/>
    </row>
    <row r="378" spans="1:23" s="38" customFormat="1" ht="14.1" customHeight="1">
      <c r="A378" s="169" t="s">
        <v>505</v>
      </c>
      <c r="B378" s="334">
        <v>5900116055206</v>
      </c>
      <c r="C378" s="130">
        <v>7076208</v>
      </c>
      <c r="D378" s="669" t="s">
        <v>337</v>
      </c>
      <c r="E378" s="313" t="s">
        <v>511</v>
      </c>
      <c r="F378" s="94">
        <v>0.23</v>
      </c>
      <c r="G378" s="353">
        <v>27</v>
      </c>
      <c r="H378" s="353">
        <f t="shared" si="23"/>
        <v>25.65</v>
      </c>
      <c r="I378" s="535"/>
      <c r="J378" s="586">
        <f t="shared" si="24"/>
        <v>0</v>
      </c>
      <c r="K378" s="63"/>
      <c r="L378" s="36"/>
      <c r="M378" s="36"/>
      <c r="N378" s="36"/>
      <c r="O378" s="37"/>
      <c r="P378" s="37"/>
      <c r="Q378" s="37"/>
      <c r="R378" s="37"/>
      <c r="S378" s="37"/>
      <c r="T378" s="37"/>
      <c r="U378" s="37"/>
      <c r="V378" s="37"/>
      <c r="W378" s="37"/>
    </row>
    <row r="379" spans="1:23" s="38" customFormat="1" ht="14.1" customHeight="1">
      <c r="A379" s="169" t="s">
        <v>506</v>
      </c>
      <c r="B379" s="334">
        <v>5900116055213</v>
      </c>
      <c r="C379" s="130">
        <v>7076207</v>
      </c>
      <c r="D379" s="669" t="s">
        <v>337</v>
      </c>
      <c r="E379" s="313" t="s">
        <v>511</v>
      </c>
      <c r="F379" s="94">
        <v>0.23</v>
      </c>
      <c r="G379" s="353">
        <v>27</v>
      </c>
      <c r="H379" s="353">
        <f t="shared" si="23"/>
        <v>25.65</v>
      </c>
      <c r="I379" s="535"/>
      <c r="J379" s="586">
        <f t="shared" si="24"/>
        <v>0</v>
      </c>
      <c r="K379" s="63"/>
      <c r="L379" s="36"/>
      <c r="M379" s="36"/>
      <c r="N379" s="36"/>
      <c r="O379" s="37"/>
      <c r="P379" s="37"/>
      <c r="Q379" s="37"/>
      <c r="R379" s="37"/>
      <c r="S379" s="37"/>
      <c r="T379" s="37"/>
      <c r="U379" s="37"/>
      <c r="V379" s="37"/>
      <c r="W379" s="37"/>
    </row>
    <row r="380" spans="1:23" s="38" customFormat="1" ht="14.1" customHeight="1">
      <c r="A380" s="169" t="s">
        <v>507</v>
      </c>
      <c r="B380" s="334">
        <v>5900116055220</v>
      </c>
      <c r="C380" s="130">
        <v>7076206</v>
      </c>
      <c r="D380" s="669" t="s">
        <v>337</v>
      </c>
      <c r="E380" s="313" t="s">
        <v>499</v>
      </c>
      <c r="F380" s="94">
        <v>0.23</v>
      </c>
      <c r="G380" s="353">
        <v>19</v>
      </c>
      <c r="H380" s="353">
        <f t="shared" si="23"/>
        <v>18.05</v>
      </c>
      <c r="I380" s="535"/>
      <c r="J380" s="586">
        <f t="shared" si="24"/>
        <v>0</v>
      </c>
      <c r="K380" s="63"/>
      <c r="L380" s="36"/>
      <c r="M380" s="36"/>
      <c r="N380" s="36"/>
      <c r="O380" s="37"/>
      <c r="P380" s="37"/>
      <c r="Q380" s="37"/>
      <c r="R380" s="37"/>
      <c r="S380" s="37"/>
      <c r="T380" s="37"/>
      <c r="U380" s="37"/>
      <c r="V380" s="37"/>
      <c r="W380" s="37"/>
    </row>
    <row r="381" spans="1:23" s="38" customFormat="1" ht="14.1" customHeight="1">
      <c r="A381" s="456" t="s">
        <v>508</v>
      </c>
      <c r="B381" s="114">
        <v>5900116057545</v>
      </c>
      <c r="C381" s="457">
        <v>7077214</v>
      </c>
      <c r="D381" s="669" t="s">
        <v>337</v>
      </c>
      <c r="E381" s="316" t="s">
        <v>514</v>
      </c>
      <c r="F381" s="315">
        <v>0.23</v>
      </c>
      <c r="G381" s="626">
        <v>26.69</v>
      </c>
      <c r="H381" s="627">
        <f t="shared" si="23"/>
        <v>25.355499999999999</v>
      </c>
      <c r="I381" s="536"/>
      <c r="J381" s="587">
        <f t="shared" si="24"/>
        <v>0</v>
      </c>
      <c r="K381" s="63"/>
      <c r="L381" s="36"/>
      <c r="M381" s="36"/>
      <c r="N381" s="36"/>
      <c r="O381" s="37"/>
      <c r="P381" s="37"/>
      <c r="Q381" s="37"/>
      <c r="R381" s="37"/>
      <c r="S381" s="37"/>
      <c r="T381" s="37"/>
      <c r="U381" s="37"/>
      <c r="V381" s="37"/>
      <c r="W381" s="37"/>
    </row>
    <row r="382" spans="1:23" s="38" customFormat="1" ht="14.1" customHeight="1">
      <c r="A382" s="419"/>
      <c r="B382" s="131"/>
      <c r="C382" s="458"/>
      <c r="D382" s="100"/>
      <c r="E382" s="348"/>
      <c r="F382" s="100"/>
      <c r="G382" s="628"/>
      <c r="H382" s="625"/>
      <c r="I382" s="563"/>
      <c r="J382" s="607"/>
      <c r="K382" s="35"/>
      <c r="L382" s="36"/>
      <c r="M382" s="36"/>
      <c r="N382" s="36"/>
      <c r="O382" s="37"/>
      <c r="P382" s="37"/>
      <c r="Q382" s="37"/>
      <c r="R382" s="37"/>
      <c r="S382" s="37"/>
      <c r="T382" s="37"/>
      <c r="U382" s="37"/>
      <c r="V382" s="37"/>
      <c r="W382" s="37"/>
    </row>
    <row r="383" spans="1:23" s="705" customFormat="1" ht="27" customHeight="1">
      <c r="A383" s="686" t="s">
        <v>844</v>
      </c>
      <c r="B383" s="694"/>
      <c r="C383" s="695"/>
      <c r="D383" s="687"/>
      <c r="E383" s="696"/>
      <c r="F383" s="697"/>
      <c r="G383" s="698"/>
      <c r="H383" s="699"/>
      <c r="I383" s="688"/>
      <c r="J383" s="707"/>
      <c r="K383" s="706"/>
      <c r="L383" s="703"/>
      <c r="M383" s="703"/>
      <c r="N383" s="703"/>
      <c r="O383" s="704"/>
      <c r="P383" s="704"/>
      <c r="Q383" s="704"/>
      <c r="R383" s="704"/>
      <c r="S383" s="704"/>
      <c r="T383" s="704"/>
      <c r="U383" s="704"/>
      <c r="V383" s="704"/>
      <c r="W383" s="704"/>
    </row>
    <row r="384" spans="1:23" s="38" customFormat="1" ht="14.1" customHeight="1">
      <c r="A384" s="701" t="s">
        <v>845</v>
      </c>
      <c r="B384" s="330">
        <v>5900116022628</v>
      </c>
      <c r="C384" s="110"/>
      <c r="D384" s="669"/>
      <c r="E384" s="313" t="s">
        <v>499</v>
      </c>
      <c r="F384" s="321">
        <v>0.23</v>
      </c>
      <c r="G384" s="702">
        <v>3.79</v>
      </c>
      <c r="H384" s="702">
        <v>3.6</v>
      </c>
      <c r="I384" s="534"/>
      <c r="J384" s="585">
        <f>H384*I384</f>
        <v>0</v>
      </c>
      <c r="K384" s="63"/>
      <c r="L384" s="36"/>
      <c r="M384" s="36"/>
      <c r="N384" s="36"/>
      <c r="O384" s="37"/>
      <c r="P384" s="37"/>
      <c r="Q384" s="37"/>
      <c r="R384" s="37"/>
      <c r="S384" s="37"/>
      <c r="T384" s="37"/>
      <c r="U384" s="37"/>
      <c r="V384" s="37"/>
      <c r="W384" s="37"/>
    </row>
    <row r="385" spans="1:23" s="38" customFormat="1" ht="14.1" customHeight="1">
      <c r="A385" s="169" t="s">
        <v>847</v>
      </c>
      <c r="B385" s="334">
        <v>5900116008097</v>
      </c>
      <c r="C385" s="130"/>
      <c r="D385" s="669"/>
      <c r="E385" s="313" t="s">
        <v>846</v>
      </c>
      <c r="F385" s="94">
        <v>0.23</v>
      </c>
      <c r="G385" s="702">
        <v>3.79</v>
      </c>
      <c r="H385" s="702">
        <v>3.6</v>
      </c>
      <c r="I385" s="535"/>
      <c r="J385" s="586">
        <f t="shared" ref="J385" si="25">H385*I385</f>
        <v>0</v>
      </c>
      <c r="K385" s="63"/>
      <c r="L385" s="36"/>
      <c r="M385" s="36"/>
      <c r="N385" s="36"/>
      <c r="O385" s="37"/>
      <c r="P385" s="37"/>
      <c r="Q385" s="37"/>
      <c r="R385" s="37"/>
      <c r="S385" s="37"/>
      <c r="T385" s="37"/>
      <c r="U385" s="37"/>
      <c r="V385" s="37"/>
      <c r="W385" s="37"/>
    </row>
    <row r="386" spans="1:23" s="38" customFormat="1" ht="14.1" customHeight="1">
      <c r="A386" s="419"/>
      <c r="B386" s="711"/>
      <c r="C386" s="131"/>
      <c r="D386" s="693"/>
      <c r="E386" s="348"/>
      <c r="F386" s="100"/>
      <c r="G386" s="625"/>
      <c r="H386" s="625"/>
      <c r="I386" s="563"/>
      <c r="J386" s="607"/>
      <c r="K386" s="35"/>
      <c r="L386" s="36"/>
      <c r="M386" s="36"/>
      <c r="N386" s="36"/>
      <c r="O386" s="37"/>
      <c r="P386" s="37"/>
      <c r="Q386" s="37"/>
      <c r="R386" s="37"/>
      <c r="S386" s="37"/>
      <c r="T386" s="37"/>
      <c r="U386" s="37"/>
      <c r="V386" s="37"/>
      <c r="W386" s="37"/>
    </row>
    <row r="387" spans="1:23" s="38" customFormat="1" ht="27" customHeight="1">
      <c r="A387" s="712" t="s">
        <v>584</v>
      </c>
      <c r="B387" s="713"/>
      <c r="C387" s="714"/>
      <c r="D387" s="715"/>
      <c r="E387" s="716"/>
      <c r="F387" s="717"/>
      <c r="G387" s="718"/>
      <c r="H387" s="719"/>
      <c r="I387" s="720"/>
      <c r="J387" s="721"/>
      <c r="K387" s="35"/>
      <c r="L387" s="36"/>
      <c r="M387" s="36"/>
      <c r="N387" s="36"/>
      <c r="O387" s="37"/>
      <c r="P387" s="37"/>
      <c r="Q387" s="37"/>
      <c r="R387" s="37"/>
      <c r="S387" s="37"/>
      <c r="T387" s="37"/>
      <c r="U387" s="37"/>
      <c r="V387" s="37"/>
      <c r="W387" s="37"/>
    </row>
    <row r="388" spans="1:23" s="38" customFormat="1" ht="14.1" customHeight="1">
      <c r="A388" s="169" t="s">
        <v>521</v>
      </c>
      <c r="B388" s="334">
        <v>5900116024387</v>
      </c>
      <c r="C388" s="130">
        <v>7057856</v>
      </c>
      <c r="D388" s="669" t="s">
        <v>337</v>
      </c>
      <c r="E388" s="313" t="s">
        <v>490</v>
      </c>
      <c r="F388" s="94">
        <v>0.23</v>
      </c>
      <c r="G388" s="353">
        <v>19.989999999999998</v>
      </c>
      <c r="H388" s="353">
        <v>18.989999999999998</v>
      </c>
      <c r="I388" s="535"/>
      <c r="J388" s="586">
        <f t="shared" ref="J388:J396" si="26">H388*I388</f>
        <v>0</v>
      </c>
      <c r="K388" s="63"/>
      <c r="L388" s="36"/>
      <c r="M388" s="36"/>
      <c r="N388" s="36"/>
      <c r="O388" s="37"/>
      <c r="P388" s="37"/>
      <c r="Q388" s="37"/>
      <c r="R388" s="37"/>
      <c r="S388" s="37"/>
      <c r="T388" s="37"/>
      <c r="U388" s="37"/>
      <c r="V388" s="37"/>
      <c r="W388" s="37"/>
    </row>
    <row r="389" spans="1:23" s="38" customFormat="1" ht="14.1" customHeight="1">
      <c r="A389" s="169" t="s">
        <v>522</v>
      </c>
      <c r="B389" s="334">
        <v>5900116019604</v>
      </c>
      <c r="C389" s="130">
        <v>7051079</v>
      </c>
      <c r="D389" s="1153" t="s">
        <v>866</v>
      </c>
      <c r="E389" s="313" t="s">
        <v>529</v>
      </c>
      <c r="F389" s="94">
        <v>0.23</v>
      </c>
      <c r="G389" s="353">
        <v>12.99</v>
      </c>
      <c r="H389" s="353">
        <v>12.34</v>
      </c>
      <c r="I389" s="535">
        <v>0</v>
      </c>
      <c r="J389" s="586">
        <f t="shared" si="26"/>
        <v>0</v>
      </c>
      <c r="K389" s="63"/>
      <c r="L389" s="36"/>
      <c r="M389" s="36"/>
      <c r="N389" s="36"/>
      <c r="O389" s="37"/>
      <c r="P389" s="37"/>
      <c r="Q389" s="37"/>
      <c r="R389" s="37"/>
      <c r="S389" s="37"/>
      <c r="T389" s="37"/>
      <c r="U389" s="37"/>
      <c r="V389" s="37"/>
      <c r="W389" s="37"/>
    </row>
    <row r="390" spans="1:23" s="38" customFormat="1" ht="14.1" customHeight="1">
      <c r="A390" s="169" t="s">
        <v>523</v>
      </c>
      <c r="B390" s="334">
        <v>5900116019611</v>
      </c>
      <c r="C390" s="130">
        <v>7042709</v>
      </c>
      <c r="D390" s="669" t="s">
        <v>337</v>
      </c>
      <c r="E390" s="313" t="s">
        <v>530</v>
      </c>
      <c r="F390" s="94">
        <v>0.23</v>
      </c>
      <c r="G390" s="353">
        <v>16.989999999999998</v>
      </c>
      <c r="H390" s="353">
        <v>16.14</v>
      </c>
      <c r="I390" s="535"/>
      <c r="J390" s="586">
        <f t="shared" si="26"/>
        <v>0</v>
      </c>
      <c r="K390" s="63"/>
      <c r="L390" s="36"/>
      <c r="M390" s="36"/>
      <c r="N390" s="36"/>
      <c r="O390" s="37"/>
      <c r="P390" s="37"/>
      <c r="Q390" s="37"/>
      <c r="R390" s="37"/>
      <c r="S390" s="37"/>
      <c r="T390" s="37"/>
      <c r="U390" s="37"/>
      <c r="V390" s="37"/>
      <c r="W390" s="37"/>
    </row>
    <row r="391" spans="1:23" s="38" customFormat="1" ht="14.1" customHeight="1">
      <c r="A391" s="169" t="s">
        <v>527</v>
      </c>
      <c r="B391" s="334">
        <v>5900116019659</v>
      </c>
      <c r="C391" s="130">
        <v>7051132</v>
      </c>
      <c r="D391" s="669" t="s">
        <v>337</v>
      </c>
      <c r="E391" s="313" t="s">
        <v>529</v>
      </c>
      <c r="F391" s="94">
        <v>0.23</v>
      </c>
      <c r="G391" s="353">
        <v>15.99</v>
      </c>
      <c r="H391" s="353">
        <v>15.19</v>
      </c>
      <c r="I391" s="535"/>
      <c r="J391" s="586">
        <f>H391*I391</f>
        <v>0</v>
      </c>
      <c r="K391" s="63"/>
      <c r="L391" s="36"/>
      <c r="M391" s="36"/>
      <c r="N391" s="36"/>
      <c r="O391" s="37"/>
      <c r="P391" s="37"/>
      <c r="Q391" s="37"/>
      <c r="R391" s="37"/>
      <c r="S391" s="37"/>
      <c r="T391" s="37"/>
      <c r="U391" s="37"/>
      <c r="V391" s="37"/>
      <c r="W391" s="37"/>
    </row>
    <row r="392" spans="1:23" s="38" customFormat="1" ht="14.1" customHeight="1">
      <c r="A392" s="169" t="s">
        <v>525</v>
      </c>
      <c r="B392" s="334">
        <v>5900116019635</v>
      </c>
      <c r="C392" s="130">
        <v>7051134</v>
      </c>
      <c r="D392" s="669" t="s">
        <v>337</v>
      </c>
      <c r="E392" s="313" t="s">
        <v>490</v>
      </c>
      <c r="F392" s="94">
        <v>0.23</v>
      </c>
      <c r="G392" s="353">
        <v>17.989999999999998</v>
      </c>
      <c r="H392" s="353">
        <v>17.09</v>
      </c>
      <c r="I392" s="535"/>
      <c r="J392" s="586">
        <f>H392*I392</f>
        <v>0</v>
      </c>
      <c r="K392" s="63"/>
      <c r="L392" s="36"/>
      <c r="M392" s="36"/>
      <c r="N392" s="36"/>
      <c r="O392" s="37"/>
      <c r="P392" s="37"/>
      <c r="Q392" s="37"/>
      <c r="R392" s="37"/>
      <c r="S392" s="37"/>
      <c r="T392" s="37"/>
      <c r="U392" s="37"/>
      <c r="V392" s="37"/>
      <c r="W392" s="37"/>
    </row>
    <row r="393" spans="1:23" s="38" customFormat="1" ht="14.1" customHeight="1">
      <c r="A393" s="169" t="s">
        <v>524</v>
      </c>
      <c r="B393" s="334">
        <v>5900116019628</v>
      </c>
      <c r="C393" s="130">
        <v>7051135</v>
      </c>
      <c r="D393" s="669" t="s">
        <v>337</v>
      </c>
      <c r="E393" s="313" t="s">
        <v>512</v>
      </c>
      <c r="F393" s="94">
        <v>0.23</v>
      </c>
      <c r="G393" s="353">
        <v>27.99</v>
      </c>
      <c r="H393" s="353">
        <v>26.59</v>
      </c>
      <c r="I393" s="535"/>
      <c r="J393" s="586">
        <f t="shared" si="26"/>
        <v>0</v>
      </c>
      <c r="K393" s="63"/>
      <c r="L393" s="36"/>
      <c r="M393" s="36"/>
      <c r="N393" s="36"/>
      <c r="O393" s="37"/>
      <c r="P393" s="37"/>
      <c r="Q393" s="37"/>
      <c r="R393" s="37"/>
      <c r="S393" s="37"/>
      <c r="T393" s="37"/>
      <c r="U393" s="37"/>
      <c r="V393" s="37"/>
      <c r="W393" s="37"/>
    </row>
    <row r="394" spans="1:23" s="38" customFormat="1" ht="12.75" customHeight="1">
      <c r="A394" s="169" t="s">
        <v>528</v>
      </c>
      <c r="B394" s="334">
        <v>5900116024301</v>
      </c>
      <c r="C394" s="130">
        <v>7057855</v>
      </c>
      <c r="D394" s="669" t="s">
        <v>337</v>
      </c>
      <c r="E394" s="313" t="s">
        <v>531</v>
      </c>
      <c r="F394" s="94">
        <v>0.23</v>
      </c>
      <c r="G394" s="353">
        <v>36.99</v>
      </c>
      <c r="H394" s="353">
        <v>35.14</v>
      </c>
      <c r="I394" s="535"/>
      <c r="J394" s="920">
        <f>H394*I394</f>
        <v>0</v>
      </c>
      <c r="K394" s="63"/>
      <c r="L394" s="36"/>
      <c r="M394" s="36"/>
      <c r="N394" s="36"/>
      <c r="O394" s="37"/>
      <c r="P394" s="37"/>
      <c r="Q394" s="37"/>
      <c r="R394" s="37"/>
      <c r="S394" s="37"/>
      <c r="T394" s="37"/>
      <c r="U394" s="37"/>
      <c r="V394" s="37"/>
      <c r="W394" s="37"/>
    </row>
    <row r="395" spans="1:23" s="38" customFormat="1" ht="14.1" customHeight="1">
      <c r="A395" s="169" t="s">
        <v>520</v>
      </c>
      <c r="B395" s="334">
        <v>5900116024370</v>
      </c>
      <c r="C395" s="130">
        <v>7057859</v>
      </c>
      <c r="D395" s="669" t="s">
        <v>337</v>
      </c>
      <c r="E395" s="313" t="s">
        <v>490</v>
      </c>
      <c r="F395" s="94">
        <v>0.23</v>
      </c>
      <c r="G395" s="353">
        <v>16.989999999999998</v>
      </c>
      <c r="H395" s="353">
        <v>16.14</v>
      </c>
      <c r="I395" s="535"/>
      <c r="J395" s="920">
        <f>H395*I395</f>
        <v>0</v>
      </c>
      <c r="K395" s="63"/>
      <c r="L395" s="36"/>
      <c r="M395" s="36"/>
      <c r="N395" s="36"/>
      <c r="O395" s="37"/>
      <c r="P395" s="37"/>
      <c r="Q395" s="37"/>
      <c r="R395" s="37"/>
      <c r="S395" s="37"/>
      <c r="T395" s="37"/>
      <c r="U395" s="37"/>
      <c r="V395" s="37"/>
      <c r="W395" s="37"/>
    </row>
    <row r="396" spans="1:23" s="38" customFormat="1" ht="14.1" customHeight="1">
      <c r="A396" s="169" t="s">
        <v>526</v>
      </c>
      <c r="B396" s="334">
        <v>5900116019642</v>
      </c>
      <c r="C396" s="130">
        <v>7051133</v>
      </c>
      <c r="D396" s="669" t="s">
        <v>337</v>
      </c>
      <c r="E396" s="313" t="s">
        <v>511</v>
      </c>
      <c r="F396" s="94">
        <v>0.23</v>
      </c>
      <c r="G396" s="353">
        <v>16.989999999999998</v>
      </c>
      <c r="H396" s="353">
        <v>16.14</v>
      </c>
      <c r="I396" s="535"/>
      <c r="J396" s="586">
        <f t="shared" si="26"/>
        <v>0</v>
      </c>
      <c r="K396" s="63"/>
      <c r="L396" s="36"/>
      <c r="M396" s="36"/>
      <c r="N396" s="36"/>
      <c r="O396" s="37"/>
      <c r="P396" s="37"/>
      <c r="Q396" s="37"/>
      <c r="R396" s="37"/>
      <c r="S396" s="37"/>
      <c r="T396" s="37"/>
      <c r="U396" s="37"/>
      <c r="V396" s="37"/>
      <c r="W396" s="37"/>
    </row>
    <row r="397" spans="1:23" s="38" customFormat="1" ht="12.75" customHeight="1">
      <c r="A397" s="472"/>
      <c r="B397" s="336"/>
      <c r="C397" s="116"/>
      <c r="D397" s="338"/>
      <c r="E397" s="339"/>
      <c r="F397" s="338"/>
      <c r="G397" s="631"/>
      <c r="H397" s="631"/>
      <c r="I397" s="561"/>
      <c r="J397" s="608"/>
      <c r="K397" s="35"/>
      <c r="L397" s="36"/>
      <c r="M397" s="36"/>
      <c r="N397" s="36"/>
      <c r="O397" s="37"/>
      <c r="P397" s="37"/>
      <c r="Q397" s="37"/>
      <c r="R397" s="37"/>
      <c r="S397" s="37"/>
      <c r="T397" s="37"/>
      <c r="U397" s="37"/>
      <c r="V397" s="37"/>
      <c r="W397" s="37"/>
    </row>
    <row r="398" spans="1:23" s="38" customFormat="1" ht="27" customHeight="1">
      <c r="A398" s="712" t="s">
        <v>592</v>
      </c>
      <c r="B398" s="713"/>
      <c r="C398" s="714"/>
      <c r="D398" s="715"/>
      <c r="E398" s="716"/>
      <c r="F398" s="717"/>
      <c r="G398" s="718"/>
      <c r="H398" s="719"/>
      <c r="I398" s="720"/>
      <c r="J398" s="721"/>
      <c r="K398" s="35"/>
      <c r="L398" s="36"/>
      <c r="M398" s="36"/>
      <c r="N398" s="36"/>
      <c r="O398" s="37"/>
      <c r="P398" s="37"/>
      <c r="Q398" s="37"/>
      <c r="R398" s="37"/>
      <c r="S398" s="37"/>
      <c r="T398" s="37"/>
      <c r="U398" s="37"/>
      <c r="V398" s="37"/>
      <c r="W398" s="37"/>
    </row>
    <row r="399" spans="1:23" s="38" customFormat="1" ht="14.1" customHeight="1">
      <c r="A399" s="701" t="s">
        <v>532</v>
      </c>
      <c r="B399" s="722">
        <v>5900116041766</v>
      </c>
      <c r="C399" s="723">
        <v>7072832</v>
      </c>
      <c r="D399" s="669" t="s">
        <v>337</v>
      </c>
      <c r="E399" s="322" t="s">
        <v>535</v>
      </c>
      <c r="F399" s="321">
        <v>0.23</v>
      </c>
      <c r="G399" s="702">
        <v>27.99</v>
      </c>
      <c r="H399" s="702">
        <f>G399-(5*G399/100)</f>
        <v>26.590499999999999</v>
      </c>
      <c r="I399" s="534"/>
      <c r="J399" s="585">
        <f>H399*I399</f>
        <v>0</v>
      </c>
      <c r="K399" s="63"/>
      <c r="L399" s="36"/>
      <c r="M399" s="36"/>
      <c r="N399" s="36"/>
      <c r="O399" s="37"/>
      <c r="P399" s="37"/>
      <c r="Q399" s="37"/>
      <c r="R399" s="37"/>
      <c r="S399" s="37"/>
      <c r="T399" s="37"/>
      <c r="U399" s="37"/>
      <c r="V399" s="37"/>
      <c r="W399" s="37"/>
    </row>
    <row r="400" spans="1:23" s="38" customFormat="1" ht="14.1" customHeight="1">
      <c r="A400" s="169" t="s">
        <v>533</v>
      </c>
      <c r="B400" s="251">
        <v>5900116041773</v>
      </c>
      <c r="C400" s="340">
        <v>7072816</v>
      </c>
      <c r="D400" s="669" t="s">
        <v>337</v>
      </c>
      <c r="E400" s="313" t="s">
        <v>490</v>
      </c>
      <c r="F400" s="94">
        <v>0.23</v>
      </c>
      <c r="G400" s="353">
        <v>19.989999999999998</v>
      </c>
      <c r="H400" s="353">
        <f>G400-(5*G400/100)</f>
        <v>18.990499999999997</v>
      </c>
      <c r="I400" s="535"/>
      <c r="J400" s="586">
        <f t="shared" ref="J400:J406" si="27">H400*I400</f>
        <v>0</v>
      </c>
      <c r="K400" s="63"/>
      <c r="L400" s="36"/>
      <c r="M400" s="36"/>
      <c r="N400" s="36"/>
      <c r="O400" s="37"/>
      <c r="P400" s="37"/>
      <c r="Q400" s="37"/>
      <c r="R400" s="37"/>
      <c r="S400" s="37"/>
      <c r="T400" s="37"/>
      <c r="U400" s="37"/>
      <c r="V400" s="37"/>
      <c r="W400" s="37"/>
    </row>
    <row r="401" spans="1:23" s="38" customFormat="1" ht="15" customHeight="1">
      <c r="A401" s="456" t="s">
        <v>534</v>
      </c>
      <c r="B401" s="735">
        <v>5900116041780</v>
      </c>
      <c r="C401" s="736">
        <v>7072831</v>
      </c>
      <c r="D401" s="669" t="s">
        <v>337</v>
      </c>
      <c r="E401" s="316" t="s">
        <v>530</v>
      </c>
      <c r="F401" s="315">
        <v>0.23</v>
      </c>
      <c r="G401" s="627">
        <v>16.989999999999998</v>
      </c>
      <c r="H401" s="627">
        <f>G401-(5*G401/100)</f>
        <v>16.140499999999999</v>
      </c>
      <c r="I401" s="536"/>
      <c r="J401" s="587">
        <f t="shared" si="27"/>
        <v>0</v>
      </c>
      <c r="K401" s="63"/>
      <c r="L401" s="36"/>
      <c r="M401" s="36"/>
      <c r="N401" s="36"/>
      <c r="O401" s="37"/>
      <c r="P401" s="37"/>
      <c r="Q401" s="37"/>
      <c r="R401" s="37"/>
      <c r="S401" s="37"/>
      <c r="T401" s="37"/>
      <c r="U401" s="37"/>
      <c r="V401" s="37"/>
      <c r="W401" s="37"/>
    </row>
    <row r="402" spans="1:23" s="38" customFormat="1" ht="15" customHeight="1">
      <c r="A402" s="419"/>
      <c r="B402" s="1079"/>
      <c r="C402" s="1080"/>
      <c r="D402" s="100"/>
      <c r="E402" s="348"/>
      <c r="F402" s="100"/>
      <c r="G402" s="625"/>
      <c r="H402" s="625"/>
      <c r="I402" s="563"/>
      <c r="J402" s="607"/>
      <c r="K402" s="35"/>
      <c r="L402" s="36"/>
      <c r="M402" s="36"/>
      <c r="N402" s="36"/>
      <c r="O402" s="37"/>
      <c r="P402" s="37"/>
      <c r="Q402" s="37"/>
      <c r="R402" s="37"/>
      <c r="S402" s="37"/>
      <c r="T402" s="37"/>
      <c r="U402" s="37"/>
      <c r="V402" s="37"/>
      <c r="W402" s="37"/>
    </row>
    <row r="403" spans="1:23" s="38" customFormat="1" ht="22.5" customHeight="1">
      <c r="A403" s="738" t="s">
        <v>593</v>
      </c>
      <c r="B403" s="713"/>
      <c r="C403" s="695"/>
      <c r="D403" s="739"/>
      <c r="E403" s="740"/>
      <c r="F403" s="741"/>
      <c r="G403" s="718"/>
      <c r="H403" s="719"/>
      <c r="I403" s="742"/>
      <c r="J403" s="743"/>
      <c r="K403" s="35"/>
      <c r="L403" s="36"/>
      <c r="M403" s="36"/>
      <c r="N403" s="36"/>
      <c r="O403" s="37"/>
      <c r="P403" s="37"/>
      <c r="Q403" s="37"/>
      <c r="R403" s="37"/>
      <c r="S403" s="37"/>
      <c r="T403" s="37"/>
      <c r="U403" s="37"/>
      <c r="V403" s="37"/>
      <c r="W403" s="37"/>
    </row>
    <row r="404" spans="1:23" s="38" customFormat="1" ht="14.1" customHeight="1">
      <c r="A404" s="737" t="s">
        <v>536</v>
      </c>
      <c r="B404" s="319">
        <v>5900116021133</v>
      </c>
      <c r="C404" s="319">
        <v>7054628</v>
      </c>
      <c r="D404" s="669" t="s">
        <v>337</v>
      </c>
      <c r="E404" s="322" t="s">
        <v>490</v>
      </c>
      <c r="F404" s="321">
        <v>0.23</v>
      </c>
      <c r="G404" s="702">
        <v>25.99</v>
      </c>
      <c r="H404" s="702">
        <f>G404-(5*G404/100)</f>
        <v>24.6905</v>
      </c>
      <c r="I404" s="534"/>
      <c r="J404" s="585">
        <f t="shared" si="27"/>
        <v>0</v>
      </c>
      <c r="K404" s="63"/>
      <c r="L404" s="36"/>
      <c r="M404" s="36"/>
      <c r="N404" s="36"/>
      <c r="O404" s="37"/>
      <c r="P404" s="37"/>
      <c r="Q404" s="37"/>
      <c r="R404" s="37"/>
      <c r="S404" s="37"/>
      <c r="T404" s="37"/>
      <c r="U404" s="37"/>
      <c r="V404" s="37"/>
      <c r="W404" s="37"/>
    </row>
    <row r="405" spans="1:23" ht="14.25" customHeight="1">
      <c r="A405" s="332" t="s">
        <v>537</v>
      </c>
      <c r="B405" s="311">
        <v>5900116021140</v>
      </c>
      <c r="C405" s="311">
        <v>7054636</v>
      </c>
      <c r="D405" s="669" t="s">
        <v>337</v>
      </c>
      <c r="E405" s="313" t="s">
        <v>529</v>
      </c>
      <c r="F405" s="94">
        <v>0.23</v>
      </c>
      <c r="G405" s="353">
        <v>15.99</v>
      </c>
      <c r="H405" s="353">
        <f>G405-(5*G405/100)</f>
        <v>15.1905</v>
      </c>
      <c r="I405" s="535"/>
      <c r="J405" s="586">
        <f t="shared" si="27"/>
        <v>0</v>
      </c>
      <c r="K405" s="49"/>
      <c r="L405" s="22"/>
      <c r="M405" s="22"/>
      <c r="N405" s="22"/>
    </row>
    <row r="406" spans="1:23" ht="14.1" customHeight="1">
      <c r="A406" s="744" t="s">
        <v>538</v>
      </c>
      <c r="B406" s="745">
        <v>5900116021157</v>
      </c>
      <c r="C406" s="745">
        <v>7054632</v>
      </c>
      <c r="D406" s="669" t="s">
        <v>337</v>
      </c>
      <c r="E406" s="316" t="s">
        <v>490</v>
      </c>
      <c r="F406" s="315">
        <v>0.23</v>
      </c>
      <c r="G406" s="627">
        <v>15.99</v>
      </c>
      <c r="H406" s="627">
        <f>G406-(5*G406/100)</f>
        <v>15.1905</v>
      </c>
      <c r="I406" s="536"/>
      <c r="J406" s="587">
        <f t="shared" si="27"/>
        <v>0</v>
      </c>
      <c r="K406" s="49"/>
      <c r="L406" s="22"/>
      <c r="M406" s="22"/>
      <c r="N406" s="22"/>
    </row>
    <row r="407" spans="1:23" ht="14.1" customHeight="1">
      <c r="A407" s="1081"/>
      <c r="B407" s="1082"/>
      <c r="C407" s="1082"/>
      <c r="D407" s="100"/>
      <c r="E407" s="348"/>
      <c r="F407" s="100"/>
      <c r="G407" s="625"/>
      <c r="H407" s="625"/>
      <c r="I407" s="563"/>
      <c r="J407" s="607"/>
      <c r="K407" s="21"/>
      <c r="L407" s="22"/>
      <c r="M407" s="22"/>
      <c r="N407" s="22"/>
    </row>
    <row r="408" spans="1:23" s="38" customFormat="1" ht="27" customHeight="1">
      <c r="A408" s="712" t="s">
        <v>594</v>
      </c>
      <c r="B408" s="713"/>
      <c r="C408" s="714"/>
      <c r="D408" s="715"/>
      <c r="E408" s="716"/>
      <c r="F408" s="717"/>
      <c r="G408" s="718"/>
      <c r="H408" s="719"/>
      <c r="I408" s="720"/>
      <c r="J408" s="721"/>
      <c r="K408" s="35"/>
      <c r="L408" s="36"/>
      <c r="M408" s="36"/>
      <c r="N408" s="36"/>
      <c r="O408" s="37"/>
      <c r="P408" s="37"/>
      <c r="Q408" s="37"/>
      <c r="R408" s="37"/>
      <c r="S408" s="37"/>
      <c r="T408" s="37"/>
      <c r="U408" s="37"/>
      <c r="V408" s="37"/>
      <c r="W408" s="37"/>
    </row>
    <row r="409" spans="1:23" s="38" customFormat="1" ht="14.1" customHeight="1">
      <c r="A409" s="737" t="s">
        <v>539</v>
      </c>
      <c r="B409" s="319">
        <v>5900116027845</v>
      </c>
      <c r="C409" s="746"/>
      <c r="D409" s="669" t="s">
        <v>337</v>
      </c>
      <c r="E409" s="322" t="s">
        <v>490</v>
      </c>
      <c r="F409" s="321">
        <v>0.23</v>
      </c>
      <c r="G409" s="614">
        <v>15.45</v>
      </c>
      <c r="H409" s="702">
        <f>G409-(5*G409/100)</f>
        <v>14.677499999999998</v>
      </c>
      <c r="I409" s="534"/>
      <c r="J409" s="585">
        <f>H409*I409</f>
        <v>0</v>
      </c>
      <c r="K409" s="63"/>
      <c r="L409" s="36"/>
      <c r="M409" s="36"/>
      <c r="N409" s="36"/>
      <c r="O409" s="37"/>
      <c r="P409" s="37"/>
      <c r="Q409" s="37"/>
      <c r="R409" s="37"/>
      <c r="S409" s="37"/>
      <c r="T409" s="37"/>
      <c r="U409" s="37"/>
      <c r="V409" s="37"/>
      <c r="W409" s="37"/>
    </row>
    <row r="410" spans="1:23" s="38" customFormat="1" ht="14.1" customHeight="1">
      <c r="A410" s="332" t="s">
        <v>540</v>
      </c>
      <c r="B410" s="311">
        <v>5900116027852</v>
      </c>
      <c r="C410" s="341"/>
      <c r="D410" s="669" t="s">
        <v>337</v>
      </c>
      <c r="E410" s="313" t="s">
        <v>490</v>
      </c>
      <c r="F410" s="94">
        <v>0.23</v>
      </c>
      <c r="G410" s="610">
        <v>15.45</v>
      </c>
      <c r="H410" s="353">
        <f>G410-(5*G410/100)</f>
        <v>14.677499999999998</v>
      </c>
      <c r="I410" s="535"/>
      <c r="J410" s="586">
        <f>H410*I410</f>
        <v>0</v>
      </c>
      <c r="K410" s="63"/>
      <c r="L410" s="36"/>
      <c r="M410" s="36"/>
      <c r="N410" s="36"/>
      <c r="O410" s="37"/>
      <c r="P410" s="37"/>
      <c r="Q410" s="37"/>
      <c r="R410" s="37"/>
      <c r="S410" s="37"/>
      <c r="T410" s="37"/>
      <c r="U410" s="37"/>
      <c r="V410" s="37"/>
      <c r="W410" s="37"/>
    </row>
    <row r="411" spans="1:23" s="38" customFormat="1" ht="14.1" customHeight="1">
      <c r="A411" s="744" t="s">
        <v>541</v>
      </c>
      <c r="B411" s="745">
        <v>5900116027876</v>
      </c>
      <c r="C411" s="748"/>
      <c r="D411" s="1153" t="s">
        <v>866</v>
      </c>
      <c r="E411" s="316" t="s">
        <v>535</v>
      </c>
      <c r="F411" s="315">
        <v>0.23</v>
      </c>
      <c r="G411" s="612">
        <v>15.45</v>
      </c>
      <c r="H411" s="627">
        <f>G411-(5*G411/100)</f>
        <v>14.677499999999998</v>
      </c>
      <c r="I411" s="536">
        <v>0</v>
      </c>
      <c r="J411" s="587">
        <f>H411*I411</f>
        <v>0</v>
      </c>
      <c r="K411" s="63"/>
      <c r="L411" s="36"/>
      <c r="M411" s="36"/>
      <c r="N411" s="36"/>
      <c r="O411" s="37"/>
      <c r="P411" s="37"/>
      <c r="Q411" s="37"/>
      <c r="R411" s="37"/>
      <c r="S411" s="37"/>
      <c r="T411" s="37"/>
      <c r="U411" s="37"/>
      <c r="V411" s="37"/>
      <c r="W411" s="37"/>
    </row>
    <row r="412" spans="1:23" s="38" customFormat="1" ht="14.1" customHeight="1">
      <c r="A412" s="1081"/>
      <c r="B412" s="1082"/>
      <c r="C412" s="801"/>
      <c r="D412" s="693"/>
      <c r="E412" s="348"/>
      <c r="F412" s="100"/>
      <c r="G412" s="1083"/>
      <c r="H412" s="625"/>
      <c r="I412" s="563"/>
      <c r="J412" s="607"/>
      <c r="K412" s="35"/>
      <c r="L412" s="36"/>
      <c r="M412" s="36"/>
      <c r="N412" s="36"/>
      <c r="O412" s="37"/>
      <c r="P412" s="37"/>
      <c r="Q412" s="37"/>
      <c r="R412" s="37"/>
      <c r="S412" s="37"/>
      <c r="T412" s="37"/>
      <c r="U412" s="37"/>
      <c r="V412" s="37"/>
      <c r="W412" s="37"/>
    </row>
    <row r="413" spans="1:23" s="38" customFormat="1" ht="27" customHeight="1">
      <c r="A413" s="712" t="s">
        <v>595</v>
      </c>
      <c r="B413" s="713"/>
      <c r="C413" s="714"/>
      <c r="D413" s="715"/>
      <c r="E413" s="716"/>
      <c r="F413" s="717"/>
      <c r="G413" s="718"/>
      <c r="H413" s="719"/>
      <c r="I413" s="720"/>
      <c r="J413" s="721"/>
      <c r="K413" s="35"/>
      <c r="L413" s="36"/>
      <c r="M413" s="36"/>
      <c r="N413" s="36"/>
      <c r="O413" s="37"/>
      <c r="P413" s="37"/>
      <c r="Q413" s="37"/>
      <c r="R413" s="37"/>
      <c r="S413" s="37"/>
      <c r="T413" s="37"/>
      <c r="U413" s="37"/>
      <c r="V413" s="37"/>
      <c r="W413" s="37"/>
    </row>
    <row r="414" spans="1:23" s="38" customFormat="1" ht="14.1" customHeight="1">
      <c r="A414" s="749" t="s">
        <v>578</v>
      </c>
      <c r="B414" s="263">
        <v>5900116057316</v>
      </c>
      <c r="C414" s="134">
        <v>7077213</v>
      </c>
      <c r="D414" s="750" t="s">
        <v>337</v>
      </c>
      <c r="E414" s="322" t="s">
        <v>492</v>
      </c>
      <c r="F414" s="321">
        <v>0.23</v>
      </c>
      <c r="G414" s="751">
        <v>18.989999999999998</v>
      </c>
      <c r="H414" s="702">
        <f>G414-(5*G414/100)</f>
        <v>18.040499999999998</v>
      </c>
      <c r="I414" s="534"/>
      <c r="J414" s="585">
        <f>H414*I414</f>
        <v>0</v>
      </c>
      <c r="K414" s="63"/>
      <c r="L414" s="36"/>
      <c r="M414" s="36"/>
      <c r="N414" s="36"/>
      <c r="O414" s="37"/>
      <c r="P414" s="37"/>
      <c r="Q414" s="37"/>
      <c r="R414" s="37"/>
      <c r="S414" s="37"/>
      <c r="T414" s="37"/>
      <c r="U414" s="37"/>
      <c r="V414" s="37"/>
      <c r="W414" s="37"/>
    </row>
    <row r="415" spans="1:23" s="38" customFormat="1" ht="14.1" customHeight="1">
      <c r="A415" s="342" t="s">
        <v>715</v>
      </c>
      <c r="B415" s="139">
        <v>5900116057309</v>
      </c>
      <c r="C415" s="270">
        <v>7077195</v>
      </c>
      <c r="D415" s="669" t="s">
        <v>337</v>
      </c>
      <c r="E415" s="313" t="s">
        <v>492</v>
      </c>
      <c r="F415" s="94">
        <v>0.23</v>
      </c>
      <c r="G415" s="618">
        <v>18.989999999999998</v>
      </c>
      <c r="H415" s="353">
        <f>G415-(5*G415/100)</f>
        <v>18.040499999999998</v>
      </c>
      <c r="I415" s="535"/>
      <c r="J415" s="586">
        <f>H415*I415</f>
        <v>0</v>
      </c>
      <c r="K415" s="63"/>
      <c r="L415" s="36"/>
      <c r="M415" s="36"/>
      <c r="N415" s="36"/>
      <c r="O415" s="37"/>
      <c r="P415" s="37"/>
      <c r="Q415" s="37"/>
      <c r="R415" s="37"/>
      <c r="S415" s="37"/>
      <c r="T415" s="37"/>
      <c r="U415" s="37"/>
      <c r="V415" s="37"/>
      <c r="W415" s="37"/>
    </row>
    <row r="416" spans="1:23" s="38" customFormat="1" ht="14.1" customHeight="1">
      <c r="A416" s="342" t="s">
        <v>579</v>
      </c>
      <c r="B416" s="139">
        <v>5900116057323</v>
      </c>
      <c r="C416" s="343">
        <v>7077194</v>
      </c>
      <c r="D416" s="669" t="s">
        <v>337</v>
      </c>
      <c r="E416" s="313" t="s">
        <v>556</v>
      </c>
      <c r="F416" s="94">
        <v>0.23</v>
      </c>
      <c r="G416" s="619">
        <v>14.99</v>
      </c>
      <c r="H416" s="353">
        <f>G416-(5*G416/100)</f>
        <v>14.240500000000001</v>
      </c>
      <c r="I416" s="535"/>
      <c r="J416" s="586">
        <f>H416*I416</f>
        <v>0</v>
      </c>
      <c r="K416" s="63"/>
      <c r="L416" s="36"/>
      <c r="M416" s="36"/>
      <c r="N416" s="36"/>
      <c r="O416" s="37"/>
      <c r="P416" s="37"/>
      <c r="Q416" s="37"/>
      <c r="R416" s="37"/>
      <c r="S416" s="37"/>
      <c r="T416" s="37"/>
      <c r="U416" s="37"/>
      <c r="V416" s="37"/>
      <c r="W416" s="37"/>
    </row>
    <row r="417" spans="1:23" s="38" customFormat="1" ht="14.1" customHeight="1">
      <c r="A417" s="460" t="s">
        <v>580</v>
      </c>
      <c r="B417" s="262">
        <v>5900116057330</v>
      </c>
      <c r="C417" s="461">
        <v>7077196</v>
      </c>
      <c r="D417" s="668" t="s">
        <v>337</v>
      </c>
      <c r="E417" s="316" t="s">
        <v>557</v>
      </c>
      <c r="F417" s="315">
        <v>0.23</v>
      </c>
      <c r="G417" s="629">
        <v>14.99</v>
      </c>
      <c r="H417" s="627">
        <f>G417-(5*G417/100)</f>
        <v>14.240500000000001</v>
      </c>
      <c r="I417" s="536"/>
      <c r="J417" s="587">
        <f>H417*I417</f>
        <v>0</v>
      </c>
      <c r="K417" s="63"/>
      <c r="L417" s="36"/>
      <c r="M417" s="36"/>
      <c r="N417" s="36"/>
      <c r="O417" s="37"/>
      <c r="P417" s="37"/>
      <c r="Q417" s="37"/>
      <c r="R417" s="37"/>
      <c r="S417" s="37"/>
      <c r="T417" s="37"/>
      <c r="U417" s="37"/>
      <c r="V417" s="37"/>
      <c r="W417" s="37"/>
    </row>
    <row r="418" spans="1:23" s="38" customFormat="1" ht="14.1" customHeight="1">
      <c r="A418" s="462"/>
      <c r="B418" s="463"/>
      <c r="C418" s="464"/>
      <c r="D418" s="753"/>
      <c r="E418" s="339"/>
      <c r="F418" s="338"/>
      <c r="G418" s="630"/>
      <c r="H418" s="631"/>
      <c r="I418" s="561"/>
      <c r="J418" s="608"/>
      <c r="K418" s="35"/>
      <c r="L418" s="36"/>
      <c r="M418" s="36"/>
      <c r="N418" s="36"/>
      <c r="O418" s="37"/>
      <c r="P418" s="37"/>
      <c r="Q418" s="37"/>
      <c r="R418" s="37"/>
      <c r="S418" s="37"/>
      <c r="T418" s="37"/>
      <c r="U418" s="37"/>
      <c r="V418" s="37"/>
      <c r="W418" s="37"/>
    </row>
    <row r="419" spans="1:23" s="38" customFormat="1" ht="27" customHeight="1">
      <c r="A419" s="738" t="s">
        <v>596</v>
      </c>
      <c r="B419" s="713"/>
      <c r="C419" s="695"/>
      <c r="D419" s="739"/>
      <c r="E419" s="740"/>
      <c r="F419" s="741"/>
      <c r="G419" s="718"/>
      <c r="H419" s="719"/>
      <c r="I419" s="742"/>
      <c r="J419" s="743"/>
      <c r="K419" s="35"/>
      <c r="L419" s="36"/>
      <c r="M419" s="36"/>
      <c r="N419" s="36"/>
      <c r="O419" s="37"/>
      <c r="P419" s="37"/>
      <c r="Q419" s="37"/>
      <c r="R419" s="37"/>
      <c r="S419" s="37"/>
      <c r="T419" s="37"/>
      <c r="U419" s="37"/>
      <c r="V419" s="37"/>
      <c r="W419" s="37"/>
    </row>
    <row r="420" spans="1:23" s="38" customFormat="1" ht="14.1" customHeight="1">
      <c r="A420" s="737" t="s">
        <v>542</v>
      </c>
      <c r="B420" s="319">
        <v>5900116041650</v>
      </c>
      <c r="C420" s="756">
        <v>7073293</v>
      </c>
      <c r="D420" s="750" t="s">
        <v>337</v>
      </c>
      <c r="E420" s="322" t="s">
        <v>529</v>
      </c>
      <c r="F420" s="321">
        <v>0.23</v>
      </c>
      <c r="G420" s="757">
        <v>20.99</v>
      </c>
      <c r="H420" s="702">
        <f t="shared" ref="H420:H433" si="28">G420-(5*G420/100)</f>
        <v>19.9405</v>
      </c>
      <c r="I420" s="534"/>
      <c r="J420" s="585">
        <f>H420*I420</f>
        <v>0</v>
      </c>
      <c r="K420" s="63"/>
      <c r="L420" s="36"/>
      <c r="M420" s="36"/>
      <c r="N420" s="36"/>
      <c r="O420" s="37"/>
      <c r="P420" s="37"/>
      <c r="Q420" s="37"/>
      <c r="R420" s="37"/>
      <c r="S420" s="37"/>
      <c r="T420" s="37"/>
      <c r="U420" s="37"/>
      <c r="V420" s="37"/>
      <c r="W420" s="37"/>
    </row>
    <row r="421" spans="1:23" s="38" customFormat="1" ht="14.1" customHeight="1">
      <c r="A421" s="332" t="s">
        <v>543</v>
      </c>
      <c r="B421" s="311">
        <v>5900116041667</v>
      </c>
      <c r="C421" s="343">
        <v>7073294</v>
      </c>
      <c r="D421" s="669" t="s">
        <v>337</v>
      </c>
      <c r="E421" s="313" t="s">
        <v>492</v>
      </c>
      <c r="F421" s="94">
        <v>0.23</v>
      </c>
      <c r="G421" s="620">
        <v>20.99</v>
      </c>
      <c r="H421" s="353">
        <f t="shared" si="28"/>
        <v>19.9405</v>
      </c>
      <c r="I421" s="535"/>
      <c r="J421" s="586">
        <f>H421*I421</f>
        <v>0</v>
      </c>
      <c r="K421" s="63"/>
      <c r="L421" s="36"/>
      <c r="M421" s="36"/>
      <c r="N421" s="36"/>
      <c r="O421" s="37"/>
      <c r="P421" s="37"/>
      <c r="Q421" s="37"/>
      <c r="R421" s="37"/>
      <c r="S421" s="37"/>
      <c r="T421" s="37"/>
      <c r="U421" s="37"/>
      <c r="V421" s="37"/>
      <c r="W421" s="37"/>
    </row>
    <row r="422" spans="1:23" s="38" customFormat="1" ht="14.1" customHeight="1">
      <c r="A422" s="332" t="s">
        <v>544</v>
      </c>
      <c r="B422" s="311">
        <v>5900116041674</v>
      </c>
      <c r="C422" s="343">
        <v>7073295</v>
      </c>
      <c r="D422" s="669" t="s">
        <v>337</v>
      </c>
      <c r="E422" s="313" t="s">
        <v>556</v>
      </c>
      <c r="F422" s="94">
        <v>0.23</v>
      </c>
      <c r="G422" s="620">
        <v>15.99</v>
      </c>
      <c r="H422" s="353">
        <f t="shared" si="28"/>
        <v>15.1905</v>
      </c>
      <c r="I422" s="535"/>
      <c r="J422" s="586">
        <f>H422*I422</f>
        <v>0</v>
      </c>
      <c r="K422" s="63"/>
      <c r="L422" s="36"/>
      <c r="M422" s="36"/>
      <c r="N422" s="36"/>
      <c r="O422" s="37"/>
      <c r="P422" s="37"/>
      <c r="Q422" s="37"/>
      <c r="R422" s="37"/>
      <c r="S422" s="37"/>
      <c r="T422" s="37"/>
      <c r="U422" s="37"/>
      <c r="V422" s="37"/>
      <c r="W422" s="37"/>
    </row>
    <row r="423" spans="1:23" s="38" customFormat="1" ht="14.1" customHeight="1">
      <c r="A423" s="332" t="s">
        <v>545</v>
      </c>
      <c r="B423" s="311">
        <v>5900116041698</v>
      </c>
      <c r="C423" s="343">
        <v>7073297</v>
      </c>
      <c r="D423" s="669" t="s">
        <v>337</v>
      </c>
      <c r="E423" s="313" t="s">
        <v>556</v>
      </c>
      <c r="F423" s="94">
        <v>0.23</v>
      </c>
      <c r="G423" s="620">
        <v>13.99</v>
      </c>
      <c r="H423" s="353">
        <f t="shared" si="28"/>
        <v>13.2905</v>
      </c>
      <c r="I423" s="535"/>
      <c r="J423" s="586">
        <f>H423*I423</f>
        <v>0</v>
      </c>
      <c r="K423" s="63"/>
      <c r="L423" s="36"/>
      <c r="M423" s="36"/>
      <c r="N423" s="36"/>
      <c r="O423" s="37"/>
      <c r="P423" s="37"/>
      <c r="Q423" s="37"/>
      <c r="R423" s="37"/>
      <c r="S423" s="37"/>
      <c r="T423" s="37"/>
      <c r="U423" s="37"/>
      <c r="V423" s="37"/>
      <c r="W423" s="37"/>
    </row>
    <row r="424" spans="1:23" s="38" customFormat="1" ht="14.1" customHeight="1">
      <c r="A424" s="332" t="s">
        <v>546</v>
      </c>
      <c r="B424" s="311">
        <v>5900116041711</v>
      </c>
      <c r="C424" s="343">
        <v>7073301</v>
      </c>
      <c r="D424" s="669" t="s">
        <v>337</v>
      </c>
      <c r="E424" s="313" t="s">
        <v>529</v>
      </c>
      <c r="F424" s="94">
        <v>0.23</v>
      </c>
      <c r="G424" s="620">
        <v>17.989999999999998</v>
      </c>
      <c r="H424" s="353">
        <f t="shared" si="28"/>
        <v>17.090499999999999</v>
      </c>
      <c r="I424" s="535"/>
      <c r="J424" s="586">
        <f t="shared" ref="J424:J433" si="29">H424*I424</f>
        <v>0</v>
      </c>
      <c r="K424" s="63"/>
      <c r="L424" s="36"/>
      <c r="M424" s="36"/>
      <c r="N424" s="36"/>
      <c r="O424" s="37"/>
      <c r="P424" s="37"/>
      <c r="Q424" s="37"/>
      <c r="R424" s="37"/>
      <c r="S424" s="37"/>
      <c r="T424" s="37"/>
      <c r="U424" s="37"/>
      <c r="V424" s="37"/>
      <c r="W424" s="37"/>
    </row>
    <row r="425" spans="1:23" s="38" customFormat="1" ht="14.1" customHeight="1">
      <c r="A425" s="332" t="s">
        <v>547</v>
      </c>
      <c r="B425" s="311">
        <v>5900116041735</v>
      </c>
      <c r="C425" s="343">
        <v>7073300</v>
      </c>
      <c r="D425" s="669" t="s">
        <v>337</v>
      </c>
      <c r="E425" s="313" t="s">
        <v>529</v>
      </c>
      <c r="F425" s="94">
        <v>0.23</v>
      </c>
      <c r="G425" s="617">
        <v>18.989999999999998</v>
      </c>
      <c r="H425" s="353">
        <f t="shared" si="28"/>
        <v>18.040499999999998</v>
      </c>
      <c r="I425" s="535"/>
      <c r="J425" s="586">
        <f t="shared" si="29"/>
        <v>0</v>
      </c>
      <c r="K425" s="63"/>
      <c r="L425" s="36"/>
      <c r="M425" s="36"/>
      <c r="N425" s="36"/>
      <c r="O425" s="37"/>
      <c r="P425" s="37"/>
      <c r="Q425" s="37"/>
      <c r="R425" s="37"/>
      <c r="S425" s="37"/>
      <c r="T425" s="37"/>
      <c r="U425" s="37"/>
      <c r="V425" s="37"/>
      <c r="W425" s="37"/>
    </row>
    <row r="426" spans="1:23" s="38" customFormat="1" ht="14.1" customHeight="1">
      <c r="A426" s="332" t="s">
        <v>548</v>
      </c>
      <c r="B426" s="311">
        <v>5900116041742</v>
      </c>
      <c r="C426" s="343">
        <v>7062170</v>
      </c>
      <c r="D426" s="669" t="s">
        <v>337</v>
      </c>
      <c r="E426" s="313" t="s">
        <v>529</v>
      </c>
      <c r="F426" s="94">
        <v>0.23</v>
      </c>
      <c r="G426" s="617">
        <v>18.989999999999998</v>
      </c>
      <c r="H426" s="353">
        <f t="shared" si="28"/>
        <v>18.040499999999998</v>
      </c>
      <c r="I426" s="535"/>
      <c r="J426" s="586">
        <f t="shared" si="29"/>
        <v>0</v>
      </c>
      <c r="K426" s="63"/>
      <c r="L426" s="36"/>
      <c r="M426" s="36"/>
      <c r="N426" s="36"/>
      <c r="O426" s="37"/>
      <c r="P426" s="37"/>
      <c r="Q426" s="37"/>
      <c r="R426" s="37"/>
      <c r="S426" s="37"/>
      <c r="T426" s="37"/>
      <c r="U426" s="37"/>
      <c r="V426" s="37"/>
      <c r="W426" s="37"/>
    </row>
    <row r="427" spans="1:23" s="38" customFormat="1" ht="14.1" customHeight="1">
      <c r="A427" s="332" t="s">
        <v>549</v>
      </c>
      <c r="B427" s="311">
        <v>5900116041759</v>
      </c>
      <c r="C427" s="343">
        <v>7073299</v>
      </c>
      <c r="D427" s="669" t="s">
        <v>337</v>
      </c>
      <c r="E427" s="313" t="s">
        <v>529</v>
      </c>
      <c r="F427" s="94">
        <v>0.23</v>
      </c>
      <c r="G427" s="617">
        <v>20.99</v>
      </c>
      <c r="H427" s="353">
        <f t="shared" si="28"/>
        <v>19.9405</v>
      </c>
      <c r="I427" s="535"/>
      <c r="J427" s="586">
        <f t="shared" si="29"/>
        <v>0</v>
      </c>
      <c r="K427" s="63"/>
      <c r="L427" s="36"/>
      <c r="M427" s="36"/>
      <c r="N427" s="36"/>
      <c r="O427" s="37"/>
      <c r="P427" s="37"/>
      <c r="Q427" s="37"/>
      <c r="R427" s="37"/>
      <c r="S427" s="37"/>
      <c r="T427" s="37"/>
      <c r="U427" s="37"/>
      <c r="V427" s="37"/>
      <c r="W427" s="37"/>
    </row>
    <row r="428" spans="1:23" s="38" customFormat="1" ht="14.1" customHeight="1">
      <c r="A428" s="332" t="s">
        <v>550</v>
      </c>
      <c r="B428" s="311">
        <v>5900116041353</v>
      </c>
      <c r="C428" s="343">
        <v>7073292</v>
      </c>
      <c r="D428" s="669" t="s">
        <v>337</v>
      </c>
      <c r="E428" s="313" t="s">
        <v>557</v>
      </c>
      <c r="F428" s="94">
        <v>0.23</v>
      </c>
      <c r="G428" s="620">
        <v>15.99</v>
      </c>
      <c r="H428" s="353">
        <f t="shared" si="28"/>
        <v>15.1905</v>
      </c>
      <c r="I428" s="535"/>
      <c r="J428" s="586">
        <f t="shared" si="29"/>
        <v>0</v>
      </c>
      <c r="K428" s="63"/>
      <c r="L428" s="36"/>
      <c r="M428" s="36"/>
      <c r="N428" s="36"/>
      <c r="O428" s="37"/>
      <c r="P428" s="37"/>
      <c r="Q428" s="37"/>
      <c r="R428" s="37"/>
      <c r="S428" s="37"/>
      <c r="T428" s="37"/>
      <c r="U428" s="37"/>
      <c r="V428" s="37"/>
      <c r="W428" s="37"/>
    </row>
    <row r="429" spans="1:23" s="38" customFormat="1" ht="14.1" customHeight="1">
      <c r="A429" s="332" t="s">
        <v>551</v>
      </c>
      <c r="B429" s="311">
        <v>5900116041377</v>
      </c>
      <c r="C429" s="343">
        <v>7073291</v>
      </c>
      <c r="D429" s="669" t="s">
        <v>337</v>
      </c>
      <c r="E429" s="313" t="s">
        <v>535</v>
      </c>
      <c r="F429" s="94">
        <v>0.23</v>
      </c>
      <c r="G429" s="620">
        <v>19.989999999999998</v>
      </c>
      <c r="H429" s="353">
        <f t="shared" si="28"/>
        <v>18.990499999999997</v>
      </c>
      <c r="I429" s="535"/>
      <c r="J429" s="586">
        <f t="shared" si="29"/>
        <v>0</v>
      </c>
      <c r="K429" s="63"/>
      <c r="L429" s="36"/>
      <c r="M429" s="36"/>
      <c r="N429" s="36"/>
      <c r="O429" s="37"/>
      <c r="P429" s="37"/>
      <c r="Q429" s="37"/>
      <c r="R429" s="37"/>
      <c r="S429" s="37"/>
      <c r="T429" s="37"/>
      <c r="U429" s="37"/>
      <c r="V429" s="37"/>
      <c r="W429" s="37"/>
    </row>
    <row r="430" spans="1:23" s="38" customFormat="1" ht="14.1" customHeight="1">
      <c r="A430" s="332" t="s">
        <v>552</v>
      </c>
      <c r="B430" s="311">
        <v>5900116041360</v>
      </c>
      <c r="C430" s="343">
        <v>7073290</v>
      </c>
      <c r="D430" s="669" t="s">
        <v>337</v>
      </c>
      <c r="E430" s="313" t="s">
        <v>557</v>
      </c>
      <c r="F430" s="94">
        <v>0.23</v>
      </c>
      <c r="G430" s="620">
        <v>18.989999999999998</v>
      </c>
      <c r="H430" s="353">
        <f t="shared" si="28"/>
        <v>18.040499999999998</v>
      </c>
      <c r="I430" s="535"/>
      <c r="J430" s="586">
        <f t="shared" si="29"/>
        <v>0</v>
      </c>
      <c r="K430" s="63"/>
      <c r="L430" s="36"/>
      <c r="M430" s="36"/>
      <c r="N430" s="36"/>
      <c r="O430" s="37"/>
      <c r="P430" s="37"/>
      <c r="Q430" s="37"/>
      <c r="R430" s="37"/>
      <c r="S430" s="37"/>
      <c r="T430" s="37"/>
      <c r="U430" s="37"/>
      <c r="V430" s="37"/>
      <c r="W430" s="37"/>
    </row>
    <row r="431" spans="1:23" s="38" customFormat="1" ht="14.1" customHeight="1">
      <c r="A431" s="344" t="s">
        <v>553</v>
      </c>
      <c r="B431" s="345">
        <v>5900116051390</v>
      </c>
      <c r="C431" s="343">
        <v>7075237</v>
      </c>
      <c r="D431" s="669" t="s">
        <v>337</v>
      </c>
      <c r="E431" s="313" t="s">
        <v>557</v>
      </c>
      <c r="F431" s="94">
        <v>0.23</v>
      </c>
      <c r="G431" s="620">
        <v>6</v>
      </c>
      <c r="H431" s="353">
        <f t="shared" si="28"/>
        <v>5.7</v>
      </c>
      <c r="I431" s="535"/>
      <c r="J431" s="586">
        <f t="shared" si="29"/>
        <v>0</v>
      </c>
      <c r="K431" s="63"/>
      <c r="L431" s="36"/>
      <c r="M431" s="36"/>
      <c r="N431" s="36"/>
      <c r="O431" s="37"/>
      <c r="P431" s="37"/>
      <c r="Q431" s="37"/>
      <c r="R431" s="37"/>
      <c r="S431" s="37"/>
      <c r="T431" s="37"/>
      <c r="U431" s="37"/>
      <c r="V431" s="37"/>
      <c r="W431" s="37"/>
    </row>
    <row r="432" spans="1:23" s="38" customFormat="1" ht="14.1" customHeight="1">
      <c r="A432" s="344" t="s">
        <v>554</v>
      </c>
      <c r="B432" s="252">
        <v>5900116051406</v>
      </c>
      <c r="C432" s="343">
        <v>7075241</v>
      </c>
      <c r="D432" s="669" t="s">
        <v>337</v>
      </c>
      <c r="E432" s="313" t="s">
        <v>558</v>
      </c>
      <c r="F432" s="94">
        <v>0.23</v>
      </c>
      <c r="G432" s="620">
        <v>6</v>
      </c>
      <c r="H432" s="353">
        <f t="shared" si="28"/>
        <v>5.7</v>
      </c>
      <c r="I432" s="535"/>
      <c r="J432" s="586">
        <f t="shared" si="29"/>
        <v>0</v>
      </c>
      <c r="K432" s="63"/>
      <c r="L432" s="36"/>
      <c r="M432" s="36"/>
      <c r="N432" s="36"/>
      <c r="O432" s="37"/>
      <c r="P432" s="37"/>
      <c r="Q432" s="37"/>
      <c r="R432" s="37"/>
      <c r="S432" s="37"/>
      <c r="T432" s="37"/>
      <c r="U432" s="37"/>
      <c r="V432" s="37"/>
      <c r="W432" s="37"/>
    </row>
    <row r="433" spans="1:23" s="38" customFormat="1" ht="14.1" customHeight="1">
      <c r="A433" s="344" t="s">
        <v>555</v>
      </c>
      <c r="B433" s="252">
        <v>5900116051413</v>
      </c>
      <c r="C433" s="343">
        <v>7075251</v>
      </c>
      <c r="D433" s="669" t="s">
        <v>337</v>
      </c>
      <c r="E433" s="313" t="s">
        <v>558</v>
      </c>
      <c r="F433" s="94">
        <v>0.23</v>
      </c>
      <c r="G433" s="620">
        <v>6</v>
      </c>
      <c r="H433" s="353">
        <f t="shared" si="28"/>
        <v>5.7</v>
      </c>
      <c r="I433" s="535"/>
      <c r="J433" s="586">
        <f t="shared" si="29"/>
        <v>0</v>
      </c>
      <c r="K433" s="63"/>
      <c r="L433" s="36"/>
      <c r="M433" s="36"/>
      <c r="N433" s="36"/>
      <c r="O433" s="37"/>
      <c r="P433" s="37"/>
      <c r="Q433" s="37"/>
      <c r="R433" s="37"/>
      <c r="S433" s="37"/>
      <c r="T433" s="37"/>
      <c r="U433" s="37"/>
      <c r="V433" s="37"/>
      <c r="W433" s="37"/>
    </row>
    <row r="434" spans="1:23" s="38" customFormat="1" ht="27" customHeight="1">
      <c r="A434" s="758"/>
      <c r="B434" s="759"/>
      <c r="C434" s="464"/>
      <c r="D434" s="753"/>
      <c r="E434" s="339"/>
      <c r="F434" s="338"/>
      <c r="G434" s="709"/>
      <c r="H434" s="631"/>
      <c r="I434" s="561"/>
      <c r="J434" s="495"/>
      <c r="K434" s="63"/>
      <c r="L434" s="36"/>
      <c r="M434" s="36"/>
      <c r="N434" s="36"/>
      <c r="O434" s="37"/>
      <c r="P434" s="37"/>
      <c r="Q434" s="37"/>
      <c r="R434" s="37"/>
      <c r="S434" s="37"/>
      <c r="T434" s="37"/>
      <c r="U434" s="37"/>
      <c r="V434" s="37"/>
      <c r="W434" s="37"/>
    </row>
    <row r="435" spans="1:23" s="38" customFormat="1" ht="27" customHeight="1">
      <c r="A435" s="760"/>
      <c r="B435" s="747"/>
      <c r="C435" s="761" t="s">
        <v>784</v>
      </c>
      <c r="D435" s="762"/>
      <c r="E435" s="339"/>
      <c r="F435" s="338"/>
      <c r="G435" s="754"/>
      <c r="H435" s="763"/>
      <c r="I435" s="537"/>
      <c r="J435" s="495"/>
      <c r="K435" s="63"/>
      <c r="L435" s="36"/>
      <c r="M435" s="36"/>
      <c r="N435" s="36"/>
      <c r="O435" s="37"/>
      <c r="P435" s="37"/>
      <c r="Q435" s="37"/>
      <c r="R435" s="37"/>
      <c r="S435" s="37"/>
      <c r="T435" s="37"/>
      <c r="U435" s="37"/>
      <c r="V435" s="37"/>
      <c r="W435" s="37"/>
    </row>
    <row r="436" spans="1:23" ht="44.25" customHeight="1">
      <c r="A436" s="764"/>
      <c r="B436" s="765" t="s">
        <v>289</v>
      </c>
      <c r="C436" s="766" t="s">
        <v>170</v>
      </c>
      <c r="D436" s="767" t="s">
        <v>383</v>
      </c>
      <c r="E436" s="767" t="s">
        <v>384</v>
      </c>
      <c r="F436" s="767" t="s">
        <v>385</v>
      </c>
      <c r="G436" s="832" t="s">
        <v>386</v>
      </c>
      <c r="H436" s="832" t="s">
        <v>387</v>
      </c>
      <c r="I436" s="768" t="s">
        <v>2</v>
      </c>
      <c r="J436" s="769" t="s">
        <v>3</v>
      </c>
      <c r="K436" s="48"/>
      <c r="L436" s="22"/>
      <c r="M436" s="22"/>
      <c r="N436" s="22"/>
    </row>
    <row r="437" spans="1:23" s="38" customFormat="1" ht="27" customHeight="1">
      <c r="A437" s="712" t="s">
        <v>752</v>
      </c>
      <c r="B437" s="713"/>
      <c r="C437" s="714"/>
      <c r="D437" s="715"/>
      <c r="E437" s="716"/>
      <c r="F437" s="717"/>
      <c r="G437" s="718"/>
      <c r="H437" s="719"/>
      <c r="I437" s="720"/>
      <c r="J437" s="721"/>
      <c r="K437" s="35"/>
      <c r="L437" s="36"/>
      <c r="M437" s="36"/>
      <c r="N437" s="36"/>
      <c r="O437" s="37"/>
      <c r="P437" s="37"/>
      <c r="Q437" s="37"/>
      <c r="R437" s="37"/>
      <c r="S437" s="37"/>
      <c r="T437" s="37"/>
      <c r="U437" s="37"/>
      <c r="V437" s="37"/>
      <c r="W437" s="37"/>
    </row>
    <row r="438" spans="1:23" s="38" customFormat="1" ht="14.1" customHeight="1">
      <c r="A438" s="701" t="s">
        <v>559</v>
      </c>
      <c r="B438" s="330">
        <v>5900116039077</v>
      </c>
      <c r="C438" s="110">
        <v>7072067</v>
      </c>
      <c r="D438" s="770"/>
      <c r="E438" s="322" t="s">
        <v>561</v>
      </c>
      <c r="F438" s="321">
        <v>0.23</v>
      </c>
      <c r="G438" s="702">
        <v>54.99</v>
      </c>
      <c r="H438" s="702">
        <f>G438-(10*G438/100)</f>
        <v>49.491</v>
      </c>
      <c r="I438" s="534"/>
      <c r="J438" s="585">
        <f>H438*I438</f>
        <v>0</v>
      </c>
      <c r="K438" s="63"/>
      <c r="L438" s="36"/>
      <c r="M438" s="36"/>
      <c r="N438" s="36"/>
      <c r="O438" s="37"/>
      <c r="P438" s="37"/>
      <c r="Q438" s="37"/>
      <c r="R438" s="37"/>
      <c r="S438" s="37"/>
      <c r="T438" s="37"/>
      <c r="U438" s="37"/>
      <c r="V438" s="37"/>
      <c r="W438" s="37"/>
    </row>
    <row r="439" spans="1:23" s="38" customFormat="1" ht="14.1" customHeight="1">
      <c r="A439" s="456" t="s">
        <v>560</v>
      </c>
      <c r="B439" s="710">
        <v>5900116039060</v>
      </c>
      <c r="C439" s="114">
        <v>7072066</v>
      </c>
      <c r="D439" s="317"/>
      <c r="E439" s="316" t="s">
        <v>562</v>
      </c>
      <c r="F439" s="315">
        <v>0.23</v>
      </c>
      <c r="G439" s="627">
        <v>64.8</v>
      </c>
      <c r="H439" s="627">
        <f>G439-(10*G439/100)</f>
        <v>58.319999999999993</v>
      </c>
      <c r="I439" s="536"/>
      <c r="J439" s="587">
        <f>H439*I439</f>
        <v>0</v>
      </c>
      <c r="K439" s="63"/>
      <c r="L439" s="36"/>
      <c r="M439" s="36"/>
      <c r="N439" s="36"/>
      <c r="O439" s="37"/>
      <c r="P439" s="37"/>
      <c r="Q439" s="37"/>
      <c r="R439" s="37"/>
      <c r="S439" s="37"/>
      <c r="T439" s="37"/>
      <c r="U439" s="37"/>
      <c r="V439" s="37"/>
      <c r="W439" s="37"/>
    </row>
    <row r="440" spans="1:23" s="38" customFormat="1" ht="14.1" customHeight="1">
      <c r="A440" s="419"/>
      <c r="B440" s="711"/>
      <c r="C440" s="131"/>
      <c r="D440" s="347"/>
      <c r="E440" s="348"/>
      <c r="F440" s="100"/>
      <c r="G440" s="625"/>
      <c r="H440" s="625"/>
      <c r="I440" s="563"/>
      <c r="J440" s="607"/>
      <c r="K440" s="35"/>
      <c r="L440" s="36"/>
      <c r="M440" s="36"/>
      <c r="N440" s="36"/>
      <c r="O440" s="37"/>
      <c r="P440" s="37"/>
      <c r="Q440" s="37"/>
      <c r="R440" s="37"/>
      <c r="S440" s="37"/>
      <c r="T440" s="37"/>
      <c r="U440" s="37"/>
      <c r="V440" s="37"/>
      <c r="W440" s="37"/>
    </row>
    <row r="441" spans="1:23" s="38" customFormat="1" ht="27" customHeight="1">
      <c r="A441" s="787" t="s">
        <v>764</v>
      </c>
      <c r="B441" s="788"/>
      <c r="C441" s="789"/>
      <c r="D441" s="790"/>
      <c r="E441" s="791"/>
      <c r="F441" s="792"/>
      <c r="G441" s="793"/>
      <c r="H441" s="794"/>
      <c r="I441" s="795"/>
      <c r="J441" s="796"/>
      <c r="K441" s="35"/>
      <c r="L441" s="36"/>
      <c r="M441" s="36"/>
      <c r="N441" s="36"/>
      <c r="O441" s="37"/>
      <c r="P441" s="37"/>
      <c r="Q441" s="37"/>
      <c r="R441" s="37"/>
      <c r="S441" s="37"/>
      <c r="T441" s="37"/>
      <c r="U441" s="37"/>
      <c r="V441" s="37"/>
      <c r="W441" s="37"/>
    </row>
    <row r="442" spans="1:23" s="38" customFormat="1" ht="14.1" customHeight="1">
      <c r="A442" s="784" t="s">
        <v>563</v>
      </c>
      <c r="B442" s="785">
        <v>5900116020419</v>
      </c>
      <c r="C442" s="746"/>
      <c r="D442" s="770"/>
      <c r="E442" s="322" t="s">
        <v>574</v>
      </c>
      <c r="F442" s="321">
        <v>0.23</v>
      </c>
      <c r="G442" s="786">
        <v>51.99</v>
      </c>
      <c r="H442" s="702">
        <f>G442-(10*G442/100)</f>
        <v>46.791000000000004</v>
      </c>
      <c r="I442" s="534"/>
      <c r="J442" s="585">
        <f>H442*I442</f>
        <v>0</v>
      </c>
      <c r="K442" s="63"/>
      <c r="L442" s="36"/>
      <c r="M442" s="36"/>
      <c r="N442" s="36"/>
      <c r="O442" s="37"/>
      <c r="P442" s="37"/>
      <c r="Q442" s="37"/>
      <c r="R442" s="37"/>
      <c r="S442" s="37"/>
      <c r="T442" s="37"/>
      <c r="U442" s="37"/>
      <c r="V442" s="37"/>
      <c r="W442" s="37"/>
    </row>
    <row r="443" spans="1:23" s="38" customFormat="1" ht="14.1" customHeight="1">
      <c r="A443" s="797" t="s">
        <v>564</v>
      </c>
      <c r="B443" s="275">
        <v>5900116020426</v>
      </c>
      <c r="C443" s="748"/>
      <c r="D443" s="317"/>
      <c r="E443" s="316" t="s">
        <v>574</v>
      </c>
      <c r="F443" s="315">
        <v>0.23</v>
      </c>
      <c r="G443" s="800">
        <v>51.99</v>
      </c>
      <c r="H443" s="627">
        <f>G443-(10*G443/100)</f>
        <v>46.791000000000004</v>
      </c>
      <c r="I443" s="536"/>
      <c r="J443" s="587">
        <f>H443*I443</f>
        <v>0</v>
      </c>
      <c r="K443" s="63"/>
      <c r="L443" s="36"/>
      <c r="M443" s="36"/>
      <c r="N443" s="36"/>
      <c r="O443" s="37"/>
      <c r="P443" s="37"/>
      <c r="Q443" s="37"/>
      <c r="R443" s="37"/>
      <c r="S443" s="37"/>
      <c r="T443" s="37"/>
      <c r="U443" s="37"/>
      <c r="V443" s="37"/>
      <c r="W443" s="37"/>
    </row>
    <row r="444" spans="1:23" s="38" customFormat="1" ht="14.1" customHeight="1">
      <c r="A444" s="354"/>
      <c r="B444" s="276"/>
      <c r="C444" s="801"/>
      <c r="D444" s="347"/>
      <c r="E444" s="348"/>
      <c r="F444" s="100"/>
      <c r="G444" s="802"/>
      <c r="H444" s="625"/>
      <c r="I444" s="563"/>
      <c r="J444" s="607"/>
      <c r="K444" s="35"/>
      <c r="L444" s="36"/>
      <c r="M444" s="36"/>
      <c r="N444" s="36"/>
      <c r="O444" s="37"/>
      <c r="P444" s="37"/>
      <c r="Q444" s="37"/>
      <c r="R444" s="37"/>
      <c r="S444" s="37"/>
      <c r="T444" s="37"/>
      <c r="U444" s="37"/>
      <c r="V444" s="37"/>
      <c r="W444" s="37"/>
    </row>
    <row r="445" spans="1:23" s="38" customFormat="1" ht="27" customHeight="1">
      <c r="A445" s="787" t="s">
        <v>765</v>
      </c>
      <c r="B445" s="788"/>
      <c r="C445" s="789"/>
      <c r="D445" s="790"/>
      <c r="E445" s="791"/>
      <c r="F445" s="792"/>
      <c r="G445" s="793"/>
      <c r="H445" s="794"/>
      <c r="I445" s="795"/>
      <c r="J445" s="796"/>
      <c r="K445" s="35"/>
      <c r="L445" s="36"/>
      <c r="M445" s="36"/>
      <c r="N445" s="36"/>
      <c r="O445" s="37"/>
      <c r="P445" s="37"/>
      <c r="Q445" s="37"/>
      <c r="R445" s="37"/>
      <c r="S445" s="37"/>
      <c r="T445" s="37"/>
      <c r="U445" s="37"/>
      <c r="V445" s="37"/>
      <c r="W445" s="37"/>
    </row>
    <row r="446" spans="1:23" s="38" customFormat="1" ht="14.1" customHeight="1">
      <c r="A446" s="798" t="s">
        <v>785</v>
      </c>
      <c r="B446" s="785">
        <v>5900116024516</v>
      </c>
      <c r="C446" s="921">
        <v>7058579</v>
      </c>
      <c r="D446" s="770"/>
      <c r="E446" s="322" t="s">
        <v>575</v>
      </c>
      <c r="F446" s="321">
        <v>0.23</v>
      </c>
      <c r="G446" s="799">
        <v>51.99</v>
      </c>
      <c r="H446" s="702">
        <f t="shared" ref="H446:H452" si="30">G446-(10*G446/100)</f>
        <v>46.791000000000004</v>
      </c>
      <c r="I446" s="534"/>
      <c r="J446" s="585">
        <f>H446*I446</f>
        <v>0</v>
      </c>
      <c r="K446" s="63"/>
      <c r="L446" s="36"/>
      <c r="M446" s="36"/>
      <c r="N446" s="36"/>
      <c r="O446" s="37"/>
      <c r="P446" s="37"/>
      <c r="Q446" s="37"/>
      <c r="R446" s="37"/>
      <c r="S446" s="37"/>
      <c r="T446" s="37"/>
      <c r="U446" s="37"/>
      <c r="V446" s="37"/>
      <c r="W446" s="37"/>
    </row>
    <row r="447" spans="1:23" s="38" customFormat="1" ht="14.1" customHeight="1">
      <c r="A447" s="344" t="s">
        <v>565</v>
      </c>
      <c r="B447" s="145">
        <v>5900116024523</v>
      </c>
      <c r="C447" s="921">
        <v>7058578</v>
      </c>
      <c r="D447" s="314"/>
      <c r="E447" s="313" t="s">
        <v>490</v>
      </c>
      <c r="F447" s="94">
        <v>0.23</v>
      </c>
      <c r="G447" s="622">
        <v>21.99</v>
      </c>
      <c r="H447" s="353">
        <f t="shared" si="30"/>
        <v>19.790999999999997</v>
      </c>
      <c r="I447" s="535"/>
      <c r="J447" s="586">
        <f t="shared" ref="J447:J451" si="31">H447*I447</f>
        <v>0</v>
      </c>
      <c r="K447" s="63"/>
      <c r="L447" s="36"/>
      <c r="M447" s="36"/>
      <c r="N447" s="36"/>
      <c r="O447" s="37"/>
      <c r="P447" s="37"/>
      <c r="Q447" s="37"/>
      <c r="R447" s="37"/>
      <c r="S447" s="37"/>
      <c r="T447" s="37"/>
      <c r="U447" s="37"/>
      <c r="V447" s="37"/>
      <c r="W447" s="37"/>
    </row>
    <row r="448" spans="1:23" s="38" customFormat="1" ht="14.1" customHeight="1">
      <c r="A448" s="169" t="s">
        <v>566</v>
      </c>
      <c r="B448" s="278">
        <v>5900116024653</v>
      </c>
      <c r="C448" s="921">
        <v>7058582</v>
      </c>
      <c r="D448" s="314"/>
      <c r="E448" s="313" t="s">
        <v>490</v>
      </c>
      <c r="F448" s="94">
        <v>0.23</v>
      </c>
      <c r="G448" s="623">
        <v>19.989999999999998</v>
      </c>
      <c r="H448" s="353">
        <v>18.989999999999998</v>
      </c>
      <c r="I448" s="535"/>
      <c r="J448" s="586">
        <f t="shared" si="31"/>
        <v>0</v>
      </c>
      <c r="K448" s="63"/>
      <c r="L448" s="36"/>
      <c r="M448" s="36"/>
      <c r="N448" s="36"/>
      <c r="O448" s="37"/>
      <c r="P448" s="37"/>
      <c r="Q448" s="37"/>
      <c r="R448" s="37"/>
      <c r="S448" s="37"/>
      <c r="T448" s="37"/>
      <c r="U448" s="37"/>
      <c r="V448" s="37"/>
      <c r="W448" s="37"/>
    </row>
    <row r="449" spans="1:23" s="38" customFormat="1" ht="14.1" customHeight="1">
      <c r="A449" s="344" t="s">
        <v>567</v>
      </c>
      <c r="B449" s="135">
        <v>5900116049984</v>
      </c>
      <c r="C449" s="921">
        <v>7076451</v>
      </c>
      <c r="D449" s="314"/>
      <c r="E449" s="313" t="s">
        <v>576</v>
      </c>
      <c r="F449" s="94">
        <v>0.23</v>
      </c>
      <c r="G449" s="624">
        <v>4.99</v>
      </c>
      <c r="H449" s="353">
        <f t="shared" si="30"/>
        <v>4.4910000000000005</v>
      </c>
      <c r="I449" s="535"/>
      <c r="J449" s="586">
        <f t="shared" si="31"/>
        <v>0</v>
      </c>
      <c r="K449" s="63"/>
      <c r="L449" s="36"/>
      <c r="M449" s="36"/>
      <c r="N449" s="36"/>
      <c r="O449" s="37"/>
      <c r="P449" s="37"/>
      <c r="Q449" s="37"/>
      <c r="R449" s="37"/>
      <c r="S449" s="37"/>
      <c r="T449" s="37"/>
      <c r="U449" s="37"/>
      <c r="V449" s="37"/>
      <c r="W449" s="37"/>
    </row>
    <row r="450" spans="1:23" s="38" customFormat="1" ht="14.1" customHeight="1">
      <c r="A450" s="344" t="s">
        <v>568</v>
      </c>
      <c r="B450" s="135">
        <v>5900116049991</v>
      </c>
      <c r="C450" s="921">
        <v>7076441</v>
      </c>
      <c r="D450" s="314"/>
      <c r="E450" s="313" t="s">
        <v>576</v>
      </c>
      <c r="F450" s="94">
        <v>0.23</v>
      </c>
      <c r="G450" s="624">
        <v>4.99</v>
      </c>
      <c r="H450" s="353">
        <f t="shared" si="30"/>
        <v>4.4910000000000005</v>
      </c>
      <c r="I450" s="535"/>
      <c r="J450" s="586">
        <f t="shared" si="31"/>
        <v>0</v>
      </c>
      <c r="K450" s="63"/>
      <c r="L450" s="36"/>
      <c r="M450" s="36"/>
      <c r="N450" s="36"/>
      <c r="O450" s="37"/>
      <c r="P450" s="37"/>
      <c r="Q450" s="37"/>
      <c r="R450" s="37"/>
      <c r="S450" s="37"/>
      <c r="T450" s="37"/>
      <c r="U450" s="37"/>
      <c r="V450" s="37"/>
      <c r="W450" s="37"/>
    </row>
    <row r="451" spans="1:23" s="38" customFormat="1" ht="14.1" customHeight="1">
      <c r="A451" s="344" t="s">
        <v>569</v>
      </c>
      <c r="B451" s="135">
        <v>5900116050010</v>
      </c>
      <c r="C451" s="921">
        <v>7076433</v>
      </c>
      <c r="D451" s="314"/>
      <c r="E451" s="313" t="s">
        <v>576</v>
      </c>
      <c r="F451" s="94">
        <v>0.23</v>
      </c>
      <c r="G451" s="624">
        <v>4.99</v>
      </c>
      <c r="H451" s="353">
        <f t="shared" si="30"/>
        <v>4.4910000000000005</v>
      </c>
      <c r="I451" s="535"/>
      <c r="J451" s="586">
        <f t="shared" si="31"/>
        <v>0</v>
      </c>
      <c r="K451" s="63"/>
      <c r="L451" s="36"/>
      <c r="M451" s="36"/>
      <c r="N451" s="36"/>
      <c r="O451" s="37"/>
      <c r="P451" s="37"/>
      <c r="Q451" s="37"/>
      <c r="R451" s="37"/>
      <c r="S451" s="37"/>
      <c r="T451" s="37"/>
      <c r="U451" s="37"/>
      <c r="V451" s="37"/>
      <c r="W451" s="37"/>
    </row>
    <row r="452" spans="1:23" s="38" customFormat="1" ht="14.1" customHeight="1">
      <c r="A452" s="803" t="s">
        <v>570</v>
      </c>
      <c r="B452" s="102">
        <v>5900116026367</v>
      </c>
      <c r="C452" s="921">
        <v>7062838</v>
      </c>
      <c r="D452" s="317"/>
      <c r="E452" s="316" t="s">
        <v>575</v>
      </c>
      <c r="F452" s="315">
        <v>0.23</v>
      </c>
      <c r="G452" s="804">
        <v>51.99</v>
      </c>
      <c r="H452" s="627">
        <f t="shared" si="30"/>
        <v>46.791000000000004</v>
      </c>
      <c r="I452" s="536"/>
      <c r="J452" s="587">
        <f>H452*I452</f>
        <v>0</v>
      </c>
      <c r="K452" s="63"/>
      <c r="L452" s="36"/>
      <c r="M452" s="36"/>
      <c r="N452" s="36"/>
      <c r="O452" s="37"/>
      <c r="P452" s="37"/>
      <c r="Q452" s="37"/>
      <c r="R452" s="37"/>
      <c r="S452" s="37"/>
      <c r="T452" s="37"/>
      <c r="U452" s="37"/>
      <c r="V452" s="37"/>
      <c r="W452" s="37"/>
    </row>
    <row r="453" spans="1:23" s="38" customFormat="1" ht="17.25" customHeight="1">
      <c r="A453" s="758"/>
      <c r="B453" s="104"/>
      <c r="C453" s="752"/>
      <c r="D453" s="762"/>
      <c r="E453" s="339"/>
      <c r="F453" s="338"/>
      <c r="G453" s="808"/>
      <c r="H453" s="631"/>
      <c r="I453" s="561"/>
      <c r="J453" s="495"/>
      <c r="K453" s="35"/>
      <c r="L453" s="36"/>
      <c r="M453" s="36"/>
      <c r="N453" s="36"/>
      <c r="O453" s="37"/>
      <c r="P453" s="37"/>
      <c r="Q453" s="37"/>
      <c r="R453" s="37"/>
      <c r="S453" s="37"/>
      <c r="T453" s="37"/>
      <c r="U453" s="37"/>
      <c r="V453" s="37"/>
      <c r="W453" s="37"/>
    </row>
    <row r="454" spans="1:23" s="38" customFormat="1" ht="27" customHeight="1">
      <c r="A454" s="738" t="s">
        <v>766</v>
      </c>
      <c r="B454" s="713"/>
      <c r="C454" s="695"/>
      <c r="D454" s="739"/>
      <c r="E454" s="740"/>
      <c r="F454" s="741"/>
      <c r="G454" s="807"/>
      <c r="H454" s="719"/>
      <c r="I454" s="742"/>
      <c r="J454" s="743"/>
      <c r="K454" s="63"/>
      <c r="L454" s="36"/>
      <c r="M454" s="36"/>
      <c r="N454" s="36"/>
      <c r="O454" s="37"/>
      <c r="P454" s="37"/>
      <c r="Q454" s="37"/>
      <c r="R454" s="37"/>
      <c r="S454" s="37"/>
      <c r="T454" s="37"/>
      <c r="U454" s="37"/>
      <c r="V454" s="37"/>
      <c r="W454" s="37"/>
    </row>
    <row r="455" spans="1:23" s="38" customFormat="1" ht="15.75" customHeight="1">
      <c r="A455" s="805" t="s">
        <v>571</v>
      </c>
      <c r="B455" s="263">
        <v>5900116025780</v>
      </c>
      <c r="C455" s="746"/>
      <c r="D455" s="770"/>
      <c r="E455" s="322" t="s">
        <v>558</v>
      </c>
      <c r="F455" s="321">
        <v>0.23</v>
      </c>
      <c r="G455" s="806">
        <v>19.989999999999998</v>
      </c>
      <c r="H455" s="702">
        <f>G455-(10*G455/100)</f>
        <v>17.991</v>
      </c>
      <c r="I455" s="534"/>
      <c r="J455" s="585">
        <f>H455*I455</f>
        <v>0</v>
      </c>
      <c r="K455" s="63"/>
      <c r="L455" s="36"/>
      <c r="M455" s="36"/>
      <c r="N455" s="36"/>
      <c r="O455" s="37"/>
      <c r="P455" s="37"/>
      <c r="Q455" s="37"/>
      <c r="R455" s="37"/>
      <c r="S455" s="37"/>
      <c r="T455" s="37"/>
      <c r="U455" s="37"/>
      <c r="V455" s="37"/>
      <c r="W455" s="37"/>
    </row>
    <row r="456" spans="1:23" s="38" customFormat="1" ht="15.75" customHeight="1">
      <c r="A456" s="261" t="s">
        <v>572</v>
      </c>
      <c r="B456" s="139">
        <v>5900116025766</v>
      </c>
      <c r="C456" s="341"/>
      <c r="D456" s="314"/>
      <c r="E456" s="313" t="s">
        <v>558</v>
      </c>
      <c r="F456" s="94">
        <v>0.23</v>
      </c>
      <c r="G456" s="624">
        <v>13.99</v>
      </c>
      <c r="H456" s="353">
        <f>G456-(10*G456/100)</f>
        <v>12.591000000000001</v>
      </c>
      <c r="I456" s="535"/>
      <c r="J456" s="586">
        <f>H456*I456</f>
        <v>0</v>
      </c>
      <c r="K456" s="63"/>
      <c r="L456" s="36"/>
      <c r="M456" s="36"/>
      <c r="N456" s="36"/>
      <c r="O456" s="37"/>
      <c r="P456" s="37"/>
      <c r="Q456" s="37"/>
      <c r="R456" s="37"/>
      <c r="S456" s="37"/>
      <c r="T456" s="37"/>
      <c r="U456" s="37"/>
      <c r="V456" s="37"/>
      <c r="W456" s="37"/>
    </row>
    <row r="457" spans="1:23" s="38" customFormat="1" ht="15.75" customHeight="1">
      <c r="A457" s="265" t="s">
        <v>573</v>
      </c>
      <c r="B457" s="262">
        <v>5900116025773</v>
      </c>
      <c r="C457" s="748"/>
      <c r="D457" s="317"/>
      <c r="E457" s="316" t="s">
        <v>558</v>
      </c>
      <c r="F457" s="315">
        <v>0.23</v>
      </c>
      <c r="G457" s="809">
        <v>11.99</v>
      </c>
      <c r="H457" s="627">
        <f>G457-(10*G457/100)</f>
        <v>10.791</v>
      </c>
      <c r="I457" s="536"/>
      <c r="J457" s="587">
        <f>H457*I457</f>
        <v>0</v>
      </c>
      <c r="K457" s="63"/>
      <c r="L457" s="36"/>
      <c r="M457" s="36"/>
      <c r="N457" s="36"/>
      <c r="O457" s="37"/>
      <c r="P457" s="37"/>
      <c r="Q457" s="37"/>
      <c r="R457" s="37"/>
      <c r="S457" s="37"/>
      <c r="T457" s="37"/>
      <c r="U457" s="37"/>
      <c r="V457" s="37"/>
      <c r="W457" s="37"/>
    </row>
    <row r="458" spans="1:23" s="38" customFormat="1" ht="15.75" customHeight="1">
      <c r="A458" s="261" t="s">
        <v>786</v>
      </c>
      <c r="B458" s="139">
        <v>5900116053103</v>
      </c>
      <c r="C458" s="341"/>
      <c r="D458" s="314"/>
      <c r="E458" s="316" t="s">
        <v>558</v>
      </c>
      <c r="F458" s="315">
        <v>0.23</v>
      </c>
      <c r="G458" s="624">
        <v>17</v>
      </c>
      <c r="H458" s="353">
        <v>15.3</v>
      </c>
      <c r="I458" s="535"/>
      <c r="J458" s="920">
        <f>H458*I458</f>
        <v>0</v>
      </c>
      <c r="K458" s="63"/>
      <c r="L458" s="36"/>
      <c r="M458" s="36"/>
      <c r="N458" s="36"/>
      <c r="O458" s="37"/>
      <c r="P458" s="37"/>
      <c r="Q458" s="37"/>
      <c r="R458" s="37"/>
      <c r="S458" s="37"/>
      <c r="T458" s="37"/>
      <c r="U458" s="37"/>
      <c r="V458" s="37"/>
      <c r="W458" s="37"/>
    </row>
    <row r="459" spans="1:23" s="38" customFormat="1" ht="15.75" customHeight="1">
      <c r="A459" s="233"/>
      <c r="B459" s="463"/>
      <c r="C459" s="752"/>
      <c r="D459" s="762"/>
      <c r="E459" s="339"/>
      <c r="F459" s="338"/>
      <c r="G459" s="808"/>
      <c r="H459" s="631"/>
      <c r="I459" s="561"/>
      <c r="J459" s="495"/>
      <c r="K459" s="63"/>
      <c r="L459" s="36"/>
      <c r="M459" s="36"/>
      <c r="N459" s="36"/>
      <c r="O459" s="37"/>
      <c r="P459" s="37"/>
      <c r="Q459" s="37"/>
      <c r="R459" s="37"/>
      <c r="S459" s="37"/>
      <c r="T459" s="37"/>
      <c r="U459" s="37"/>
      <c r="V459" s="37"/>
      <c r="W459" s="37"/>
    </row>
    <row r="460" spans="1:23" customFormat="1" ht="27" customHeight="1">
      <c r="A460" s="927" t="s">
        <v>767</v>
      </c>
      <c r="B460" s="928"/>
      <c r="C460" s="929"/>
      <c r="D460" s="930"/>
      <c r="E460" s="931"/>
      <c r="F460" s="932"/>
      <c r="G460" s="933"/>
      <c r="H460" s="934"/>
      <c r="I460" s="930"/>
      <c r="J460" s="935"/>
    </row>
    <row r="461" spans="1:23" customFormat="1" ht="14.25">
      <c r="A461" s="936" t="s">
        <v>768</v>
      </c>
      <c r="B461" s="263">
        <v>5900116026404</v>
      </c>
      <c r="C461" s="746">
        <v>7069594</v>
      </c>
      <c r="D461" s="770"/>
      <c r="E461" s="322" t="s">
        <v>769</v>
      </c>
      <c r="F461" s="321">
        <v>0.23</v>
      </c>
      <c r="G461" s="806">
        <v>45.75</v>
      </c>
      <c r="H461" s="702">
        <v>41.18</v>
      </c>
      <c r="I461" s="924"/>
      <c r="J461" s="925">
        <f t="shared" ref="J461:J474" si="32">H461*I461</f>
        <v>0</v>
      </c>
    </row>
    <row r="462" spans="1:23" customFormat="1" ht="14.25">
      <c r="A462" s="937" t="s">
        <v>770</v>
      </c>
      <c r="B462" s="139">
        <v>5900116028842</v>
      </c>
      <c r="C462" s="341">
        <v>7070144</v>
      </c>
      <c r="D462" s="314"/>
      <c r="E462" s="313" t="s">
        <v>45</v>
      </c>
      <c r="F462" s="94">
        <v>0.23</v>
      </c>
      <c r="G462" s="624">
        <v>39.99</v>
      </c>
      <c r="H462" s="353">
        <v>35.99</v>
      </c>
      <c r="I462" s="926"/>
      <c r="J462" s="920">
        <f t="shared" si="32"/>
        <v>0</v>
      </c>
    </row>
    <row r="463" spans="1:23" customFormat="1" ht="14.25">
      <c r="A463" s="937" t="s">
        <v>771</v>
      </c>
      <c r="B463" s="139">
        <v>5900116028859</v>
      </c>
      <c r="C463" s="341">
        <v>7070145</v>
      </c>
      <c r="D463" s="314"/>
      <c r="E463" s="313" t="s">
        <v>45</v>
      </c>
      <c r="F463" s="94">
        <v>0.23</v>
      </c>
      <c r="G463" s="624">
        <v>39.99</v>
      </c>
      <c r="H463" s="353">
        <v>35.99</v>
      </c>
      <c r="I463" s="926"/>
      <c r="J463" s="920">
        <f t="shared" si="32"/>
        <v>0</v>
      </c>
    </row>
    <row r="464" spans="1:23" customFormat="1" ht="14.25">
      <c r="A464" s="937" t="s">
        <v>772</v>
      </c>
      <c r="B464" s="139">
        <v>5900116028866</v>
      </c>
      <c r="C464" s="341">
        <v>7070146</v>
      </c>
      <c r="D464" s="314"/>
      <c r="E464" s="313" t="s">
        <v>769</v>
      </c>
      <c r="F464" s="94">
        <v>0.23</v>
      </c>
      <c r="G464" s="624">
        <v>23.99</v>
      </c>
      <c r="H464" s="353">
        <v>21.59</v>
      </c>
      <c r="I464" s="926"/>
      <c r="J464" s="920">
        <f t="shared" si="32"/>
        <v>0</v>
      </c>
    </row>
    <row r="465" spans="1:23" customFormat="1" ht="14.25">
      <c r="A465" s="937" t="s">
        <v>773</v>
      </c>
      <c r="B465" s="139">
        <v>5900116039367</v>
      </c>
      <c r="C465" s="341">
        <v>7074058</v>
      </c>
      <c r="D465" s="314"/>
      <c r="E465" s="313" t="s">
        <v>37</v>
      </c>
      <c r="F465" s="94">
        <v>0.23</v>
      </c>
      <c r="G465" s="624">
        <v>25.99</v>
      </c>
      <c r="H465" s="353">
        <v>23.39</v>
      </c>
      <c r="I465" s="926"/>
      <c r="J465" s="920">
        <f t="shared" si="32"/>
        <v>0</v>
      </c>
    </row>
    <row r="466" spans="1:23" customFormat="1" ht="14.25">
      <c r="A466" s="937" t="s">
        <v>774</v>
      </c>
      <c r="B466" s="139">
        <v>5900116039374</v>
      </c>
      <c r="C466" s="341">
        <v>7074063</v>
      </c>
      <c r="D466" s="314"/>
      <c r="E466" s="313" t="s">
        <v>37</v>
      </c>
      <c r="F466" s="94">
        <v>0.23</v>
      </c>
      <c r="G466" s="624">
        <v>33.99</v>
      </c>
      <c r="H466" s="353">
        <v>30.59</v>
      </c>
      <c r="I466" s="926"/>
      <c r="J466" s="920">
        <f t="shared" si="32"/>
        <v>0</v>
      </c>
    </row>
    <row r="467" spans="1:23" customFormat="1" ht="14.25">
      <c r="A467" s="937" t="s">
        <v>775</v>
      </c>
      <c r="B467" s="139">
        <v>5900116039381</v>
      </c>
      <c r="C467" s="341">
        <v>7074062</v>
      </c>
      <c r="D467" s="314"/>
      <c r="E467" s="313" t="s">
        <v>37</v>
      </c>
      <c r="F467" s="94">
        <v>0.23</v>
      </c>
      <c r="G467" s="624">
        <v>33.99</v>
      </c>
      <c r="H467" s="353">
        <v>30.59</v>
      </c>
      <c r="I467" s="926"/>
      <c r="J467" s="920">
        <f t="shared" si="32"/>
        <v>0</v>
      </c>
    </row>
    <row r="468" spans="1:23" customFormat="1" ht="14.25">
      <c r="A468" s="937" t="s">
        <v>776</v>
      </c>
      <c r="B468" s="139">
        <v>5900116051222</v>
      </c>
      <c r="C468" s="341">
        <v>7077187</v>
      </c>
      <c r="D468" s="314"/>
      <c r="E468" s="313" t="s">
        <v>45</v>
      </c>
      <c r="F468" s="94">
        <v>0.23</v>
      </c>
      <c r="G468" s="624">
        <v>32.83</v>
      </c>
      <c r="H468" s="353">
        <v>29.55</v>
      </c>
      <c r="I468" s="926"/>
      <c r="J468" s="920">
        <f t="shared" si="32"/>
        <v>0</v>
      </c>
    </row>
    <row r="469" spans="1:23" customFormat="1" ht="14.25">
      <c r="A469" s="937" t="s">
        <v>777</v>
      </c>
      <c r="B469" s="139">
        <v>5900116051239</v>
      </c>
      <c r="C469" s="341">
        <v>7077193</v>
      </c>
      <c r="D469" s="314"/>
      <c r="E469" s="313" t="s">
        <v>45</v>
      </c>
      <c r="F469" s="94">
        <v>0.23</v>
      </c>
      <c r="G469" s="624">
        <v>32.83</v>
      </c>
      <c r="H469" s="353">
        <v>29.55</v>
      </c>
      <c r="I469" s="926"/>
      <c r="J469" s="920">
        <f t="shared" si="32"/>
        <v>0</v>
      </c>
    </row>
    <row r="470" spans="1:23" customFormat="1" ht="14.25">
      <c r="A470" s="937" t="s">
        <v>778</v>
      </c>
      <c r="B470" s="139">
        <v>5900116051246</v>
      </c>
      <c r="C470" s="341">
        <v>7077188</v>
      </c>
      <c r="D470" s="314"/>
      <c r="E470" s="313" t="s">
        <v>41</v>
      </c>
      <c r="F470" s="94">
        <v>0.23</v>
      </c>
      <c r="G470" s="624">
        <v>29.13</v>
      </c>
      <c r="H470" s="353">
        <v>26.22</v>
      </c>
      <c r="I470" s="926"/>
      <c r="J470" s="920">
        <f t="shared" si="32"/>
        <v>0</v>
      </c>
    </row>
    <row r="471" spans="1:23" customFormat="1" ht="14.25">
      <c r="A471" s="937" t="s">
        <v>779</v>
      </c>
      <c r="B471" s="139">
        <v>5900116051253</v>
      </c>
      <c r="C471" s="341">
        <v>7077189</v>
      </c>
      <c r="D471" s="314"/>
      <c r="E471" s="313" t="s">
        <v>780</v>
      </c>
      <c r="F471" s="94">
        <v>0.23</v>
      </c>
      <c r="G471" s="624">
        <v>66.83</v>
      </c>
      <c r="H471" s="353">
        <v>60.15</v>
      </c>
      <c r="I471" s="926"/>
      <c r="J471" s="920">
        <f t="shared" si="32"/>
        <v>0</v>
      </c>
    </row>
    <row r="472" spans="1:23" customFormat="1" ht="14.25">
      <c r="A472" s="937" t="s">
        <v>781</v>
      </c>
      <c r="B472" s="139">
        <v>5900116067759</v>
      </c>
      <c r="C472" s="341">
        <v>7082135</v>
      </c>
      <c r="D472" s="314"/>
      <c r="E472" s="313" t="s">
        <v>45</v>
      </c>
      <c r="F472" s="94">
        <v>0.23</v>
      </c>
      <c r="G472" s="624">
        <v>40.99</v>
      </c>
      <c r="H472" s="353">
        <v>36.89</v>
      </c>
      <c r="I472" s="926"/>
      <c r="J472" s="920">
        <f t="shared" si="32"/>
        <v>0</v>
      </c>
    </row>
    <row r="473" spans="1:23" customFormat="1" ht="14.25">
      <c r="A473" s="937" t="s">
        <v>782</v>
      </c>
      <c r="B473" s="139">
        <v>5900116067766</v>
      </c>
      <c r="C473" s="341">
        <v>7082137</v>
      </c>
      <c r="D473" s="314"/>
      <c r="E473" s="313" t="s">
        <v>45</v>
      </c>
      <c r="F473" s="94">
        <v>0.23</v>
      </c>
      <c r="G473" s="624">
        <v>40.99</v>
      </c>
      <c r="H473" s="353">
        <v>36.89</v>
      </c>
      <c r="I473" s="926"/>
      <c r="J473" s="920">
        <f t="shared" si="32"/>
        <v>0</v>
      </c>
    </row>
    <row r="474" spans="1:23" customFormat="1" ht="14.25">
      <c r="A474" s="937" t="s">
        <v>783</v>
      </c>
      <c r="B474" s="139">
        <v>5900116067773</v>
      </c>
      <c r="C474" s="341">
        <v>7082136</v>
      </c>
      <c r="D474" s="314"/>
      <c r="E474" s="313" t="s">
        <v>41</v>
      </c>
      <c r="F474" s="94">
        <v>0.23</v>
      </c>
      <c r="G474" s="624">
        <v>23.99</v>
      </c>
      <c r="H474" s="353">
        <v>21.59</v>
      </c>
      <c r="I474" s="926"/>
      <c r="J474" s="920">
        <f t="shared" si="32"/>
        <v>0</v>
      </c>
    </row>
    <row r="475" spans="1:23" ht="17.25" customHeight="1">
      <c r="A475" s="354"/>
      <c r="B475" s="267"/>
      <c r="C475" s="355"/>
      <c r="D475" s="356"/>
      <c r="E475" s="821"/>
      <c r="F475" s="100"/>
      <c r="G475" s="802"/>
      <c r="H475" s="625"/>
      <c r="I475" s="563"/>
      <c r="J475" s="822"/>
      <c r="K475" s="48"/>
      <c r="L475" s="22"/>
      <c r="M475" s="22"/>
      <c r="N475" s="22"/>
    </row>
    <row r="476" spans="1:23" s="38" customFormat="1" ht="27" customHeight="1">
      <c r="A476" s="678"/>
      <c r="B476" s="922"/>
      <c r="C476" s="923" t="s">
        <v>577</v>
      </c>
      <c r="D476" s="810"/>
      <c r="E476" s="811"/>
      <c r="F476" s="812"/>
      <c r="G476" s="813"/>
      <c r="H476" s="814"/>
      <c r="I476" s="815"/>
      <c r="J476" s="816"/>
      <c r="K476" s="35"/>
      <c r="L476" s="36"/>
      <c r="M476" s="36"/>
      <c r="N476" s="36"/>
      <c r="O476" s="37"/>
      <c r="P476" s="37"/>
      <c r="Q476" s="37"/>
      <c r="R476" s="37"/>
      <c r="S476" s="37"/>
      <c r="T476" s="37"/>
      <c r="U476" s="37"/>
      <c r="V476" s="37"/>
      <c r="W476" s="37"/>
    </row>
    <row r="477" spans="1:23" ht="27" customHeight="1">
      <c r="A477" s="819" t="s">
        <v>482</v>
      </c>
      <c r="B477" s="724"/>
      <c r="C477" s="818"/>
      <c r="D477" s="725"/>
      <c r="E477" s="726"/>
      <c r="F477" s="727"/>
      <c r="G477" s="728"/>
      <c r="H477" s="729"/>
      <c r="I477" s="730"/>
      <c r="J477" s="817"/>
      <c r="K477" s="49"/>
      <c r="L477" s="22"/>
      <c r="M477" s="22"/>
      <c r="N477" s="22"/>
    </row>
    <row r="478" spans="1:23" s="38" customFormat="1" ht="14.25" customHeight="1">
      <c r="A478" s="169" t="s">
        <v>700</v>
      </c>
      <c r="B478" s="324">
        <v>5900116060309</v>
      </c>
      <c r="C478" s="137"/>
      <c r="D478" s="349"/>
      <c r="E478" s="350"/>
      <c r="F478" s="351">
        <v>0.23</v>
      </c>
      <c r="G478" s="828">
        <v>19.989999999999998</v>
      </c>
      <c r="H478" s="828">
        <v>19.989999999999998</v>
      </c>
      <c r="I478" s="535"/>
      <c r="J478" s="586">
        <f>H478*I478</f>
        <v>0</v>
      </c>
      <c r="K478" s="63"/>
      <c r="L478" s="36"/>
      <c r="M478" s="36"/>
      <c r="N478" s="36"/>
      <c r="O478" s="37"/>
      <c r="P478" s="37"/>
      <c r="Q478" s="37"/>
      <c r="R478" s="37"/>
      <c r="S478" s="37"/>
      <c r="T478" s="37"/>
      <c r="U478" s="37"/>
      <c r="V478" s="37"/>
      <c r="W478" s="37"/>
    </row>
    <row r="479" spans="1:23" s="38" customFormat="1" ht="14.25" customHeight="1">
      <c r="A479" s="826" t="s">
        <v>606</v>
      </c>
      <c r="B479" s="327">
        <v>5900116060316</v>
      </c>
      <c r="C479" s="280">
        <v>7078566</v>
      </c>
      <c r="D479" s="823"/>
      <c r="E479" s="824"/>
      <c r="F479" s="825">
        <v>0.23</v>
      </c>
      <c r="G479" s="833">
        <v>27.99</v>
      </c>
      <c r="H479" s="833">
        <v>27.99</v>
      </c>
      <c r="I479" s="536"/>
      <c r="J479" s="587">
        <f>H479*I479</f>
        <v>0</v>
      </c>
      <c r="K479" s="63"/>
      <c r="L479" s="36"/>
      <c r="M479" s="36"/>
      <c r="N479" s="36"/>
      <c r="O479" s="37"/>
      <c r="P479" s="37"/>
      <c r="Q479" s="37"/>
      <c r="R479" s="37"/>
      <c r="S479" s="37"/>
      <c r="T479" s="37"/>
      <c r="U479" s="37"/>
      <c r="V479" s="37"/>
      <c r="W479" s="37"/>
    </row>
    <row r="480" spans="1:23" s="38" customFormat="1" ht="14.25" customHeight="1">
      <c r="A480" s="826" t="s">
        <v>826</v>
      </c>
      <c r="B480" s="327">
        <v>5900116050041</v>
      </c>
      <c r="C480" s="280">
        <v>7078566</v>
      </c>
      <c r="D480" s="823" t="s">
        <v>851</v>
      </c>
      <c r="E480" s="824"/>
      <c r="F480" s="825">
        <v>0.23</v>
      </c>
      <c r="G480" s="833">
        <v>27.99</v>
      </c>
      <c r="H480" s="1145">
        <v>22.39</v>
      </c>
      <c r="I480" s="536"/>
      <c r="J480" s="587">
        <f>H480*I480</f>
        <v>0</v>
      </c>
      <c r="K480" s="63"/>
      <c r="L480" s="36"/>
      <c r="M480" s="36"/>
      <c r="N480" s="36"/>
      <c r="O480" s="37"/>
      <c r="P480" s="37"/>
      <c r="Q480" s="37"/>
      <c r="R480" s="37"/>
      <c r="S480" s="37"/>
      <c r="T480" s="37"/>
      <c r="U480" s="37"/>
      <c r="V480" s="37"/>
      <c r="W480" s="37"/>
    </row>
    <row r="481" spans="1:23" s="1066" customFormat="1" ht="12.75" customHeight="1">
      <c r="A481" s="342" t="s">
        <v>825</v>
      </c>
      <c r="B481" s="1067">
        <v>5900116050027</v>
      </c>
      <c r="C481" s="343">
        <v>7075236</v>
      </c>
      <c r="D481" s="349" t="s">
        <v>852</v>
      </c>
      <c r="E481" s="313"/>
      <c r="F481" s="94">
        <v>0.23</v>
      </c>
      <c r="G481" s="1068">
        <v>45.98</v>
      </c>
      <c r="H481" s="1146">
        <v>32.19</v>
      </c>
      <c r="I481" s="926"/>
      <c r="J481" s="920">
        <f t="shared" ref="J481" si="33">H481*I481</f>
        <v>0</v>
      </c>
      <c r="K481" s="1064"/>
      <c r="L481" s="1065"/>
      <c r="M481" s="1065"/>
      <c r="N481" s="1065"/>
    </row>
    <row r="482" spans="1:23" s="38" customFormat="1" ht="14.25" customHeight="1">
      <c r="A482" s="1070"/>
      <c r="B482" s="1069"/>
      <c r="C482" s="1076"/>
      <c r="D482" s="1074"/>
      <c r="E482" s="1077"/>
      <c r="F482" s="1078"/>
      <c r="G482" s="1076"/>
      <c r="H482" s="1076"/>
      <c r="I482" s="1073"/>
      <c r="J482" s="1075"/>
      <c r="K482" s="1072"/>
      <c r="L482" s="1071"/>
      <c r="M482" s="1071"/>
      <c r="N482" s="1071"/>
      <c r="O482" s="37"/>
      <c r="P482" s="37"/>
      <c r="Q482" s="37"/>
      <c r="R482" s="37"/>
      <c r="S482" s="37"/>
      <c r="T482" s="37"/>
      <c r="U482" s="37"/>
      <c r="V482" s="37"/>
      <c r="W482" s="37"/>
    </row>
    <row r="483" spans="1:23" s="38" customFormat="1" ht="27" customHeight="1">
      <c r="A483" s="1195" t="s">
        <v>86</v>
      </c>
      <c r="B483" s="1196"/>
      <c r="C483" s="1196"/>
      <c r="D483" s="1196"/>
      <c r="E483" s="1196"/>
      <c r="F483" s="1196"/>
      <c r="G483" s="1196"/>
      <c r="H483" s="1196"/>
      <c r="I483" s="1196"/>
      <c r="J483" s="1196"/>
      <c r="K483" s="63"/>
      <c r="L483" s="36"/>
      <c r="M483" s="36"/>
      <c r="N483" s="36"/>
      <c r="O483" s="37"/>
      <c r="P483" s="37"/>
      <c r="Q483" s="37"/>
      <c r="R483" s="37"/>
      <c r="S483" s="37"/>
      <c r="T483" s="37"/>
      <c r="U483" s="37"/>
      <c r="V483" s="37"/>
      <c r="W483" s="37"/>
    </row>
    <row r="484" spans="1:23" s="38" customFormat="1" ht="44.25" customHeight="1">
      <c r="A484" s="764"/>
      <c r="B484" s="765" t="s">
        <v>289</v>
      </c>
      <c r="C484" s="766" t="s">
        <v>170</v>
      </c>
      <c r="D484" s="767" t="s">
        <v>383</v>
      </c>
      <c r="E484" s="767" t="s">
        <v>384</v>
      </c>
      <c r="F484" s="767" t="s">
        <v>385</v>
      </c>
      <c r="G484" s="832" t="s">
        <v>386</v>
      </c>
      <c r="H484" s="832" t="s">
        <v>387</v>
      </c>
      <c r="I484" s="768" t="s">
        <v>2</v>
      </c>
      <c r="J484" s="769" t="s">
        <v>3</v>
      </c>
      <c r="K484" s="63"/>
      <c r="L484" s="36"/>
      <c r="M484" s="36"/>
      <c r="N484" s="36"/>
      <c r="O484" s="37"/>
      <c r="P484" s="37"/>
      <c r="Q484" s="37"/>
      <c r="R484" s="37"/>
      <c r="S484" s="37"/>
      <c r="T484" s="37"/>
      <c r="U484" s="37"/>
      <c r="V484" s="37"/>
      <c r="W484" s="37"/>
    </row>
    <row r="485" spans="1:23" s="38" customFormat="1" ht="27" customHeight="1">
      <c r="A485" s="1191" t="s">
        <v>87</v>
      </c>
      <c r="B485" s="1192"/>
      <c r="C485" s="1192"/>
      <c r="D485" s="1192"/>
      <c r="E485" s="1192"/>
      <c r="F485" s="1192"/>
      <c r="G485" s="1192"/>
      <c r="H485" s="1192"/>
      <c r="I485" s="1192"/>
      <c r="J485" s="1192"/>
      <c r="K485" s="63"/>
      <c r="L485" s="36"/>
      <c r="M485" s="36"/>
      <c r="N485" s="36"/>
      <c r="O485" s="37"/>
      <c r="P485" s="37"/>
      <c r="Q485" s="37"/>
      <c r="R485" s="37"/>
      <c r="S485" s="37"/>
      <c r="T485" s="37"/>
      <c r="U485" s="37"/>
      <c r="V485" s="37"/>
      <c r="W485" s="37"/>
    </row>
    <row r="486" spans="1:23" s="38" customFormat="1" ht="14.25" customHeight="1">
      <c r="A486" s="64" t="s">
        <v>88</v>
      </c>
      <c r="B486" s="130">
        <v>8901138506384</v>
      </c>
      <c r="C486" s="147">
        <v>7039185</v>
      </c>
      <c r="D486" s="147"/>
      <c r="E486" s="53" t="s">
        <v>33</v>
      </c>
      <c r="F486" s="66">
        <v>0.23</v>
      </c>
      <c r="G486" s="850">
        <v>9.17</v>
      </c>
      <c r="H486" s="886">
        <v>8.25</v>
      </c>
      <c r="I486" s="502"/>
      <c r="J486" s="570">
        <f t="shared" ref="J486:J495" si="34">H486*I486</f>
        <v>0</v>
      </c>
      <c r="K486" s="63"/>
      <c r="L486" s="36"/>
      <c r="M486" s="36"/>
      <c r="N486" s="36"/>
      <c r="O486" s="37"/>
      <c r="P486" s="37"/>
      <c r="Q486" s="37"/>
      <c r="R486" s="37"/>
      <c r="S486" s="37"/>
      <c r="T486" s="37"/>
      <c r="U486" s="37"/>
      <c r="V486" s="37"/>
      <c r="W486" s="37"/>
    </row>
    <row r="487" spans="1:23" s="38" customFormat="1" ht="14.25" customHeight="1">
      <c r="A487" s="64" t="s">
        <v>88</v>
      </c>
      <c r="B487" s="130">
        <v>8901138506377</v>
      </c>
      <c r="C487" s="147">
        <v>7039184</v>
      </c>
      <c r="D487" s="147"/>
      <c r="E487" s="53" t="s">
        <v>45</v>
      </c>
      <c r="F487" s="66">
        <v>0.23</v>
      </c>
      <c r="G487" s="850">
        <v>4.28</v>
      </c>
      <c r="H487" s="850">
        <v>3.86</v>
      </c>
      <c r="I487" s="502"/>
      <c r="J487" s="570">
        <f t="shared" si="34"/>
        <v>0</v>
      </c>
      <c r="K487" s="63"/>
      <c r="L487" s="36"/>
      <c r="M487" s="36"/>
      <c r="N487" s="36"/>
      <c r="O487" s="37"/>
      <c r="P487" s="37"/>
      <c r="Q487" s="37"/>
      <c r="R487" s="37"/>
      <c r="S487" s="37"/>
      <c r="T487" s="37"/>
      <c r="U487" s="37"/>
      <c r="V487" s="37"/>
      <c r="W487" s="37"/>
    </row>
    <row r="488" spans="1:23" s="38" customFormat="1" ht="14.25" customHeight="1">
      <c r="A488" s="64" t="s">
        <v>89</v>
      </c>
      <c r="B488" s="130">
        <v>8901138506384</v>
      </c>
      <c r="C488" s="147">
        <v>8858301</v>
      </c>
      <c r="D488" s="147"/>
      <c r="E488" s="53" t="s">
        <v>90</v>
      </c>
      <c r="F488" s="66">
        <v>0.23</v>
      </c>
      <c r="G488" s="850">
        <v>9.17</v>
      </c>
      <c r="H488" s="886">
        <v>8.25</v>
      </c>
      <c r="I488" s="502"/>
      <c r="J488" s="570">
        <f t="shared" si="34"/>
        <v>0</v>
      </c>
      <c r="K488" s="63"/>
      <c r="L488" s="36"/>
      <c r="M488" s="36"/>
      <c r="N488" s="36"/>
      <c r="O488" s="37"/>
      <c r="P488" s="37"/>
      <c r="Q488" s="37"/>
      <c r="R488" s="37"/>
      <c r="S488" s="37"/>
      <c r="T488" s="37"/>
      <c r="U488" s="37"/>
      <c r="V488" s="37"/>
      <c r="W488" s="37"/>
    </row>
    <row r="489" spans="1:23" s="38" customFormat="1" ht="14.25" customHeight="1">
      <c r="A489" s="64" t="s">
        <v>91</v>
      </c>
      <c r="B489" s="357" t="s">
        <v>232</v>
      </c>
      <c r="C489" s="147">
        <v>7054041</v>
      </c>
      <c r="D489" s="299"/>
      <c r="E489" s="53" t="s">
        <v>33</v>
      </c>
      <c r="F489" s="66">
        <v>0.23</v>
      </c>
      <c r="G489" s="850">
        <v>9.17</v>
      </c>
      <c r="H489" s="886">
        <v>8.25</v>
      </c>
      <c r="I489" s="502"/>
      <c r="J489" s="570">
        <f t="shared" si="34"/>
        <v>0</v>
      </c>
      <c r="K489" s="63"/>
      <c r="L489" s="36"/>
      <c r="M489" s="36"/>
      <c r="N489" s="36"/>
      <c r="O489" s="37"/>
      <c r="P489" s="37"/>
      <c r="Q489" s="37"/>
      <c r="R489" s="37"/>
      <c r="S489" s="37"/>
      <c r="T489" s="37"/>
      <c r="U489" s="37"/>
      <c r="V489" s="37"/>
      <c r="W489" s="37"/>
    </row>
    <row r="490" spans="1:23" s="38" customFormat="1" ht="14.25" customHeight="1">
      <c r="A490" s="64" t="s">
        <v>91</v>
      </c>
      <c r="B490" s="357" t="s">
        <v>233</v>
      </c>
      <c r="C490" s="147">
        <v>7054025</v>
      </c>
      <c r="D490" s="299"/>
      <c r="E490" s="53" t="s">
        <v>45</v>
      </c>
      <c r="F490" s="66">
        <v>0.23</v>
      </c>
      <c r="G490" s="850">
        <v>4.28</v>
      </c>
      <c r="H490" s="850">
        <v>3.86</v>
      </c>
      <c r="I490" s="502"/>
      <c r="J490" s="570">
        <f t="shared" si="34"/>
        <v>0</v>
      </c>
      <c r="K490" s="63"/>
      <c r="L490" s="36"/>
      <c r="M490" s="36"/>
      <c r="N490" s="36"/>
      <c r="O490" s="37"/>
      <c r="P490" s="37"/>
      <c r="Q490" s="37"/>
      <c r="R490" s="37"/>
      <c r="S490" s="37"/>
      <c r="T490" s="37"/>
      <c r="U490" s="37"/>
      <c r="V490" s="37"/>
      <c r="W490" s="37"/>
    </row>
    <row r="491" spans="1:23" s="38" customFormat="1" ht="14.25" customHeight="1">
      <c r="A491" s="64" t="s">
        <v>646</v>
      </c>
      <c r="B491" s="357" t="s">
        <v>647</v>
      </c>
      <c r="C491" s="147">
        <v>8858331</v>
      </c>
      <c r="D491" s="299"/>
      <c r="E491" s="53" t="s">
        <v>33</v>
      </c>
      <c r="F491" s="66">
        <v>0.23</v>
      </c>
      <c r="G491" s="850">
        <v>9.17</v>
      </c>
      <c r="H491" s="886">
        <v>8.25</v>
      </c>
      <c r="I491" s="502"/>
      <c r="J491" s="570">
        <f t="shared" si="34"/>
        <v>0</v>
      </c>
      <c r="K491" s="63"/>
      <c r="L491" s="36"/>
      <c r="M491" s="36"/>
      <c r="N491" s="36"/>
      <c r="O491" s="37"/>
      <c r="P491" s="37"/>
      <c r="Q491" s="37"/>
      <c r="R491" s="37"/>
      <c r="S491" s="37"/>
      <c r="T491" s="37"/>
      <c r="U491" s="37"/>
      <c r="V491" s="37"/>
      <c r="W491" s="37"/>
    </row>
    <row r="492" spans="1:23" s="38" customFormat="1" ht="14.25" customHeight="1">
      <c r="A492" s="64" t="s">
        <v>646</v>
      </c>
      <c r="B492" s="357" t="s">
        <v>648</v>
      </c>
      <c r="C492" s="147">
        <v>7078223</v>
      </c>
      <c r="D492" s="299"/>
      <c r="E492" s="53" t="s">
        <v>45</v>
      </c>
      <c r="F492" s="66">
        <v>0.23</v>
      </c>
      <c r="G492" s="850">
        <v>4.28</v>
      </c>
      <c r="H492" s="850">
        <v>3.86</v>
      </c>
      <c r="I492" s="502"/>
      <c r="J492" s="570">
        <f t="shared" si="34"/>
        <v>0</v>
      </c>
      <c r="K492" s="63"/>
      <c r="L492" s="36"/>
      <c r="M492" s="36"/>
      <c r="N492" s="36"/>
      <c r="O492" s="37"/>
      <c r="P492" s="37"/>
      <c r="Q492" s="37"/>
      <c r="R492" s="37"/>
      <c r="S492" s="37"/>
      <c r="T492" s="37"/>
      <c r="U492" s="37"/>
      <c r="V492" s="37"/>
      <c r="W492" s="37"/>
    </row>
    <row r="493" spans="1:23" ht="14.25" customHeight="1">
      <c r="A493" s="64" t="s">
        <v>92</v>
      </c>
      <c r="B493" s="358" t="s">
        <v>234</v>
      </c>
      <c r="C493" s="147">
        <v>7038461</v>
      </c>
      <c r="D493" s="147"/>
      <c r="E493" s="53" t="s">
        <v>93</v>
      </c>
      <c r="F493" s="66">
        <v>0.23</v>
      </c>
      <c r="G493" s="850">
        <v>9.8000000000000007</v>
      </c>
      <c r="H493" s="850">
        <v>8.82</v>
      </c>
      <c r="I493" s="502"/>
      <c r="J493" s="570">
        <f t="shared" si="34"/>
        <v>0</v>
      </c>
      <c r="K493" s="49"/>
      <c r="L493" s="22"/>
      <c r="M493" s="22"/>
      <c r="N493" s="22"/>
    </row>
    <row r="494" spans="1:23" ht="14.25" customHeight="1">
      <c r="A494" s="168" t="s">
        <v>94</v>
      </c>
      <c r="B494" s="130">
        <v>8901138818258</v>
      </c>
      <c r="C494" s="147">
        <v>7050204</v>
      </c>
      <c r="D494" s="147"/>
      <c r="E494" s="359" t="s">
        <v>45</v>
      </c>
      <c r="F494" s="66">
        <v>0.23</v>
      </c>
      <c r="G494" s="850">
        <v>7.72</v>
      </c>
      <c r="H494" s="850">
        <v>6.95</v>
      </c>
      <c r="I494" s="502"/>
      <c r="J494" s="570">
        <f t="shared" si="34"/>
        <v>0</v>
      </c>
      <c r="K494" s="49"/>
      <c r="L494" s="22"/>
      <c r="M494" s="22"/>
      <c r="N494" s="22"/>
    </row>
    <row r="495" spans="1:23" ht="14.1" customHeight="1">
      <c r="A495" s="64" t="s">
        <v>95</v>
      </c>
      <c r="B495" s="130">
        <v>8901138818241</v>
      </c>
      <c r="C495" s="147">
        <v>7050203</v>
      </c>
      <c r="D495" s="147"/>
      <c r="E495" s="167" t="s">
        <v>45</v>
      </c>
      <c r="F495" s="66">
        <v>0.23</v>
      </c>
      <c r="G495" s="850">
        <v>7.72</v>
      </c>
      <c r="H495" s="850">
        <v>6.95</v>
      </c>
      <c r="I495" s="502"/>
      <c r="J495" s="570">
        <f t="shared" si="34"/>
        <v>0</v>
      </c>
      <c r="K495" s="49"/>
      <c r="L495" s="22"/>
      <c r="M495" s="22"/>
      <c r="N495" s="22"/>
    </row>
    <row r="496" spans="1:23" ht="14.25" customHeight="1">
      <c r="A496" s="272"/>
      <c r="B496" s="296"/>
      <c r="C496" s="174"/>
      <c r="D496" s="11"/>
      <c r="E496" s="59"/>
      <c r="F496" s="69"/>
      <c r="G496" s="835"/>
      <c r="H496" s="835"/>
      <c r="I496" s="539"/>
      <c r="J496" s="491"/>
      <c r="K496" s="21"/>
      <c r="L496" s="22"/>
      <c r="M496" s="22"/>
      <c r="N496" s="22"/>
    </row>
    <row r="497" spans="1:23" ht="27" customHeight="1">
      <c r="A497" s="1191" t="s">
        <v>96</v>
      </c>
      <c r="B497" s="1192"/>
      <c r="C497" s="1192"/>
      <c r="D497" s="1192"/>
      <c r="E497" s="1192"/>
      <c r="F497" s="1192"/>
      <c r="G497" s="1192"/>
      <c r="H497" s="1192"/>
      <c r="I497" s="1192"/>
      <c r="J497" s="1192"/>
      <c r="K497" s="49"/>
      <c r="L497" s="22"/>
      <c r="M497" s="22"/>
      <c r="N497" s="22"/>
    </row>
    <row r="498" spans="1:23" ht="14.25" customHeight="1">
      <c r="A498" s="64" t="s">
        <v>97</v>
      </c>
      <c r="B498" s="358" t="s">
        <v>235</v>
      </c>
      <c r="C498" s="147">
        <v>7039193</v>
      </c>
      <c r="D498" s="147"/>
      <c r="E498" s="53" t="s">
        <v>98</v>
      </c>
      <c r="F498" s="66">
        <v>0.23</v>
      </c>
      <c r="G498" s="850">
        <v>9.92</v>
      </c>
      <c r="H498" s="850">
        <v>8.93</v>
      </c>
      <c r="I498" s="502"/>
      <c r="J498" s="570">
        <f>H498*I498</f>
        <v>0</v>
      </c>
      <c r="K498" s="49"/>
      <c r="L498" s="22"/>
      <c r="M498" s="22"/>
      <c r="N498" s="22"/>
    </row>
    <row r="499" spans="1:23" ht="14.25" customHeight="1">
      <c r="A499" s="64" t="s">
        <v>99</v>
      </c>
      <c r="B499" s="358" t="s">
        <v>236</v>
      </c>
      <c r="C499" s="147">
        <v>7039192</v>
      </c>
      <c r="D499" s="147"/>
      <c r="E499" s="53" t="s">
        <v>98</v>
      </c>
      <c r="F499" s="66">
        <v>0.23</v>
      </c>
      <c r="G499" s="850">
        <v>10.85</v>
      </c>
      <c r="H499" s="850">
        <v>9.76</v>
      </c>
      <c r="I499" s="502"/>
      <c r="J499" s="570">
        <f>H499*I499</f>
        <v>0</v>
      </c>
      <c r="K499" s="49"/>
      <c r="L499" s="22"/>
      <c r="M499" s="22"/>
      <c r="N499" s="22"/>
    </row>
    <row r="500" spans="1:23" ht="14.25" customHeight="1">
      <c r="A500" s="64" t="s">
        <v>100</v>
      </c>
      <c r="B500" s="130">
        <v>8901138511005</v>
      </c>
      <c r="C500" s="147">
        <v>7053736</v>
      </c>
      <c r="D500" s="147"/>
      <c r="E500" s="53" t="s">
        <v>98</v>
      </c>
      <c r="F500" s="66">
        <v>0.23</v>
      </c>
      <c r="G500" s="850">
        <v>10.85</v>
      </c>
      <c r="H500" s="850">
        <v>9.76</v>
      </c>
      <c r="I500" s="502"/>
      <c r="J500" s="570">
        <f>H500*I500</f>
        <v>0</v>
      </c>
      <c r="K500" s="49"/>
      <c r="L500" s="22"/>
      <c r="M500" s="22"/>
      <c r="N500" s="22"/>
    </row>
    <row r="501" spans="1:23" ht="14.1" customHeight="1">
      <c r="A501" s="246" t="s">
        <v>101</v>
      </c>
      <c r="B501" s="360" t="s">
        <v>237</v>
      </c>
      <c r="C501" s="147">
        <v>7040854</v>
      </c>
      <c r="D501" s="147"/>
      <c r="E501" s="53" t="s">
        <v>98</v>
      </c>
      <c r="F501" s="66">
        <v>0.23</v>
      </c>
      <c r="G501" s="850">
        <v>10.85</v>
      </c>
      <c r="H501" s="850">
        <v>9.76</v>
      </c>
      <c r="I501" s="502"/>
      <c r="J501" s="570">
        <f>H501*I501</f>
        <v>0</v>
      </c>
      <c r="K501" s="49"/>
      <c r="L501" s="22"/>
      <c r="M501" s="22"/>
      <c r="N501" s="22"/>
    </row>
    <row r="502" spans="1:23" ht="14.25" customHeight="1">
      <c r="A502" s="395"/>
      <c r="B502" s="912"/>
      <c r="C502" s="199"/>
      <c r="D502" s="913"/>
      <c r="E502" s="193"/>
      <c r="F502" s="194"/>
      <c r="G502" s="853"/>
      <c r="H502" s="853"/>
      <c r="I502" s="914"/>
      <c r="J502" s="493"/>
      <c r="K502" s="49"/>
      <c r="L502" s="22"/>
      <c r="M502" s="22"/>
      <c r="N502" s="22"/>
    </row>
    <row r="503" spans="1:23" s="38" customFormat="1" ht="27" customHeight="1">
      <c r="A503" s="1189" t="s">
        <v>102</v>
      </c>
      <c r="B503" s="1190"/>
      <c r="C503" s="1190"/>
      <c r="D503" s="1190"/>
      <c r="E503" s="1190"/>
      <c r="F503" s="1190"/>
      <c r="G503" s="1190"/>
      <c r="H503" s="1190"/>
      <c r="I503" s="1190"/>
      <c r="J503" s="1199"/>
      <c r="K503" s="63"/>
      <c r="L503" s="36"/>
      <c r="M503" s="36"/>
      <c r="N503" s="36"/>
      <c r="O503" s="37"/>
      <c r="P503" s="37"/>
      <c r="Q503" s="37"/>
      <c r="R503" s="37"/>
      <c r="S503" s="37"/>
      <c r="T503" s="37"/>
      <c r="U503" s="37"/>
      <c r="V503" s="37"/>
      <c r="W503" s="37"/>
    </row>
    <row r="504" spans="1:23" s="38" customFormat="1" ht="14.25" customHeight="1">
      <c r="A504" s="915" t="s">
        <v>103</v>
      </c>
      <c r="B504" s="110">
        <v>8901138510985</v>
      </c>
      <c r="C504" s="209">
        <v>7038420</v>
      </c>
      <c r="D504" s="209"/>
      <c r="E504" s="196" t="s">
        <v>98</v>
      </c>
      <c r="F504" s="197">
        <v>0.23</v>
      </c>
      <c r="G504" s="854">
        <v>10.11</v>
      </c>
      <c r="H504" s="854">
        <v>9.1</v>
      </c>
      <c r="I504" s="529"/>
      <c r="J504" s="582">
        <f>H504*I504</f>
        <v>0</v>
      </c>
      <c r="K504" s="63"/>
      <c r="L504" s="36"/>
      <c r="M504" s="36"/>
      <c r="N504" s="36"/>
      <c r="O504" s="37"/>
      <c r="P504" s="37"/>
      <c r="Q504" s="37"/>
      <c r="R504" s="37"/>
      <c r="S504" s="37"/>
      <c r="T504" s="37"/>
      <c r="U504" s="37"/>
      <c r="V504" s="37"/>
      <c r="W504" s="37"/>
    </row>
    <row r="505" spans="1:23" s="38" customFormat="1" ht="14.25" customHeight="1">
      <c r="A505" s="64" t="s">
        <v>104</v>
      </c>
      <c r="B505" s="360" t="s">
        <v>238</v>
      </c>
      <c r="C505" s="147">
        <v>7038490</v>
      </c>
      <c r="D505" s="147"/>
      <c r="E505" s="53" t="s">
        <v>98</v>
      </c>
      <c r="F505" s="66">
        <v>0.23</v>
      </c>
      <c r="G505" s="850">
        <v>10.11</v>
      </c>
      <c r="H505" s="850">
        <v>9.1</v>
      </c>
      <c r="I505" s="502"/>
      <c r="J505" s="570">
        <f>H505*I505</f>
        <v>0</v>
      </c>
      <c r="K505" s="63"/>
      <c r="L505" s="36"/>
      <c r="M505" s="36"/>
      <c r="N505" s="36"/>
      <c r="O505" s="37"/>
      <c r="P505" s="37"/>
      <c r="Q505" s="37"/>
      <c r="R505" s="37"/>
      <c r="S505" s="37"/>
      <c r="T505" s="37"/>
      <c r="U505" s="37"/>
      <c r="V505" s="37"/>
      <c r="W505" s="37"/>
    </row>
    <row r="506" spans="1:23" s="38" customFormat="1" ht="14.1" customHeight="1">
      <c r="A506" s="64" t="s">
        <v>105</v>
      </c>
      <c r="B506" s="130">
        <v>8901138819736</v>
      </c>
      <c r="C506" s="147">
        <v>7053052</v>
      </c>
      <c r="D506" s="147"/>
      <c r="E506" s="53" t="s">
        <v>98</v>
      </c>
      <c r="F506" s="66">
        <v>0.23</v>
      </c>
      <c r="G506" s="850">
        <v>10.11</v>
      </c>
      <c r="H506" s="850">
        <v>9.1</v>
      </c>
      <c r="I506" s="502"/>
      <c r="J506" s="570">
        <f>H506*I506</f>
        <v>0</v>
      </c>
      <c r="K506" s="63"/>
      <c r="L506" s="36"/>
      <c r="M506" s="36"/>
      <c r="N506" s="36"/>
      <c r="O506" s="37"/>
      <c r="P506" s="37"/>
      <c r="Q506" s="37"/>
      <c r="R506" s="37"/>
      <c r="S506" s="37"/>
      <c r="T506" s="37"/>
      <c r="U506" s="37"/>
      <c r="V506" s="37"/>
      <c r="W506" s="37"/>
    </row>
    <row r="507" spans="1:23" s="38" customFormat="1" ht="14.25" customHeight="1">
      <c r="A507" s="67" t="s">
        <v>651</v>
      </c>
      <c r="B507" s="130">
        <v>605069200141</v>
      </c>
      <c r="C507" s="147">
        <v>7077496</v>
      </c>
      <c r="D507" s="174"/>
      <c r="E507" s="53" t="s">
        <v>33</v>
      </c>
      <c r="F507" s="66">
        <v>0.23</v>
      </c>
      <c r="G507" s="850">
        <v>15.39</v>
      </c>
      <c r="H507" s="835">
        <v>13.85</v>
      </c>
      <c r="I507" s="502"/>
      <c r="J507" s="570">
        <f>H507*I507</f>
        <v>0</v>
      </c>
      <c r="K507" s="63"/>
      <c r="L507" s="36"/>
      <c r="M507" s="36"/>
      <c r="N507" s="36"/>
      <c r="O507" s="37"/>
      <c r="P507" s="37"/>
      <c r="Q507" s="37"/>
      <c r="R507" s="37"/>
      <c r="S507" s="37"/>
      <c r="T507" s="37"/>
      <c r="U507" s="37"/>
      <c r="V507" s="37"/>
      <c r="W507" s="37"/>
    </row>
    <row r="508" spans="1:23" s="38" customFormat="1" ht="14.25" customHeight="1">
      <c r="A508" s="272"/>
      <c r="B508" s="296"/>
      <c r="C508" s="174"/>
      <c r="D508" s="11"/>
      <c r="E508" s="59"/>
      <c r="F508" s="69"/>
      <c r="G508" s="835"/>
      <c r="H508" s="835"/>
      <c r="I508" s="539"/>
      <c r="J508" s="491"/>
      <c r="K508" s="63"/>
      <c r="L508" s="36"/>
      <c r="M508" s="36"/>
      <c r="N508" s="36"/>
      <c r="O508" s="37"/>
      <c r="P508" s="37"/>
      <c r="Q508" s="37"/>
      <c r="R508" s="37"/>
      <c r="S508" s="37"/>
      <c r="T508" s="37"/>
      <c r="U508" s="37"/>
      <c r="V508" s="37"/>
      <c r="W508" s="37"/>
    </row>
    <row r="509" spans="1:23" s="38" customFormat="1" ht="27" customHeight="1">
      <c r="A509" s="1191" t="s">
        <v>106</v>
      </c>
      <c r="B509" s="1192"/>
      <c r="C509" s="1192"/>
      <c r="D509" s="1192"/>
      <c r="E509" s="1192"/>
      <c r="F509" s="1192"/>
      <c r="G509" s="1192"/>
      <c r="H509" s="1192"/>
      <c r="I509" s="1192"/>
      <c r="J509" s="1192"/>
      <c r="K509" s="63"/>
      <c r="L509" s="36"/>
      <c r="M509" s="36"/>
      <c r="N509" s="36"/>
      <c r="O509" s="37"/>
      <c r="P509" s="37"/>
      <c r="Q509" s="37"/>
      <c r="R509" s="37"/>
      <c r="S509" s="37"/>
      <c r="T509" s="37"/>
      <c r="U509" s="37"/>
      <c r="V509" s="37"/>
      <c r="W509" s="37"/>
    </row>
    <row r="510" spans="1:23" s="38" customFormat="1" ht="14.25" customHeight="1">
      <c r="A510" s="64" t="s">
        <v>107</v>
      </c>
      <c r="B510" s="130">
        <v>8901138509231</v>
      </c>
      <c r="C510" s="147">
        <v>7050873</v>
      </c>
      <c r="D510" s="147"/>
      <c r="E510" s="53" t="s">
        <v>108</v>
      </c>
      <c r="F510" s="66">
        <v>0.23</v>
      </c>
      <c r="G510" s="850">
        <v>6.31</v>
      </c>
      <c r="H510" s="850">
        <v>5.68</v>
      </c>
      <c r="I510" s="502"/>
      <c r="J510" s="570">
        <f>H510*I510</f>
        <v>0</v>
      </c>
      <c r="K510" s="63"/>
      <c r="L510" s="36"/>
      <c r="M510" s="36"/>
      <c r="N510" s="36"/>
      <c r="O510" s="37"/>
      <c r="P510" s="37"/>
      <c r="Q510" s="37"/>
      <c r="R510" s="37"/>
      <c r="S510" s="37"/>
      <c r="T510" s="37"/>
      <c r="U510" s="37"/>
      <c r="V510" s="37"/>
      <c r="W510" s="37"/>
    </row>
    <row r="511" spans="1:23" s="38" customFormat="1" ht="14.25" customHeight="1">
      <c r="A511" s="64" t="s">
        <v>109</v>
      </c>
      <c r="B511" s="51">
        <v>8901138827557</v>
      </c>
      <c r="C511" s="52">
        <v>7066465</v>
      </c>
      <c r="D511" s="52"/>
      <c r="E511" s="53" t="s">
        <v>108</v>
      </c>
      <c r="F511" s="66">
        <v>0.23</v>
      </c>
      <c r="G511" s="850">
        <v>6.31</v>
      </c>
      <c r="H511" s="850">
        <v>5.68</v>
      </c>
      <c r="I511" s="502"/>
      <c r="J511" s="570">
        <f>H511*I511</f>
        <v>0</v>
      </c>
      <c r="K511" s="63"/>
      <c r="L511" s="36"/>
      <c r="M511" s="36"/>
      <c r="N511" s="36"/>
      <c r="O511" s="37"/>
      <c r="P511" s="37"/>
      <c r="Q511" s="37"/>
      <c r="R511" s="37"/>
      <c r="S511" s="37"/>
      <c r="T511" s="37"/>
      <c r="U511" s="37"/>
      <c r="V511" s="37"/>
      <c r="W511" s="37"/>
    </row>
    <row r="512" spans="1:23" s="38" customFormat="1" ht="14.25" customHeight="1">
      <c r="A512" s="67" t="s">
        <v>627</v>
      </c>
      <c r="B512" s="130">
        <v>8901138826376</v>
      </c>
      <c r="C512" s="147">
        <v>7077498</v>
      </c>
      <c r="D512" s="174"/>
      <c r="E512" s="53" t="s">
        <v>628</v>
      </c>
      <c r="F512" s="66">
        <v>0.23</v>
      </c>
      <c r="G512" s="850">
        <v>6.31</v>
      </c>
      <c r="H512" s="850">
        <v>5.68</v>
      </c>
      <c r="I512" s="503"/>
      <c r="J512" s="570">
        <f>H512*I512</f>
        <v>0</v>
      </c>
      <c r="K512" s="63"/>
      <c r="L512" s="36"/>
      <c r="M512" s="36"/>
      <c r="N512" s="36"/>
      <c r="O512" s="37"/>
      <c r="P512" s="37"/>
      <c r="Q512" s="37"/>
      <c r="R512" s="37"/>
      <c r="S512" s="37"/>
      <c r="T512" s="37"/>
      <c r="U512" s="37"/>
      <c r="V512" s="37"/>
      <c r="W512" s="37"/>
    </row>
    <row r="513" spans="1:23" s="38" customFormat="1" ht="14.25" customHeight="1">
      <c r="A513" s="272"/>
      <c r="B513" s="296"/>
      <c r="C513" s="174"/>
      <c r="D513" s="11"/>
      <c r="E513" s="59"/>
      <c r="F513" s="69"/>
      <c r="G513" s="835"/>
      <c r="H513" s="835"/>
      <c r="I513" s="539"/>
      <c r="J513" s="491"/>
      <c r="K513" s="63"/>
      <c r="L513" s="36"/>
      <c r="M513" s="36"/>
      <c r="N513" s="36"/>
      <c r="O513" s="37"/>
      <c r="P513" s="37"/>
      <c r="Q513" s="37"/>
      <c r="R513" s="37"/>
      <c r="S513" s="37"/>
      <c r="T513" s="37"/>
      <c r="U513" s="37"/>
      <c r="V513" s="37"/>
      <c r="W513" s="37"/>
    </row>
    <row r="514" spans="1:23" s="38" customFormat="1" ht="27" customHeight="1">
      <c r="A514" s="1189" t="s">
        <v>110</v>
      </c>
      <c r="B514" s="1190"/>
      <c r="C514" s="1190"/>
      <c r="D514" s="1190"/>
      <c r="E514" s="1190"/>
      <c r="F514" s="1190"/>
      <c r="G514" s="1190"/>
      <c r="H514" s="1190"/>
      <c r="I514" s="1190"/>
      <c r="J514" s="1190"/>
      <c r="K514" s="63"/>
      <c r="L514" s="36"/>
      <c r="M514" s="36"/>
      <c r="N514" s="36"/>
      <c r="O514" s="37"/>
      <c r="P514" s="37"/>
      <c r="Q514" s="37"/>
      <c r="R514" s="37"/>
      <c r="S514" s="37"/>
      <c r="T514" s="37"/>
      <c r="U514" s="37"/>
      <c r="V514" s="37"/>
      <c r="W514" s="37"/>
    </row>
    <row r="515" spans="1:23" s="38" customFormat="1" ht="14.25" customHeight="1">
      <c r="A515" s="64" t="s">
        <v>111</v>
      </c>
      <c r="B515" s="130">
        <v>8901138711900</v>
      </c>
      <c r="C515" s="147">
        <v>7053762</v>
      </c>
      <c r="D515" s="147"/>
      <c r="E515" s="53" t="s">
        <v>33</v>
      </c>
      <c r="F515" s="66">
        <v>0.23</v>
      </c>
      <c r="G515" s="850">
        <v>13.57</v>
      </c>
      <c r="H515" s="850">
        <v>12.21</v>
      </c>
      <c r="I515" s="502"/>
      <c r="J515" s="570">
        <f t="shared" ref="J515:J530" si="35">H515*I515</f>
        <v>0</v>
      </c>
      <c r="K515" s="63"/>
      <c r="L515" s="36"/>
      <c r="M515" s="36"/>
      <c r="N515" s="36"/>
      <c r="O515" s="37"/>
      <c r="P515" s="37"/>
      <c r="Q515" s="37"/>
      <c r="R515" s="37"/>
      <c r="S515" s="37"/>
      <c r="T515" s="37"/>
      <c r="U515" s="37"/>
      <c r="V515" s="37"/>
      <c r="W515" s="37"/>
    </row>
    <row r="516" spans="1:23" s="38" customFormat="1" ht="14.25" customHeight="1">
      <c r="A516" s="64" t="s">
        <v>112</v>
      </c>
      <c r="B516" s="358" t="s">
        <v>239</v>
      </c>
      <c r="C516" s="147">
        <v>7039186</v>
      </c>
      <c r="D516" s="147"/>
      <c r="E516" s="53" t="s">
        <v>33</v>
      </c>
      <c r="F516" s="66">
        <v>0.23</v>
      </c>
      <c r="G516" s="850">
        <v>13.57</v>
      </c>
      <c r="H516" s="850">
        <v>12.21</v>
      </c>
      <c r="I516" s="502"/>
      <c r="J516" s="570">
        <f t="shared" si="35"/>
        <v>0</v>
      </c>
      <c r="K516" s="63"/>
      <c r="L516" s="36"/>
      <c r="M516" s="36"/>
      <c r="N516" s="36"/>
      <c r="O516" s="37"/>
      <c r="P516" s="37"/>
      <c r="Q516" s="37"/>
      <c r="R516" s="37"/>
      <c r="S516" s="37"/>
      <c r="T516" s="37"/>
      <c r="U516" s="37"/>
      <c r="V516" s="37"/>
      <c r="W516" s="37"/>
    </row>
    <row r="517" spans="1:23" s="38" customFormat="1" ht="14.25" customHeight="1">
      <c r="A517" s="64" t="s">
        <v>653</v>
      </c>
      <c r="B517" s="358" t="s">
        <v>654</v>
      </c>
      <c r="C517" s="147">
        <v>7077503</v>
      </c>
      <c r="D517" s="174"/>
      <c r="E517" s="53" t="s">
        <v>33</v>
      </c>
      <c r="F517" s="66">
        <v>0.23</v>
      </c>
      <c r="G517" s="850">
        <v>13.57</v>
      </c>
      <c r="H517" s="850">
        <v>12.21</v>
      </c>
      <c r="I517" s="502"/>
      <c r="J517" s="570">
        <f t="shared" si="35"/>
        <v>0</v>
      </c>
      <c r="K517" s="63"/>
      <c r="L517" s="36"/>
      <c r="M517" s="36"/>
      <c r="N517" s="36"/>
      <c r="O517" s="37"/>
      <c r="P517" s="37"/>
      <c r="Q517" s="37"/>
      <c r="R517" s="37"/>
      <c r="S517" s="37"/>
      <c r="T517" s="37"/>
      <c r="U517" s="37"/>
      <c r="V517" s="37"/>
      <c r="W517" s="37"/>
    </row>
    <row r="518" spans="1:23" s="38" customFormat="1" ht="14.25" customHeight="1">
      <c r="A518" s="67" t="s">
        <v>833</v>
      </c>
      <c r="B518" s="358" t="s">
        <v>667</v>
      </c>
      <c r="C518" s="147">
        <v>7073807</v>
      </c>
      <c r="D518" s="174"/>
      <c r="E518" s="53" t="s">
        <v>33</v>
      </c>
      <c r="F518" s="66">
        <v>0.23</v>
      </c>
      <c r="G518" s="850">
        <v>13.57</v>
      </c>
      <c r="H518" s="850">
        <v>12.21</v>
      </c>
      <c r="I518" s="502"/>
      <c r="J518" s="570">
        <f t="shared" si="35"/>
        <v>0</v>
      </c>
      <c r="K518" s="63"/>
      <c r="L518" s="36"/>
      <c r="M518" s="36"/>
      <c r="N518" s="36"/>
      <c r="O518" s="37"/>
      <c r="P518" s="37"/>
      <c r="Q518" s="37"/>
      <c r="R518" s="37"/>
      <c r="S518" s="37"/>
      <c r="T518" s="37"/>
      <c r="U518" s="37"/>
      <c r="V518" s="37"/>
      <c r="W518" s="37"/>
    </row>
    <row r="519" spans="1:23" s="38" customFormat="1" ht="14.25" customHeight="1">
      <c r="A519" s="272" t="s">
        <v>629</v>
      </c>
      <c r="B519" s="130">
        <v>6291107221601</v>
      </c>
      <c r="C519" s="147">
        <v>7079391</v>
      </c>
      <c r="D519" s="174"/>
      <c r="E519" s="53" t="s">
        <v>74</v>
      </c>
      <c r="F519" s="66">
        <v>0.23</v>
      </c>
      <c r="G519" s="850">
        <v>7.3</v>
      </c>
      <c r="H519" s="835">
        <v>6.57</v>
      </c>
      <c r="I519" s="502"/>
      <c r="J519" s="570">
        <f>H519*I519</f>
        <v>0</v>
      </c>
      <c r="K519" s="63"/>
      <c r="L519" s="36"/>
      <c r="M519" s="36"/>
      <c r="N519" s="36"/>
      <c r="O519" s="37"/>
      <c r="P519" s="37"/>
      <c r="Q519" s="37"/>
      <c r="R519" s="37"/>
      <c r="S519" s="37"/>
      <c r="T519" s="37"/>
      <c r="U519" s="37"/>
      <c r="V519" s="37"/>
      <c r="W519" s="37"/>
    </row>
    <row r="520" spans="1:23" s="38" customFormat="1" ht="14.25" customHeight="1">
      <c r="A520" s="272" t="s">
        <v>630</v>
      </c>
      <c r="B520" s="130">
        <v>6291107221625</v>
      </c>
      <c r="C520" s="147">
        <v>7079401</v>
      </c>
      <c r="D520" s="174"/>
      <c r="E520" s="53" t="s">
        <v>74</v>
      </c>
      <c r="F520" s="66">
        <v>0.23</v>
      </c>
      <c r="G520" s="850">
        <v>7.3</v>
      </c>
      <c r="H520" s="835">
        <v>6.57</v>
      </c>
      <c r="I520" s="502"/>
      <c r="J520" s="570">
        <f>H520*I520</f>
        <v>0</v>
      </c>
      <c r="K520" s="63"/>
      <c r="L520" s="36"/>
      <c r="M520" s="36"/>
      <c r="N520" s="36"/>
      <c r="O520" s="37"/>
      <c r="P520" s="37"/>
      <c r="Q520" s="37"/>
      <c r="R520" s="37"/>
      <c r="S520" s="37"/>
      <c r="T520" s="37"/>
      <c r="U520" s="37"/>
      <c r="V520" s="37"/>
      <c r="W520" s="37"/>
    </row>
    <row r="521" spans="1:23" s="38" customFormat="1" ht="14.25" customHeight="1">
      <c r="A521" s="272" t="s">
        <v>631</v>
      </c>
      <c r="B521" s="130">
        <v>8901138839680</v>
      </c>
      <c r="C521" s="147">
        <v>7079411</v>
      </c>
      <c r="D521" s="174"/>
      <c r="E521" s="53" t="s">
        <v>74</v>
      </c>
      <c r="F521" s="66">
        <v>0.23</v>
      </c>
      <c r="G521" s="850">
        <v>7.3</v>
      </c>
      <c r="H521" s="835">
        <v>6.57</v>
      </c>
      <c r="I521" s="502"/>
      <c r="J521" s="570">
        <f>H521*I521</f>
        <v>0</v>
      </c>
      <c r="K521" s="63"/>
      <c r="L521" s="36"/>
      <c r="M521" s="36"/>
      <c r="N521" s="36"/>
      <c r="O521" s="37"/>
      <c r="P521" s="37"/>
      <c r="Q521" s="37"/>
      <c r="R521" s="37"/>
      <c r="S521" s="37"/>
      <c r="T521" s="37"/>
      <c r="U521" s="37"/>
      <c r="V521" s="37"/>
      <c r="W521" s="37"/>
    </row>
    <row r="522" spans="1:23" s="38" customFormat="1" ht="14.25" customHeight="1">
      <c r="A522" s="272" t="s">
        <v>652</v>
      </c>
      <c r="B522" s="130">
        <v>605069200097</v>
      </c>
      <c r="C522" s="147">
        <v>7077495</v>
      </c>
      <c r="D522" s="174"/>
      <c r="E522" s="53" t="s">
        <v>33</v>
      </c>
      <c r="F522" s="66">
        <v>0.23</v>
      </c>
      <c r="G522" s="850">
        <v>15.39</v>
      </c>
      <c r="H522" s="835">
        <v>13.85</v>
      </c>
      <c r="I522" s="502"/>
      <c r="J522" s="570">
        <f t="shared" ref="J522:J524" si="36">H522*I522</f>
        <v>0</v>
      </c>
      <c r="K522" s="63"/>
      <c r="L522" s="36"/>
      <c r="M522" s="36"/>
      <c r="N522" s="36"/>
      <c r="O522" s="37"/>
      <c r="P522" s="37"/>
      <c r="Q522" s="37"/>
      <c r="R522" s="37"/>
      <c r="S522" s="37"/>
      <c r="T522" s="37"/>
      <c r="U522" s="37"/>
      <c r="V522" s="37"/>
      <c r="W522" s="37"/>
    </row>
    <row r="523" spans="1:23" s="38" customFormat="1" ht="14.25" customHeight="1">
      <c r="A523" s="272" t="s">
        <v>649</v>
      </c>
      <c r="B523" s="130">
        <v>605069200110</v>
      </c>
      <c r="C523" s="147">
        <v>7077497</v>
      </c>
      <c r="D523" s="174"/>
      <c r="E523" s="53" t="s">
        <v>33</v>
      </c>
      <c r="F523" s="66">
        <v>0.23</v>
      </c>
      <c r="G523" s="850">
        <v>15.39</v>
      </c>
      <c r="H523" s="835">
        <v>13.85</v>
      </c>
      <c r="I523" s="502"/>
      <c r="J523" s="570">
        <f t="shared" si="36"/>
        <v>0</v>
      </c>
      <c r="K523" s="63"/>
      <c r="L523" s="36"/>
      <c r="M523" s="36"/>
      <c r="N523" s="36"/>
      <c r="O523" s="37"/>
      <c r="P523" s="37"/>
      <c r="Q523" s="37"/>
      <c r="R523" s="37"/>
      <c r="S523" s="37"/>
      <c r="T523" s="37"/>
      <c r="U523" s="37"/>
      <c r="V523" s="37"/>
      <c r="W523" s="37"/>
    </row>
    <row r="524" spans="1:23" s="38" customFormat="1" ht="14.1" customHeight="1">
      <c r="A524" s="272" t="s">
        <v>650</v>
      </c>
      <c r="B524" s="130">
        <v>605069200103</v>
      </c>
      <c r="C524" s="147">
        <v>7077139</v>
      </c>
      <c r="D524" s="174"/>
      <c r="E524" s="53" t="s">
        <v>33</v>
      </c>
      <c r="F524" s="66">
        <v>0.23</v>
      </c>
      <c r="G524" s="850">
        <v>15.39</v>
      </c>
      <c r="H524" s="835">
        <v>13.85</v>
      </c>
      <c r="I524" s="502"/>
      <c r="J524" s="570">
        <f t="shared" si="36"/>
        <v>0</v>
      </c>
      <c r="K524" s="63"/>
      <c r="L524" s="36"/>
      <c r="M524" s="36"/>
      <c r="N524" s="36"/>
      <c r="O524" s="37"/>
      <c r="P524" s="37"/>
      <c r="Q524" s="37"/>
      <c r="R524" s="37"/>
      <c r="S524" s="37"/>
      <c r="T524" s="37"/>
      <c r="U524" s="37"/>
      <c r="V524" s="37"/>
      <c r="W524" s="37"/>
    </row>
    <row r="525" spans="1:23" s="38" customFormat="1" ht="14.25" customHeight="1">
      <c r="A525" s="272" t="s">
        <v>632</v>
      </c>
      <c r="B525" s="130">
        <v>8901138839659</v>
      </c>
      <c r="C525" s="147">
        <v>7079334</v>
      </c>
      <c r="D525" s="174"/>
      <c r="E525" s="53" t="s">
        <v>74</v>
      </c>
      <c r="F525" s="66">
        <v>0.23</v>
      </c>
      <c r="G525" s="850">
        <v>7.3</v>
      </c>
      <c r="H525" s="835">
        <v>6.57</v>
      </c>
      <c r="I525" s="502"/>
      <c r="J525" s="570">
        <f>H525*I525</f>
        <v>0</v>
      </c>
      <c r="K525" s="63"/>
      <c r="L525" s="36"/>
      <c r="M525" s="36"/>
      <c r="N525" s="36"/>
      <c r="O525" s="37"/>
      <c r="P525" s="37"/>
      <c r="Q525" s="37"/>
      <c r="R525" s="37"/>
      <c r="S525" s="37"/>
      <c r="T525" s="37"/>
      <c r="U525" s="37"/>
      <c r="V525" s="37"/>
      <c r="W525" s="37"/>
    </row>
    <row r="526" spans="1:23" s="38" customFormat="1" ht="14.25" customHeight="1">
      <c r="A526" s="64" t="s">
        <v>113</v>
      </c>
      <c r="B526" s="358" t="s">
        <v>240</v>
      </c>
      <c r="C526" s="147">
        <v>7040814</v>
      </c>
      <c r="D526" s="147"/>
      <c r="E526" s="53" t="s">
        <v>33</v>
      </c>
      <c r="F526" s="66">
        <v>0.23</v>
      </c>
      <c r="G526" s="850">
        <v>13.57</v>
      </c>
      <c r="H526" s="850">
        <v>12.21</v>
      </c>
      <c r="I526" s="502"/>
      <c r="J526" s="570">
        <f t="shared" si="35"/>
        <v>0</v>
      </c>
      <c r="K526" s="63"/>
      <c r="L526" s="36"/>
      <c r="M526" s="36"/>
      <c r="N526" s="36"/>
      <c r="O526" s="37"/>
      <c r="P526" s="37"/>
      <c r="Q526" s="37"/>
      <c r="R526" s="37"/>
      <c r="S526" s="37"/>
      <c r="T526" s="37"/>
      <c r="U526" s="37"/>
      <c r="V526" s="37"/>
      <c r="W526" s="37"/>
    </row>
    <row r="527" spans="1:23" s="38" customFormat="1" ht="14.25" customHeight="1">
      <c r="A527" s="246" t="s">
        <v>114</v>
      </c>
      <c r="B527" s="130">
        <v>8901138711962</v>
      </c>
      <c r="C527" s="147">
        <v>7053763</v>
      </c>
      <c r="D527" s="147"/>
      <c r="E527" s="53" t="s">
        <v>115</v>
      </c>
      <c r="F527" s="66">
        <v>0.23</v>
      </c>
      <c r="G527" s="850">
        <v>2.33</v>
      </c>
      <c r="H527" s="850">
        <v>2.1</v>
      </c>
      <c r="I527" s="502"/>
      <c r="J527" s="570">
        <f t="shared" si="35"/>
        <v>0</v>
      </c>
      <c r="K527" s="63"/>
      <c r="L527" s="36"/>
      <c r="M527" s="36"/>
      <c r="N527" s="36"/>
      <c r="O527" s="37"/>
      <c r="P527" s="37"/>
      <c r="Q527" s="37"/>
      <c r="R527" s="37"/>
      <c r="S527" s="37"/>
      <c r="T527" s="37"/>
      <c r="U527" s="37"/>
      <c r="V527" s="37"/>
      <c r="W527" s="37"/>
    </row>
    <row r="528" spans="1:23" s="38" customFormat="1" ht="14.25" customHeight="1">
      <c r="A528" s="246" t="s">
        <v>116</v>
      </c>
      <c r="B528" s="130">
        <v>8901138511609</v>
      </c>
      <c r="C528" s="147">
        <v>7053264</v>
      </c>
      <c r="D528" s="147"/>
      <c r="E528" s="53" t="s">
        <v>115</v>
      </c>
      <c r="F528" s="66">
        <v>0.23</v>
      </c>
      <c r="G528" s="850">
        <v>2.33</v>
      </c>
      <c r="H528" s="850">
        <v>2.1</v>
      </c>
      <c r="I528" s="502"/>
      <c r="J528" s="570">
        <f t="shared" si="35"/>
        <v>0</v>
      </c>
      <c r="K528" s="63"/>
      <c r="L528" s="36"/>
      <c r="M528" s="36"/>
      <c r="N528" s="36"/>
      <c r="O528" s="37"/>
      <c r="P528" s="37"/>
      <c r="Q528" s="37"/>
      <c r="R528" s="37"/>
      <c r="S528" s="37"/>
      <c r="T528" s="37"/>
      <c r="U528" s="37"/>
      <c r="V528" s="37"/>
      <c r="W528" s="37"/>
    </row>
    <row r="529" spans="1:23" s="38" customFormat="1" ht="14.25" customHeight="1">
      <c r="A529" s="246" t="s">
        <v>117</v>
      </c>
      <c r="B529" s="130">
        <v>8901138511593</v>
      </c>
      <c r="C529" s="147">
        <v>7057562</v>
      </c>
      <c r="D529" s="147"/>
      <c r="E529" s="53" t="s">
        <v>115</v>
      </c>
      <c r="F529" s="66">
        <v>0.23</v>
      </c>
      <c r="G529" s="850">
        <v>2.33</v>
      </c>
      <c r="H529" s="850">
        <v>2.1</v>
      </c>
      <c r="I529" s="502"/>
      <c r="J529" s="570">
        <f t="shared" si="35"/>
        <v>0</v>
      </c>
      <c r="K529" s="63"/>
      <c r="L529" s="36"/>
      <c r="M529" s="36"/>
      <c r="N529" s="36"/>
      <c r="O529" s="37"/>
      <c r="P529" s="37"/>
      <c r="Q529" s="37"/>
      <c r="R529" s="37"/>
      <c r="S529" s="37"/>
      <c r="T529" s="37"/>
      <c r="U529" s="37"/>
      <c r="V529" s="37"/>
      <c r="W529" s="37"/>
    </row>
    <row r="530" spans="1:23" s="38" customFormat="1" ht="14.25" customHeight="1">
      <c r="A530" s="246" t="s">
        <v>118</v>
      </c>
      <c r="B530" s="130">
        <v>8901138511616</v>
      </c>
      <c r="C530" s="147">
        <v>7057559</v>
      </c>
      <c r="D530" s="147"/>
      <c r="E530" s="53" t="s">
        <v>115</v>
      </c>
      <c r="F530" s="66">
        <v>0.23</v>
      </c>
      <c r="G530" s="850">
        <v>2.33</v>
      </c>
      <c r="H530" s="850">
        <v>2.1</v>
      </c>
      <c r="I530" s="502"/>
      <c r="J530" s="570">
        <f t="shared" si="35"/>
        <v>0</v>
      </c>
      <c r="K530" s="63"/>
      <c r="L530" s="36"/>
      <c r="M530" s="36"/>
      <c r="N530" s="36"/>
      <c r="O530" s="37"/>
      <c r="P530" s="37"/>
      <c r="Q530" s="37"/>
      <c r="R530" s="37"/>
      <c r="S530" s="37"/>
      <c r="T530" s="37"/>
      <c r="U530" s="37"/>
      <c r="V530" s="37"/>
      <c r="W530" s="37"/>
    </row>
    <row r="531" spans="1:23" s="38" customFormat="1" ht="12.75" customHeight="1">
      <c r="A531" s="272"/>
      <c r="B531" s="296"/>
      <c r="C531" s="174"/>
      <c r="D531" s="11"/>
      <c r="E531" s="59"/>
      <c r="F531" s="69"/>
      <c r="G531" s="835"/>
      <c r="H531" s="835"/>
      <c r="I531" s="539"/>
      <c r="J531" s="491"/>
      <c r="K531" s="63"/>
      <c r="L531" s="36"/>
      <c r="M531" s="36"/>
      <c r="N531" s="36"/>
      <c r="O531" s="37"/>
      <c r="P531" s="37"/>
      <c r="Q531" s="37"/>
      <c r="R531" s="37"/>
      <c r="S531" s="37"/>
      <c r="T531" s="37"/>
      <c r="U531" s="37"/>
      <c r="V531" s="37"/>
      <c r="W531" s="37"/>
    </row>
    <row r="532" spans="1:23" s="38" customFormat="1" ht="27" customHeight="1">
      <c r="A532" s="1189" t="s">
        <v>119</v>
      </c>
      <c r="B532" s="1190"/>
      <c r="C532" s="1190"/>
      <c r="D532" s="1190"/>
      <c r="E532" s="1190"/>
      <c r="F532" s="1190"/>
      <c r="G532" s="1190"/>
      <c r="H532" s="1190"/>
      <c r="I532" s="1190"/>
      <c r="J532" s="1190"/>
      <c r="K532" s="63"/>
      <c r="L532" s="36"/>
      <c r="M532" s="36"/>
      <c r="N532" s="36"/>
      <c r="O532" s="37"/>
      <c r="P532" s="37"/>
      <c r="Q532" s="37"/>
      <c r="R532" s="37"/>
      <c r="S532" s="37"/>
      <c r="T532" s="37"/>
      <c r="U532" s="37"/>
      <c r="V532" s="37"/>
      <c r="W532" s="37"/>
    </row>
    <row r="533" spans="1:23" s="38" customFormat="1" ht="14.25" customHeight="1">
      <c r="A533" s="64" t="s">
        <v>120</v>
      </c>
      <c r="B533" s="130">
        <v>8901138509293</v>
      </c>
      <c r="C533" s="147">
        <v>7052076</v>
      </c>
      <c r="D533" s="147"/>
      <c r="E533" s="53" t="s">
        <v>37</v>
      </c>
      <c r="F533" s="66">
        <v>0.23</v>
      </c>
      <c r="G533" s="850">
        <v>12.94</v>
      </c>
      <c r="H533" s="850">
        <v>11.64</v>
      </c>
      <c r="I533" s="502"/>
      <c r="J533" s="570">
        <f>H533*I533</f>
        <v>0</v>
      </c>
      <c r="K533" s="63"/>
      <c r="L533" s="36"/>
      <c r="M533" s="36"/>
      <c r="N533" s="36"/>
      <c r="O533" s="37"/>
      <c r="P533" s="37"/>
      <c r="Q533" s="37"/>
      <c r="R533" s="37"/>
      <c r="S533" s="37"/>
      <c r="T533" s="37"/>
      <c r="U533" s="37"/>
      <c r="V533" s="37"/>
      <c r="W533" s="37"/>
    </row>
    <row r="534" spans="1:23" s="38" customFormat="1" ht="14.25" customHeight="1">
      <c r="A534" s="64" t="s">
        <v>121</v>
      </c>
      <c r="B534" s="130">
        <v>8901138823498</v>
      </c>
      <c r="C534" s="147">
        <v>7053764</v>
      </c>
      <c r="D534" s="147"/>
      <c r="E534" s="53" t="s">
        <v>37</v>
      </c>
      <c r="F534" s="66">
        <v>0.23</v>
      </c>
      <c r="G534" s="850">
        <v>12.94</v>
      </c>
      <c r="H534" s="850">
        <v>11.64</v>
      </c>
      <c r="I534" s="502"/>
      <c r="J534" s="570">
        <f>H534*I534</f>
        <v>0</v>
      </c>
      <c r="K534" s="63"/>
      <c r="L534" s="36"/>
      <c r="M534" s="36"/>
      <c r="N534" s="36"/>
      <c r="O534" s="37"/>
      <c r="P534" s="37"/>
      <c r="Q534" s="37"/>
      <c r="R534" s="37"/>
      <c r="S534" s="37"/>
      <c r="T534" s="37"/>
      <c r="U534" s="37"/>
      <c r="V534" s="37"/>
      <c r="W534" s="37"/>
    </row>
    <row r="535" spans="1:23" s="38" customFormat="1" ht="14.1" customHeight="1">
      <c r="A535" s="64" t="s">
        <v>122</v>
      </c>
      <c r="B535" s="130">
        <v>8901138510831</v>
      </c>
      <c r="C535" s="147">
        <v>7053766</v>
      </c>
      <c r="D535" s="147"/>
      <c r="E535" s="53" t="s">
        <v>37</v>
      </c>
      <c r="F535" s="66">
        <v>0.23</v>
      </c>
      <c r="G535" s="850">
        <v>12.94</v>
      </c>
      <c r="H535" s="850">
        <v>11.64</v>
      </c>
      <c r="I535" s="502"/>
      <c r="J535" s="570">
        <f>H535*I535</f>
        <v>0</v>
      </c>
      <c r="K535" s="63"/>
      <c r="L535" s="36"/>
      <c r="M535" s="36"/>
      <c r="N535" s="36"/>
      <c r="O535" s="37"/>
      <c r="P535" s="37"/>
      <c r="Q535" s="37"/>
      <c r="R535" s="37"/>
      <c r="S535" s="37"/>
      <c r="T535" s="37"/>
      <c r="U535" s="37"/>
      <c r="V535" s="37"/>
      <c r="W535" s="37"/>
    </row>
    <row r="536" spans="1:23" s="38" customFormat="1" ht="14.25" customHeight="1">
      <c r="A536" s="64" t="s">
        <v>123</v>
      </c>
      <c r="B536" s="130">
        <v>8901138823504</v>
      </c>
      <c r="C536" s="147">
        <v>7053765</v>
      </c>
      <c r="D536" s="147"/>
      <c r="E536" s="53" t="s">
        <v>37</v>
      </c>
      <c r="F536" s="66">
        <v>0.23</v>
      </c>
      <c r="G536" s="850">
        <v>12.94</v>
      </c>
      <c r="H536" s="850">
        <v>11.64</v>
      </c>
      <c r="I536" s="502"/>
      <c r="J536" s="570">
        <f>H536*I536</f>
        <v>0</v>
      </c>
      <c r="K536" s="63"/>
      <c r="L536" s="36"/>
      <c r="M536" s="36"/>
      <c r="N536" s="36"/>
      <c r="O536" s="37"/>
      <c r="P536" s="37"/>
      <c r="Q536" s="37"/>
      <c r="R536" s="37"/>
      <c r="S536" s="37"/>
      <c r="T536" s="37"/>
      <c r="U536" s="37"/>
      <c r="V536" s="37"/>
      <c r="W536" s="37"/>
    </row>
    <row r="537" spans="1:23" s="38" customFormat="1" ht="14.25" customHeight="1">
      <c r="A537" s="64" t="s">
        <v>124</v>
      </c>
      <c r="B537" s="130">
        <v>8901138510190</v>
      </c>
      <c r="C537" s="147">
        <v>7053767</v>
      </c>
      <c r="D537" s="147"/>
      <c r="E537" s="53" t="s">
        <v>37</v>
      </c>
      <c r="F537" s="66">
        <v>0.23</v>
      </c>
      <c r="G537" s="850">
        <v>12.94</v>
      </c>
      <c r="H537" s="850">
        <v>11.64</v>
      </c>
      <c r="I537" s="502"/>
      <c r="J537" s="570">
        <f>H537*I537</f>
        <v>0</v>
      </c>
      <c r="K537" s="63"/>
      <c r="L537" s="36"/>
      <c r="M537" s="36"/>
      <c r="N537" s="36"/>
      <c r="O537" s="37"/>
      <c r="P537" s="37"/>
      <c r="Q537" s="37"/>
      <c r="R537" s="37"/>
      <c r="S537" s="37"/>
      <c r="T537" s="37"/>
      <c r="U537" s="37"/>
      <c r="V537" s="37"/>
      <c r="W537" s="37"/>
    </row>
    <row r="538" spans="1:23" s="38" customFormat="1" ht="14.25" customHeight="1">
      <c r="A538" s="272"/>
      <c r="B538" s="296"/>
      <c r="C538" s="174"/>
      <c r="D538" s="11"/>
      <c r="E538" s="59"/>
      <c r="F538" s="69"/>
      <c r="G538" s="835"/>
      <c r="H538" s="835"/>
      <c r="I538" s="539"/>
      <c r="J538" s="491"/>
      <c r="K538" s="63"/>
      <c r="L538" s="36"/>
      <c r="M538" s="36"/>
      <c r="N538" s="36"/>
      <c r="O538" s="37"/>
      <c r="P538" s="37"/>
      <c r="Q538" s="37"/>
      <c r="R538" s="37"/>
      <c r="S538" s="37"/>
      <c r="T538" s="37"/>
      <c r="U538" s="37"/>
      <c r="V538" s="37"/>
      <c r="W538" s="37"/>
    </row>
    <row r="539" spans="1:23" s="38" customFormat="1" ht="27" customHeight="1">
      <c r="A539" s="1189" t="s">
        <v>125</v>
      </c>
      <c r="B539" s="1190"/>
      <c r="C539" s="1190"/>
      <c r="D539" s="1190"/>
      <c r="E539" s="1190"/>
      <c r="F539" s="1190"/>
      <c r="G539" s="1190"/>
      <c r="H539" s="1190"/>
      <c r="I539" s="1190"/>
      <c r="J539" s="1190"/>
      <c r="K539" s="63"/>
      <c r="L539" s="36"/>
      <c r="M539" s="36"/>
      <c r="N539" s="36"/>
      <c r="O539" s="37"/>
      <c r="P539" s="37"/>
      <c r="Q539" s="37"/>
      <c r="R539" s="37"/>
      <c r="S539" s="37"/>
      <c r="T539" s="37"/>
      <c r="U539" s="37"/>
      <c r="V539" s="37"/>
      <c r="W539" s="37"/>
    </row>
    <row r="540" spans="1:23" s="38" customFormat="1" ht="14.25" customHeight="1">
      <c r="A540" s="64" t="s">
        <v>126</v>
      </c>
      <c r="B540" s="163" t="s">
        <v>241</v>
      </c>
      <c r="C540" s="147">
        <v>7053729</v>
      </c>
      <c r="D540" s="147"/>
      <c r="E540" s="53" t="s">
        <v>37</v>
      </c>
      <c r="F540" s="66">
        <v>0.23</v>
      </c>
      <c r="G540" s="850">
        <v>9.7799999999999994</v>
      </c>
      <c r="H540" s="850">
        <v>8.8000000000000007</v>
      </c>
      <c r="I540" s="502"/>
      <c r="J540" s="570">
        <f>H540*I540</f>
        <v>0</v>
      </c>
      <c r="K540" s="63"/>
      <c r="L540" s="36"/>
      <c r="M540" s="36"/>
      <c r="N540" s="36"/>
      <c r="O540" s="37"/>
      <c r="P540" s="37"/>
      <c r="Q540" s="37"/>
      <c r="R540" s="37"/>
      <c r="S540" s="37"/>
      <c r="T540" s="37"/>
      <c r="U540" s="37"/>
      <c r="V540" s="37"/>
      <c r="W540" s="37"/>
    </row>
    <row r="541" spans="1:23" s="38" customFormat="1" ht="14.25" customHeight="1">
      <c r="A541" s="67" t="s">
        <v>633</v>
      </c>
      <c r="B541" s="51">
        <v>6291107221106</v>
      </c>
      <c r="C541" s="147">
        <v>7079127</v>
      </c>
      <c r="D541" s="174"/>
      <c r="E541" s="53" t="s">
        <v>634</v>
      </c>
      <c r="F541" s="66">
        <v>0.23</v>
      </c>
      <c r="G541" s="835">
        <v>18.579999999999998</v>
      </c>
      <c r="H541" s="850">
        <v>16.72</v>
      </c>
      <c r="I541" s="503"/>
      <c r="J541" s="570">
        <f>H541*I541</f>
        <v>0</v>
      </c>
      <c r="K541" s="63"/>
      <c r="L541" s="36"/>
      <c r="M541" s="36"/>
      <c r="N541" s="36"/>
      <c r="O541" s="37"/>
      <c r="P541" s="37"/>
      <c r="Q541" s="37"/>
      <c r="R541" s="37"/>
      <c r="S541" s="37"/>
      <c r="T541" s="37"/>
      <c r="U541" s="37"/>
      <c r="V541" s="37"/>
      <c r="W541" s="37"/>
    </row>
    <row r="542" spans="1:23" s="38" customFormat="1" ht="14.25" customHeight="1">
      <c r="A542" s="272"/>
      <c r="B542" s="296"/>
      <c r="C542" s="174"/>
      <c r="D542" s="11"/>
      <c r="E542" s="59"/>
      <c r="F542" s="69"/>
      <c r="G542" s="835"/>
      <c r="H542" s="835"/>
      <c r="I542" s="539"/>
      <c r="J542" s="491"/>
      <c r="K542" s="63"/>
      <c r="L542" s="36"/>
      <c r="M542" s="36"/>
      <c r="N542" s="36"/>
      <c r="O542" s="37"/>
      <c r="P542" s="37"/>
      <c r="Q542" s="37"/>
      <c r="R542" s="37"/>
      <c r="S542" s="37"/>
      <c r="T542" s="37"/>
      <c r="U542" s="37"/>
      <c r="V542" s="37"/>
      <c r="W542" s="37"/>
    </row>
    <row r="543" spans="1:23" s="38" customFormat="1" ht="27" customHeight="1">
      <c r="A543" s="1189" t="s">
        <v>127</v>
      </c>
      <c r="B543" s="1190"/>
      <c r="C543" s="1190"/>
      <c r="D543" s="1190"/>
      <c r="E543" s="1190"/>
      <c r="F543" s="1190"/>
      <c r="G543" s="1190"/>
      <c r="H543" s="1190"/>
      <c r="I543" s="1190"/>
      <c r="J543" s="1190"/>
      <c r="K543" s="63"/>
      <c r="L543" s="36"/>
      <c r="M543" s="36"/>
      <c r="N543" s="36"/>
      <c r="O543" s="37"/>
      <c r="P543" s="37"/>
      <c r="Q543" s="37"/>
      <c r="R543" s="37"/>
      <c r="S543" s="37"/>
      <c r="T543" s="37"/>
      <c r="U543" s="37"/>
      <c r="V543" s="37"/>
      <c r="W543" s="37"/>
    </row>
    <row r="544" spans="1:23" s="38" customFormat="1" ht="14.25" customHeight="1">
      <c r="A544" s="64" t="s">
        <v>128</v>
      </c>
      <c r="B544" s="163" t="s">
        <v>242</v>
      </c>
      <c r="C544" s="147">
        <v>7039014</v>
      </c>
      <c r="D544" s="669" t="s">
        <v>337</v>
      </c>
      <c r="E544" s="53" t="s">
        <v>129</v>
      </c>
      <c r="F544" s="66">
        <v>0.23</v>
      </c>
      <c r="G544" s="850">
        <v>9.44</v>
      </c>
      <c r="H544" s="850">
        <v>8.5</v>
      </c>
      <c r="I544" s="502"/>
      <c r="J544" s="570">
        <f t="shared" ref="J544:J551" si="37">H544*I544</f>
        <v>0</v>
      </c>
      <c r="K544" s="63"/>
      <c r="L544" s="36"/>
      <c r="M544" s="36"/>
      <c r="N544" s="36"/>
      <c r="O544" s="37"/>
      <c r="P544" s="37"/>
      <c r="Q544" s="37"/>
      <c r="R544" s="37"/>
      <c r="S544" s="37"/>
      <c r="T544" s="37"/>
      <c r="U544" s="37"/>
      <c r="V544" s="37"/>
      <c r="W544" s="37"/>
    </row>
    <row r="545" spans="1:23" s="38" customFormat="1" ht="14.25" customHeight="1">
      <c r="A545" s="64" t="s">
        <v>128</v>
      </c>
      <c r="B545" s="163" t="s">
        <v>242</v>
      </c>
      <c r="C545" s="147">
        <v>7053805</v>
      </c>
      <c r="D545" s="669" t="s">
        <v>337</v>
      </c>
      <c r="E545" s="1057" t="s">
        <v>130</v>
      </c>
      <c r="F545" s="66">
        <v>0.23</v>
      </c>
      <c r="G545" s="850">
        <v>9.44</v>
      </c>
      <c r="H545" s="850">
        <v>8.5</v>
      </c>
      <c r="I545" s="502"/>
      <c r="J545" s="570">
        <f t="shared" si="37"/>
        <v>0</v>
      </c>
      <c r="K545" s="63"/>
      <c r="L545" s="36"/>
      <c r="M545" s="36"/>
      <c r="N545" s="36"/>
      <c r="O545" s="37"/>
      <c r="P545" s="37"/>
      <c r="Q545" s="37"/>
      <c r="R545" s="37"/>
      <c r="S545" s="37"/>
      <c r="T545" s="37"/>
      <c r="U545" s="37"/>
      <c r="V545" s="37"/>
      <c r="W545" s="37"/>
    </row>
    <row r="546" spans="1:23" s="38" customFormat="1" ht="14.25" customHeight="1">
      <c r="A546" s="64" t="s">
        <v>668</v>
      </c>
      <c r="B546" s="163" t="s">
        <v>637</v>
      </c>
      <c r="C546" s="147">
        <v>7079279</v>
      </c>
      <c r="D546" s="669" t="s">
        <v>337</v>
      </c>
      <c r="E546" s="53" t="s">
        <v>129</v>
      </c>
      <c r="F546" s="66">
        <v>0.23</v>
      </c>
      <c r="G546" s="850">
        <v>10.99</v>
      </c>
      <c r="H546" s="850">
        <v>9.89</v>
      </c>
      <c r="I546" s="502"/>
      <c r="J546" s="570">
        <f t="shared" si="37"/>
        <v>0</v>
      </c>
      <c r="K546" s="63"/>
      <c r="L546" s="36"/>
      <c r="M546" s="36"/>
      <c r="N546" s="36"/>
      <c r="O546" s="37"/>
      <c r="P546" s="37"/>
      <c r="Q546" s="37"/>
      <c r="R546" s="37"/>
      <c r="S546" s="37"/>
      <c r="T546" s="37"/>
      <c r="U546" s="37"/>
      <c r="V546" s="37"/>
      <c r="W546" s="37"/>
    </row>
    <row r="547" spans="1:23" s="38" customFormat="1" ht="14.25" customHeight="1">
      <c r="A547" s="64" t="s">
        <v>669</v>
      </c>
      <c r="B547" s="163" t="s">
        <v>638</v>
      </c>
      <c r="C547" s="147">
        <v>7079311</v>
      </c>
      <c r="D547" s="669" t="s">
        <v>337</v>
      </c>
      <c r="E547" s="53" t="s">
        <v>635</v>
      </c>
      <c r="F547" s="66">
        <v>0.23</v>
      </c>
      <c r="G547" s="850">
        <v>10.99</v>
      </c>
      <c r="H547" s="850">
        <v>9.89</v>
      </c>
      <c r="I547" s="502"/>
      <c r="J547" s="570">
        <f t="shared" si="37"/>
        <v>0</v>
      </c>
      <c r="K547" s="63"/>
      <c r="L547" s="36"/>
      <c r="M547" s="36"/>
      <c r="N547" s="36"/>
      <c r="O547" s="37"/>
      <c r="P547" s="37"/>
      <c r="Q547" s="37"/>
      <c r="R547" s="37"/>
      <c r="S547" s="37"/>
      <c r="T547" s="37"/>
      <c r="U547" s="37"/>
      <c r="V547" s="37"/>
      <c r="W547" s="37"/>
    </row>
    <row r="548" spans="1:23" s="38" customFormat="1" ht="14.25" customHeight="1">
      <c r="A548" s="64" t="s">
        <v>670</v>
      </c>
      <c r="B548" s="163" t="s">
        <v>639</v>
      </c>
      <c r="C548" s="147">
        <v>7079301</v>
      </c>
      <c r="D548" s="669" t="s">
        <v>337</v>
      </c>
      <c r="E548" s="53" t="s">
        <v>636</v>
      </c>
      <c r="F548" s="66">
        <v>0.23</v>
      </c>
      <c r="G548" s="850">
        <v>10.99</v>
      </c>
      <c r="H548" s="850">
        <v>9.89</v>
      </c>
      <c r="I548" s="502"/>
      <c r="J548" s="570">
        <f t="shared" si="37"/>
        <v>0</v>
      </c>
      <c r="K548" s="63"/>
      <c r="L548" s="36"/>
      <c r="M548" s="36"/>
      <c r="N548" s="36"/>
      <c r="O548" s="37"/>
      <c r="P548" s="37"/>
      <c r="Q548" s="37"/>
      <c r="R548" s="37"/>
      <c r="S548" s="37"/>
      <c r="T548" s="37"/>
      <c r="U548" s="37"/>
      <c r="V548" s="37"/>
      <c r="W548" s="37"/>
    </row>
    <row r="549" spans="1:23" s="38" customFormat="1" ht="14.25" customHeight="1">
      <c r="A549" s="246" t="s">
        <v>131</v>
      </c>
      <c r="B549" s="163" t="s">
        <v>243</v>
      </c>
      <c r="C549" s="147">
        <v>7053808</v>
      </c>
      <c r="D549" s="669" t="s">
        <v>337</v>
      </c>
      <c r="E549" s="53" t="s">
        <v>98</v>
      </c>
      <c r="F549" s="66">
        <v>0.23</v>
      </c>
      <c r="G549" s="850">
        <v>9.44</v>
      </c>
      <c r="H549" s="850">
        <v>8.5</v>
      </c>
      <c r="I549" s="502"/>
      <c r="J549" s="570">
        <f t="shared" si="37"/>
        <v>0</v>
      </c>
      <c r="K549" s="63"/>
      <c r="L549" s="36"/>
      <c r="M549" s="36"/>
      <c r="N549" s="36"/>
      <c r="O549" s="37"/>
      <c r="P549" s="37"/>
      <c r="Q549" s="37"/>
      <c r="R549" s="37"/>
      <c r="S549" s="37"/>
      <c r="T549" s="37"/>
      <c r="U549" s="37"/>
      <c r="V549" s="37"/>
      <c r="W549" s="37"/>
    </row>
    <row r="550" spans="1:23" s="38" customFormat="1" ht="14.25" customHeight="1">
      <c r="A550" s="246" t="s">
        <v>655</v>
      </c>
      <c r="B550" s="163" t="s">
        <v>244</v>
      </c>
      <c r="C550" s="147">
        <v>7053806</v>
      </c>
      <c r="D550" s="669" t="s">
        <v>337</v>
      </c>
      <c r="E550" s="53" t="s">
        <v>98</v>
      </c>
      <c r="F550" s="66">
        <v>0.23</v>
      </c>
      <c r="G550" s="850">
        <v>9.44</v>
      </c>
      <c r="H550" s="850">
        <v>8.5</v>
      </c>
      <c r="I550" s="502"/>
      <c r="J550" s="570">
        <f t="shared" si="37"/>
        <v>0</v>
      </c>
      <c r="K550" s="63"/>
      <c r="L550" s="36"/>
      <c r="M550" s="36"/>
      <c r="N550" s="36"/>
      <c r="O550" s="37"/>
      <c r="P550" s="37"/>
      <c r="Q550" s="37"/>
      <c r="R550" s="37"/>
      <c r="S550" s="37"/>
      <c r="T550" s="37"/>
      <c r="U550" s="37"/>
      <c r="V550" s="37"/>
      <c r="W550" s="37"/>
    </row>
    <row r="551" spans="1:23" s="38" customFormat="1" ht="14.25" customHeight="1">
      <c r="A551" s="246" t="s">
        <v>656</v>
      </c>
      <c r="B551" s="163" t="s">
        <v>245</v>
      </c>
      <c r="C551" s="147">
        <v>7053807</v>
      </c>
      <c r="D551" s="669" t="s">
        <v>337</v>
      </c>
      <c r="E551" s="53" t="s">
        <v>98</v>
      </c>
      <c r="F551" s="66">
        <v>0.23</v>
      </c>
      <c r="G551" s="850">
        <v>9.44</v>
      </c>
      <c r="H551" s="850">
        <v>8.5</v>
      </c>
      <c r="I551" s="502"/>
      <c r="J551" s="570">
        <f t="shared" si="37"/>
        <v>0</v>
      </c>
      <c r="K551" s="63"/>
      <c r="L551" s="36"/>
      <c r="M551" s="36"/>
      <c r="N551" s="36"/>
      <c r="O551" s="37"/>
      <c r="P551" s="37"/>
      <c r="Q551" s="37"/>
      <c r="R551" s="37"/>
      <c r="S551" s="37"/>
      <c r="T551" s="37"/>
      <c r="U551" s="37"/>
      <c r="V551" s="37"/>
      <c r="W551" s="37"/>
    </row>
    <row r="552" spans="1:23" s="38" customFormat="1" ht="14.25" customHeight="1">
      <c r="A552" s="246" t="s">
        <v>657</v>
      </c>
      <c r="B552" s="163" t="s">
        <v>246</v>
      </c>
      <c r="C552" s="147">
        <v>7053802</v>
      </c>
      <c r="D552" s="669" t="s">
        <v>337</v>
      </c>
      <c r="E552" s="53" t="s">
        <v>98</v>
      </c>
      <c r="F552" s="66">
        <v>0.23</v>
      </c>
      <c r="G552" s="850">
        <v>9.44</v>
      </c>
      <c r="H552" s="850">
        <v>8.5</v>
      </c>
      <c r="I552" s="502"/>
      <c r="J552" s="570">
        <f>H552*I552</f>
        <v>0</v>
      </c>
      <c r="K552" s="63"/>
      <c r="L552" s="36"/>
      <c r="M552" s="36"/>
      <c r="N552" s="36"/>
      <c r="O552" s="37"/>
      <c r="P552" s="37"/>
      <c r="Q552" s="37"/>
      <c r="R552" s="37"/>
      <c r="S552" s="37"/>
      <c r="T552" s="37"/>
      <c r="U552" s="37"/>
      <c r="V552" s="37"/>
      <c r="W552" s="37"/>
    </row>
    <row r="553" spans="1:23" s="38" customFormat="1" ht="15.75" customHeight="1">
      <c r="A553" s="246" t="s">
        <v>658</v>
      </c>
      <c r="B553" s="163" t="s">
        <v>619</v>
      </c>
      <c r="C553" s="147">
        <v>7072444</v>
      </c>
      <c r="D553" s="669" t="s">
        <v>337</v>
      </c>
      <c r="E553" s="53" t="s">
        <v>614</v>
      </c>
      <c r="F553" s="66">
        <v>0.23</v>
      </c>
      <c r="G553" s="850">
        <v>9.44</v>
      </c>
      <c r="H553" s="850">
        <v>8.5</v>
      </c>
      <c r="I553" s="502"/>
      <c r="J553" s="570">
        <f t="shared" ref="J553:J559" si="38">H553*I553</f>
        <v>0</v>
      </c>
      <c r="K553" s="63"/>
      <c r="L553" s="36"/>
      <c r="M553" s="36"/>
      <c r="N553" s="36"/>
      <c r="O553" s="37"/>
      <c r="P553" s="37"/>
      <c r="Q553" s="37"/>
      <c r="R553" s="37"/>
      <c r="S553" s="37"/>
      <c r="T553" s="37"/>
      <c r="U553" s="37"/>
      <c r="V553" s="37"/>
      <c r="W553" s="37"/>
    </row>
    <row r="554" spans="1:23" s="38" customFormat="1" ht="14.25" customHeight="1">
      <c r="A554" s="246" t="s">
        <v>659</v>
      </c>
      <c r="B554" s="163" t="s">
        <v>618</v>
      </c>
      <c r="C554" s="147">
        <v>7079128</v>
      </c>
      <c r="D554" s="669" t="s">
        <v>337</v>
      </c>
      <c r="E554" s="53" t="s">
        <v>616</v>
      </c>
      <c r="F554" s="66">
        <v>0.23</v>
      </c>
      <c r="G554" s="850">
        <v>9.44</v>
      </c>
      <c r="H554" s="850">
        <v>8.5</v>
      </c>
      <c r="I554" s="502"/>
      <c r="J554" s="570">
        <f t="shared" si="38"/>
        <v>0</v>
      </c>
      <c r="K554" s="63"/>
      <c r="L554" s="36"/>
      <c r="M554" s="36"/>
      <c r="N554" s="36"/>
      <c r="O554" s="37"/>
      <c r="P554" s="37"/>
      <c r="Q554" s="37"/>
      <c r="R554" s="37"/>
      <c r="S554" s="37"/>
      <c r="T554" s="37"/>
      <c r="U554" s="37"/>
      <c r="V554" s="37"/>
      <c r="W554" s="37"/>
    </row>
    <row r="555" spans="1:23" s="38" customFormat="1" ht="14.25" customHeight="1">
      <c r="A555" s="246" t="s">
        <v>660</v>
      </c>
      <c r="B555" s="163" t="s">
        <v>617</v>
      </c>
      <c r="C555" s="147">
        <v>7072445</v>
      </c>
      <c r="D555" s="669" t="s">
        <v>337</v>
      </c>
      <c r="E555" s="53" t="s">
        <v>615</v>
      </c>
      <c r="F555" s="66">
        <v>0.23</v>
      </c>
      <c r="G555" s="850">
        <v>10.8</v>
      </c>
      <c r="H555" s="850">
        <v>9.7200000000000006</v>
      </c>
      <c r="I555" s="502"/>
      <c r="J555" s="570">
        <f t="shared" si="38"/>
        <v>0</v>
      </c>
      <c r="K555" s="63"/>
      <c r="L555" s="36"/>
      <c r="M555" s="36"/>
      <c r="N555" s="36"/>
      <c r="O555" s="37"/>
      <c r="P555" s="37"/>
      <c r="Q555" s="37"/>
      <c r="R555" s="37"/>
      <c r="S555" s="37"/>
      <c r="T555" s="37"/>
      <c r="U555" s="37"/>
      <c r="V555" s="37"/>
      <c r="W555" s="37"/>
    </row>
    <row r="556" spans="1:23" s="38" customFormat="1" ht="14.25" customHeight="1">
      <c r="A556" s="246" t="s">
        <v>661</v>
      </c>
      <c r="B556" s="163" t="s">
        <v>290</v>
      </c>
      <c r="C556" s="147">
        <v>7068781</v>
      </c>
      <c r="D556" s="669" t="s">
        <v>337</v>
      </c>
      <c r="E556" s="53" t="s">
        <v>132</v>
      </c>
      <c r="F556" s="66">
        <v>0.23</v>
      </c>
      <c r="G556" s="850">
        <v>18.059999999999999</v>
      </c>
      <c r="H556" s="850">
        <v>16.25</v>
      </c>
      <c r="I556" s="502"/>
      <c r="J556" s="570">
        <f t="shared" si="38"/>
        <v>0</v>
      </c>
      <c r="K556" s="63"/>
      <c r="L556" s="36"/>
      <c r="M556" s="36"/>
      <c r="N556" s="36"/>
      <c r="O556" s="37"/>
      <c r="P556" s="37"/>
      <c r="Q556" s="37"/>
      <c r="R556" s="37"/>
      <c r="S556" s="37"/>
      <c r="T556" s="37"/>
      <c r="U556" s="37"/>
      <c r="V556" s="37"/>
      <c r="W556" s="37"/>
    </row>
    <row r="557" spans="1:23" s="38" customFormat="1" ht="14.25" customHeight="1">
      <c r="A557" s="246" t="s">
        <v>662</v>
      </c>
      <c r="B557" s="148">
        <v>605069200240</v>
      </c>
      <c r="C557" s="147">
        <v>7068791</v>
      </c>
      <c r="D557" s="669" t="s">
        <v>337</v>
      </c>
      <c r="E557" s="53" t="s">
        <v>133</v>
      </c>
      <c r="F557" s="66">
        <v>0.23</v>
      </c>
      <c r="G557" s="850">
        <v>18.059999999999999</v>
      </c>
      <c r="H557" s="850">
        <v>16.25</v>
      </c>
      <c r="I557" s="502"/>
      <c r="J557" s="570">
        <f t="shared" si="38"/>
        <v>0</v>
      </c>
      <c r="K557" s="63"/>
      <c r="L557" s="36"/>
      <c r="M557" s="36"/>
      <c r="N557" s="36"/>
      <c r="O557" s="37"/>
      <c r="P557" s="37"/>
      <c r="Q557" s="37"/>
      <c r="R557" s="37"/>
      <c r="S557" s="37"/>
      <c r="T557" s="37"/>
      <c r="U557" s="37"/>
      <c r="V557" s="37"/>
      <c r="W557" s="37"/>
    </row>
    <row r="558" spans="1:23" s="38" customFormat="1" ht="14.25" customHeight="1">
      <c r="A558" s="246" t="s">
        <v>663</v>
      </c>
      <c r="B558" s="148">
        <v>605069200295</v>
      </c>
      <c r="C558" s="147">
        <v>7068801</v>
      </c>
      <c r="D558" s="669" t="s">
        <v>337</v>
      </c>
      <c r="E558" s="53" t="s">
        <v>133</v>
      </c>
      <c r="F558" s="66">
        <v>0.23</v>
      </c>
      <c r="G558" s="850">
        <v>18.059999999999999</v>
      </c>
      <c r="H558" s="850">
        <v>16.25</v>
      </c>
      <c r="I558" s="502"/>
      <c r="J558" s="570">
        <f t="shared" si="38"/>
        <v>0</v>
      </c>
      <c r="K558" s="63"/>
      <c r="L558" s="36"/>
      <c r="M558" s="36"/>
      <c r="N558" s="36"/>
      <c r="O558" s="37"/>
      <c r="P558" s="37"/>
      <c r="Q558" s="37"/>
      <c r="R558" s="37"/>
      <c r="S558" s="37"/>
      <c r="T558" s="37"/>
      <c r="U558" s="37"/>
      <c r="V558" s="37"/>
      <c r="W558" s="37"/>
    </row>
    <row r="559" spans="1:23" s="38" customFormat="1" ht="14.25" customHeight="1">
      <c r="A559" s="246" t="s">
        <v>664</v>
      </c>
      <c r="B559" s="148">
        <v>605069200264</v>
      </c>
      <c r="C559" s="147">
        <v>7068727</v>
      </c>
      <c r="D559" s="669" t="s">
        <v>337</v>
      </c>
      <c r="E559" s="53" t="s">
        <v>133</v>
      </c>
      <c r="F559" s="66">
        <v>0.23</v>
      </c>
      <c r="G559" s="850">
        <v>18.059999999999999</v>
      </c>
      <c r="H559" s="850">
        <v>16.25</v>
      </c>
      <c r="I559" s="502"/>
      <c r="J559" s="570">
        <f t="shared" si="38"/>
        <v>0</v>
      </c>
      <c r="K559" s="63"/>
      <c r="L559" s="36"/>
      <c r="M559" s="36"/>
      <c r="N559" s="36"/>
      <c r="O559" s="37"/>
      <c r="P559" s="37"/>
      <c r="Q559" s="37"/>
      <c r="R559" s="37"/>
      <c r="S559" s="37"/>
      <c r="T559" s="37"/>
      <c r="U559" s="37"/>
      <c r="V559" s="37"/>
      <c r="W559" s="37"/>
    </row>
    <row r="560" spans="1:23" s="38" customFormat="1" ht="14.25" customHeight="1">
      <c r="A560" s="272"/>
      <c r="B560" s="296"/>
      <c r="C560" s="174"/>
      <c r="D560" s="11"/>
      <c r="E560" s="59"/>
      <c r="F560" s="69"/>
      <c r="G560" s="835"/>
      <c r="H560" s="835"/>
      <c r="I560" s="539"/>
      <c r="J560" s="491"/>
      <c r="K560" s="63"/>
      <c r="L560" s="36"/>
      <c r="M560" s="36"/>
      <c r="N560" s="36"/>
      <c r="O560" s="37"/>
      <c r="P560" s="37"/>
      <c r="Q560" s="37"/>
      <c r="R560" s="37"/>
      <c r="S560" s="37"/>
      <c r="T560" s="37"/>
      <c r="U560" s="37"/>
      <c r="V560" s="37"/>
      <c r="W560" s="37"/>
    </row>
    <row r="561" spans="1:23" s="38" customFormat="1" ht="27" customHeight="1">
      <c r="A561" s="1189" t="s">
        <v>134</v>
      </c>
      <c r="B561" s="1190"/>
      <c r="C561" s="1190"/>
      <c r="D561" s="1190"/>
      <c r="E561" s="1190"/>
      <c r="F561" s="1190"/>
      <c r="G561" s="1190"/>
      <c r="H561" s="1190"/>
      <c r="I561" s="1190"/>
      <c r="J561" s="1190"/>
      <c r="K561" s="63"/>
      <c r="L561" s="36"/>
      <c r="M561" s="36"/>
      <c r="N561" s="36"/>
      <c r="O561" s="37"/>
      <c r="P561" s="37"/>
      <c r="Q561" s="37"/>
      <c r="R561" s="37"/>
      <c r="S561" s="37"/>
      <c r="T561" s="37"/>
      <c r="U561" s="37"/>
      <c r="V561" s="37"/>
      <c r="W561" s="37"/>
    </row>
    <row r="562" spans="1:23" s="38" customFormat="1" ht="14.25" customHeight="1">
      <c r="A562" s="64" t="s">
        <v>135</v>
      </c>
      <c r="B562" s="51">
        <v>8901138509026</v>
      </c>
      <c r="C562" s="147">
        <v>7039041</v>
      </c>
      <c r="D562" s="147"/>
      <c r="E562" s="53" t="s">
        <v>136</v>
      </c>
      <c r="F562" s="66">
        <v>0.23</v>
      </c>
      <c r="G562" s="850">
        <v>4.29</v>
      </c>
      <c r="H562" s="850">
        <v>3.86</v>
      </c>
      <c r="I562" s="502"/>
      <c r="J562" s="570">
        <f t="shared" ref="J562:J572" si="39">H562*I562</f>
        <v>0</v>
      </c>
      <c r="K562" s="63"/>
      <c r="L562" s="36"/>
      <c r="M562" s="36"/>
      <c r="N562" s="36"/>
      <c r="O562" s="37"/>
      <c r="P562" s="37"/>
      <c r="Q562" s="37"/>
      <c r="R562" s="37"/>
      <c r="S562" s="37"/>
      <c r="T562" s="37"/>
      <c r="U562" s="37"/>
      <c r="V562" s="37"/>
      <c r="W562" s="37"/>
    </row>
    <row r="563" spans="1:23" s="38" customFormat="1" ht="14.25" customHeight="1">
      <c r="A563" s="64" t="s">
        <v>137</v>
      </c>
      <c r="B563" s="51">
        <v>8901138500481</v>
      </c>
      <c r="C563" s="147">
        <v>7038417</v>
      </c>
      <c r="D563" s="147"/>
      <c r="E563" s="53" t="s">
        <v>98</v>
      </c>
      <c r="F563" s="66">
        <v>0.23</v>
      </c>
      <c r="G563" s="850">
        <v>8.7799999999999994</v>
      </c>
      <c r="H563" s="850">
        <v>7.9</v>
      </c>
      <c r="I563" s="502"/>
      <c r="J563" s="570">
        <f t="shared" si="39"/>
        <v>0</v>
      </c>
      <c r="K563" s="63"/>
      <c r="L563" s="36"/>
      <c r="M563" s="36"/>
      <c r="N563" s="36"/>
      <c r="O563" s="37"/>
      <c r="P563" s="37"/>
      <c r="Q563" s="37"/>
      <c r="R563" s="37"/>
      <c r="S563" s="37"/>
      <c r="T563" s="37"/>
      <c r="U563" s="37"/>
      <c r="V563" s="37"/>
      <c r="W563" s="37"/>
    </row>
    <row r="564" spans="1:23" s="38" customFormat="1" ht="14.25" customHeight="1">
      <c r="A564" s="64" t="s">
        <v>138</v>
      </c>
      <c r="B564" s="51">
        <v>8901138713904</v>
      </c>
      <c r="C564" s="147">
        <v>7053734</v>
      </c>
      <c r="D564" s="147"/>
      <c r="E564" s="53" t="s">
        <v>33</v>
      </c>
      <c r="F564" s="66">
        <v>0.23</v>
      </c>
      <c r="G564" s="850">
        <v>11.62</v>
      </c>
      <c r="H564" s="850">
        <v>10.46</v>
      </c>
      <c r="I564" s="502"/>
      <c r="J564" s="570">
        <f t="shared" si="39"/>
        <v>0</v>
      </c>
      <c r="K564" s="63"/>
      <c r="L564" s="36"/>
      <c r="M564" s="36"/>
      <c r="N564" s="36"/>
      <c r="O564" s="37"/>
      <c r="P564" s="37"/>
      <c r="Q564" s="37"/>
      <c r="R564" s="37"/>
      <c r="S564" s="37"/>
      <c r="T564" s="37"/>
      <c r="U564" s="37"/>
      <c r="V564" s="37"/>
      <c r="W564" s="37"/>
    </row>
    <row r="565" spans="1:23" s="38" customFormat="1" ht="14.25" customHeight="1">
      <c r="A565" s="67" t="s">
        <v>665</v>
      </c>
      <c r="B565" s="51">
        <v>8901138512132</v>
      </c>
      <c r="C565" s="147">
        <v>7039187</v>
      </c>
      <c r="D565" s="174"/>
      <c r="E565" s="53" t="s">
        <v>45</v>
      </c>
      <c r="F565" s="66">
        <v>0.23</v>
      </c>
      <c r="G565" s="835">
        <v>12.61</v>
      </c>
      <c r="H565" s="850">
        <v>11.35</v>
      </c>
      <c r="I565" s="503"/>
      <c r="J565" s="570">
        <f t="shared" si="39"/>
        <v>0</v>
      </c>
      <c r="K565" s="63"/>
      <c r="L565" s="36"/>
      <c r="M565" s="36"/>
      <c r="N565" s="36"/>
      <c r="O565" s="37"/>
      <c r="P565" s="37"/>
      <c r="Q565" s="37"/>
      <c r="R565" s="37"/>
      <c r="S565" s="37"/>
      <c r="T565" s="37"/>
      <c r="U565" s="37"/>
      <c r="V565" s="37"/>
      <c r="W565" s="37"/>
    </row>
    <row r="566" spans="1:23" s="38" customFormat="1" ht="14.1" customHeight="1">
      <c r="A566" s="67" t="s">
        <v>666</v>
      </c>
      <c r="B566" s="51">
        <v>8901138500504</v>
      </c>
      <c r="C566" s="147">
        <v>7039188</v>
      </c>
      <c r="D566" s="174"/>
      <c r="E566" s="53" t="s">
        <v>45</v>
      </c>
      <c r="F566" s="66">
        <v>0.23</v>
      </c>
      <c r="G566" s="835">
        <v>12.3</v>
      </c>
      <c r="H566" s="850">
        <v>11.07</v>
      </c>
      <c r="I566" s="503"/>
      <c r="J566" s="570">
        <f t="shared" si="39"/>
        <v>0</v>
      </c>
      <c r="K566" s="63"/>
      <c r="L566" s="36"/>
      <c r="M566" s="36"/>
      <c r="N566" s="36"/>
      <c r="O566" s="37"/>
      <c r="P566" s="37"/>
      <c r="Q566" s="37"/>
      <c r="R566" s="37"/>
      <c r="S566" s="37"/>
      <c r="T566" s="37"/>
      <c r="U566" s="37"/>
      <c r="V566" s="37"/>
      <c r="W566" s="37"/>
    </row>
    <row r="567" spans="1:23" s="365" customFormat="1" ht="14.25" customHeight="1">
      <c r="A567" s="246" t="s">
        <v>139</v>
      </c>
      <c r="B567" s="163" t="s">
        <v>247</v>
      </c>
      <c r="C567" s="147">
        <v>7043119</v>
      </c>
      <c r="D567" s="147"/>
      <c r="E567" s="53" t="s">
        <v>435</v>
      </c>
      <c r="F567" s="66">
        <v>0.23</v>
      </c>
      <c r="G567" s="850">
        <v>11.25</v>
      </c>
      <c r="H567" s="850">
        <v>10.130000000000001</v>
      </c>
      <c r="I567" s="502"/>
      <c r="J567" s="570">
        <f>H567*I567</f>
        <v>0</v>
      </c>
      <c r="K567" s="362"/>
      <c r="L567" s="363"/>
      <c r="M567" s="363"/>
      <c r="N567" s="363"/>
      <c r="O567" s="364"/>
      <c r="P567" s="364"/>
      <c r="Q567" s="364"/>
      <c r="R567" s="364"/>
      <c r="S567" s="364"/>
      <c r="T567" s="364"/>
      <c r="U567" s="364"/>
      <c r="V567" s="364"/>
      <c r="W567" s="364"/>
    </row>
    <row r="568" spans="1:23" s="38" customFormat="1" ht="14.25" customHeight="1">
      <c r="A568" s="272"/>
      <c r="B568" s="182"/>
      <c r="C568" s="174"/>
      <c r="D568" s="174"/>
      <c r="E568" s="59"/>
      <c r="F568" s="69"/>
      <c r="G568" s="835"/>
      <c r="H568" s="835"/>
      <c r="I568" s="503"/>
      <c r="J568" s="491"/>
      <c r="K568" s="63"/>
      <c r="L568" s="36"/>
      <c r="M568" s="36"/>
      <c r="N568" s="36"/>
      <c r="O568" s="37"/>
      <c r="P568" s="37"/>
      <c r="Q568" s="37"/>
      <c r="R568" s="37"/>
      <c r="S568" s="37"/>
      <c r="T568" s="37"/>
      <c r="U568" s="37"/>
      <c r="V568" s="37"/>
      <c r="W568" s="37"/>
    </row>
    <row r="569" spans="1:23" s="38" customFormat="1" ht="27" customHeight="1">
      <c r="A569" s="1193" t="s">
        <v>140</v>
      </c>
      <c r="B569" s="1194"/>
      <c r="C569" s="1194"/>
      <c r="D569" s="1194"/>
      <c r="E569" s="1194"/>
      <c r="F569" s="1194"/>
      <c r="G569" s="1194"/>
      <c r="H569" s="1194"/>
      <c r="I569" s="1194"/>
      <c r="J569" s="1194"/>
      <c r="K569" s="63"/>
      <c r="L569" s="36"/>
      <c r="M569" s="36"/>
      <c r="N569" s="36"/>
      <c r="O569" s="37"/>
      <c r="P569" s="37"/>
      <c r="Q569" s="37"/>
      <c r="R569" s="37"/>
      <c r="S569" s="37"/>
      <c r="T569" s="37"/>
      <c r="U569" s="37"/>
      <c r="V569" s="37"/>
      <c r="W569" s="37"/>
    </row>
    <row r="570" spans="1:23" s="38" customFormat="1" ht="14.25" customHeight="1">
      <c r="A570" s="246" t="s">
        <v>141</v>
      </c>
      <c r="B570" s="163" t="s">
        <v>248</v>
      </c>
      <c r="C570" s="147">
        <v>7053804</v>
      </c>
      <c r="D570" s="147"/>
      <c r="E570" s="53" t="s">
        <v>93</v>
      </c>
      <c r="F570" s="66">
        <v>0.23</v>
      </c>
      <c r="G570" s="850">
        <v>8.2799999999999994</v>
      </c>
      <c r="H570" s="850">
        <v>7.46</v>
      </c>
      <c r="I570" s="502"/>
      <c r="J570" s="570">
        <f t="shared" si="39"/>
        <v>0</v>
      </c>
      <c r="K570" s="63"/>
      <c r="L570" s="36"/>
      <c r="M570" s="36"/>
      <c r="N570" s="36"/>
      <c r="O570" s="37"/>
      <c r="P570" s="37"/>
      <c r="Q570" s="37"/>
      <c r="R570" s="37"/>
      <c r="S570" s="37"/>
      <c r="T570" s="37"/>
      <c r="U570" s="37"/>
      <c r="V570" s="37"/>
      <c r="W570" s="37"/>
    </row>
    <row r="571" spans="1:23" s="38" customFormat="1" ht="14.25" customHeight="1">
      <c r="A571" s="168" t="s">
        <v>142</v>
      </c>
      <c r="B571" s="163" t="s">
        <v>249</v>
      </c>
      <c r="C571" s="147">
        <v>7055926</v>
      </c>
      <c r="D571" s="147"/>
      <c r="E571" s="53" t="s">
        <v>143</v>
      </c>
      <c r="F571" s="66">
        <v>0.23</v>
      </c>
      <c r="G571" s="850">
        <v>9.9</v>
      </c>
      <c r="H571" s="850">
        <v>8.91</v>
      </c>
      <c r="I571" s="502"/>
      <c r="J571" s="570">
        <f t="shared" si="39"/>
        <v>0</v>
      </c>
      <c r="K571" s="63"/>
      <c r="L571" s="36"/>
      <c r="M571" s="36"/>
      <c r="N571" s="36"/>
      <c r="O571" s="37"/>
      <c r="P571" s="37"/>
      <c r="Q571" s="37"/>
      <c r="R571" s="37"/>
      <c r="S571" s="37"/>
      <c r="T571" s="37"/>
      <c r="U571" s="37"/>
      <c r="V571" s="37"/>
      <c r="W571" s="37"/>
    </row>
    <row r="572" spans="1:23" s="38" customFormat="1" ht="14.25" customHeight="1">
      <c r="A572" s="246" t="s">
        <v>144</v>
      </c>
      <c r="B572" s="163" t="s">
        <v>250</v>
      </c>
      <c r="C572" s="147">
        <v>7055929</v>
      </c>
      <c r="D572" s="147"/>
      <c r="E572" s="53" t="s">
        <v>98</v>
      </c>
      <c r="F572" s="66">
        <v>0.23</v>
      </c>
      <c r="G572" s="850">
        <v>9.9</v>
      </c>
      <c r="H572" s="850">
        <v>8.91</v>
      </c>
      <c r="I572" s="502"/>
      <c r="J572" s="570">
        <f t="shared" si="39"/>
        <v>0</v>
      </c>
      <c r="K572" s="63"/>
      <c r="L572" s="36"/>
      <c r="M572" s="36"/>
      <c r="N572" s="36"/>
      <c r="O572" s="37"/>
      <c r="P572" s="37"/>
      <c r="Q572" s="37"/>
      <c r="R572" s="37"/>
      <c r="S572" s="37"/>
      <c r="T572" s="37"/>
      <c r="U572" s="37"/>
      <c r="V572" s="37"/>
      <c r="W572" s="37"/>
    </row>
    <row r="573" spans="1:23" s="38" customFormat="1" ht="14.25" customHeight="1">
      <c r="A573" s="272"/>
      <c r="B573" s="296"/>
      <c r="C573" s="174"/>
      <c r="D573" s="11"/>
      <c r="E573" s="59"/>
      <c r="F573" s="69"/>
      <c r="G573" s="835"/>
      <c r="H573" s="835"/>
      <c r="I573" s="539"/>
      <c r="J573" s="491"/>
      <c r="K573" s="63"/>
      <c r="L573" s="36"/>
      <c r="M573" s="36"/>
      <c r="N573" s="36"/>
      <c r="O573" s="37"/>
      <c r="P573" s="37"/>
      <c r="Q573" s="37"/>
      <c r="R573" s="37"/>
      <c r="S573" s="37"/>
      <c r="T573" s="37"/>
      <c r="U573" s="37"/>
      <c r="V573" s="37"/>
      <c r="W573" s="37"/>
    </row>
    <row r="574" spans="1:23" s="38" customFormat="1" ht="27" customHeight="1">
      <c r="A574" s="1189" t="s">
        <v>145</v>
      </c>
      <c r="B574" s="1190"/>
      <c r="C574" s="1190"/>
      <c r="D574" s="1190"/>
      <c r="E574" s="1190"/>
      <c r="F574" s="1190"/>
      <c r="G574" s="1190"/>
      <c r="H574" s="1190"/>
      <c r="I574" s="1190"/>
      <c r="J574" s="1190"/>
      <c r="K574" s="63"/>
      <c r="L574" s="36"/>
      <c r="M574" s="36"/>
      <c r="N574" s="36"/>
      <c r="O574" s="37"/>
      <c r="P574" s="37"/>
      <c r="Q574" s="37"/>
      <c r="R574" s="37"/>
      <c r="S574" s="37"/>
      <c r="T574" s="37"/>
      <c r="U574" s="37"/>
      <c r="V574" s="37"/>
      <c r="W574" s="37"/>
    </row>
    <row r="575" spans="1:23" s="38" customFormat="1" ht="14.25" customHeight="1">
      <c r="A575" s="64" t="s">
        <v>416</v>
      </c>
      <c r="B575" s="163" t="s">
        <v>417</v>
      </c>
      <c r="C575" s="147">
        <v>7075151</v>
      </c>
      <c r="D575" s="147"/>
      <c r="E575" s="176" t="s">
        <v>63</v>
      </c>
      <c r="F575" s="66">
        <v>0.23</v>
      </c>
      <c r="G575" s="850">
        <v>14.28</v>
      </c>
      <c r="H575" s="850">
        <v>12.85</v>
      </c>
      <c r="I575" s="502"/>
      <c r="J575" s="570">
        <f t="shared" ref="J575:J580" si="40">H575*I575</f>
        <v>0</v>
      </c>
      <c r="K575" s="63"/>
      <c r="L575" s="36"/>
      <c r="M575" s="36"/>
      <c r="N575" s="36"/>
      <c r="O575" s="37"/>
      <c r="P575" s="37"/>
      <c r="Q575" s="37"/>
      <c r="R575" s="37"/>
      <c r="S575" s="37"/>
      <c r="T575" s="37"/>
      <c r="U575" s="37"/>
      <c r="V575" s="37"/>
      <c r="W575" s="37"/>
    </row>
    <row r="576" spans="1:23" s="38" customFormat="1" ht="14.25" customHeight="1">
      <c r="A576" s="64" t="s">
        <v>418</v>
      </c>
      <c r="B576" s="163" t="s">
        <v>419</v>
      </c>
      <c r="C576" s="147">
        <v>7075150</v>
      </c>
      <c r="D576" s="147"/>
      <c r="E576" s="176" t="s">
        <v>63</v>
      </c>
      <c r="F576" s="66">
        <v>0.23</v>
      </c>
      <c r="G576" s="850">
        <v>14.28</v>
      </c>
      <c r="H576" s="850">
        <v>12.85</v>
      </c>
      <c r="I576" s="502"/>
      <c r="J576" s="570">
        <f t="shared" si="40"/>
        <v>0</v>
      </c>
      <c r="K576" s="63"/>
      <c r="L576" s="36"/>
      <c r="M576" s="36"/>
      <c r="N576" s="36"/>
      <c r="O576" s="37"/>
      <c r="P576" s="37"/>
      <c r="Q576" s="37"/>
      <c r="R576" s="37"/>
      <c r="S576" s="37"/>
      <c r="T576" s="37"/>
      <c r="U576" s="37"/>
      <c r="V576" s="37"/>
      <c r="W576" s="37"/>
    </row>
    <row r="577" spans="1:23" s="38" customFormat="1" ht="14.1" customHeight="1">
      <c r="A577" s="64" t="s">
        <v>420</v>
      </c>
      <c r="B577" s="163" t="s">
        <v>421</v>
      </c>
      <c r="C577" s="147">
        <v>7075161</v>
      </c>
      <c r="D577" s="147"/>
      <c r="E577" s="176" t="s">
        <v>63</v>
      </c>
      <c r="F577" s="66">
        <v>0.23</v>
      </c>
      <c r="G577" s="850">
        <v>14.28</v>
      </c>
      <c r="H577" s="850">
        <v>12.85</v>
      </c>
      <c r="I577" s="502"/>
      <c r="J577" s="570">
        <f t="shared" si="40"/>
        <v>0</v>
      </c>
      <c r="K577" s="63"/>
      <c r="L577" s="36"/>
      <c r="M577" s="36"/>
      <c r="N577" s="36"/>
      <c r="O577" s="37"/>
      <c r="P577" s="37"/>
      <c r="Q577" s="37"/>
      <c r="R577" s="37"/>
      <c r="S577" s="37"/>
      <c r="T577" s="37"/>
      <c r="U577" s="37"/>
      <c r="V577" s="37"/>
      <c r="W577" s="37"/>
    </row>
    <row r="578" spans="1:23" s="38" customFormat="1" ht="14.25" customHeight="1">
      <c r="A578" s="64" t="s">
        <v>422</v>
      </c>
      <c r="B578" s="163" t="s">
        <v>423</v>
      </c>
      <c r="C578" s="147">
        <v>7075153</v>
      </c>
      <c r="D578" s="147"/>
      <c r="E578" s="176" t="s">
        <v>63</v>
      </c>
      <c r="F578" s="66">
        <v>0.23</v>
      </c>
      <c r="G578" s="850">
        <v>14.28</v>
      </c>
      <c r="H578" s="850">
        <v>12.85</v>
      </c>
      <c r="I578" s="502"/>
      <c r="J578" s="570">
        <f t="shared" si="40"/>
        <v>0</v>
      </c>
      <c r="K578" s="63"/>
      <c r="L578" s="36"/>
      <c r="M578" s="36"/>
      <c r="N578" s="36"/>
      <c r="O578" s="37"/>
      <c r="P578" s="37"/>
      <c r="Q578" s="37"/>
      <c r="R578" s="37"/>
      <c r="S578" s="37"/>
      <c r="T578" s="37"/>
      <c r="U578" s="37"/>
      <c r="V578" s="37"/>
      <c r="W578" s="37"/>
    </row>
    <row r="579" spans="1:23" s="38" customFormat="1" ht="14.25" customHeight="1">
      <c r="A579" s="64" t="s">
        <v>424</v>
      </c>
      <c r="B579" s="163" t="s">
        <v>425</v>
      </c>
      <c r="C579" s="147">
        <v>7075152</v>
      </c>
      <c r="D579" s="147"/>
      <c r="E579" s="176" t="s">
        <v>63</v>
      </c>
      <c r="F579" s="66">
        <v>0.23</v>
      </c>
      <c r="G579" s="850">
        <v>14.28</v>
      </c>
      <c r="H579" s="850">
        <v>12.85</v>
      </c>
      <c r="I579" s="502"/>
      <c r="J579" s="570">
        <f t="shared" si="40"/>
        <v>0</v>
      </c>
      <c r="K579" s="63"/>
      <c r="L579" s="36"/>
      <c r="M579" s="36"/>
      <c r="N579" s="36"/>
      <c r="O579" s="37"/>
      <c r="P579" s="37"/>
      <c r="Q579" s="37"/>
      <c r="R579" s="37"/>
      <c r="S579" s="37"/>
      <c r="T579" s="37"/>
      <c r="U579" s="37"/>
      <c r="V579" s="37"/>
      <c r="W579" s="37"/>
    </row>
    <row r="580" spans="1:23" s="38" customFormat="1" ht="14.25" customHeight="1">
      <c r="A580" s="64" t="s">
        <v>426</v>
      </c>
      <c r="B580" s="163" t="s">
        <v>429</v>
      </c>
      <c r="C580" s="147">
        <v>7075157</v>
      </c>
      <c r="D580" s="147"/>
      <c r="E580" s="176" t="s">
        <v>63</v>
      </c>
      <c r="F580" s="66">
        <v>0.23</v>
      </c>
      <c r="G580" s="850">
        <v>14.28</v>
      </c>
      <c r="H580" s="850">
        <v>12.85</v>
      </c>
      <c r="I580" s="502"/>
      <c r="J580" s="570">
        <f t="shared" si="40"/>
        <v>0</v>
      </c>
      <c r="K580" s="63"/>
      <c r="L580" s="36"/>
      <c r="M580" s="36"/>
      <c r="N580" s="36"/>
      <c r="O580" s="37"/>
      <c r="P580" s="37"/>
      <c r="Q580" s="37"/>
      <c r="R580" s="37"/>
      <c r="S580" s="37"/>
      <c r="T580" s="37"/>
      <c r="U580" s="37"/>
      <c r="V580" s="37"/>
      <c r="W580" s="37"/>
    </row>
    <row r="581" spans="1:23" s="38" customFormat="1" ht="14.25" customHeight="1">
      <c r="A581" s="64" t="s">
        <v>427</v>
      </c>
      <c r="B581" s="163" t="s">
        <v>428</v>
      </c>
      <c r="C581" s="147">
        <v>7075159</v>
      </c>
      <c r="D581" s="147"/>
      <c r="E581" s="176" t="s">
        <v>63</v>
      </c>
      <c r="F581" s="66">
        <v>0.23</v>
      </c>
      <c r="G581" s="850">
        <v>14.28</v>
      </c>
      <c r="H581" s="850">
        <v>12.85</v>
      </c>
      <c r="I581" s="502"/>
      <c r="J581" s="570">
        <f>H581*I581</f>
        <v>0</v>
      </c>
      <c r="K581" s="63"/>
      <c r="L581" s="36"/>
      <c r="M581" s="36"/>
      <c r="N581" s="36"/>
      <c r="O581" s="37"/>
      <c r="P581" s="37"/>
      <c r="Q581" s="37"/>
      <c r="R581" s="37"/>
      <c r="S581" s="37"/>
      <c r="T581" s="37"/>
      <c r="U581" s="37"/>
      <c r="V581" s="37"/>
      <c r="W581" s="37"/>
    </row>
    <row r="582" spans="1:23" s="189" customFormat="1" ht="14.25" customHeight="1">
      <c r="A582" s="15" t="s">
        <v>146</v>
      </c>
      <c r="B582" s="366" t="s">
        <v>251</v>
      </c>
      <c r="C582" s="147">
        <v>7053771</v>
      </c>
      <c r="D582" s="147"/>
      <c r="E582" s="176" t="s">
        <v>37</v>
      </c>
      <c r="F582" s="66">
        <v>0.23</v>
      </c>
      <c r="G582" s="850">
        <v>10.29</v>
      </c>
      <c r="H582" s="850">
        <v>9.26</v>
      </c>
      <c r="I582" s="502"/>
      <c r="J582" s="570">
        <f>H582*I582</f>
        <v>0</v>
      </c>
      <c r="K582" s="186"/>
      <c r="L582" s="187"/>
      <c r="M582" s="187"/>
      <c r="N582" s="187"/>
      <c r="O582" s="188"/>
      <c r="P582" s="188"/>
      <c r="Q582" s="188"/>
      <c r="R582" s="188"/>
      <c r="S582" s="188"/>
      <c r="T582" s="188"/>
      <c r="U582" s="188"/>
      <c r="V582" s="188"/>
      <c r="W582" s="188"/>
    </row>
    <row r="583" spans="1:23" s="38" customFormat="1" ht="14.25" customHeight="1">
      <c r="A583" s="168" t="s">
        <v>147</v>
      </c>
      <c r="B583" s="366" t="s">
        <v>252</v>
      </c>
      <c r="C583" s="147">
        <v>7053761</v>
      </c>
      <c r="D583" s="147"/>
      <c r="E583" s="176" t="s">
        <v>37</v>
      </c>
      <c r="F583" s="66">
        <v>0.23</v>
      </c>
      <c r="G583" s="850">
        <v>10.29</v>
      </c>
      <c r="H583" s="850">
        <v>9.26</v>
      </c>
      <c r="I583" s="502"/>
      <c r="J583" s="570">
        <f>H583*I583</f>
        <v>0</v>
      </c>
      <c r="K583" s="63"/>
      <c r="L583" s="36"/>
      <c r="M583" s="36"/>
      <c r="N583" s="36"/>
      <c r="O583" s="37"/>
      <c r="P583" s="37"/>
      <c r="Q583" s="37"/>
      <c r="R583" s="37"/>
      <c r="S583" s="37"/>
      <c r="T583" s="37"/>
      <c r="U583" s="37"/>
      <c r="V583" s="37"/>
      <c r="W583" s="37"/>
    </row>
    <row r="584" spans="1:23" s="38" customFormat="1" ht="13.5" customHeight="1">
      <c r="A584" s="272"/>
      <c r="B584" s="296"/>
      <c r="C584" s="174"/>
      <c r="D584" s="11"/>
      <c r="E584" s="59"/>
      <c r="F584" s="69"/>
      <c r="G584" s="835"/>
      <c r="H584" s="835"/>
      <c r="I584" s="539"/>
      <c r="J584" s="491"/>
      <c r="K584" s="63"/>
      <c r="L584" s="36"/>
      <c r="M584" s="36"/>
      <c r="N584" s="36"/>
      <c r="O584" s="37"/>
      <c r="P584" s="37"/>
      <c r="Q584" s="37"/>
      <c r="R584" s="37"/>
      <c r="S584" s="37"/>
      <c r="T584" s="37"/>
      <c r="U584" s="37"/>
      <c r="V584" s="37"/>
      <c r="W584" s="37"/>
    </row>
    <row r="585" spans="1:23" s="38" customFormat="1" ht="27" customHeight="1">
      <c r="A585" s="1191" t="s">
        <v>148</v>
      </c>
      <c r="B585" s="1192"/>
      <c r="C585" s="1192"/>
      <c r="D585" s="1192"/>
      <c r="E585" s="1192"/>
      <c r="F585" s="1192"/>
      <c r="G585" s="1192"/>
      <c r="H585" s="1192"/>
      <c r="I585" s="1192"/>
      <c r="J585" s="1192"/>
      <c r="K585" s="63"/>
      <c r="L585" s="36"/>
      <c r="M585" s="36"/>
      <c r="N585" s="36"/>
      <c r="O585" s="37"/>
      <c r="P585" s="37"/>
      <c r="Q585" s="37"/>
      <c r="R585" s="37"/>
      <c r="S585" s="37"/>
      <c r="T585" s="37"/>
      <c r="U585" s="37"/>
      <c r="V585" s="37"/>
      <c r="W585" s="37"/>
    </row>
    <row r="586" spans="1:23" s="38" customFormat="1" ht="14.25" customHeight="1">
      <c r="A586" s="64" t="s">
        <v>149</v>
      </c>
      <c r="B586" s="51">
        <v>8901138511487</v>
      </c>
      <c r="C586" s="147">
        <v>7039013</v>
      </c>
      <c r="D586" s="147"/>
      <c r="E586" s="53" t="s">
        <v>45</v>
      </c>
      <c r="F586" s="66">
        <v>0.23</v>
      </c>
      <c r="G586" s="850">
        <v>6.83</v>
      </c>
      <c r="H586" s="850">
        <v>6.14</v>
      </c>
      <c r="I586" s="502"/>
      <c r="J586" s="570">
        <f t="shared" ref="J586:J589" si="41">H586*I586</f>
        <v>0</v>
      </c>
      <c r="K586" s="63"/>
      <c r="L586" s="36"/>
      <c r="M586" s="36"/>
      <c r="N586" s="36"/>
      <c r="O586" s="37"/>
      <c r="P586" s="37"/>
      <c r="Q586" s="37"/>
      <c r="R586" s="37"/>
      <c r="S586" s="37"/>
      <c r="T586" s="37"/>
      <c r="U586" s="37"/>
      <c r="V586" s="37"/>
      <c r="W586" s="37"/>
    </row>
    <row r="587" spans="1:23" ht="14.25" customHeight="1">
      <c r="A587" s="50" t="s">
        <v>150</v>
      </c>
      <c r="B587" s="163" t="s">
        <v>253</v>
      </c>
      <c r="C587" s="147">
        <v>7057163</v>
      </c>
      <c r="D587" s="147"/>
      <c r="E587" s="176" t="s">
        <v>45</v>
      </c>
      <c r="F587" s="66">
        <v>0.23</v>
      </c>
      <c r="G587" s="850">
        <v>6.83</v>
      </c>
      <c r="H587" s="850">
        <v>6.14</v>
      </c>
      <c r="I587" s="502"/>
      <c r="J587" s="570">
        <f t="shared" si="41"/>
        <v>0</v>
      </c>
      <c r="K587" s="49"/>
      <c r="L587" s="22"/>
      <c r="M587" s="22"/>
      <c r="N587" s="22"/>
    </row>
    <row r="588" spans="1:23" s="38" customFormat="1" ht="14.25" customHeight="1">
      <c r="A588" s="64" t="s">
        <v>151</v>
      </c>
      <c r="B588" s="148">
        <v>8901138512408</v>
      </c>
      <c r="C588" s="147">
        <v>7039016</v>
      </c>
      <c r="D588" s="147"/>
      <c r="E588" s="53" t="s">
        <v>37</v>
      </c>
      <c r="F588" s="66">
        <v>0.23</v>
      </c>
      <c r="G588" s="850">
        <v>8.93</v>
      </c>
      <c r="H588" s="850">
        <v>8.0299999999999994</v>
      </c>
      <c r="I588" s="502"/>
      <c r="J588" s="570">
        <f t="shared" si="41"/>
        <v>0</v>
      </c>
      <c r="K588" s="63"/>
      <c r="L588" s="36"/>
      <c r="M588" s="36"/>
      <c r="N588" s="36"/>
      <c r="O588" s="37"/>
      <c r="P588" s="37"/>
      <c r="Q588" s="37"/>
      <c r="R588" s="37"/>
      <c r="S588" s="37"/>
      <c r="T588" s="37"/>
      <c r="U588" s="37"/>
      <c r="V588" s="37"/>
      <c r="W588" s="37"/>
    </row>
    <row r="589" spans="1:23" ht="14.25" customHeight="1">
      <c r="A589" s="64" t="s">
        <v>152</v>
      </c>
      <c r="B589" s="65" t="s">
        <v>254</v>
      </c>
      <c r="C589" s="147">
        <v>7039012</v>
      </c>
      <c r="D589" s="147"/>
      <c r="E589" s="53" t="s">
        <v>37</v>
      </c>
      <c r="F589" s="66">
        <v>0.23</v>
      </c>
      <c r="G589" s="850">
        <v>7.46</v>
      </c>
      <c r="H589" s="850">
        <v>6.71</v>
      </c>
      <c r="I589" s="502"/>
      <c r="J589" s="570">
        <f t="shared" si="41"/>
        <v>0</v>
      </c>
      <c r="K589" s="49"/>
      <c r="L589" s="22"/>
      <c r="M589" s="22"/>
      <c r="N589" s="22"/>
    </row>
    <row r="590" spans="1:23" ht="14.25" customHeight="1">
      <c r="A590" s="64" t="s">
        <v>153</v>
      </c>
      <c r="B590" s="148">
        <v>8901138512903</v>
      </c>
      <c r="C590" s="52">
        <v>7068668</v>
      </c>
      <c r="D590" s="367"/>
      <c r="E590" s="53" t="s">
        <v>37</v>
      </c>
      <c r="F590" s="66">
        <v>0.23</v>
      </c>
      <c r="G590" s="850">
        <v>7.46</v>
      </c>
      <c r="H590" s="850">
        <v>6.71</v>
      </c>
      <c r="I590" s="502"/>
      <c r="J590" s="570">
        <f>H590*I590</f>
        <v>0</v>
      </c>
      <c r="K590" s="49"/>
      <c r="L590" s="22"/>
      <c r="M590" s="22"/>
      <c r="N590" s="22"/>
    </row>
    <row r="591" spans="1:23" ht="14.25" customHeight="1">
      <c r="A591" s="67"/>
      <c r="B591" s="296"/>
      <c r="C591" s="57"/>
      <c r="D591" s="368"/>
      <c r="E591" s="59"/>
      <c r="F591" s="69"/>
      <c r="G591" s="835"/>
      <c r="H591" s="835"/>
      <c r="I591" s="503"/>
      <c r="J591" s="491"/>
      <c r="K591" s="49"/>
      <c r="L591" s="22"/>
      <c r="M591" s="22"/>
      <c r="N591" s="22"/>
    </row>
    <row r="592" spans="1:23" s="38" customFormat="1" ht="27" customHeight="1">
      <c r="A592" s="1189" t="s">
        <v>754</v>
      </c>
      <c r="B592" s="1190"/>
      <c r="C592" s="1190"/>
      <c r="D592" s="1190"/>
      <c r="E592" s="1190"/>
      <c r="F592" s="1190"/>
      <c r="G592" s="1190"/>
      <c r="H592" s="1190"/>
      <c r="I592" s="1190"/>
      <c r="J592" s="1190"/>
      <c r="K592" s="63"/>
      <c r="L592" s="36"/>
      <c r="M592" s="36"/>
      <c r="N592" s="36"/>
      <c r="O592" s="37"/>
      <c r="P592" s="37"/>
      <c r="Q592" s="37"/>
      <c r="R592" s="37"/>
      <c r="S592" s="37"/>
      <c r="T592" s="37"/>
      <c r="U592" s="37"/>
      <c r="V592" s="37"/>
      <c r="W592" s="37"/>
    </row>
    <row r="593" spans="1:23" ht="14.25" customHeight="1">
      <c r="A593" s="246" t="s">
        <v>154</v>
      </c>
      <c r="B593" s="369" t="s">
        <v>255</v>
      </c>
      <c r="C593" s="147">
        <v>6156251</v>
      </c>
      <c r="D593" s="669" t="s">
        <v>337</v>
      </c>
      <c r="E593" s="53" t="s">
        <v>155</v>
      </c>
      <c r="F593" s="66">
        <v>0.08</v>
      </c>
      <c r="G593" s="850">
        <v>23.53</v>
      </c>
      <c r="H593" s="850">
        <v>21.18</v>
      </c>
      <c r="I593" s="502"/>
      <c r="J593" s="570">
        <f>H593*I593</f>
        <v>0</v>
      </c>
      <c r="K593" s="49"/>
      <c r="L593" s="22"/>
      <c r="M593" s="22"/>
      <c r="N593" s="22"/>
    </row>
    <row r="594" spans="1:23" s="27" customFormat="1" ht="14.25" customHeight="1">
      <c r="A594" s="246" t="s">
        <v>156</v>
      </c>
      <c r="B594" s="369" t="s">
        <v>256</v>
      </c>
      <c r="C594" s="147">
        <v>6389851</v>
      </c>
      <c r="D594" s="669" t="s">
        <v>337</v>
      </c>
      <c r="E594" s="53" t="s">
        <v>155</v>
      </c>
      <c r="F594" s="66">
        <v>0.08</v>
      </c>
      <c r="G594" s="850">
        <v>23.53</v>
      </c>
      <c r="H594" s="850">
        <v>21.18</v>
      </c>
      <c r="I594" s="502"/>
      <c r="J594" s="570">
        <f>H594*I594</f>
        <v>0</v>
      </c>
      <c r="K594" s="370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</row>
    <row r="595" spans="1:23" s="27" customFormat="1" ht="14.25" customHeight="1">
      <c r="A595" s="246" t="s">
        <v>157</v>
      </c>
      <c r="B595" s="369" t="s">
        <v>436</v>
      </c>
      <c r="C595" s="147">
        <v>3265621</v>
      </c>
      <c r="D595" s="669" t="s">
        <v>337</v>
      </c>
      <c r="E595" s="53" t="s">
        <v>155</v>
      </c>
      <c r="F595" s="66">
        <v>0.08</v>
      </c>
      <c r="G595" s="850">
        <v>23.53</v>
      </c>
      <c r="H595" s="850">
        <v>21.18</v>
      </c>
      <c r="I595" s="502"/>
      <c r="J595" s="570">
        <f t="shared" ref="J595:J602" si="42">H595*I595</f>
        <v>0</v>
      </c>
      <c r="K595" s="370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</row>
    <row r="596" spans="1:23" s="38" customFormat="1" ht="14.25" customHeight="1">
      <c r="A596" s="246" t="s">
        <v>158</v>
      </c>
      <c r="B596" s="369" t="s">
        <v>645</v>
      </c>
      <c r="C596" s="147">
        <v>3046681</v>
      </c>
      <c r="D596" s="669" t="s">
        <v>337</v>
      </c>
      <c r="E596" s="53" t="s">
        <v>155</v>
      </c>
      <c r="F596" s="66">
        <v>0.08</v>
      </c>
      <c r="G596" s="850">
        <v>23.53</v>
      </c>
      <c r="H596" s="850">
        <v>21.18</v>
      </c>
      <c r="I596" s="502"/>
      <c r="J596" s="570">
        <f t="shared" si="42"/>
        <v>0</v>
      </c>
      <c r="K596" s="63"/>
      <c r="L596" s="36"/>
      <c r="M596" s="36"/>
      <c r="N596" s="36"/>
      <c r="O596" s="37"/>
      <c r="P596" s="37"/>
      <c r="Q596" s="37"/>
      <c r="R596" s="37"/>
      <c r="S596" s="37"/>
      <c r="T596" s="37"/>
      <c r="U596" s="37"/>
      <c r="V596" s="37"/>
      <c r="W596" s="37"/>
    </row>
    <row r="597" spans="1:23" s="38" customFormat="1" ht="14.25" customHeight="1">
      <c r="A597" s="246" t="s">
        <v>643</v>
      </c>
      <c r="B597" s="369" t="s">
        <v>257</v>
      </c>
      <c r="C597" s="147">
        <v>3096741</v>
      </c>
      <c r="D597" s="669" t="s">
        <v>337</v>
      </c>
      <c r="E597" s="53" t="s">
        <v>159</v>
      </c>
      <c r="F597" s="66">
        <v>0.08</v>
      </c>
      <c r="G597" s="850">
        <v>23.53</v>
      </c>
      <c r="H597" s="850">
        <v>21.18</v>
      </c>
      <c r="I597" s="502"/>
      <c r="J597" s="570">
        <f t="shared" si="42"/>
        <v>0</v>
      </c>
      <c r="K597" s="63"/>
      <c r="L597" s="36"/>
      <c r="M597" s="36"/>
      <c r="N597" s="36"/>
      <c r="O597" s="37"/>
      <c r="P597" s="37"/>
      <c r="Q597" s="37"/>
      <c r="R597" s="37"/>
      <c r="S597" s="37"/>
      <c r="T597" s="37"/>
      <c r="U597" s="37"/>
      <c r="V597" s="37"/>
      <c r="W597" s="37"/>
    </row>
    <row r="598" spans="1:23" s="38" customFormat="1" ht="14.25" customHeight="1">
      <c r="A598" s="246" t="s">
        <v>642</v>
      </c>
      <c r="B598" s="369" t="s">
        <v>258</v>
      </c>
      <c r="C598" s="147">
        <v>3096721</v>
      </c>
      <c r="D598" s="669" t="s">
        <v>337</v>
      </c>
      <c r="E598" s="53" t="s">
        <v>160</v>
      </c>
      <c r="F598" s="66">
        <v>0.08</v>
      </c>
      <c r="G598" s="850">
        <v>23.53</v>
      </c>
      <c r="H598" s="850">
        <v>21.18</v>
      </c>
      <c r="I598" s="502"/>
      <c r="J598" s="570">
        <f t="shared" si="42"/>
        <v>0</v>
      </c>
      <c r="K598" s="63"/>
      <c r="L598" s="36"/>
      <c r="M598" s="36"/>
      <c r="N598" s="36"/>
      <c r="O598" s="37"/>
      <c r="P598" s="37"/>
      <c r="Q598" s="37"/>
      <c r="R598" s="37"/>
      <c r="S598" s="37"/>
      <c r="T598" s="37"/>
      <c r="U598" s="37"/>
      <c r="V598" s="37"/>
      <c r="W598" s="37"/>
    </row>
    <row r="599" spans="1:23" s="38" customFormat="1" ht="14.1" customHeight="1">
      <c r="A599" s="246" t="s">
        <v>644</v>
      </c>
      <c r="B599" s="148">
        <v>8901138150877</v>
      </c>
      <c r="C599" s="147">
        <v>3247561</v>
      </c>
      <c r="D599" s="669" t="s">
        <v>337</v>
      </c>
      <c r="E599" s="53" t="s">
        <v>167</v>
      </c>
      <c r="F599" s="66">
        <v>0.08</v>
      </c>
      <c r="G599" s="850">
        <v>23.53</v>
      </c>
      <c r="H599" s="850">
        <v>21.18</v>
      </c>
      <c r="I599" s="502"/>
      <c r="J599" s="570">
        <f>H599*I599</f>
        <v>0</v>
      </c>
      <c r="K599" s="63"/>
      <c r="L599" s="36"/>
      <c r="M599" s="36"/>
      <c r="N599" s="36"/>
      <c r="O599" s="37"/>
      <c r="P599" s="37"/>
      <c r="Q599" s="37"/>
      <c r="R599" s="37"/>
      <c r="S599" s="37"/>
      <c r="T599" s="37"/>
      <c r="U599" s="37"/>
      <c r="V599" s="37"/>
      <c r="W599" s="37"/>
    </row>
    <row r="600" spans="1:23" ht="14.25" customHeight="1">
      <c r="A600" s="64" t="s">
        <v>640</v>
      </c>
      <c r="B600" s="369" t="s">
        <v>641</v>
      </c>
      <c r="C600" s="147">
        <v>3611861</v>
      </c>
      <c r="D600" s="669" t="s">
        <v>337</v>
      </c>
      <c r="E600" s="53" t="s">
        <v>155</v>
      </c>
      <c r="F600" s="66">
        <v>0.08</v>
      </c>
      <c r="G600" s="850">
        <v>23.53</v>
      </c>
      <c r="H600" s="850">
        <v>21.18</v>
      </c>
      <c r="I600" s="502"/>
      <c r="J600" s="570">
        <f t="shared" si="42"/>
        <v>0</v>
      </c>
      <c r="K600" s="48"/>
    </row>
    <row r="601" spans="1:23" ht="15.75" customHeight="1">
      <c r="A601" s="246" t="s">
        <v>161</v>
      </c>
      <c r="B601" s="369" t="s">
        <v>259</v>
      </c>
      <c r="C601" s="147">
        <v>3208581</v>
      </c>
      <c r="D601" s="669" t="s">
        <v>337</v>
      </c>
      <c r="E601" s="53" t="s">
        <v>155</v>
      </c>
      <c r="F601" s="66">
        <v>0.08</v>
      </c>
      <c r="G601" s="850">
        <v>23.53</v>
      </c>
      <c r="H601" s="850">
        <v>21.18</v>
      </c>
      <c r="I601" s="502"/>
      <c r="J601" s="570">
        <f t="shared" si="42"/>
        <v>0</v>
      </c>
      <c r="K601" s="48"/>
    </row>
    <row r="602" spans="1:23" ht="15.75" customHeight="1">
      <c r="A602" s="64" t="s">
        <v>162</v>
      </c>
      <c r="B602" s="369" t="s">
        <v>260</v>
      </c>
      <c r="C602" s="147">
        <v>3208621</v>
      </c>
      <c r="D602" s="669" t="s">
        <v>337</v>
      </c>
      <c r="E602" s="53" t="s">
        <v>155</v>
      </c>
      <c r="F602" s="66">
        <v>0.08</v>
      </c>
      <c r="G602" s="850">
        <v>30.16</v>
      </c>
      <c r="H602" s="850">
        <v>27.15</v>
      </c>
      <c r="I602" s="502"/>
      <c r="J602" s="570">
        <f t="shared" si="42"/>
        <v>0</v>
      </c>
      <c r="K602" s="48"/>
    </row>
    <row r="603" spans="1:23" ht="14.25" customHeight="1">
      <c r="A603" s="246" t="s">
        <v>163</v>
      </c>
      <c r="B603" s="148">
        <v>8901138834906</v>
      </c>
      <c r="C603" s="147">
        <v>3239251</v>
      </c>
      <c r="D603" s="669" t="s">
        <v>337</v>
      </c>
      <c r="E603" s="53" t="s">
        <v>164</v>
      </c>
      <c r="F603" s="66">
        <v>0.08</v>
      </c>
      <c r="G603" s="850">
        <v>7.54</v>
      </c>
      <c r="H603" s="850">
        <v>6.78</v>
      </c>
      <c r="I603" s="502"/>
      <c r="J603" s="570">
        <f>H603*I603</f>
        <v>0</v>
      </c>
      <c r="K603" s="48"/>
    </row>
    <row r="604" spans="1:23" ht="14.25" customHeight="1">
      <c r="A604" s="246" t="s">
        <v>165</v>
      </c>
      <c r="B604" s="148">
        <v>8901138834920</v>
      </c>
      <c r="C604" s="147">
        <v>3239261</v>
      </c>
      <c r="D604" s="669" t="s">
        <v>337</v>
      </c>
      <c r="E604" s="53" t="s">
        <v>164</v>
      </c>
      <c r="F604" s="66">
        <v>0.08</v>
      </c>
      <c r="G604" s="850">
        <v>7.54</v>
      </c>
      <c r="H604" s="850">
        <v>6.78</v>
      </c>
      <c r="I604" s="502"/>
      <c r="J604" s="570">
        <f>H604*I604</f>
        <v>0</v>
      </c>
      <c r="K604" s="48"/>
    </row>
    <row r="605" spans="1:23" ht="14.25" customHeight="1">
      <c r="A605" s="246" t="s">
        <v>166</v>
      </c>
      <c r="B605" s="148">
        <v>8901138834913</v>
      </c>
      <c r="C605" s="147">
        <v>3239241</v>
      </c>
      <c r="D605" s="669" t="s">
        <v>337</v>
      </c>
      <c r="E605" s="53" t="s">
        <v>164</v>
      </c>
      <c r="F605" s="66">
        <v>0.08</v>
      </c>
      <c r="G605" s="850">
        <v>7.54</v>
      </c>
      <c r="H605" s="850">
        <v>6.78</v>
      </c>
      <c r="I605" s="502"/>
      <c r="J605" s="570">
        <f>H605*I605</f>
        <v>0</v>
      </c>
      <c r="K605" s="48"/>
      <c r="L605" s="22"/>
      <c r="M605" s="22"/>
      <c r="N605" s="22"/>
    </row>
    <row r="606" spans="1:23" s="228" customFormat="1" ht="14.25" customHeight="1">
      <c r="A606" s="1223"/>
      <c r="B606" s="1224"/>
      <c r="C606" s="1224"/>
      <c r="D606" s="1224"/>
      <c r="E606" s="1224"/>
      <c r="F606" s="1224"/>
      <c r="G606" s="1224"/>
      <c r="H606" s="1224"/>
      <c r="I606" s="1224"/>
      <c r="J606" s="1224"/>
      <c r="K606" s="227"/>
      <c r="L606" s="23"/>
      <c r="M606" s="23"/>
      <c r="N606" s="23"/>
      <c r="O606" s="188"/>
      <c r="P606" s="188"/>
      <c r="Q606" s="188"/>
      <c r="R606" s="188"/>
      <c r="S606" s="188"/>
      <c r="T606" s="188"/>
      <c r="U606" s="188"/>
      <c r="V606" s="188"/>
      <c r="W606" s="188"/>
    </row>
    <row r="607" spans="1:23" s="228" customFormat="1" ht="27" customHeight="1">
      <c r="A607" s="1208" t="s">
        <v>755</v>
      </c>
      <c r="B607" s="1209"/>
      <c r="C607" s="1209"/>
      <c r="D607" s="1209"/>
      <c r="E607" s="1209"/>
      <c r="F607" s="1209"/>
      <c r="G607" s="1209"/>
      <c r="H607" s="1209"/>
      <c r="I607" s="1209"/>
      <c r="J607" s="1210"/>
      <c r="K607" s="227"/>
      <c r="L607" s="23"/>
      <c r="M607" s="187"/>
      <c r="N607" s="187"/>
      <c r="O607" s="188"/>
      <c r="P607" s="188"/>
      <c r="Q607" s="188"/>
      <c r="R607" s="188"/>
      <c r="S607" s="188"/>
      <c r="T607" s="188"/>
      <c r="U607" s="188"/>
      <c r="V607" s="188"/>
      <c r="W607" s="188"/>
    </row>
    <row r="608" spans="1:23" s="228" customFormat="1" ht="18.75" customHeight="1">
      <c r="A608" s="372" t="s">
        <v>756</v>
      </c>
      <c r="B608" s="373" t="s">
        <v>625</v>
      </c>
      <c r="C608" s="209">
        <v>9061730</v>
      </c>
      <c r="D608" s="669" t="s">
        <v>337</v>
      </c>
      <c r="E608" s="374" t="s">
        <v>169</v>
      </c>
      <c r="F608" s="197">
        <v>0.08</v>
      </c>
      <c r="G608" s="854">
        <v>29.37</v>
      </c>
      <c r="H608" s="854">
        <v>26.43</v>
      </c>
      <c r="I608" s="529"/>
      <c r="J608" s="582">
        <f>H608*I608</f>
        <v>0</v>
      </c>
      <c r="K608" s="227"/>
      <c r="L608" s="23"/>
      <c r="M608" s="187"/>
      <c r="N608" s="187"/>
      <c r="O608" s="188"/>
      <c r="P608" s="188"/>
      <c r="Q608" s="188"/>
      <c r="R608" s="188"/>
      <c r="S608" s="188"/>
      <c r="T608" s="188"/>
      <c r="U608" s="188"/>
      <c r="V608" s="188"/>
      <c r="W608" s="188"/>
    </row>
    <row r="609" spans="1:23" s="228" customFormat="1" ht="18.75" customHeight="1">
      <c r="A609" s="64" t="s">
        <v>756</v>
      </c>
      <c r="B609" s="65" t="s">
        <v>626</v>
      </c>
      <c r="C609" s="147">
        <v>9061728</v>
      </c>
      <c r="D609" s="299"/>
      <c r="E609" s="53" t="s">
        <v>45</v>
      </c>
      <c r="F609" s="66">
        <v>0.08</v>
      </c>
      <c r="G609" s="850">
        <v>10.26</v>
      </c>
      <c r="H609" s="850">
        <v>9.23</v>
      </c>
      <c r="I609" s="502"/>
      <c r="J609" s="570">
        <f>H609*I609</f>
        <v>0</v>
      </c>
      <c r="K609" s="227"/>
      <c r="L609" s="23"/>
      <c r="M609" s="187"/>
      <c r="N609" s="187"/>
      <c r="O609" s="188"/>
      <c r="P609" s="188"/>
      <c r="Q609" s="188"/>
      <c r="R609" s="188"/>
      <c r="S609" s="188"/>
      <c r="T609" s="188"/>
      <c r="U609" s="188"/>
      <c r="V609" s="188"/>
      <c r="W609" s="188"/>
    </row>
    <row r="610" spans="1:23" s="228" customFormat="1" ht="18.75" customHeight="1">
      <c r="A610" s="1213"/>
      <c r="B610" s="1214"/>
      <c r="C610" s="1214"/>
      <c r="D610" s="1214"/>
      <c r="E610" s="1214"/>
      <c r="F610" s="1214"/>
      <c r="G610" s="1214"/>
      <c r="H610" s="1214"/>
      <c r="I610" s="1214"/>
      <c r="J610" s="1214"/>
      <c r="K610" s="227"/>
      <c r="L610" s="23"/>
      <c r="M610" s="187"/>
      <c r="N610" s="187"/>
      <c r="O610" s="188"/>
      <c r="P610" s="188"/>
      <c r="Q610" s="188"/>
      <c r="R610" s="188"/>
      <c r="S610" s="188"/>
      <c r="T610" s="188"/>
      <c r="U610" s="188"/>
      <c r="V610" s="188"/>
      <c r="W610" s="188"/>
    </row>
    <row r="611" spans="1:23" s="228" customFormat="1" ht="27" customHeight="1">
      <c r="A611" s="634"/>
      <c r="B611" s="635"/>
      <c r="C611" s="938" t="s">
        <v>757</v>
      </c>
      <c r="D611" s="89"/>
      <c r="E611" s="635"/>
      <c r="F611" s="635"/>
      <c r="G611" s="635"/>
      <c r="H611" s="635"/>
      <c r="I611" s="635"/>
      <c r="J611" s="939"/>
      <c r="K611" s="23"/>
      <c r="L611" s="23"/>
      <c r="M611" s="187"/>
      <c r="N611" s="187"/>
      <c r="O611" s="188"/>
      <c r="P611" s="188"/>
      <c r="Q611" s="188"/>
      <c r="R611" s="188"/>
      <c r="S611" s="188"/>
      <c r="T611" s="188"/>
      <c r="U611" s="188"/>
      <c r="V611" s="188"/>
      <c r="W611" s="188"/>
    </row>
    <row r="612" spans="1:23" s="228" customFormat="1" ht="44.25" customHeight="1">
      <c r="A612" s="764"/>
      <c r="B612" s="765" t="s">
        <v>289</v>
      </c>
      <c r="C612" s="766" t="s">
        <v>170</v>
      </c>
      <c r="D612" s="767" t="s">
        <v>383</v>
      </c>
      <c r="E612" s="767" t="s">
        <v>384</v>
      </c>
      <c r="F612" s="767" t="s">
        <v>385</v>
      </c>
      <c r="G612" s="832" t="s">
        <v>386</v>
      </c>
      <c r="H612" s="827" t="s">
        <v>751</v>
      </c>
      <c r="I612" s="768" t="s">
        <v>2</v>
      </c>
      <c r="J612" s="769" t="s">
        <v>3</v>
      </c>
      <c r="K612" s="227"/>
      <c r="L612" s="23"/>
      <c r="M612" s="187"/>
      <c r="N612" s="187"/>
      <c r="O612" s="188"/>
      <c r="P612" s="188"/>
      <c r="Q612" s="188"/>
      <c r="R612" s="188"/>
      <c r="S612" s="188"/>
      <c r="T612" s="188"/>
      <c r="U612" s="188"/>
      <c r="V612" s="188"/>
      <c r="W612" s="188"/>
    </row>
    <row r="613" spans="1:23" s="228" customFormat="1" ht="27" customHeight="1">
      <c r="A613" s="653" t="s">
        <v>723</v>
      </c>
      <c r="B613" s="654"/>
      <c r="C613" s="654"/>
      <c r="D613" s="654"/>
      <c r="E613" s="654"/>
      <c r="F613" s="654"/>
      <c r="G613" s="872"/>
      <c r="H613" s="872"/>
      <c r="I613" s="655"/>
      <c r="J613" s="656"/>
      <c r="K613" s="227"/>
      <c r="L613" s="23"/>
      <c r="M613" s="187"/>
      <c r="N613" s="187"/>
      <c r="O613" s="188"/>
      <c r="P613" s="188"/>
      <c r="Q613" s="188"/>
      <c r="R613" s="188"/>
      <c r="S613" s="188"/>
      <c r="T613" s="188"/>
      <c r="U613" s="188"/>
      <c r="V613" s="188"/>
      <c r="W613" s="188"/>
    </row>
    <row r="614" spans="1:23" s="228" customFormat="1" ht="18.75" customHeight="1">
      <c r="A614" s="229" t="s">
        <v>693</v>
      </c>
      <c r="B614" s="230">
        <v>5903246243307</v>
      </c>
      <c r="C614" s="231">
        <v>7081766</v>
      </c>
      <c r="D614" s="1087">
        <v>0.15</v>
      </c>
      <c r="E614" s="176" t="s">
        <v>37</v>
      </c>
      <c r="F614" s="66">
        <v>0.23</v>
      </c>
      <c r="G614" s="850">
        <v>15.11</v>
      </c>
      <c r="H614" s="850">
        <v>12.84</v>
      </c>
      <c r="I614" s="502"/>
      <c r="J614" s="570">
        <f>H614*I614</f>
        <v>0</v>
      </c>
      <c r="K614" s="227"/>
      <c r="L614" s="23"/>
      <c r="M614" s="187"/>
      <c r="N614" s="187"/>
      <c r="O614" s="188"/>
      <c r="P614" s="188"/>
      <c r="Q614" s="188"/>
      <c r="R614" s="188"/>
      <c r="S614" s="188"/>
      <c r="T614" s="188"/>
      <c r="U614" s="188"/>
      <c r="V614" s="188"/>
      <c r="W614" s="188"/>
    </row>
    <row r="615" spans="1:23" s="228" customFormat="1" ht="18.75" customHeight="1">
      <c r="A615" s="229" t="s">
        <v>694</v>
      </c>
      <c r="B615" s="232">
        <v>5903246243321</v>
      </c>
      <c r="C615" s="231">
        <v>7081767</v>
      </c>
      <c r="D615" s="1087">
        <v>0.15</v>
      </c>
      <c r="E615" s="176" t="s">
        <v>36</v>
      </c>
      <c r="F615" s="66">
        <v>0.23</v>
      </c>
      <c r="G615" s="850">
        <v>15.11</v>
      </c>
      <c r="H615" s="850">
        <v>12.84</v>
      </c>
      <c r="I615" s="502"/>
      <c r="J615" s="570">
        <f>H615*I615</f>
        <v>0</v>
      </c>
      <c r="K615" s="227"/>
      <c r="L615" s="23"/>
      <c r="M615" s="187"/>
      <c r="N615" s="187"/>
      <c r="O615" s="188"/>
      <c r="P615" s="188"/>
      <c r="Q615" s="188"/>
      <c r="R615" s="188"/>
      <c r="S615" s="188"/>
      <c r="T615" s="188"/>
      <c r="U615" s="188"/>
      <c r="V615" s="188"/>
      <c r="W615" s="188"/>
    </row>
    <row r="616" spans="1:23" s="228" customFormat="1" ht="18.75" customHeight="1">
      <c r="A616" s="229" t="s">
        <v>695</v>
      </c>
      <c r="B616" s="231">
        <v>5903246243314</v>
      </c>
      <c r="C616" s="231">
        <v>7081765</v>
      </c>
      <c r="D616" s="1087">
        <v>0.15</v>
      </c>
      <c r="E616" s="176" t="s">
        <v>37</v>
      </c>
      <c r="F616" s="66">
        <v>0.23</v>
      </c>
      <c r="G616" s="850">
        <v>15.88</v>
      </c>
      <c r="H616" s="850">
        <v>13.5</v>
      </c>
      <c r="I616" s="502"/>
      <c r="J616" s="570">
        <f>H616*I616</f>
        <v>0</v>
      </c>
      <c r="K616" s="227"/>
      <c r="L616" s="23"/>
      <c r="M616" s="187"/>
      <c r="N616" s="187"/>
      <c r="O616" s="188"/>
      <c r="P616" s="188"/>
      <c r="Q616" s="188"/>
      <c r="R616" s="188"/>
      <c r="S616" s="188"/>
      <c r="T616" s="188"/>
      <c r="U616" s="188"/>
      <c r="V616" s="188"/>
      <c r="W616" s="188"/>
    </row>
    <row r="617" spans="1:23" s="228" customFormat="1" ht="18.75" customHeight="1">
      <c r="A617" s="233" t="s">
        <v>817</v>
      </c>
      <c r="B617" s="234">
        <v>5900116074474</v>
      </c>
      <c r="C617" s="234">
        <v>7081797</v>
      </c>
      <c r="D617" s="1087">
        <v>0.15</v>
      </c>
      <c r="E617" s="180" t="s">
        <v>54</v>
      </c>
      <c r="F617" s="151">
        <v>0.23</v>
      </c>
      <c r="G617" s="873">
        <v>18.739999999999998</v>
      </c>
      <c r="H617" s="873">
        <v>15.9</v>
      </c>
      <c r="I617" s="516"/>
      <c r="J617" s="571">
        <f>H617*I616</f>
        <v>0</v>
      </c>
      <c r="K617" s="227"/>
      <c r="L617" s="23"/>
      <c r="M617" s="187"/>
      <c r="N617" s="187"/>
      <c r="O617" s="188"/>
      <c r="P617" s="188"/>
      <c r="Q617" s="188"/>
      <c r="R617" s="188"/>
      <c r="S617" s="188"/>
      <c r="T617" s="188"/>
      <c r="U617" s="188"/>
      <c r="V617" s="188"/>
      <c r="W617" s="188"/>
    </row>
    <row r="618" spans="1:23" ht="18.75" customHeight="1">
      <c r="A618" s="229"/>
      <c r="B618" s="236"/>
      <c r="C618" s="237"/>
      <c r="D618" s="238"/>
      <c r="E618" s="183"/>
      <c r="F618" s="69"/>
      <c r="G618" s="874"/>
      <c r="H618" s="874"/>
      <c r="I618" s="503"/>
      <c r="J618" s="581"/>
      <c r="K618" s="48"/>
    </row>
    <row r="619" spans="1:23" ht="27" customHeight="1">
      <c r="A619" s="657" t="s">
        <v>724</v>
      </c>
      <c r="B619" s="658"/>
      <c r="C619" s="658"/>
      <c r="D619" s="658"/>
      <c r="E619" s="658"/>
      <c r="F619" s="658"/>
      <c r="G619" s="875"/>
      <c r="H619" s="875"/>
      <c r="I619" s="659"/>
      <c r="J619" s="660"/>
      <c r="K619" s="48"/>
    </row>
    <row r="620" spans="1:23" s="9" customFormat="1" ht="17.25" customHeight="1">
      <c r="A620" s="239" t="s">
        <v>710</v>
      </c>
      <c r="B620" s="240">
        <v>5903246243956</v>
      </c>
      <c r="C620" s="241">
        <v>7081772</v>
      </c>
      <c r="D620" s="1087">
        <v>0.15</v>
      </c>
      <c r="E620" s="176" t="s">
        <v>37</v>
      </c>
      <c r="F620" s="66">
        <v>0.23</v>
      </c>
      <c r="G620" s="850">
        <v>15.11</v>
      </c>
      <c r="H620" s="850">
        <v>12.84</v>
      </c>
      <c r="I620" s="502"/>
      <c r="J620" s="570">
        <f>H620*I620</f>
        <v>0</v>
      </c>
      <c r="K620" s="7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6.5" customHeight="1">
      <c r="A621" s="242" t="s">
        <v>696</v>
      </c>
      <c r="B621" s="232">
        <v>5903246243963</v>
      </c>
      <c r="C621" s="241">
        <v>7081768</v>
      </c>
      <c r="D621" s="1087">
        <v>0.15</v>
      </c>
      <c r="E621" s="176" t="s">
        <v>36</v>
      </c>
      <c r="F621" s="66">
        <v>0.23</v>
      </c>
      <c r="G621" s="850">
        <v>15.11</v>
      </c>
      <c r="H621" s="850">
        <v>12.84</v>
      </c>
      <c r="I621" s="502"/>
      <c r="J621" s="570">
        <f>H621*I621</f>
        <v>0</v>
      </c>
      <c r="K621" s="48"/>
    </row>
    <row r="622" spans="1:23" ht="16.5" customHeight="1">
      <c r="A622" s="243" t="s">
        <v>697</v>
      </c>
      <c r="B622" s="241">
        <v>5903246243970</v>
      </c>
      <c r="C622" s="231">
        <v>7081769</v>
      </c>
      <c r="D622" s="1087">
        <v>0.15</v>
      </c>
      <c r="E622" s="176" t="s">
        <v>37</v>
      </c>
      <c r="F622" s="66">
        <v>0.23</v>
      </c>
      <c r="G622" s="850">
        <v>15.88</v>
      </c>
      <c r="H622" s="850">
        <v>13.5</v>
      </c>
      <c r="I622" s="502"/>
      <c r="J622" s="570">
        <f>H622*I622</f>
        <v>0</v>
      </c>
      <c r="K622" s="48"/>
    </row>
    <row r="623" spans="1:23" ht="15.75" customHeight="1">
      <c r="A623" s="243" t="s">
        <v>818</v>
      </c>
      <c r="B623" s="241">
        <v>5903246243987</v>
      </c>
      <c r="C623" s="231">
        <v>7081770</v>
      </c>
      <c r="D623" s="1087">
        <v>0.15</v>
      </c>
      <c r="E623" s="176" t="s">
        <v>54</v>
      </c>
      <c r="F623" s="66">
        <v>0.23</v>
      </c>
      <c r="G623" s="876">
        <v>18.739999999999998</v>
      </c>
      <c r="H623" s="876">
        <v>15.9</v>
      </c>
      <c r="I623" s="502"/>
      <c r="J623" s="570">
        <f>H623*I623</f>
        <v>0</v>
      </c>
      <c r="K623" s="48"/>
    </row>
    <row r="624" spans="1:23" ht="17.25" customHeight="1">
      <c r="A624" s="243"/>
      <c r="B624" s="237"/>
      <c r="C624" s="244"/>
      <c r="D624" s="238"/>
      <c r="E624" s="183"/>
      <c r="F624" s="69"/>
      <c r="G624" s="874"/>
      <c r="H624" s="874"/>
      <c r="I624" s="503"/>
      <c r="J624" s="491"/>
      <c r="K624" s="48"/>
    </row>
    <row r="625" spans="1:12" ht="27" customHeight="1">
      <c r="A625" s="653" t="s">
        <v>790</v>
      </c>
      <c r="B625" s="940"/>
      <c r="C625" s="940"/>
      <c r="D625" s="940"/>
      <c r="E625" s="940"/>
      <c r="F625" s="940"/>
      <c r="G625" s="941"/>
      <c r="H625" s="941"/>
      <c r="I625" s="942"/>
      <c r="J625" s="943"/>
      <c r="K625" s="48"/>
    </row>
    <row r="626" spans="1:12" ht="15.75" customHeight="1">
      <c r="A626" s="384" t="s">
        <v>346</v>
      </c>
      <c r="D626" s="1088">
        <v>0.1</v>
      </c>
      <c r="E626" s="386" t="s">
        <v>321</v>
      </c>
      <c r="F626" s="387">
        <v>0.23</v>
      </c>
      <c r="G626" s="891">
        <v>5.41</v>
      </c>
      <c r="H626" s="891">
        <v>4.87</v>
      </c>
      <c r="I626" s="503"/>
      <c r="J626" s="570">
        <f>H626*I626</f>
        <v>0</v>
      </c>
      <c r="K626" s="48"/>
    </row>
    <row r="627" spans="1:12" ht="15.75" customHeight="1">
      <c r="A627" s="388" t="s">
        <v>346</v>
      </c>
      <c r="B627" s="382"/>
      <c r="C627" s="389"/>
      <c r="D627" s="1089">
        <v>0.99</v>
      </c>
      <c r="E627" s="390" t="s">
        <v>321</v>
      </c>
      <c r="F627" s="391">
        <v>0.23</v>
      </c>
      <c r="G627" s="892">
        <v>5.41</v>
      </c>
      <c r="H627" s="892">
        <v>0.01</v>
      </c>
      <c r="I627" s="542"/>
      <c r="J627" s="592">
        <f>H627*I627</f>
        <v>0</v>
      </c>
      <c r="K627" s="48"/>
    </row>
    <row r="628" spans="1:12" ht="15.75" customHeight="1">
      <c r="A628" s="272"/>
      <c r="B628" s="124"/>
      <c r="C628" s="125"/>
      <c r="D628" s="160"/>
      <c r="E628" s="183"/>
      <c r="F628" s="69"/>
      <c r="G628" s="835"/>
      <c r="H628" s="835"/>
      <c r="I628" s="503"/>
      <c r="J628" s="581"/>
    </row>
    <row r="629" spans="1:12" ht="27" customHeight="1">
      <c r="A629" s="657" t="s">
        <v>791</v>
      </c>
      <c r="B629" s="658"/>
      <c r="C629" s="658"/>
      <c r="D629" s="658"/>
      <c r="E629" s="658"/>
      <c r="F629" s="658"/>
      <c r="G629" s="875"/>
      <c r="H629" s="875"/>
      <c r="I629" s="659"/>
      <c r="J629" s="660"/>
      <c r="K629" s="48"/>
    </row>
    <row r="630" spans="1:12" ht="15.75" customHeight="1">
      <c r="A630" s="261" t="s">
        <v>601</v>
      </c>
      <c r="B630" s="139"/>
      <c r="C630" s="139"/>
      <c r="D630" s="674">
        <v>0.2</v>
      </c>
      <c r="E630" s="176" t="s">
        <v>600</v>
      </c>
      <c r="F630" s="66">
        <v>0.23</v>
      </c>
      <c r="G630" s="851">
        <v>15.11</v>
      </c>
      <c r="H630" s="851">
        <v>12.09</v>
      </c>
      <c r="I630" s="502"/>
      <c r="J630" s="570">
        <f>H630*I630</f>
        <v>0</v>
      </c>
      <c r="K630" s="48"/>
    </row>
    <row r="631" spans="1:12" ht="15.75" customHeight="1">
      <c r="A631" s="261" t="s">
        <v>602</v>
      </c>
      <c r="B631" s="262"/>
      <c r="C631" s="262"/>
      <c r="D631" s="674">
        <v>0.2</v>
      </c>
      <c r="E631" s="176" t="s">
        <v>600</v>
      </c>
      <c r="F631" s="66">
        <v>0.23</v>
      </c>
      <c r="G631" s="851">
        <v>15.11</v>
      </c>
      <c r="H631" s="851">
        <v>12.09</v>
      </c>
      <c r="I631" s="502"/>
      <c r="J631" s="570">
        <f>H631*I631</f>
        <v>0</v>
      </c>
      <c r="K631" s="48"/>
    </row>
    <row r="632" spans="1:12" ht="15.75" customHeight="1">
      <c r="A632" s="261" t="s">
        <v>674</v>
      </c>
      <c r="B632" s="101"/>
      <c r="C632" s="219"/>
      <c r="D632" s="1090">
        <v>0.2</v>
      </c>
      <c r="E632" s="176" t="s">
        <v>600</v>
      </c>
      <c r="F632" s="66">
        <v>0.23</v>
      </c>
      <c r="G632" s="851">
        <v>15.11</v>
      </c>
      <c r="H632" s="851">
        <v>12.09</v>
      </c>
      <c r="I632" s="502"/>
      <c r="J632" s="570">
        <f>H632*I632</f>
        <v>0</v>
      </c>
      <c r="K632" s="48"/>
      <c r="L632" s="392"/>
    </row>
    <row r="633" spans="1:12" ht="15.75" customHeight="1">
      <c r="A633" s="261" t="s">
        <v>603</v>
      </c>
      <c r="B633" s="263"/>
      <c r="C633" s="264"/>
      <c r="D633" s="674">
        <v>0.2</v>
      </c>
      <c r="E633" s="176" t="s">
        <v>605</v>
      </c>
      <c r="F633" s="66">
        <v>0.23</v>
      </c>
      <c r="G633" s="876">
        <v>20.58</v>
      </c>
      <c r="H633" s="876">
        <v>16.47</v>
      </c>
      <c r="I633" s="502"/>
      <c r="J633" s="570">
        <f>H633*I633</f>
        <v>0</v>
      </c>
      <c r="K633" s="48"/>
      <c r="L633" s="392"/>
    </row>
    <row r="634" spans="1:12" ht="15.75" customHeight="1">
      <c r="A634" s="265" t="s">
        <v>604</v>
      </c>
      <c r="B634" s="262"/>
      <c r="C634" s="266"/>
      <c r="D634" s="1091">
        <v>0.2</v>
      </c>
      <c r="E634" s="180" t="s">
        <v>605</v>
      </c>
      <c r="F634" s="151">
        <v>0.23</v>
      </c>
      <c r="G634" s="873">
        <v>20.58</v>
      </c>
      <c r="H634" s="873">
        <v>16.47</v>
      </c>
      <c r="I634" s="516"/>
      <c r="J634" s="571">
        <f>H634*I634</f>
        <v>0</v>
      </c>
      <c r="K634" s="48"/>
      <c r="L634" s="392"/>
    </row>
    <row r="635" spans="1:12" ht="15.75" customHeight="1">
      <c r="A635" s="229"/>
      <c r="B635" s="267"/>
      <c r="C635" s="268"/>
      <c r="D635" s="238"/>
      <c r="E635" s="183"/>
      <c r="F635" s="69"/>
      <c r="G635" s="874"/>
      <c r="H635" s="874"/>
      <c r="I635" s="503"/>
      <c r="J635" s="581"/>
      <c r="K635" s="48"/>
      <c r="L635" s="392"/>
    </row>
    <row r="636" spans="1:12" ht="27" customHeight="1">
      <c r="A636" s="969" t="s">
        <v>789</v>
      </c>
      <c r="B636" s="951"/>
      <c r="C636" s="951"/>
      <c r="D636" s="951"/>
      <c r="E636" s="951"/>
      <c r="F636" s="951"/>
      <c r="G636" s="952"/>
      <c r="H636" s="952"/>
      <c r="I636" s="953"/>
      <c r="J636" s="954"/>
      <c r="K636" s="48"/>
    </row>
    <row r="637" spans="1:12" ht="15.75" customHeight="1">
      <c r="A637" s="395" t="s">
        <v>72</v>
      </c>
      <c r="B637" s="382"/>
      <c r="C637" s="389"/>
      <c r="D637" s="1092">
        <v>0.2</v>
      </c>
      <c r="E637" s="396" t="s">
        <v>37</v>
      </c>
      <c r="F637" s="85">
        <v>0.23</v>
      </c>
      <c r="G637" s="862">
        <v>14.79</v>
      </c>
      <c r="H637" s="862">
        <v>13.32</v>
      </c>
      <c r="I637" s="522"/>
      <c r="J637" s="595">
        <f>H637*I637</f>
        <v>0</v>
      </c>
      <c r="K637" s="48"/>
    </row>
    <row r="638" spans="1:12" ht="15.75" customHeight="1">
      <c r="A638" s="272"/>
      <c r="B638" s="124"/>
      <c r="C638" s="125"/>
      <c r="D638" s="304"/>
      <c r="E638" s="159"/>
      <c r="F638" s="60"/>
      <c r="G638" s="834"/>
      <c r="H638" s="834"/>
      <c r="I638" s="501"/>
      <c r="J638" s="596"/>
    </row>
    <row r="639" spans="1:12" ht="27" customHeight="1">
      <c r="A639" s="969" t="s">
        <v>800</v>
      </c>
      <c r="B639" s="951"/>
      <c r="C639" s="951"/>
      <c r="D639" s="951"/>
      <c r="E639" s="951"/>
      <c r="F639" s="951"/>
      <c r="G639" s="952"/>
      <c r="H639" s="952"/>
      <c r="I639" s="953"/>
      <c r="J639" s="954"/>
      <c r="K639" s="48"/>
    </row>
    <row r="640" spans="1:12" ht="15.75" customHeight="1">
      <c r="A640" s="246" t="s">
        <v>73</v>
      </c>
      <c r="D640" s="1087">
        <v>0.2</v>
      </c>
      <c r="E640" s="53" t="s">
        <v>37</v>
      </c>
      <c r="F640" s="54">
        <v>0.23</v>
      </c>
      <c r="G640" s="848">
        <v>29.17</v>
      </c>
      <c r="H640" s="848">
        <v>23.34</v>
      </c>
      <c r="I640" s="500"/>
      <c r="J640" s="570">
        <f>H640*I640</f>
        <v>0</v>
      </c>
      <c r="K640" s="48"/>
    </row>
    <row r="641" spans="1:11" ht="15.75" customHeight="1">
      <c r="A641" s="246" t="s">
        <v>698</v>
      </c>
      <c r="B641" s="973"/>
      <c r="C641" s="974"/>
      <c r="D641" s="1087">
        <v>0.2</v>
      </c>
      <c r="E641" s="53" t="s">
        <v>98</v>
      </c>
      <c r="F641" s="54">
        <v>0.23</v>
      </c>
      <c r="G641" s="848">
        <v>27.56</v>
      </c>
      <c r="H641" s="848">
        <v>22.05</v>
      </c>
      <c r="I641" s="500"/>
      <c r="J641" s="570">
        <f>H641*I641</f>
        <v>0</v>
      </c>
      <c r="K641" s="48"/>
    </row>
    <row r="642" spans="1:11" ht="15.75" customHeight="1">
      <c r="A642" s="272"/>
      <c r="B642" s="89"/>
      <c r="C642" s="89"/>
      <c r="D642" s="304"/>
      <c r="E642" s="59"/>
      <c r="F642" s="60"/>
      <c r="G642" s="834"/>
      <c r="H642" s="834"/>
      <c r="I642" s="501"/>
      <c r="J642" s="581"/>
    </row>
    <row r="643" spans="1:11" ht="27" customHeight="1">
      <c r="A643" s="969" t="s">
        <v>809</v>
      </c>
      <c r="B643" s="951"/>
      <c r="C643" s="951"/>
      <c r="D643" s="951"/>
      <c r="E643" s="951"/>
      <c r="F643" s="951"/>
      <c r="G643" s="952"/>
      <c r="H643" s="952"/>
      <c r="I643" s="953"/>
      <c r="J643" s="954"/>
    </row>
    <row r="644" spans="1:11" ht="15.75" customHeight="1">
      <c r="A644" s="448" t="s">
        <v>42</v>
      </c>
      <c r="D644" s="1093">
        <v>0.1</v>
      </c>
      <c r="E644" s="449" t="s">
        <v>41</v>
      </c>
      <c r="F644" s="405">
        <v>0.23</v>
      </c>
      <c r="G644" s="905">
        <v>9.26</v>
      </c>
      <c r="H644" s="905">
        <v>8.33</v>
      </c>
      <c r="I644" s="555"/>
      <c r="J644" s="606">
        <f>H644*I644</f>
        <v>0</v>
      </c>
      <c r="K644" s="48"/>
    </row>
    <row r="645" spans="1:11" ht="15.75" customHeight="1">
      <c r="A645" s="450" t="s">
        <v>42</v>
      </c>
      <c r="B645" s="382"/>
      <c r="C645" s="389"/>
      <c r="D645" s="1094">
        <v>0.99</v>
      </c>
      <c r="E645" s="451" t="s">
        <v>41</v>
      </c>
      <c r="F645" s="407">
        <v>0.23</v>
      </c>
      <c r="G645" s="906">
        <v>9.26</v>
      </c>
      <c r="H645" s="906">
        <v>0.01</v>
      </c>
      <c r="I645" s="560"/>
      <c r="J645" s="592">
        <f>H645*I645</f>
        <v>0</v>
      </c>
      <c r="K645" s="48"/>
    </row>
    <row r="646" spans="1:11" ht="15.75" customHeight="1">
      <c r="A646" s="55"/>
      <c r="B646" s="447"/>
      <c r="C646" s="447"/>
      <c r="D646" s="297"/>
      <c r="E646" s="447"/>
      <c r="F646" s="447"/>
      <c r="G646" s="835"/>
      <c r="H646" s="834"/>
      <c r="I646" s="539"/>
      <c r="J646" s="581"/>
      <c r="K646" s="48"/>
    </row>
    <row r="647" spans="1:11" ht="27" customHeight="1">
      <c r="A647" s="969" t="s">
        <v>808</v>
      </c>
      <c r="B647" s="951"/>
      <c r="C647" s="951"/>
      <c r="D647" s="951"/>
      <c r="E647" s="951"/>
      <c r="F647" s="951"/>
      <c r="G647" s="952"/>
      <c r="H647" s="952"/>
      <c r="I647" s="953"/>
      <c r="J647" s="954"/>
      <c r="K647" s="48"/>
    </row>
    <row r="648" spans="1:11" ht="15.75" customHeight="1">
      <c r="A648" s="445" t="s">
        <v>43</v>
      </c>
      <c r="B648" s="408"/>
      <c r="C648" s="409"/>
      <c r="D648" s="1095">
        <v>0.1</v>
      </c>
      <c r="E648" s="452" t="s">
        <v>41</v>
      </c>
      <c r="F648" s="453">
        <v>0.23</v>
      </c>
      <c r="G648" s="898">
        <v>7.99</v>
      </c>
      <c r="H648" s="898">
        <v>7.19</v>
      </c>
      <c r="I648" s="549"/>
      <c r="J648" s="602">
        <f>H648*I648</f>
        <v>0</v>
      </c>
      <c r="K648" s="48"/>
    </row>
    <row r="649" spans="1:11" ht="15.75" customHeight="1">
      <c r="A649" s="178" t="s">
        <v>43</v>
      </c>
      <c r="B649" s="382"/>
      <c r="C649" s="389"/>
      <c r="D649" s="1096">
        <v>0.99</v>
      </c>
      <c r="E649" s="454" t="s">
        <v>41</v>
      </c>
      <c r="F649" s="455">
        <v>0.23</v>
      </c>
      <c r="G649" s="892">
        <v>7.99</v>
      </c>
      <c r="H649" s="892">
        <v>0.01</v>
      </c>
      <c r="I649" s="540"/>
      <c r="J649" s="588">
        <f>H649*I649</f>
        <v>0</v>
      </c>
      <c r="K649" s="48"/>
    </row>
    <row r="650" spans="1:11" ht="15.75" customHeight="1">
      <c r="A650" s="67"/>
      <c r="B650" s="124"/>
      <c r="C650" s="125"/>
      <c r="D650" s="69"/>
      <c r="E650" s="298"/>
      <c r="F650" s="60"/>
      <c r="G650" s="835"/>
      <c r="H650" s="835"/>
      <c r="I650" s="501"/>
      <c r="J650" s="581"/>
      <c r="K650" s="48"/>
    </row>
    <row r="651" spans="1:11" ht="27" customHeight="1">
      <c r="A651" s="969" t="s">
        <v>799</v>
      </c>
      <c r="B651" s="951"/>
      <c r="C651" s="951"/>
      <c r="D651" s="951"/>
      <c r="E651" s="951"/>
      <c r="F651" s="951"/>
      <c r="G651" s="952"/>
      <c r="H651" s="952"/>
      <c r="I651" s="953"/>
      <c r="J651" s="955"/>
    </row>
    <row r="652" spans="1:11" ht="15.75" customHeight="1">
      <c r="A652" s="246" t="s">
        <v>84</v>
      </c>
      <c r="B652" s="163"/>
      <c r="C652" s="147"/>
      <c r="D652" s="1087">
        <v>0.2</v>
      </c>
      <c r="E652" s="176" t="s">
        <v>37</v>
      </c>
      <c r="F652" s="66">
        <v>0.23</v>
      </c>
      <c r="G652" s="850">
        <v>15.63</v>
      </c>
      <c r="H652" s="1085">
        <v>12.5</v>
      </c>
      <c r="I652" s="502"/>
      <c r="J652" s="570">
        <f t="shared" ref="J652:J657" si="43">H652*I652</f>
        <v>0</v>
      </c>
      <c r="K652" s="48"/>
    </row>
    <row r="653" spans="1:11" ht="15.75" customHeight="1">
      <c r="A653" s="246" t="s">
        <v>712</v>
      </c>
      <c r="B653" s="163"/>
      <c r="C653" s="147"/>
      <c r="D653" s="1087">
        <v>0.2</v>
      </c>
      <c r="E653" s="176" t="s">
        <v>85</v>
      </c>
      <c r="F653" s="66">
        <v>0.23</v>
      </c>
      <c r="G653" s="850">
        <v>1.24</v>
      </c>
      <c r="H653" s="1085">
        <v>0.99</v>
      </c>
      <c r="I653" s="502"/>
      <c r="J653" s="570">
        <f t="shared" si="43"/>
        <v>0</v>
      </c>
      <c r="K653" s="48"/>
    </row>
    <row r="654" spans="1:11" ht="15.75" customHeight="1">
      <c r="A654" s="246" t="s">
        <v>282</v>
      </c>
      <c r="B654" s="148"/>
      <c r="C654" s="147"/>
      <c r="D654" s="1087">
        <v>0.2</v>
      </c>
      <c r="E654" s="176" t="s">
        <v>37</v>
      </c>
      <c r="F654" s="66">
        <v>0.23</v>
      </c>
      <c r="G654" s="850">
        <v>19.739999999999998</v>
      </c>
      <c r="H654" s="1085">
        <v>15.79</v>
      </c>
      <c r="I654" s="502"/>
      <c r="J654" s="570">
        <f t="shared" si="43"/>
        <v>0</v>
      </c>
      <c r="K654" s="227"/>
    </row>
    <row r="655" spans="1:11" ht="15.75" customHeight="1">
      <c r="A655" s="246" t="s">
        <v>713</v>
      </c>
      <c r="B655" s="148"/>
      <c r="C655" s="147"/>
      <c r="D655" s="1087">
        <v>0.2</v>
      </c>
      <c r="E655" s="176" t="s">
        <v>85</v>
      </c>
      <c r="F655" s="66">
        <v>0.23</v>
      </c>
      <c r="G655" s="850">
        <v>1.64</v>
      </c>
      <c r="H655" s="1085">
        <v>1.31</v>
      </c>
      <c r="I655" s="502"/>
      <c r="J655" s="570">
        <f t="shared" si="43"/>
        <v>0</v>
      </c>
      <c r="K655" s="227"/>
    </row>
    <row r="656" spans="1:11" ht="15.75" customHeight="1">
      <c r="A656" s="246" t="s">
        <v>311</v>
      </c>
      <c r="B656" s="148"/>
      <c r="C656" s="147"/>
      <c r="D656" s="1087">
        <v>0.2</v>
      </c>
      <c r="E656" s="176" t="s">
        <v>37</v>
      </c>
      <c r="F656" s="66">
        <v>0.23</v>
      </c>
      <c r="G656" s="850">
        <v>19.739999999999998</v>
      </c>
      <c r="H656" s="1085">
        <v>15.79</v>
      </c>
      <c r="I656" s="502"/>
      <c r="J656" s="570">
        <f t="shared" si="43"/>
        <v>0</v>
      </c>
      <c r="K656" s="397"/>
    </row>
    <row r="657" spans="1:12" ht="15.75" customHeight="1">
      <c r="A657" s="258" t="s">
        <v>312</v>
      </c>
      <c r="B657" s="148"/>
      <c r="C657" s="147"/>
      <c r="D657" s="1092">
        <v>0.2</v>
      </c>
      <c r="E657" s="180" t="s">
        <v>85</v>
      </c>
      <c r="F657" s="151">
        <v>0.23</v>
      </c>
      <c r="G657" s="851">
        <v>1.64</v>
      </c>
      <c r="H657" s="1086">
        <v>1.31</v>
      </c>
      <c r="I657" s="516"/>
      <c r="J657" s="571">
        <f t="shared" si="43"/>
        <v>0</v>
      </c>
      <c r="K657" s="48"/>
    </row>
    <row r="658" spans="1:12" ht="15.75" customHeight="1">
      <c r="A658" s="395"/>
      <c r="B658" s="24"/>
      <c r="C658" s="24"/>
      <c r="D658" s="1037"/>
      <c r="E658" s="193"/>
      <c r="F658" s="107"/>
      <c r="G658" s="863"/>
      <c r="H658" s="863"/>
      <c r="I658" s="523"/>
      <c r="J658" s="493"/>
      <c r="K658" s="48"/>
    </row>
    <row r="659" spans="1:12" ht="27" customHeight="1">
      <c r="A659" s="1217" t="s">
        <v>758</v>
      </c>
      <c r="B659" s="1218"/>
      <c r="C659" s="1218"/>
      <c r="D659" s="1218"/>
      <c r="E659" s="1218"/>
      <c r="F659" s="1218"/>
      <c r="G659" s="1218"/>
      <c r="H659" s="1218"/>
      <c r="I659" s="1218"/>
      <c r="J659" s="1219"/>
    </row>
    <row r="660" spans="1:12" ht="15.75" customHeight="1">
      <c r="A660" s="212" t="s">
        <v>450</v>
      </c>
      <c r="C660" s="140"/>
      <c r="D660" s="674">
        <v>0.2</v>
      </c>
      <c r="E660" s="377" t="s">
        <v>37</v>
      </c>
      <c r="F660" s="378">
        <v>0.23</v>
      </c>
      <c r="G660" s="887">
        <v>19.05</v>
      </c>
      <c r="H660" s="887">
        <v>17.14</v>
      </c>
      <c r="I660" s="540"/>
      <c r="J660" s="588">
        <f>H660*I660</f>
        <v>0</v>
      </c>
      <c r="K660" s="48"/>
    </row>
    <row r="661" spans="1:12" ht="15.75" customHeight="1">
      <c r="A661" s="212" t="s">
        <v>451</v>
      </c>
      <c r="C661" s="140"/>
      <c r="D661" s="674">
        <v>0.2</v>
      </c>
      <c r="E661" s="53" t="s">
        <v>40</v>
      </c>
      <c r="F661" s="66">
        <v>0.23</v>
      </c>
      <c r="G661" s="888">
        <v>21.17</v>
      </c>
      <c r="H661" s="887">
        <v>19.05</v>
      </c>
      <c r="I661" s="541"/>
      <c r="J661" s="589">
        <f>H661*I661</f>
        <v>0</v>
      </c>
      <c r="K661" s="48"/>
    </row>
    <row r="662" spans="1:12" ht="26.25" customHeight="1">
      <c r="A662" s="15" t="s">
        <v>716</v>
      </c>
      <c r="C662" s="140"/>
      <c r="D662" s="674">
        <v>0.2</v>
      </c>
      <c r="E662" s="53" t="s">
        <v>40</v>
      </c>
      <c r="F662" s="66">
        <v>0.23</v>
      </c>
      <c r="G662" s="888">
        <v>21.17</v>
      </c>
      <c r="H662" s="887">
        <v>19.05</v>
      </c>
      <c r="I662" s="540"/>
      <c r="J662" s="588">
        <f>H662*I662</f>
        <v>0</v>
      </c>
      <c r="K662" s="48"/>
    </row>
    <row r="663" spans="1:12" ht="15.75" customHeight="1">
      <c r="A663" s="380" t="s">
        <v>344</v>
      </c>
      <c r="C663" s="140"/>
      <c r="D663" s="674">
        <v>0.2</v>
      </c>
      <c r="E663" s="375" t="s">
        <v>37</v>
      </c>
      <c r="F663" s="376">
        <v>0.23</v>
      </c>
      <c r="G663" s="887">
        <v>19.05</v>
      </c>
      <c r="H663" s="887">
        <v>17.14</v>
      </c>
      <c r="I663" s="541"/>
      <c r="J663" s="589">
        <f>H663*I663</f>
        <v>0</v>
      </c>
      <c r="K663" s="48"/>
    </row>
    <row r="664" spans="1:12" ht="15.75" customHeight="1">
      <c r="A664" s="380" t="s">
        <v>342</v>
      </c>
      <c r="C664" s="140"/>
      <c r="D664" s="674">
        <v>0.2</v>
      </c>
      <c r="E664" s="375" t="s">
        <v>36</v>
      </c>
      <c r="F664" s="376">
        <v>0.23</v>
      </c>
      <c r="G664" s="887">
        <v>19.05</v>
      </c>
      <c r="H664" s="887">
        <v>17.14</v>
      </c>
      <c r="I664" s="541"/>
      <c r="J664" s="589">
        <f t="shared" ref="J664:J666" si="44">H664*I664</f>
        <v>0</v>
      </c>
      <c r="K664" s="48"/>
    </row>
    <row r="665" spans="1:12" ht="16.5" customHeight="1">
      <c r="A665" s="381" t="s">
        <v>345</v>
      </c>
      <c r="B665" s="382"/>
      <c r="C665" s="383"/>
      <c r="D665" s="675">
        <v>0.2</v>
      </c>
      <c r="E665" s="377" t="s">
        <v>37</v>
      </c>
      <c r="F665" s="916">
        <v>0.23</v>
      </c>
      <c r="G665" s="848">
        <v>19.05</v>
      </c>
      <c r="H665" s="848">
        <v>17.14</v>
      </c>
      <c r="I665" s="917"/>
      <c r="J665" s="590">
        <f>H665*I665</f>
        <v>0</v>
      </c>
      <c r="K665" s="48"/>
    </row>
    <row r="666" spans="1:12" ht="15.75" customHeight="1">
      <c r="A666" s="381" t="s">
        <v>343</v>
      </c>
      <c r="B666" s="382"/>
      <c r="C666" s="383"/>
      <c r="D666" s="675">
        <v>0.2</v>
      </c>
      <c r="E666" s="377" t="s">
        <v>36</v>
      </c>
      <c r="F666" s="916">
        <v>0.23</v>
      </c>
      <c r="G666" s="862">
        <v>19.05</v>
      </c>
      <c r="H666" s="862">
        <v>17.14</v>
      </c>
      <c r="I666" s="917"/>
      <c r="J666" s="590">
        <f t="shared" si="44"/>
        <v>0</v>
      </c>
      <c r="K666" s="48"/>
    </row>
    <row r="667" spans="1:12" ht="15.75" customHeight="1">
      <c r="A667" s="403"/>
      <c r="B667" s="404"/>
      <c r="C667" s="404"/>
      <c r="D667" s="404"/>
      <c r="E667" s="404"/>
      <c r="F667" s="404"/>
      <c r="G667" s="836"/>
      <c r="H667" s="836"/>
      <c r="I667" s="548"/>
      <c r="J667" s="581"/>
      <c r="K667" s="48"/>
    </row>
    <row r="668" spans="1:12" ht="27" customHeight="1">
      <c r="A668" s="1222" t="s">
        <v>872</v>
      </c>
      <c r="B668" s="1205"/>
      <c r="C668" s="1205"/>
      <c r="D668" s="1205"/>
      <c r="E668" s="1205"/>
      <c r="F668" s="1205"/>
      <c r="G668" s="1205"/>
      <c r="H668" s="1205"/>
      <c r="I668" s="1205"/>
      <c r="J668" s="1206"/>
      <c r="K668" s="48"/>
    </row>
    <row r="669" spans="1:12" ht="15.75" customHeight="1">
      <c r="A669" s="212" t="s">
        <v>612</v>
      </c>
      <c r="B669" s="80"/>
      <c r="C669" s="147"/>
      <c r="D669" s="1087">
        <v>0.3</v>
      </c>
      <c r="E669" s="53" t="s">
        <v>613</v>
      </c>
      <c r="F669" s="66">
        <v>0.23</v>
      </c>
      <c r="G669" s="848">
        <v>11.7</v>
      </c>
      <c r="H669" s="848">
        <v>8.19</v>
      </c>
      <c r="I669" s="500"/>
      <c r="J669" s="490">
        <f>H669*I669</f>
        <v>0</v>
      </c>
    </row>
    <row r="670" spans="1:12" ht="15.75" customHeight="1">
      <c r="A670" s="215"/>
      <c r="B670" s="182"/>
      <c r="C670" s="174"/>
      <c r="D670" s="1039"/>
      <c r="E670" s="59"/>
      <c r="F670" s="69"/>
      <c r="G670" s="834"/>
      <c r="H670" s="834"/>
      <c r="I670" s="501"/>
      <c r="J670" s="581"/>
    </row>
    <row r="671" spans="1:12" ht="27" customHeight="1">
      <c r="A671" s="708" t="s">
        <v>792</v>
      </c>
      <c r="B671" s="1026"/>
      <c r="C671" s="1026"/>
      <c r="D671" s="1026"/>
      <c r="E671" s="1026"/>
      <c r="F671" s="1026"/>
      <c r="G671" s="1027"/>
      <c r="H671" s="1027"/>
      <c r="I671" s="1028"/>
      <c r="J671" s="1029"/>
      <c r="L671" s="392"/>
    </row>
    <row r="672" spans="1:12" ht="15.75" customHeight="1">
      <c r="A672" s="76" t="s">
        <v>473</v>
      </c>
      <c r="B672" s="80"/>
      <c r="C672" s="77"/>
      <c r="D672" s="1087">
        <v>0.2</v>
      </c>
      <c r="E672" s="79" t="s">
        <v>307</v>
      </c>
      <c r="F672" s="54">
        <v>0.23</v>
      </c>
      <c r="G672" s="850">
        <v>19.739999999999998</v>
      </c>
      <c r="H672" s="850">
        <v>15.79</v>
      </c>
      <c r="I672" s="506"/>
      <c r="J672" s="570">
        <f>H672*I672</f>
        <v>0</v>
      </c>
      <c r="K672" s="48"/>
    </row>
    <row r="673" spans="1:23" ht="15.75" customHeight="1">
      <c r="A673" s="76" t="s">
        <v>380</v>
      </c>
      <c r="B673" s="77"/>
      <c r="C673" s="77"/>
      <c r="D673" s="1087">
        <v>0.2</v>
      </c>
      <c r="E673" s="79" t="s">
        <v>381</v>
      </c>
      <c r="F673" s="54">
        <v>0.23</v>
      </c>
      <c r="G673" s="850">
        <v>19.739999999999998</v>
      </c>
      <c r="H673" s="850">
        <v>15.79</v>
      </c>
      <c r="I673" s="506"/>
      <c r="J673" s="570">
        <f t="shared" ref="J673:J676" si="45">H672*I672</f>
        <v>0</v>
      </c>
      <c r="K673" s="48"/>
    </row>
    <row r="674" spans="1:23" ht="15.75" customHeight="1">
      <c r="A674" s="108" t="s">
        <v>306</v>
      </c>
      <c r="C674" s="140"/>
      <c r="D674" s="1087">
        <v>0.2</v>
      </c>
      <c r="E674" s="79" t="s">
        <v>307</v>
      </c>
      <c r="F674" s="54">
        <v>0.23</v>
      </c>
      <c r="G674" s="850">
        <v>19.739999999999998</v>
      </c>
      <c r="H674" s="850">
        <v>15.79</v>
      </c>
      <c r="I674" s="506"/>
      <c r="J674" s="593">
        <f t="shared" si="45"/>
        <v>0</v>
      </c>
      <c r="K674" s="48"/>
    </row>
    <row r="675" spans="1:23" ht="15.75" customHeight="1">
      <c r="A675" s="76" t="s">
        <v>308</v>
      </c>
      <c r="C675" s="140"/>
      <c r="D675" s="1087">
        <v>0.2</v>
      </c>
      <c r="E675" s="79" t="s">
        <v>307</v>
      </c>
      <c r="F675" s="54">
        <v>0.23</v>
      </c>
      <c r="G675" s="850">
        <v>19.739999999999998</v>
      </c>
      <c r="H675" s="850">
        <v>15.79</v>
      </c>
      <c r="I675" s="506"/>
      <c r="J675" s="579">
        <f t="shared" si="45"/>
        <v>0</v>
      </c>
      <c r="K675" s="48"/>
    </row>
    <row r="676" spans="1:23" ht="17.25" customHeight="1">
      <c r="A676" s="76" t="s">
        <v>688</v>
      </c>
      <c r="C676" s="140"/>
      <c r="D676" s="1087">
        <v>0.2</v>
      </c>
      <c r="E676" s="79" t="s">
        <v>307</v>
      </c>
      <c r="F676" s="54">
        <v>0.23</v>
      </c>
      <c r="G676" s="850">
        <v>19.739999999999998</v>
      </c>
      <c r="H676" s="850">
        <v>15.79</v>
      </c>
      <c r="I676" s="506"/>
      <c r="J676" s="950">
        <f t="shared" si="45"/>
        <v>0</v>
      </c>
    </row>
    <row r="677" spans="1:23" ht="17.25" customHeight="1">
      <c r="A677" s="10"/>
      <c r="B677" s="393"/>
      <c r="C677" s="12"/>
      <c r="D677" s="11"/>
      <c r="E677" s="12"/>
      <c r="F677" s="11"/>
      <c r="G677" s="893"/>
      <c r="H677" s="893"/>
      <c r="I677" s="543"/>
      <c r="J677" s="594"/>
      <c r="K677" s="49"/>
      <c r="L677" s="22"/>
      <c r="M677" s="22"/>
      <c r="N677" s="22"/>
    </row>
    <row r="678" spans="1:23" ht="27" customHeight="1">
      <c r="A678" s="1030" t="s">
        <v>793</v>
      </c>
      <c r="B678" s="1031"/>
      <c r="C678" s="1031"/>
      <c r="D678" s="1031"/>
      <c r="E678" s="1031"/>
      <c r="F678" s="1031"/>
      <c r="G678" s="1032"/>
      <c r="H678" s="1032"/>
      <c r="I678" s="1033"/>
      <c r="J678" s="1034"/>
      <c r="K678" s="21"/>
      <c r="L678" s="22"/>
      <c r="M678" s="22"/>
      <c r="N678" s="22"/>
    </row>
    <row r="679" spans="1:23" ht="17.25" customHeight="1">
      <c r="A679" s="76" t="s">
        <v>327</v>
      </c>
      <c r="B679" s="101"/>
      <c r="C679" s="101"/>
      <c r="D679" s="398">
        <v>0.2</v>
      </c>
      <c r="E679" s="79" t="s">
        <v>307</v>
      </c>
      <c r="F679" s="54">
        <v>0.23</v>
      </c>
      <c r="G679" s="850">
        <v>12.02</v>
      </c>
      <c r="H679" s="852">
        <v>9.6199999999999992</v>
      </c>
      <c r="I679" s="506"/>
      <c r="J679" s="579">
        <f>H679*I679</f>
        <v>0</v>
      </c>
      <c r="K679" s="48"/>
    </row>
    <row r="680" spans="1:23" ht="17.25" customHeight="1">
      <c r="A680" s="76" t="s">
        <v>328</v>
      </c>
      <c r="B680" s="101"/>
      <c r="C680" s="101"/>
      <c r="D680" s="398">
        <v>0.2</v>
      </c>
      <c r="E680" s="79" t="s">
        <v>307</v>
      </c>
      <c r="F680" s="54">
        <v>0.23</v>
      </c>
      <c r="G680" s="850">
        <v>12.02</v>
      </c>
      <c r="H680" s="852">
        <v>9.6199999999999992</v>
      </c>
      <c r="I680" s="506"/>
      <c r="J680" s="579">
        <f>H679*I679</f>
        <v>0</v>
      </c>
      <c r="K680" s="49"/>
      <c r="L680" s="22"/>
      <c r="M680" s="22"/>
      <c r="N680" s="22"/>
    </row>
    <row r="681" spans="1:23" ht="17.25" customHeight="1">
      <c r="A681" s="81" t="s">
        <v>329</v>
      </c>
      <c r="B681" s="102"/>
      <c r="C681" s="102"/>
      <c r="D681" s="399">
        <v>0.2</v>
      </c>
      <c r="E681" s="84" t="s">
        <v>307</v>
      </c>
      <c r="F681" s="85">
        <v>0.23</v>
      </c>
      <c r="G681" s="851">
        <v>12.02</v>
      </c>
      <c r="H681" s="852">
        <v>9.6199999999999992</v>
      </c>
      <c r="I681" s="507"/>
      <c r="J681" s="575">
        <f>H680*I680</f>
        <v>0</v>
      </c>
      <c r="K681" s="49"/>
      <c r="L681" s="22"/>
      <c r="M681" s="22"/>
      <c r="N681" s="22"/>
    </row>
    <row r="682" spans="1:23" ht="17.25" customHeight="1">
      <c r="A682" s="103"/>
      <c r="B682" s="104"/>
      <c r="C682" s="104"/>
      <c r="D682" s="913"/>
      <c r="E682" s="106"/>
      <c r="F682" s="107"/>
      <c r="G682" s="853"/>
      <c r="H682" s="837"/>
      <c r="I682" s="511"/>
      <c r="J682" s="576"/>
      <c r="K682" s="49"/>
      <c r="L682" s="22"/>
      <c r="M682" s="22"/>
      <c r="N682" s="22"/>
    </row>
    <row r="683" spans="1:23" s="62" customFormat="1" ht="27" customHeight="1">
      <c r="A683" s="1220" t="s">
        <v>822</v>
      </c>
      <c r="B683" s="1221"/>
      <c r="C683" s="1221"/>
      <c r="D683" s="1221"/>
      <c r="E683" s="1221"/>
      <c r="F683" s="1221"/>
      <c r="G683" s="1221"/>
      <c r="H683" s="1221"/>
      <c r="I683" s="636"/>
      <c r="J683" s="637"/>
      <c r="K683" s="49"/>
      <c r="L683" s="22"/>
      <c r="M683" s="22"/>
      <c r="N683" s="22"/>
      <c r="O683" s="23"/>
      <c r="P683" s="23"/>
      <c r="Q683" s="23"/>
      <c r="R683" s="23"/>
      <c r="S683" s="23"/>
      <c r="T683" s="23"/>
      <c r="U683" s="23"/>
      <c r="V683" s="23"/>
      <c r="W683" s="23"/>
    </row>
    <row r="684" spans="1:23" ht="21.75" customHeight="1">
      <c r="A684" s="117" t="s">
        <v>734</v>
      </c>
      <c r="B684" s="118"/>
      <c r="C684" s="119"/>
      <c r="D684" s="399">
        <v>0.2</v>
      </c>
      <c r="E684" s="121" t="s">
        <v>702</v>
      </c>
      <c r="F684" s="122">
        <v>0.23</v>
      </c>
      <c r="G684" s="855">
        <v>19.739999999999998</v>
      </c>
      <c r="H684" s="855">
        <v>15.79</v>
      </c>
      <c r="I684" s="513"/>
      <c r="J684" s="577">
        <f>H684*I684</f>
        <v>0</v>
      </c>
      <c r="K684" s="49"/>
      <c r="L684" s="22"/>
      <c r="M684" s="22"/>
      <c r="N684" s="22"/>
    </row>
    <row r="685" spans="1:23" ht="17.25" customHeight="1">
      <c r="A685" s="86"/>
      <c r="B685" s="124"/>
      <c r="C685" s="125"/>
      <c r="D685" s="304"/>
      <c r="E685" s="88"/>
      <c r="F685" s="60"/>
      <c r="G685" s="835"/>
      <c r="H685" s="835"/>
      <c r="I685" s="508"/>
      <c r="J685" s="594"/>
      <c r="K685" s="21"/>
      <c r="L685" s="22"/>
      <c r="M685" s="22"/>
      <c r="N685" s="22"/>
    </row>
    <row r="686" spans="1:23" ht="27" customHeight="1">
      <c r="A686" s="1211" t="s">
        <v>794</v>
      </c>
      <c r="B686" s="1212"/>
      <c r="C686" s="1212"/>
      <c r="D686" s="1212"/>
      <c r="E686" s="1212"/>
      <c r="F686" s="1212"/>
      <c r="G686" s="1212"/>
      <c r="H686" s="1212"/>
      <c r="I686" s="944"/>
      <c r="J686" s="945"/>
      <c r="K686" s="49"/>
      <c r="L686" s="22"/>
      <c r="M686" s="22"/>
      <c r="N686" s="22"/>
    </row>
    <row r="687" spans="1:23" ht="15.75" customHeight="1">
      <c r="A687" s="117" t="s">
        <v>597</v>
      </c>
      <c r="B687" s="118"/>
      <c r="C687" s="119"/>
      <c r="D687" s="1097">
        <v>0.2</v>
      </c>
      <c r="E687" s="121" t="s">
        <v>313</v>
      </c>
      <c r="F687" s="122">
        <v>0.23</v>
      </c>
      <c r="G687" s="855">
        <v>6.38</v>
      </c>
      <c r="H687" s="855">
        <v>5.75</v>
      </c>
      <c r="I687" s="513"/>
      <c r="J687" s="577">
        <f>H687*I687</f>
        <v>0</v>
      </c>
      <c r="K687" s="48"/>
    </row>
    <row r="688" spans="1:23" ht="17.25" customHeight="1">
      <c r="A688" s="103"/>
      <c r="B688" s="115"/>
      <c r="C688" s="116"/>
      <c r="D688" s="1037"/>
      <c r="E688" s="106"/>
      <c r="F688" s="107"/>
      <c r="G688" s="853"/>
      <c r="H688" s="853"/>
      <c r="I688" s="511"/>
      <c r="J688" s="1142"/>
      <c r="K688" s="48"/>
    </row>
    <row r="689" spans="1:14" ht="27" customHeight="1">
      <c r="A689" s="1215" t="s">
        <v>795</v>
      </c>
      <c r="B689" s="1216"/>
      <c r="C689" s="1216"/>
      <c r="D689" s="1216"/>
      <c r="E689" s="1216"/>
      <c r="F689" s="1216"/>
      <c r="G689" s="1216"/>
      <c r="H689" s="1216"/>
      <c r="I689" s="636"/>
      <c r="J689" s="1144"/>
    </row>
    <row r="690" spans="1:14" ht="17.25" customHeight="1">
      <c r="A690" s="108" t="s">
        <v>689</v>
      </c>
      <c r="B690" s="109"/>
      <c r="C690" s="110"/>
      <c r="D690" s="1143">
        <v>0.2</v>
      </c>
      <c r="E690" s="111" t="s">
        <v>313</v>
      </c>
      <c r="F690" s="112">
        <v>0.23</v>
      </c>
      <c r="G690" s="854">
        <v>8.27</v>
      </c>
      <c r="H690" s="854">
        <v>6.62</v>
      </c>
      <c r="I690" s="512"/>
      <c r="J690" s="574">
        <f>H690*I690</f>
        <v>0</v>
      </c>
      <c r="K690" s="49"/>
      <c r="L690" s="22"/>
      <c r="M690" s="22"/>
      <c r="N690" s="22"/>
    </row>
    <row r="691" spans="1:14" ht="17.25" customHeight="1">
      <c r="A691" s="81" t="s">
        <v>690</v>
      </c>
      <c r="B691" s="113"/>
      <c r="C691" s="114"/>
      <c r="D691" s="1092">
        <v>0.2</v>
      </c>
      <c r="E691" s="84" t="s">
        <v>313</v>
      </c>
      <c r="F691" s="85">
        <v>0.23</v>
      </c>
      <c r="G691" s="851">
        <v>8.27</v>
      </c>
      <c r="H691" s="851">
        <v>6.62</v>
      </c>
      <c r="I691" s="507"/>
      <c r="J691" s="575">
        <f t="shared" ref="J691" si="46">H690*I690</f>
        <v>0</v>
      </c>
      <c r="K691" s="49"/>
      <c r="L691" s="22"/>
      <c r="M691" s="22"/>
      <c r="N691" s="22"/>
    </row>
    <row r="692" spans="1:14" ht="15.75" customHeight="1">
      <c r="A692" s="86"/>
      <c r="B692" s="56"/>
      <c r="C692" s="131"/>
      <c r="D692" s="304"/>
      <c r="E692" s="88"/>
      <c r="F692" s="60"/>
      <c r="G692" s="835"/>
      <c r="H692" s="835"/>
      <c r="I692" s="508"/>
      <c r="J692" s="594"/>
    </row>
    <row r="693" spans="1:14" ht="27" customHeight="1">
      <c r="A693" s="971" t="s">
        <v>796</v>
      </c>
      <c r="B693" s="946"/>
      <c r="C693" s="946"/>
      <c r="D693" s="946"/>
      <c r="E693" s="946"/>
      <c r="F693" s="946"/>
      <c r="G693" s="947"/>
      <c r="H693" s="947"/>
      <c r="I693" s="948"/>
      <c r="J693" s="949"/>
      <c r="K693" s="48"/>
    </row>
    <row r="694" spans="1:14" ht="18" customHeight="1">
      <c r="A694" s="76" t="s">
        <v>335</v>
      </c>
      <c r="B694" s="51"/>
      <c r="C694" s="130"/>
      <c r="D694" s="398">
        <v>0.27</v>
      </c>
      <c r="E694" s="79" t="s">
        <v>307</v>
      </c>
      <c r="F694" s="54">
        <v>0.23</v>
      </c>
      <c r="G694" s="850">
        <v>11.45</v>
      </c>
      <c r="H694" s="850">
        <v>8.36</v>
      </c>
      <c r="I694" s="506"/>
      <c r="J694" s="579">
        <f>H694*I694</f>
        <v>0</v>
      </c>
      <c r="K694" s="48"/>
    </row>
    <row r="695" spans="1:14" ht="26.25" customHeight="1">
      <c r="A695" s="76" t="s">
        <v>336</v>
      </c>
      <c r="B695" s="51"/>
      <c r="C695" s="130"/>
      <c r="D695" s="398">
        <v>0.27</v>
      </c>
      <c r="E695" s="79" t="s">
        <v>307</v>
      </c>
      <c r="F695" s="54">
        <v>0.23</v>
      </c>
      <c r="G695" s="850">
        <v>11.45</v>
      </c>
      <c r="H695" s="850">
        <v>8.36</v>
      </c>
      <c r="I695" s="506"/>
      <c r="J695" s="579">
        <f>H694*I694</f>
        <v>0</v>
      </c>
      <c r="K695" s="48"/>
    </row>
    <row r="696" spans="1:14" ht="15.75" customHeight="1">
      <c r="A696" s="86"/>
      <c r="B696" s="56"/>
      <c r="C696" s="131"/>
      <c r="D696" s="11"/>
      <c r="E696" s="88"/>
      <c r="F696" s="60"/>
      <c r="G696" s="835"/>
      <c r="H696" s="835"/>
      <c r="I696" s="508"/>
      <c r="J696" s="594"/>
    </row>
    <row r="697" spans="1:14" ht="27" customHeight="1">
      <c r="A697" s="1204" t="s">
        <v>834</v>
      </c>
      <c r="B697" s="1205"/>
      <c r="C697" s="1205"/>
      <c r="D697" s="1205"/>
      <c r="E697" s="1205"/>
      <c r="F697" s="1205"/>
      <c r="G697" s="1205"/>
      <c r="H697" s="1205"/>
      <c r="I697" s="1205"/>
      <c r="J697" s="1206"/>
      <c r="K697" s="48"/>
    </row>
    <row r="698" spans="1:14" ht="17.25" customHeight="1">
      <c r="A698" s="81" t="s">
        <v>685</v>
      </c>
      <c r="B698" s="113"/>
      <c r="C698" s="114"/>
      <c r="D698" s="399">
        <v>0.2</v>
      </c>
      <c r="E698" s="84" t="s">
        <v>686</v>
      </c>
      <c r="F698" s="85">
        <v>0.23</v>
      </c>
      <c r="G698" s="851">
        <v>12.02</v>
      </c>
      <c r="H698" s="851">
        <v>9.6199999999999992</v>
      </c>
      <c r="I698" s="507"/>
      <c r="J698" s="575">
        <f>H698*I698</f>
        <v>0</v>
      </c>
      <c r="K698" s="48"/>
    </row>
    <row r="699" spans="1:14" ht="15.75" customHeight="1">
      <c r="A699" s="86"/>
      <c r="B699" s="124"/>
      <c r="C699" s="125"/>
      <c r="D699" s="11"/>
      <c r="E699" s="88"/>
      <c r="F699" s="60"/>
      <c r="G699" s="835"/>
      <c r="H699" s="835"/>
      <c r="I699" s="508"/>
      <c r="J699" s="594"/>
    </row>
    <row r="700" spans="1:14" ht="27" customHeight="1">
      <c r="A700" s="1207" t="s">
        <v>835</v>
      </c>
      <c r="B700" s="1205"/>
      <c r="C700" s="1205"/>
      <c r="D700" s="1205"/>
      <c r="E700" s="1205"/>
      <c r="F700" s="1205"/>
      <c r="G700" s="1205"/>
      <c r="H700" s="1205"/>
      <c r="I700" s="1205"/>
      <c r="J700" s="1206"/>
    </row>
    <row r="701" spans="1:14" ht="15.75" customHeight="1">
      <c r="A701" s="76" t="s">
        <v>301</v>
      </c>
      <c r="D701" s="1093">
        <v>0.1</v>
      </c>
      <c r="E701" s="79" t="s">
        <v>347</v>
      </c>
      <c r="F701" s="405">
        <v>0.23</v>
      </c>
      <c r="G701" s="858">
        <v>9.75</v>
      </c>
      <c r="H701" s="858">
        <v>8.7799999999999994</v>
      </c>
      <c r="I701" s="506"/>
      <c r="J701" s="597">
        <f>H701*I701</f>
        <v>0</v>
      </c>
      <c r="K701" s="48"/>
    </row>
    <row r="702" spans="1:14" ht="15.75" customHeight="1">
      <c r="A702" s="81" t="s">
        <v>301</v>
      </c>
      <c r="B702" s="382"/>
      <c r="C702" s="389"/>
      <c r="D702" s="1089">
        <v>0.99</v>
      </c>
      <c r="E702" s="84" t="s">
        <v>347</v>
      </c>
      <c r="F702" s="85">
        <v>0.23</v>
      </c>
      <c r="G702" s="896">
        <v>9.75</v>
      </c>
      <c r="H702" s="896">
        <v>0.01</v>
      </c>
      <c r="I702" s="507"/>
      <c r="J702" s="598">
        <f>H702*I702</f>
        <v>0</v>
      </c>
      <c r="K702" s="48"/>
    </row>
    <row r="703" spans="1:14" ht="15.75" customHeight="1">
      <c r="A703" s="86"/>
      <c r="B703" s="132"/>
      <c r="C703" s="88"/>
      <c r="D703" s="89"/>
      <c r="E703" s="406"/>
      <c r="F703" s="406"/>
      <c r="G703" s="839"/>
      <c r="H703" s="840"/>
      <c r="I703" s="539"/>
      <c r="J703" s="594"/>
      <c r="K703" s="48"/>
    </row>
    <row r="704" spans="1:14" ht="27" customHeight="1">
      <c r="A704" s="1204" t="s">
        <v>836</v>
      </c>
      <c r="B704" s="1205"/>
      <c r="C704" s="1205"/>
      <c r="D704" s="1205"/>
      <c r="E704" s="1205"/>
      <c r="F704" s="1205"/>
      <c r="G704" s="1205"/>
      <c r="H704" s="1205"/>
      <c r="I704" s="1205"/>
      <c r="J704" s="1205"/>
    </row>
    <row r="705" spans="1:23" ht="15.75" customHeight="1">
      <c r="A705" s="76" t="s">
        <v>324</v>
      </c>
      <c r="D705" s="1094">
        <v>0.1</v>
      </c>
      <c r="E705" s="84" t="s">
        <v>348</v>
      </c>
      <c r="F705" s="407">
        <v>0.23</v>
      </c>
      <c r="G705" s="896">
        <v>9.75</v>
      </c>
      <c r="H705" s="896">
        <v>8.7799999999999994</v>
      </c>
      <c r="I705" s="507"/>
      <c r="J705" s="598">
        <f>H705*I705</f>
        <v>0</v>
      </c>
      <c r="K705" s="48"/>
    </row>
    <row r="706" spans="1:23" ht="15.75" customHeight="1">
      <c r="A706" s="81" t="s">
        <v>324</v>
      </c>
      <c r="B706" s="382"/>
      <c r="C706" s="389"/>
      <c r="D706" s="1089">
        <v>0.99</v>
      </c>
      <c r="E706" s="84" t="s">
        <v>348</v>
      </c>
      <c r="F706" s="85">
        <v>0.23</v>
      </c>
      <c r="G706" s="896">
        <v>9.75</v>
      </c>
      <c r="H706" s="896">
        <v>0.01</v>
      </c>
      <c r="I706" s="507"/>
      <c r="J706" s="598">
        <f>H706*I706</f>
        <v>0</v>
      </c>
      <c r="K706" s="48"/>
    </row>
    <row r="707" spans="1:23" ht="15.75" customHeight="1">
      <c r="A707" s="86"/>
      <c r="B707" s="124"/>
      <c r="C707" s="125"/>
      <c r="D707" s="160"/>
      <c r="E707" s="88"/>
      <c r="F707" s="60"/>
      <c r="G707" s="839"/>
      <c r="H707" s="839"/>
      <c r="I707" s="508"/>
      <c r="J707" s="594"/>
      <c r="K707" s="48"/>
    </row>
    <row r="708" spans="1:23" ht="27" customHeight="1">
      <c r="A708" s="1204" t="s">
        <v>837</v>
      </c>
      <c r="B708" s="1205"/>
      <c r="C708" s="1205"/>
      <c r="D708" s="1205"/>
      <c r="E708" s="1205"/>
      <c r="F708" s="1205"/>
      <c r="G708" s="1205"/>
      <c r="H708" s="1205"/>
      <c r="I708" s="1205"/>
      <c r="J708" s="1206"/>
      <c r="K708" s="48"/>
    </row>
    <row r="709" spans="1:23" ht="25.5" customHeight="1">
      <c r="A709" s="76" t="s">
        <v>675</v>
      </c>
      <c r="D709" s="1094">
        <v>0.1</v>
      </c>
      <c r="E709" s="84" t="s">
        <v>347</v>
      </c>
      <c r="F709" s="407">
        <v>0.23</v>
      </c>
      <c r="G709" s="896">
        <v>10.25</v>
      </c>
      <c r="H709" s="896">
        <v>9.26</v>
      </c>
      <c r="I709" s="507"/>
      <c r="J709" s="950">
        <f>H709*I709</f>
        <v>0</v>
      </c>
    </row>
    <row r="710" spans="1:23" ht="26.25" customHeight="1">
      <c r="A710" s="81" t="s">
        <v>675</v>
      </c>
      <c r="B710" s="382"/>
      <c r="C710" s="389"/>
      <c r="D710" s="1094">
        <v>0.99</v>
      </c>
      <c r="E710" s="84" t="s">
        <v>347</v>
      </c>
      <c r="F710" s="407">
        <v>0.23</v>
      </c>
      <c r="G710" s="896">
        <v>10.25</v>
      </c>
      <c r="H710" s="896">
        <v>0.01</v>
      </c>
      <c r="I710" s="507"/>
      <c r="J710" s="950">
        <f>H710*I710</f>
        <v>0</v>
      </c>
    </row>
    <row r="711" spans="1:23" ht="15.75" customHeight="1">
      <c r="A711" s="86"/>
      <c r="B711" s="124"/>
      <c r="C711" s="125"/>
      <c r="D711" s="69"/>
      <c r="E711" s="88"/>
      <c r="F711" s="60"/>
      <c r="G711" s="839"/>
      <c r="H711" s="839"/>
      <c r="I711" s="508"/>
      <c r="J711" s="594"/>
      <c r="K711" s="48"/>
    </row>
    <row r="712" spans="1:23" s="62" customFormat="1" ht="28.5" customHeight="1">
      <c r="A712" s="1232" t="s">
        <v>823</v>
      </c>
      <c r="B712" s="1233"/>
      <c r="C712" s="1233"/>
      <c r="D712" s="1233"/>
      <c r="E712" s="1233"/>
      <c r="F712" s="1233"/>
      <c r="G712" s="1233"/>
      <c r="H712" s="1233"/>
      <c r="I712" s="1233"/>
      <c r="J712" s="1233"/>
      <c r="K712" s="49"/>
      <c r="L712" s="22"/>
      <c r="M712" s="22"/>
      <c r="N712" s="22"/>
      <c r="O712" s="23"/>
      <c r="P712" s="23"/>
      <c r="Q712" s="21"/>
      <c r="R712" s="23"/>
      <c r="S712" s="23"/>
      <c r="T712" s="23"/>
      <c r="U712" s="23"/>
      <c r="V712" s="23"/>
      <c r="W712" s="23"/>
    </row>
    <row r="713" spans="1:23" ht="17.25" customHeight="1">
      <c r="A713" s="71" t="s">
        <v>389</v>
      </c>
      <c r="B713" s="51">
        <v>5907636934523</v>
      </c>
      <c r="C713" s="52">
        <v>7057075</v>
      </c>
      <c r="D713" s="1087">
        <v>0.25</v>
      </c>
      <c r="E713" s="72" t="s">
        <v>11</v>
      </c>
      <c r="F713" s="54">
        <v>0.23</v>
      </c>
      <c r="G713" s="848">
        <v>36</v>
      </c>
      <c r="H713" s="848">
        <v>27</v>
      </c>
      <c r="I713" s="504">
        <v>0</v>
      </c>
      <c r="J713" s="570">
        <f t="shared" ref="J713" si="47">H713*I713</f>
        <v>0</v>
      </c>
      <c r="K713" s="49"/>
      <c r="L713" s="22"/>
      <c r="M713" s="22"/>
      <c r="N713" s="22"/>
    </row>
    <row r="714" spans="1:23" ht="17.25" customHeight="1">
      <c r="A714" s="1058"/>
      <c r="B714" s="1059"/>
      <c r="C714" s="1060"/>
      <c r="D714" s="1056"/>
      <c r="E714" s="1061"/>
      <c r="F714" s="1042"/>
      <c r="G714" s="1055"/>
      <c r="H714" s="1055"/>
      <c r="I714" s="1062"/>
      <c r="J714" s="584"/>
      <c r="K714" s="49"/>
      <c r="L714" s="22"/>
      <c r="M714" s="22"/>
      <c r="N714" s="22"/>
    </row>
    <row r="715" spans="1:23" ht="27" customHeight="1">
      <c r="A715" s="969" t="s">
        <v>797</v>
      </c>
      <c r="B715" s="951"/>
      <c r="C715" s="951"/>
      <c r="D715" s="951"/>
      <c r="E715" s="951"/>
      <c r="F715" s="951"/>
      <c r="G715" s="952"/>
      <c r="H715" s="952"/>
      <c r="I715" s="953"/>
      <c r="J715" s="954"/>
      <c r="K715" s="48"/>
    </row>
    <row r="716" spans="1:23" ht="15.75" customHeight="1">
      <c r="A716" s="50" t="s">
        <v>374</v>
      </c>
      <c r="C716" s="140"/>
      <c r="D716" s="1087">
        <v>0.25</v>
      </c>
      <c r="E716" s="155" t="s">
        <v>8</v>
      </c>
      <c r="F716" s="54">
        <v>0.23</v>
      </c>
      <c r="G716" s="848">
        <v>12.86</v>
      </c>
      <c r="H716" s="848">
        <v>10.29</v>
      </c>
      <c r="I716" s="504"/>
      <c r="J716" s="579">
        <f>H716*I716</f>
        <v>0</v>
      </c>
      <c r="K716" s="48"/>
    </row>
    <row r="717" spans="1:23" ht="17.25" customHeight="1">
      <c r="A717" s="394" t="s">
        <v>9</v>
      </c>
      <c r="B717" s="382"/>
      <c r="C717" s="383"/>
      <c r="D717" s="1092">
        <v>0.25</v>
      </c>
      <c r="E717" s="83" t="s">
        <v>10</v>
      </c>
      <c r="F717" s="85">
        <v>0.23</v>
      </c>
      <c r="G717" s="862">
        <v>12.86</v>
      </c>
      <c r="H717" s="862">
        <v>10.29</v>
      </c>
      <c r="I717" s="544"/>
      <c r="J717" s="950">
        <f>H717*I717</f>
        <v>0</v>
      </c>
    </row>
    <row r="718" spans="1:23" ht="17.25" customHeight="1">
      <c r="A718" s="173"/>
      <c r="B718" s="69"/>
      <c r="C718" s="59"/>
      <c r="D718" s="69"/>
      <c r="E718" s="61"/>
      <c r="F718" s="61"/>
      <c r="G718" s="834"/>
      <c r="H718" s="834"/>
      <c r="I718" s="545"/>
      <c r="J718" s="581"/>
      <c r="K718" s="48"/>
    </row>
    <row r="719" spans="1:23" ht="27" customHeight="1">
      <c r="A719" s="969" t="s">
        <v>798</v>
      </c>
      <c r="B719" s="951"/>
      <c r="C719" s="951"/>
      <c r="D719" s="951"/>
      <c r="E719" s="951"/>
      <c r="F719" s="951"/>
      <c r="G719" s="952"/>
      <c r="H719" s="952"/>
      <c r="I719" s="953"/>
      <c r="J719" s="954"/>
      <c r="K719" s="48"/>
    </row>
    <row r="720" spans="1:23" ht="15.75" customHeight="1">
      <c r="A720" s="149" t="s">
        <v>34</v>
      </c>
      <c r="B720" s="382"/>
      <c r="C720" s="383"/>
      <c r="D720" s="1092">
        <v>0.25</v>
      </c>
      <c r="E720" s="83" t="s">
        <v>35</v>
      </c>
      <c r="F720" s="151">
        <v>0.23</v>
      </c>
      <c r="G720" s="851">
        <v>31.51</v>
      </c>
      <c r="H720" s="894">
        <v>23.64</v>
      </c>
      <c r="I720" s="516"/>
      <c r="J720" s="571">
        <f>H720*I720</f>
        <v>0</v>
      </c>
      <c r="K720" s="48"/>
    </row>
    <row r="721" spans="1:11" ht="15.75" customHeight="1">
      <c r="A721" s="272"/>
      <c r="B721" s="304"/>
      <c r="C721" s="183"/>
      <c r="D721" s="89"/>
      <c r="E721" s="89"/>
      <c r="F721" s="89"/>
      <c r="G721" s="856"/>
      <c r="H721" s="856"/>
      <c r="I721" s="546"/>
      <c r="J721" s="596"/>
      <c r="K721" s="48"/>
    </row>
    <row r="722" spans="1:11" ht="27" customHeight="1">
      <c r="A722" s="989" t="s">
        <v>806</v>
      </c>
      <c r="B722" s="984"/>
      <c r="C722" s="984"/>
      <c r="D722" s="984"/>
      <c r="E722" s="984"/>
      <c r="F722" s="984"/>
      <c r="G722" s="985"/>
      <c r="H722" s="985"/>
      <c r="I722" s="986"/>
      <c r="J722" s="955"/>
      <c r="K722" s="48"/>
    </row>
    <row r="723" spans="1:11" ht="15.75" customHeight="1">
      <c r="A723" s="64" t="s">
        <v>371</v>
      </c>
      <c r="B723" s="382"/>
      <c r="C723" s="389"/>
      <c r="D723" s="675">
        <v>0.4</v>
      </c>
      <c r="E723" s="235" t="s">
        <v>6</v>
      </c>
      <c r="F723" s="151">
        <v>0.08</v>
      </c>
      <c r="G723" s="851">
        <v>15.7</v>
      </c>
      <c r="H723" s="851">
        <v>9.42</v>
      </c>
      <c r="I723" s="516"/>
      <c r="J723" s="571">
        <f>H723*I723</f>
        <v>0</v>
      </c>
      <c r="K723" s="48"/>
    </row>
    <row r="724" spans="1:11" ht="15.75" customHeight="1">
      <c r="A724" s="1040"/>
      <c r="B724" s="1035"/>
      <c r="C724" s="1036"/>
      <c r="D724" s="439"/>
      <c r="E724" s="439"/>
      <c r="F724" s="194"/>
      <c r="G724" s="853"/>
      <c r="H724" s="853"/>
      <c r="I724" s="1041"/>
      <c r="J724" s="493"/>
      <c r="K724" s="48"/>
    </row>
    <row r="725" spans="1:11" ht="27" customHeight="1">
      <c r="A725" s="972" t="s">
        <v>821</v>
      </c>
      <c r="B725" s="956"/>
      <c r="C725" s="956"/>
      <c r="D725" s="956"/>
      <c r="E725" s="956"/>
      <c r="F725" s="956"/>
      <c r="G725" s="957"/>
      <c r="H725" s="957"/>
      <c r="I725" s="958"/>
      <c r="J725" s="959"/>
      <c r="K725" s="48"/>
    </row>
    <row r="726" spans="1:11" ht="15.75" customHeight="1">
      <c r="A726" s="394" t="s">
        <v>299</v>
      </c>
      <c r="B726" s="113"/>
      <c r="C726" s="150"/>
      <c r="D726" s="675">
        <v>0.4</v>
      </c>
      <c r="E726" s="83" t="s">
        <v>4</v>
      </c>
      <c r="F726" s="85">
        <v>0.08</v>
      </c>
      <c r="G726" s="862">
        <v>22.4</v>
      </c>
      <c r="H726" s="862">
        <v>13.44</v>
      </c>
      <c r="I726" s="522"/>
      <c r="J726" s="571">
        <f>H726*I726</f>
        <v>0</v>
      </c>
      <c r="K726" s="48"/>
    </row>
    <row r="727" spans="1:11" ht="15.75" customHeight="1">
      <c r="A727" s="55"/>
      <c r="B727" s="56"/>
      <c r="C727" s="57"/>
      <c r="D727" s="1038"/>
      <c r="E727" s="59"/>
      <c r="F727" s="60"/>
      <c r="G727" s="834"/>
      <c r="H727" s="834"/>
      <c r="I727" s="501"/>
      <c r="J727" s="581"/>
    </row>
    <row r="728" spans="1:11" ht="27" customHeight="1">
      <c r="A728" s="1279" t="s">
        <v>831</v>
      </c>
      <c r="B728" s="1205"/>
      <c r="C728" s="1205"/>
      <c r="D728" s="1205"/>
      <c r="E728" s="1205"/>
      <c r="F728" s="1205"/>
      <c r="G728" s="1205"/>
      <c r="H728" s="1205"/>
      <c r="I728" s="1205"/>
      <c r="J728" s="1206"/>
    </row>
    <row r="729" spans="1:11" ht="15.75" customHeight="1">
      <c r="A729" s="50" t="s">
        <v>277</v>
      </c>
      <c r="B729" s="51"/>
      <c r="C729" s="52"/>
      <c r="D729" s="1098">
        <v>0.2</v>
      </c>
      <c r="E729" s="1057" t="s">
        <v>276</v>
      </c>
      <c r="F729" s="54">
        <v>0.08</v>
      </c>
      <c r="G729" s="848">
        <v>14.83</v>
      </c>
      <c r="H729" s="848">
        <v>11.87</v>
      </c>
      <c r="I729" s="500"/>
      <c r="J729" s="570">
        <f t="shared" ref="J729:J734" si="48">H729*I729</f>
        <v>0</v>
      </c>
      <c r="K729" s="48"/>
    </row>
    <row r="730" spans="1:11" ht="15.75" customHeight="1">
      <c r="A730" s="50" t="s">
        <v>278</v>
      </c>
      <c r="B730" s="51"/>
      <c r="C730" s="52"/>
      <c r="D730" s="1098">
        <v>0.2</v>
      </c>
      <c r="E730" s="1057" t="s">
        <v>276</v>
      </c>
      <c r="F730" s="54">
        <v>0.08</v>
      </c>
      <c r="G730" s="848">
        <v>10.92</v>
      </c>
      <c r="H730" s="848">
        <v>8.74</v>
      </c>
      <c r="I730" s="500"/>
      <c r="J730" s="570">
        <f t="shared" si="48"/>
        <v>0</v>
      </c>
      <c r="K730" s="48"/>
    </row>
    <row r="731" spans="1:11" ht="15.75" customHeight="1">
      <c r="A731" s="50" t="s">
        <v>454</v>
      </c>
      <c r="B731" s="51"/>
      <c r="C731" s="52"/>
      <c r="D731" s="1098">
        <v>0.2</v>
      </c>
      <c r="E731" s="1057" t="s">
        <v>276</v>
      </c>
      <c r="F731" s="54">
        <v>0.08</v>
      </c>
      <c r="G731" s="848">
        <v>10.92</v>
      </c>
      <c r="H731" s="848">
        <v>8.74</v>
      </c>
      <c r="I731" s="500"/>
      <c r="J731" s="570">
        <f t="shared" si="48"/>
        <v>0</v>
      </c>
      <c r="K731" s="48"/>
    </row>
    <row r="732" spans="1:11" ht="15.75" customHeight="1">
      <c r="A732" s="50" t="s">
        <v>455</v>
      </c>
      <c r="B732" s="51"/>
      <c r="C732" s="52"/>
      <c r="D732" s="1098">
        <v>0.2</v>
      </c>
      <c r="E732" s="1057" t="s">
        <v>276</v>
      </c>
      <c r="F732" s="54">
        <v>0.08</v>
      </c>
      <c r="G732" s="848">
        <v>10.92</v>
      </c>
      <c r="H732" s="848">
        <v>8.74</v>
      </c>
      <c r="I732" s="500"/>
      <c r="J732" s="490">
        <f>H732*I732</f>
        <v>0</v>
      </c>
    </row>
    <row r="733" spans="1:11" ht="15.75" customHeight="1">
      <c r="A733" s="50" t="s">
        <v>456</v>
      </c>
      <c r="B733" s="51"/>
      <c r="C733" s="52"/>
      <c r="D733" s="1098">
        <v>0.2</v>
      </c>
      <c r="E733" s="1057" t="s">
        <v>276</v>
      </c>
      <c r="F733" s="54">
        <v>0.08</v>
      </c>
      <c r="G733" s="848">
        <v>14.83</v>
      </c>
      <c r="H733" s="848">
        <v>11.87</v>
      </c>
      <c r="I733" s="500"/>
      <c r="J733" s="570">
        <f t="shared" si="48"/>
        <v>0</v>
      </c>
      <c r="K733" s="48"/>
    </row>
    <row r="734" spans="1:11" ht="15.75" customHeight="1">
      <c r="A734" s="394" t="s">
        <v>279</v>
      </c>
      <c r="B734" s="113"/>
      <c r="C734" s="150"/>
      <c r="D734" s="1098">
        <v>0.2</v>
      </c>
      <c r="E734" s="1113" t="s">
        <v>276</v>
      </c>
      <c r="F734" s="85">
        <v>0.08</v>
      </c>
      <c r="G734" s="862">
        <v>10.92</v>
      </c>
      <c r="H734" s="862">
        <v>8.74</v>
      </c>
      <c r="I734" s="522"/>
      <c r="J734" s="571">
        <f t="shared" si="48"/>
        <v>0</v>
      </c>
      <c r="K734" s="48"/>
    </row>
    <row r="735" spans="1:11" ht="15.75" customHeight="1">
      <c r="A735" s="272"/>
      <c r="B735" s="304"/>
      <c r="C735" s="59"/>
      <c r="D735" s="60"/>
      <c r="E735" s="61"/>
      <c r="F735" s="61"/>
      <c r="G735" s="834"/>
      <c r="H735" s="834"/>
      <c r="I735" s="546"/>
      <c r="J735" s="581"/>
      <c r="K735" s="48"/>
    </row>
    <row r="736" spans="1:11" ht="27" customHeight="1">
      <c r="A736" s="1222" t="s">
        <v>830</v>
      </c>
      <c r="B736" s="1205"/>
      <c r="C736" s="1205"/>
      <c r="D736" s="1205"/>
      <c r="E736" s="1205"/>
      <c r="F736" s="1205"/>
      <c r="G736" s="1205"/>
      <c r="H736" s="1205"/>
      <c r="I736" s="1205"/>
      <c r="J736" s="1206"/>
      <c r="K736" s="48"/>
    </row>
    <row r="737" spans="1:23" ht="15.75" customHeight="1">
      <c r="A737" s="161" t="s">
        <v>322</v>
      </c>
      <c r="D737" s="1087">
        <v>0.3</v>
      </c>
      <c r="E737" s="155" t="s">
        <v>77</v>
      </c>
      <c r="F737" s="156">
        <v>0.23</v>
      </c>
      <c r="G737" s="891">
        <v>13.95</v>
      </c>
      <c r="H737" s="891">
        <v>9.77</v>
      </c>
      <c r="I737" s="519"/>
      <c r="J737" s="490">
        <f>H737*I737</f>
        <v>0</v>
      </c>
    </row>
    <row r="738" spans="1:23" ht="15.75" customHeight="1">
      <c r="A738" s="400" t="s">
        <v>375</v>
      </c>
      <c r="B738" s="382"/>
      <c r="C738" s="389"/>
      <c r="D738" s="1097">
        <v>0.3</v>
      </c>
      <c r="E738" s="401" t="s">
        <v>77</v>
      </c>
      <c r="F738" s="402">
        <v>0.23</v>
      </c>
      <c r="G738" s="895">
        <v>13.95</v>
      </c>
      <c r="H738" s="895">
        <v>9.77</v>
      </c>
      <c r="I738" s="547"/>
      <c r="J738" s="490">
        <f>H738*I738</f>
        <v>0</v>
      </c>
    </row>
    <row r="739" spans="1:23" ht="15.75" customHeight="1">
      <c r="A739" s="162"/>
      <c r="B739" s="132"/>
      <c r="C739" s="159"/>
      <c r="D739" s="160"/>
      <c r="E739" s="70"/>
      <c r="F739" s="70"/>
      <c r="G739" s="837"/>
      <c r="H739" s="838"/>
      <c r="I739" s="546"/>
      <c r="J739" s="581"/>
      <c r="K739" s="48"/>
    </row>
    <row r="740" spans="1:23" ht="27" customHeight="1">
      <c r="A740" s="970" t="s">
        <v>788</v>
      </c>
      <c r="B740" s="960"/>
      <c r="C740" s="960"/>
      <c r="D740" s="960"/>
      <c r="E740" s="960"/>
      <c r="F740" s="960"/>
      <c r="G740" s="961"/>
      <c r="H740" s="961"/>
      <c r="I740" s="962"/>
      <c r="J740" s="963"/>
      <c r="K740" s="48"/>
    </row>
    <row r="741" spans="1:23" ht="15.75" customHeight="1">
      <c r="A741" s="108" t="s">
        <v>349</v>
      </c>
      <c r="B741" s="408"/>
      <c r="C741" s="409"/>
      <c r="D741" s="1098">
        <v>0.2</v>
      </c>
      <c r="E741" s="111" t="s">
        <v>313</v>
      </c>
      <c r="F741" s="410">
        <v>0.23</v>
      </c>
      <c r="G741" s="857">
        <v>5.33</v>
      </c>
      <c r="H741" s="857">
        <v>4.26</v>
      </c>
      <c r="I741" s="512"/>
      <c r="J741" s="950">
        <f>H741*I741</f>
        <v>0</v>
      </c>
    </row>
    <row r="742" spans="1:23" ht="15.75" customHeight="1">
      <c r="A742" s="76" t="s">
        <v>350</v>
      </c>
      <c r="D742" s="1099">
        <v>0.2</v>
      </c>
      <c r="E742" s="79" t="s">
        <v>313</v>
      </c>
      <c r="F742" s="411">
        <v>0.23</v>
      </c>
      <c r="G742" s="857">
        <v>5.33</v>
      </c>
      <c r="H742" s="857">
        <v>4.26</v>
      </c>
      <c r="I742" s="506"/>
      <c r="J742" s="599">
        <f>H742*I742</f>
        <v>0</v>
      </c>
      <c r="K742" s="48"/>
    </row>
    <row r="743" spans="1:23" ht="15.75" customHeight="1">
      <c r="A743" s="81" t="s">
        <v>351</v>
      </c>
      <c r="B743" s="382"/>
      <c r="C743" s="389"/>
      <c r="D743" s="1100">
        <v>0.2</v>
      </c>
      <c r="E743" s="84" t="s">
        <v>313</v>
      </c>
      <c r="F743" s="412">
        <v>0.23</v>
      </c>
      <c r="G743" s="897">
        <v>5.33</v>
      </c>
      <c r="H743" s="897">
        <v>4.26</v>
      </c>
      <c r="I743" s="507"/>
      <c r="J743" s="600">
        <f>H743*I743</f>
        <v>0</v>
      </c>
      <c r="K743" s="48"/>
    </row>
    <row r="744" spans="1:23" ht="15.75" customHeight="1">
      <c r="A744" s="81" t="s">
        <v>273</v>
      </c>
      <c r="B744" s="382"/>
      <c r="C744" s="383"/>
      <c r="D744" s="675">
        <v>0.2</v>
      </c>
      <c r="E744" s="84" t="s">
        <v>275</v>
      </c>
      <c r="F744" s="85">
        <v>0.23</v>
      </c>
      <c r="G744" s="896">
        <v>5.33</v>
      </c>
      <c r="H744" s="896">
        <v>4.26</v>
      </c>
      <c r="I744" s="507"/>
      <c r="J744" s="601">
        <f>H744*I744</f>
        <v>0</v>
      </c>
      <c r="K744" s="48"/>
    </row>
    <row r="745" spans="1:23" ht="15.75" customHeight="1">
      <c r="A745" s="272"/>
      <c r="B745" s="304"/>
      <c r="C745" s="59"/>
      <c r="D745" s="60"/>
      <c r="E745" s="61"/>
      <c r="F745" s="61"/>
      <c r="G745" s="834"/>
      <c r="H745" s="834"/>
      <c r="I745" s="546"/>
      <c r="J745" s="594"/>
    </row>
    <row r="746" spans="1:23" s="152" customFormat="1" ht="27" customHeight="1">
      <c r="A746" s="1275" t="s">
        <v>832</v>
      </c>
      <c r="B746" s="1275"/>
      <c r="C746" s="1275"/>
      <c r="D746" s="1275"/>
      <c r="E746" s="1275"/>
      <c r="F746" s="1275"/>
      <c r="G746" s="1275"/>
      <c r="H746" s="1275"/>
      <c r="I746" s="1275"/>
      <c r="J746" s="1276"/>
      <c r="K746" s="63"/>
      <c r="L746" s="36"/>
      <c r="M746" s="36"/>
      <c r="N746" s="36"/>
      <c r="O746" s="37"/>
      <c r="P746" s="37"/>
      <c r="Q746" s="37"/>
      <c r="R746" s="37"/>
      <c r="S746" s="37"/>
      <c r="T746" s="37"/>
      <c r="U746" s="37"/>
      <c r="V746" s="37"/>
      <c r="W746" s="37"/>
    </row>
    <row r="747" spans="1:23" s="38" customFormat="1" ht="18.75" customHeight="1">
      <c r="A747" s="170" t="s">
        <v>27</v>
      </c>
      <c r="B747" s="171" t="s">
        <v>177</v>
      </c>
      <c r="C747" s="172">
        <v>7053293</v>
      </c>
      <c r="D747" s="675">
        <v>0.2</v>
      </c>
      <c r="E747" s="83" t="s">
        <v>28</v>
      </c>
      <c r="F747" s="151">
        <v>0.23</v>
      </c>
      <c r="G747" s="851">
        <v>8.89</v>
      </c>
      <c r="H747" s="851">
        <v>7.11</v>
      </c>
      <c r="I747" s="516"/>
      <c r="J747" s="571">
        <f>H747*I747</f>
        <v>0</v>
      </c>
      <c r="K747" s="63"/>
      <c r="L747" s="36"/>
      <c r="M747" s="36"/>
      <c r="N747" s="36"/>
      <c r="O747" s="37"/>
      <c r="P747" s="37"/>
      <c r="Q747" s="37"/>
      <c r="R747" s="37"/>
      <c r="S747" s="37"/>
      <c r="T747" s="37"/>
      <c r="U747" s="37"/>
      <c r="V747" s="37"/>
      <c r="W747" s="37"/>
    </row>
    <row r="748" spans="1:23" s="38" customFormat="1" ht="18.75" customHeight="1">
      <c r="A748" s="168" t="s">
        <v>27</v>
      </c>
      <c r="B748" s="65" t="s">
        <v>177</v>
      </c>
      <c r="C748" s="147">
        <v>7053293</v>
      </c>
      <c r="D748" s="674">
        <v>0.25</v>
      </c>
      <c r="E748" s="53" t="s">
        <v>28</v>
      </c>
      <c r="F748" s="66">
        <v>0.23</v>
      </c>
      <c r="G748" s="850">
        <v>8.89</v>
      </c>
      <c r="H748" s="850">
        <v>6.67</v>
      </c>
      <c r="I748" s="502"/>
      <c r="J748" s="490">
        <f>H748*I748</f>
        <v>0</v>
      </c>
      <c r="K748" s="63"/>
      <c r="L748" s="36"/>
      <c r="M748" s="36"/>
      <c r="N748" s="36"/>
      <c r="O748" s="37"/>
      <c r="P748" s="37"/>
      <c r="Q748" s="37"/>
      <c r="R748" s="37"/>
      <c r="S748" s="37"/>
      <c r="T748" s="37"/>
      <c r="U748" s="37"/>
      <c r="V748" s="37"/>
      <c r="W748" s="37"/>
    </row>
    <row r="749" spans="1:23" s="38" customFormat="1" ht="18.75" customHeight="1">
      <c r="A749" s="173"/>
      <c r="B749" s="68"/>
      <c r="C749" s="174"/>
      <c r="D749" s="693"/>
      <c r="E749" s="59"/>
      <c r="F749" s="69"/>
      <c r="G749" s="835"/>
      <c r="H749" s="835"/>
      <c r="I749" s="503"/>
      <c r="J749" s="581"/>
      <c r="K749" s="63"/>
      <c r="L749" s="36"/>
      <c r="M749" s="36"/>
      <c r="N749" s="36"/>
      <c r="O749" s="37"/>
      <c r="P749" s="37"/>
      <c r="Q749" s="37"/>
      <c r="R749" s="37"/>
      <c r="S749" s="37"/>
      <c r="T749" s="37"/>
      <c r="U749" s="37"/>
      <c r="V749" s="37"/>
      <c r="W749" s="37"/>
    </row>
    <row r="750" spans="1:23" ht="27" customHeight="1">
      <c r="A750" s="1277" t="s">
        <v>829</v>
      </c>
      <c r="B750" s="1205"/>
      <c r="C750" s="1205"/>
      <c r="D750" s="1205"/>
      <c r="E750" s="1205"/>
      <c r="F750" s="1205"/>
      <c r="G750" s="1205"/>
      <c r="H750" s="1205"/>
      <c r="I750" s="1205"/>
      <c r="J750" s="1206"/>
      <c r="K750" s="48"/>
    </row>
    <row r="751" spans="1:23" ht="15.75" customHeight="1">
      <c r="A751" s="168" t="s">
        <v>460</v>
      </c>
      <c r="C751" s="140"/>
      <c r="D751" s="1087">
        <v>0.2</v>
      </c>
      <c r="E751" s="53" t="s">
        <v>459</v>
      </c>
      <c r="F751" s="66">
        <v>0.23</v>
      </c>
      <c r="G751" s="850">
        <v>11.45</v>
      </c>
      <c r="H751" s="1114">
        <v>8.32</v>
      </c>
      <c r="I751" s="502"/>
      <c r="J751" s="490">
        <f>H751*I751</f>
        <v>0</v>
      </c>
      <c r="K751" s="48"/>
    </row>
    <row r="752" spans="1:23" ht="15.75" customHeight="1">
      <c r="A752" s="168" t="s">
        <v>460</v>
      </c>
      <c r="C752" s="140"/>
      <c r="D752" s="1087">
        <v>0.25</v>
      </c>
      <c r="E752" s="53" t="s">
        <v>459</v>
      </c>
      <c r="F752" s="66">
        <v>0.23</v>
      </c>
      <c r="G752" s="850">
        <v>11.45</v>
      </c>
      <c r="H752" s="1114">
        <v>7.8</v>
      </c>
      <c r="I752" s="502"/>
      <c r="J752" s="490">
        <f>H752*I752</f>
        <v>0</v>
      </c>
      <c r="K752" s="48"/>
    </row>
    <row r="753" spans="1:11" ht="15.75" customHeight="1">
      <c r="A753" s="272"/>
      <c r="B753" s="124"/>
      <c r="C753" s="125"/>
      <c r="D753" s="304"/>
      <c r="E753" s="89"/>
      <c r="F753" s="89"/>
      <c r="G753" s="834"/>
      <c r="H753" s="834"/>
      <c r="I753" s="501"/>
      <c r="J753" s="581"/>
    </row>
    <row r="754" spans="1:11" ht="27" customHeight="1">
      <c r="A754" s="1278" t="s">
        <v>838</v>
      </c>
      <c r="B754" s="1205"/>
      <c r="C754" s="1205"/>
      <c r="D754" s="1205"/>
      <c r="E754" s="1205"/>
      <c r="F754" s="1205"/>
      <c r="G754" s="1205"/>
      <c r="H754" s="1205"/>
      <c r="I754" s="1205"/>
      <c r="J754" s="1206"/>
      <c r="K754" s="48"/>
    </row>
    <row r="755" spans="1:11" ht="15.75" customHeight="1">
      <c r="A755" s="388" t="s">
        <v>29</v>
      </c>
      <c r="B755" s="416"/>
      <c r="C755" s="417"/>
      <c r="D755" s="1116">
        <v>0.2</v>
      </c>
      <c r="E755" s="391" t="s">
        <v>30</v>
      </c>
      <c r="F755" s="391">
        <v>0.23</v>
      </c>
      <c r="G755" s="892">
        <v>11.45</v>
      </c>
      <c r="H755" s="855">
        <v>9.16</v>
      </c>
      <c r="I755" s="540"/>
      <c r="J755" s="588">
        <f>H755*I755</f>
        <v>0</v>
      </c>
      <c r="K755" s="48"/>
    </row>
    <row r="756" spans="1:11" ht="15.75" customHeight="1">
      <c r="A756" s="246" t="s">
        <v>31</v>
      </c>
      <c r="C756" s="140"/>
      <c r="D756" s="1103">
        <v>0.2</v>
      </c>
      <c r="E756" s="66" t="s">
        <v>32</v>
      </c>
      <c r="F756" s="66">
        <v>0.23</v>
      </c>
      <c r="G756" s="850">
        <v>11.45</v>
      </c>
      <c r="H756" s="850">
        <v>9.16</v>
      </c>
      <c r="I756" s="500"/>
      <c r="J756" s="490">
        <f>H756*I756</f>
        <v>0</v>
      </c>
      <c r="K756" s="48"/>
    </row>
    <row r="757" spans="1:11" ht="15.75" customHeight="1">
      <c r="A757" s="246" t="s">
        <v>29</v>
      </c>
      <c r="C757" s="140"/>
      <c r="D757" s="674">
        <v>0.3</v>
      </c>
      <c r="E757" s="66" t="s">
        <v>30</v>
      </c>
      <c r="F757" s="66">
        <v>0.23</v>
      </c>
      <c r="G757" s="850">
        <v>11.45</v>
      </c>
      <c r="H757" s="850">
        <v>8.02</v>
      </c>
      <c r="I757" s="500"/>
      <c r="J757" s="490">
        <f>H757*I757</f>
        <v>0</v>
      </c>
      <c r="K757" s="48"/>
    </row>
    <row r="758" spans="1:11" ht="15.75" customHeight="1">
      <c r="A758" s="388" t="s">
        <v>31</v>
      </c>
      <c r="B758" s="416"/>
      <c r="C758" s="417"/>
      <c r="D758" s="1101">
        <v>0.3</v>
      </c>
      <c r="E758" s="205" t="s">
        <v>32</v>
      </c>
      <c r="F758" s="205">
        <v>0.23</v>
      </c>
      <c r="G758" s="855">
        <v>11.45</v>
      </c>
      <c r="H758" s="855">
        <v>8.02</v>
      </c>
      <c r="I758" s="526"/>
      <c r="J758" s="588">
        <f>H758*I758</f>
        <v>0</v>
      </c>
      <c r="K758" s="48"/>
    </row>
    <row r="759" spans="1:11" ht="15.75" customHeight="1">
      <c r="A759" s="272"/>
      <c r="B759" s="69"/>
      <c r="C759" s="69"/>
      <c r="D759" s="69"/>
      <c r="E759" s="70"/>
      <c r="F759" s="70"/>
      <c r="G759" s="834"/>
      <c r="H759" s="834"/>
      <c r="I759" s="546"/>
      <c r="J759" s="581"/>
      <c r="K759" s="48"/>
    </row>
    <row r="760" spans="1:11" ht="27" customHeight="1">
      <c r="A760" s="964" t="s">
        <v>787</v>
      </c>
      <c r="B760" s="965"/>
      <c r="C760" s="965"/>
      <c r="D760" s="965"/>
      <c r="E760" s="965"/>
      <c r="F760" s="965"/>
      <c r="G760" s="966"/>
      <c r="H760" s="966"/>
      <c r="I760" s="967"/>
      <c r="J760" s="968"/>
      <c r="K760" s="48"/>
    </row>
    <row r="761" spans="1:11" ht="15.75" customHeight="1">
      <c r="A761" s="418" t="s">
        <v>717</v>
      </c>
      <c r="B761" s="416"/>
      <c r="C761" s="417"/>
      <c r="D761" s="1101">
        <v>0.15</v>
      </c>
      <c r="E761" s="401" t="s">
        <v>33</v>
      </c>
      <c r="F761" s="402">
        <v>0.23</v>
      </c>
      <c r="G761" s="855">
        <v>9.82</v>
      </c>
      <c r="H761" s="855">
        <v>8.35</v>
      </c>
      <c r="I761" s="547"/>
      <c r="J761" s="1115">
        <f>H761*I761</f>
        <v>0</v>
      </c>
    </row>
    <row r="762" spans="1:11" ht="15.75" customHeight="1">
      <c r="A762" s="419"/>
      <c r="B762" s="69"/>
      <c r="C762" s="420"/>
      <c r="D762" s="89"/>
      <c r="E762" s="89"/>
      <c r="F762" s="89"/>
      <c r="G762" s="856"/>
      <c r="H762" s="856"/>
      <c r="I762" s="546"/>
      <c r="J762" s="596"/>
      <c r="K762" s="48"/>
    </row>
    <row r="763" spans="1:11" ht="27" customHeight="1">
      <c r="A763" s="979" t="s">
        <v>816</v>
      </c>
      <c r="B763" s="975"/>
      <c r="C763" s="975"/>
      <c r="D763" s="975"/>
      <c r="E763" s="975"/>
      <c r="F763" s="975"/>
      <c r="G763" s="976"/>
      <c r="H763" s="976"/>
      <c r="I763" s="977"/>
      <c r="J763" s="978"/>
      <c r="K763" s="48"/>
    </row>
    <row r="764" spans="1:11" ht="15.75" customHeight="1">
      <c r="A764" s="413" t="s">
        <v>718</v>
      </c>
      <c r="B764" s="408"/>
      <c r="C764" s="409"/>
      <c r="D764" s="1096">
        <v>0.15</v>
      </c>
      <c r="E764" s="414" t="s">
        <v>295</v>
      </c>
      <c r="F764" s="421">
        <v>0.23</v>
      </c>
      <c r="G764" s="850">
        <v>19.45</v>
      </c>
      <c r="H764" s="850">
        <v>16.53</v>
      </c>
      <c r="I764" s="502"/>
      <c r="J764" s="490">
        <f>H764*I764</f>
        <v>0</v>
      </c>
      <c r="K764" s="48"/>
    </row>
    <row r="765" spans="1:11" ht="15.75" customHeight="1">
      <c r="A765" s="168" t="s">
        <v>296</v>
      </c>
      <c r="B765" s="78"/>
      <c r="C765" s="140"/>
      <c r="D765" s="1089">
        <v>0.99</v>
      </c>
      <c r="E765" s="53" t="s">
        <v>297</v>
      </c>
      <c r="F765" s="66">
        <v>0.23</v>
      </c>
      <c r="G765" s="850">
        <v>6.07</v>
      </c>
      <c r="H765" s="850">
        <v>0.01</v>
      </c>
      <c r="I765" s="502"/>
      <c r="J765" s="491">
        <f>H765*I765</f>
        <v>0</v>
      </c>
      <c r="K765" s="48"/>
    </row>
    <row r="766" spans="1:11" ht="15.75" customHeight="1">
      <c r="A766" s="422" t="s">
        <v>719</v>
      </c>
      <c r="B766" s="382"/>
      <c r="C766" s="389"/>
      <c r="D766" s="1102">
        <v>0.15</v>
      </c>
      <c r="E766" s="423" t="s">
        <v>295</v>
      </c>
      <c r="F766" s="424">
        <v>0.23</v>
      </c>
      <c r="G766" s="851">
        <v>19.45</v>
      </c>
      <c r="H766" s="851">
        <v>16.53</v>
      </c>
      <c r="I766" s="516"/>
      <c r="J766" s="492">
        <f>H766*I766</f>
        <v>0</v>
      </c>
      <c r="K766" s="48"/>
    </row>
    <row r="767" spans="1:11" ht="15.75" customHeight="1">
      <c r="A767" s="168" t="s">
        <v>296</v>
      </c>
      <c r="B767" s="78"/>
      <c r="C767" s="140"/>
      <c r="D767" s="1103">
        <v>0.99</v>
      </c>
      <c r="E767" s="53" t="s">
        <v>297</v>
      </c>
      <c r="F767" s="66">
        <v>0.23</v>
      </c>
      <c r="G767" s="850">
        <v>6.07</v>
      </c>
      <c r="H767" s="850">
        <v>0.01</v>
      </c>
      <c r="I767" s="502"/>
      <c r="J767" s="491">
        <f>H767*I767</f>
        <v>0</v>
      </c>
      <c r="K767" s="48"/>
    </row>
    <row r="768" spans="1:11" ht="15.75" customHeight="1">
      <c r="A768" s="425"/>
      <c r="B768" s="290"/>
      <c r="C768" s="426"/>
      <c r="D768" s="427"/>
      <c r="E768" s="427"/>
      <c r="F768" s="427"/>
      <c r="G768" s="899"/>
      <c r="H768" s="899"/>
      <c r="I768" s="550"/>
      <c r="J768" s="603"/>
      <c r="K768" s="48"/>
    </row>
    <row r="769" spans="1:23" ht="27" customHeight="1">
      <c r="A769" s="987" t="s">
        <v>352</v>
      </c>
      <c r="B769" s="980"/>
      <c r="C769" s="980"/>
      <c r="D769" s="980"/>
      <c r="E769" s="980"/>
      <c r="F769" s="980"/>
      <c r="G769" s="981"/>
      <c r="H769" s="981"/>
      <c r="I769" s="982"/>
      <c r="J769" s="983"/>
      <c r="K769" s="48"/>
    </row>
    <row r="770" spans="1:23" ht="27" customHeight="1">
      <c r="A770" s="988" t="s">
        <v>876</v>
      </c>
      <c r="B770" s="984"/>
      <c r="C770" s="984"/>
      <c r="D770" s="984"/>
      <c r="E770" s="984"/>
      <c r="F770" s="984"/>
      <c r="G770" s="985"/>
      <c r="H770" s="985"/>
      <c r="I770" s="986"/>
      <c r="J770" s="983"/>
      <c r="K770" s="48"/>
    </row>
    <row r="771" spans="1:23" ht="15.75" customHeight="1">
      <c r="A771" s="429" t="s">
        <v>353</v>
      </c>
      <c r="B771" s="408"/>
      <c r="C771" s="409"/>
      <c r="D771" s="1104">
        <v>0.4</v>
      </c>
      <c r="E771" s="430" t="s">
        <v>14</v>
      </c>
      <c r="F771" s="379">
        <v>0.23</v>
      </c>
      <c r="G771" s="900">
        <v>6.44</v>
      </c>
      <c r="H771" s="901">
        <v>3.54</v>
      </c>
      <c r="I771" s="551"/>
      <c r="J771" s="570">
        <f t="shared" ref="J771:J784" si="49">H771*I771</f>
        <v>0</v>
      </c>
      <c r="K771" s="48"/>
    </row>
    <row r="772" spans="1:23" s="38" customFormat="1" ht="17.25" customHeight="1">
      <c r="A772" s="50" t="s">
        <v>863</v>
      </c>
      <c r="B772" s="1151"/>
      <c r="C772" s="1150"/>
      <c r="D772" s="1104">
        <v>0.4</v>
      </c>
      <c r="E772" s="53" t="s">
        <v>14</v>
      </c>
      <c r="F772" s="66">
        <v>0.23</v>
      </c>
      <c r="G772" s="850">
        <v>13.95</v>
      </c>
      <c r="H772" s="903">
        <v>7.67</v>
      </c>
      <c r="I772" s="1149"/>
      <c r="J772" s="570">
        <f>H772*I772</f>
        <v>0</v>
      </c>
      <c r="K772" s="63"/>
      <c r="L772" s="36"/>
      <c r="M772" s="36"/>
      <c r="N772" s="36"/>
      <c r="O772" s="37"/>
      <c r="P772" s="37"/>
      <c r="Q772" s="37"/>
      <c r="R772" s="37"/>
      <c r="S772" s="37"/>
      <c r="T772" s="37"/>
      <c r="U772" s="37"/>
      <c r="V772" s="37"/>
      <c r="W772" s="37"/>
    </row>
    <row r="773" spans="1:23" ht="15.75" customHeight="1">
      <c r="A773" s="431" t="s">
        <v>354</v>
      </c>
      <c r="D773" s="1104">
        <v>0.4</v>
      </c>
      <c r="E773" s="361" t="s">
        <v>14</v>
      </c>
      <c r="F773" s="376">
        <v>0.23</v>
      </c>
      <c r="G773" s="902">
        <v>13.95</v>
      </c>
      <c r="H773" s="903">
        <v>7.67</v>
      </c>
      <c r="I773" s="552"/>
      <c r="J773" s="589">
        <f t="shared" si="49"/>
        <v>0</v>
      </c>
      <c r="K773" s="48"/>
    </row>
    <row r="774" spans="1:23" ht="15.75" customHeight="1">
      <c r="A774" s="431" t="s">
        <v>355</v>
      </c>
      <c r="D774" s="1104">
        <v>0.4</v>
      </c>
      <c r="E774" s="361" t="s">
        <v>14</v>
      </c>
      <c r="F774" s="376">
        <v>0.23</v>
      </c>
      <c r="G774" s="902">
        <v>13.95</v>
      </c>
      <c r="H774" s="903">
        <v>7.67</v>
      </c>
      <c r="I774" s="552"/>
      <c r="J774" s="589">
        <f t="shared" si="49"/>
        <v>0</v>
      </c>
      <c r="K774" s="48"/>
    </row>
    <row r="775" spans="1:23" ht="15.75" customHeight="1">
      <c r="A775" s="431" t="s">
        <v>356</v>
      </c>
      <c r="D775" s="1104">
        <v>0.4</v>
      </c>
      <c r="E775" s="361" t="s">
        <v>14</v>
      </c>
      <c r="F775" s="376">
        <v>0.23</v>
      </c>
      <c r="G775" s="902">
        <v>13.95</v>
      </c>
      <c r="H775" s="903">
        <v>7.67</v>
      </c>
      <c r="I775" s="552"/>
      <c r="J775" s="589">
        <f t="shared" si="49"/>
        <v>0</v>
      </c>
      <c r="K775" s="48"/>
    </row>
    <row r="776" spans="1:23" ht="15.75" customHeight="1">
      <c r="A776" s="431" t="s">
        <v>357</v>
      </c>
      <c r="D776" s="1104">
        <v>0.4</v>
      </c>
      <c r="E776" s="361" t="s">
        <v>14</v>
      </c>
      <c r="F776" s="376">
        <v>0.23</v>
      </c>
      <c r="G776" s="902">
        <v>13.95</v>
      </c>
      <c r="H776" s="903">
        <v>7.67</v>
      </c>
      <c r="I776" s="552"/>
      <c r="J776" s="589">
        <f t="shared" si="49"/>
        <v>0</v>
      </c>
      <c r="K776" s="48"/>
    </row>
    <row r="777" spans="1:23" ht="15.75" customHeight="1">
      <c r="A777" s="431" t="s">
        <v>358</v>
      </c>
      <c r="D777" s="1104">
        <v>0.4</v>
      </c>
      <c r="E777" s="361" t="s">
        <v>14</v>
      </c>
      <c r="F777" s="376">
        <v>0.23</v>
      </c>
      <c r="G777" s="902">
        <v>13.95</v>
      </c>
      <c r="H777" s="903">
        <v>7.67</v>
      </c>
      <c r="I777" s="552"/>
      <c r="J777" s="589">
        <f t="shared" si="49"/>
        <v>0</v>
      </c>
      <c r="K777" s="48"/>
    </row>
    <row r="778" spans="1:23" ht="15.75" customHeight="1">
      <c r="A778" s="431" t="s">
        <v>359</v>
      </c>
      <c r="D778" s="1104">
        <v>0.4</v>
      </c>
      <c r="E778" s="361" t="s">
        <v>14</v>
      </c>
      <c r="F778" s="376">
        <v>0.23</v>
      </c>
      <c r="G778" s="902">
        <v>13.95</v>
      </c>
      <c r="H778" s="903">
        <v>7.67</v>
      </c>
      <c r="I778" s="552"/>
      <c r="J778" s="589">
        <f t="shared" si="49"/>
        <v>0</v>
      </c>
      <c r="K778" s="48"/>
    </row>
    <row r="779" spans="1:23" ht="15.75" customHeight="1">
      <c r="A779" s="431" t="s">
        <v>360</v>
      </c>
      <c r="D779" s="1104">
        <v>0.4</v>
      </c>
      <c r="E779" s="361" t="s">
        <v>14</v>
      </c>
      <c r="F779" s="376">
        <v>0.23</v>
      </c>
      <c r="G779" s="902">
        <v>13.95</v>
      </c>
      <c r="H779" s="903">
        <v>7.67</v>
      </c>
      <c r="I779" s="552"/>
      <c r="J779" s="589">
        <f t="shared" si="49"/>
        <v>0</v>
      </c>
      <c r="K779" s="48"/>
    </row>
    <row r="780" spans="1:23" ht="15.75" customHeight="1">
      <c r="A780" s="178" t="s">
        <v>361</v>
      </c>
      <c r="B780" s="382"/>
      <c r="C780" s="389"/>
      <c r="D780" s="1104">
        <v>0.4</v>
      </c>
      <c r="E780" s="361" t="s">
        <v>14</v>
      </c>
      <c r="F780" s="376">
        <v>0.23</v>
      </c>
      <c r="G780" s="902">
        <v>13.95</v>
      </c>
      <c r="H780" s="903">
        <v>7.67</v>
      </c>
      <c r="I780" s="553"/>
      <c r="J780" s="589">
        <f t="shared" si="49"/>
        <v>0</v>
      </c>
      <c r="K780" s="48"/>
    </row>
    <row r="781" spans="1:23" s="38" customFormat="1" ht="17.25" customHeight="1">
      <c r="A781" s="15" t="s">
        <v>874</v>
      </c>
      <c r="B781" s="148"/>
      <c r="C781" s="172"/>
      <c r="D781" s="1104">
        <v>0.4</v>
      </c>
      <c r="E781" s="53" t="s">
        <v>14</v>
      </c>
      <c r="F781" s="66">
        <v>0.23</v>
      </c>
      <c r="G781" s="850">
        <v>13.95</v>
      </c>
      <c r="H781" s="903">
        <v>7.67</v>
      </c>
      <c r="I781" s="502"/>
      <c r="J781" s="570">
        <f>H781*I781</f>
        <v>0</v>
      </c>
      <c r="K781" s="63"/>
      <c r="L781" s="36"/>
      <c r="M781" s="36"/>
      <c r="N781" s="36"/>
      <c r="O781" s="37"/>
      <c r="P781" s="37"/>
      <c r="Q781" s="37"/>
      <c r="R781" s="37"/>
      <c r="S781" s="37"/>
      <c r="T781" s="37"/>
      <c r="U781" s="37"/>
      <c r="V781" s="37"/>
      <c r="W781" s="37"/>
    </row>
    <row r="782" spans="1:23" ht="15.75" customHeight="1">
      <c r="A782" s="4" t="s">
        <v>465</v>
      </c>
      <c r="B782" s="153"/>
      <c r="C782" s="154"/>
      <c r="D782" s="1104">
        <v>0.4</v>
      </c>
      <c r="E782" s="155" t="s">
        <v>14</v>
      </c>
      <c r="F782" s="156">
        <v>0.23</v>
      </c>
      <c r="G782" s="902">
        <v>13.95</v>
      </c>
      <c r="H782" s="903">
        <v>7.67</v>
      </c>
      <c r="I782" s="554"/>
      <c r="J782" s="590">
        <f t="shared" si="49"/>
        <v>0</v>
      </c>
      <c r="K782" s="48"/>
    </row>
    <row r="783" spans="1:23" ht="15.75" customHeight="1">
      <c r="A783" s="4" t="s">
        <v>466</v>
      </c>
      <c r="B783" s="153"/>
      <c r="C783" s="154"/>
      <c r="D783" s="1104">
        <v>0.4</v>
      </c>
      <c r="E783" s="155" t="s">
        <v>14</v>
      </c>
      <c r="F783" s="156">
        <v>0.23</v>
      </c>
      <c r="G783" s="902">
        <v>13.95</v>
      </c>
      <c r="H783" s="903">
        <v>7.67</v>
      </c>
      <c r="I783" s="554"/>
      <c r="J783" s="590">
        <f t="shared" si="49"/>
        <v>0</v>
      </c>
      <c r="K783" s="48"/>
    </row>
    <row r="784" spans="1:23" ht="15.75" customHeight="1">
      <c r="A784" s="4" t="s">
        <v>467</v>
      </c>
      <c r="B784" s="153"/>
      <c r="C784" s="154"/>
      <c r="D784" s="1104">
        <v>0.4</v>
      </c>
      <c r="E784" s="155" t="s">
        <v>14</v>
      </c>
      <c r="F784" s="156">
        <v>0.23</v>
      </c>
      <c r="G784" s="902">
        <v>13.95</v>
      </c>
      <c r="H784" s="903">
        <v>7.67</v>
      </c>
      <c r="I784" s="554"/>
      <c r="J784" s="590">
        <f t="shared" si="49"/>
        <v>0</v>
      </c>
      <c r="K784" s="48"/>
    </row>
    <row r="785" spans="1:23" ht="27" customHeight="1">
      <c r="A785" s="989" t="s">
        <v>801</v>
      </c>
      <c r="B785" s="990"/>
      <c r="C785" s="990"/>
      <c r="D785" s="990"/>
      <c r="E785" s="990"/>
      <c r="F785" s="990"/>
      <c r="G785" s="991"/>
      <c r="H785" s="991"/>
      <c r="I785" s="992"/>
      <c r="J785" s="993"/>
      <c r="K785" s="48"/>
    </row>
    <row r="786" spans="1:23" ht="15.75" customHeight="1">
      <c r="A786" s="429" t="s">
        <v>353</v>
      </c>
      <c r="B786" s="408"/>
      <c r="C786" s="409"/>
      <c r="D786" s="1104">
        <v>0.3</v>
      </c>
      <c r="E786" s="430" t="s">
        <v>14</v>
      </c>
      <c r="F786" s="379">
        <v>0.23</v>
      </c>
      <c r="G786" s="900">
        <v>6.44</v>
      </c>
      <c r="H786" s="900">
        <v>4.51</v>
      </c>
      <c r="I786" s="551"/>
      <c r="J786" s="593">
        <f t="shared" ref="J786:J799" si="50">H786*I786</f>
        <v>0</v>
      </c>
      <c r="K786" s="48"/>
    </row>
    <row r="787" spans="1:23" s="38" customFormat="1" ht="17.25" customHeight="1">
      <c r="A787" s="50" t="s">
        <v>863</v>
      </c>
      <c r="B787" s="1151"/>
      <c r="C787" s="1150"/>
      <c r="D787" s="1104">
        <v>0.3</v>
      </c>
      <c r="E787" s="53" t="s">
        <v>14</v>
      </c>
      <c r="F787" s="66">
        <v>0.23</v>
      </c>
      <c r="G787" s="850">
        <v>13.95</v>
      </c>
      <c r="H787" s="902">
        <v>9.76</v>
      </c>
      <c r="I787" s="1149"/>
      <c r="J787" s="570">
        <f>H787*I787</f>
        <v>0</v>
      </c>
      <c r="K787" s="63"/>
      <c r="L787" s="36"/>
      <c r="M787" s="36"/>
      <c r="N787" s="36"/>
      <c r="O787" s="37"/>
      <c r="P787" s="37"/>
      <c r="Q787" s="37"/>
      <c r="R787" s="37"/>
      <c r="S787" s="37"/>
      <c r="T787" s="37"/>
      <c r="U787" s="37"/>
      <c r="V787" s="37"/>
      <c r="W787" s="37"/>
    </row>
    <row r="788" spans="1:23" ht="15.75" customHeight="1">
      <c r="A788" s="431" t="s">
        <v>354</v>
      </c>
      <c r="D788" s="1104">
        <v>0.3</v>
      </c>
      <c r="E788" s="361" t="s">
        <v>14</v>
      </c>
      <c r="F788" s="376">
        <v>0.23</v>
      </c>
      <c r="G788" s="902">
        <v>13.95</v>
      </c>
      <c r="H788" s="902">
        <v>9.76</v>
      </c>
      <c r="I788" s="552"/>
      <c r="J788" s="593">
        <f t="shared" si="50"/>
        <v>0</v>
      </c>
      <c r="K788" s="48"/>
    </row>
    <row r="789" spans="1:23" ht="15.75" customHeight="1">
      <c r="A789" s="431" t="s">
        <v>355</v>
      </c>
      <c r="D789" s="1099">
        <v>0.3</v>
      </c>
      <c r="E789" s="361" t="s">
        <v>14</v>
      </c>
      <c r="F789" s="376">
        <v>0.23</v>
      </c>
      <c r="G789" s="902">
        <v>13.95</v>
      </c>
      <c r="H789" s="902">
        <v>9.76</v>
      </c>
      <c r="I789" s="552"/>
      <c r="J789" s="589">
        <f t="shared" si="50"/>
        <v>0</v>
      </c>
      <c r="K789" s="48"/>
    </row>
    <row r="790" spans="1:23" ht="15.75" customHeight="1">
      <c r="A790" s="431" t="s">
        <v>356</v>
      </c>
      <c r="D790" s="1099">
        <v>0.3</v>
      </c>
      <c r="E790" s="361" t="s">
        <v>14</v>
      </c>
      <c r="F790" s="376">
        <v>0.23</v>
      </c>
      <c r="G790" s="902">
        <v>13.95</v>
      </c>
      <c r="H790" s="902">
        <v>9.76</v>
      </c>
      <c r="I790" s="552"/>
      <c r="J790" s="589">
        <f t="shared" si="50"/>
        <v>0</v>
      </c>
      <c r="K790" s="48"/>
    </row>
    <row r="791" spans="1:23" ht="15.75" customHeight="1">
      <c r="A791" s="431" t="s">
        <v>357</v>
      </c>
      <c r="D791" s="1099">
        <v>0.3</v>
      </c>
      <c r="E791" s="361" t="s">
        <v>14</v>
      </c>
      <c r="F791" s="376">
        <v>0.23</v>
      </c>
      <c r="G791" s="902">
        <v>13.95</v>
      </c>
      <c r="H791" s="902">
        <v>9.76</v>
      </c>
      <c r="I791" s="552"/>
      <c r="J791" s="590">
        <f t="shared" si="50"/>
        <v>0</v>
      </c>
      <c r="K791" s="48"/>
    </row>
    <row r="792" spans="1:23" ht="15.75" customHeight="1">
      <c r="A792" s="431" t="s">
        <v>358</v>
      </c>
      <c r="D792" s="1099">
        <v>0.3</v>
      </c>
      <c r="E792" s="361" t="s">
        <v>14</v>
      </c>
      <c r="F792" s="376">
        <v>0.23</v>
      </c>
      <c r="G792" s="902">
        <v>13.95</v>
      </c>
      <c r="H792" s="902">
        <v>9.76</v>
      </c>
      <c r="I792" s="1049"/>
      <c r="J792" s="1052">
        <f t="shared" si="50"/>
        <v>0</v>
      </c>
    </row>
    <row r="793" spans="1:23" ht="15.75" customHeight="1">
      <c r="A793" s="431" t="s">
        <v>359</v>
      </c>
      <c r="D793" s="1099">
        <v>0.3</v>
      </c>
      <c r="E793" s="361" t="s">
        <v>14</v>
      </c>
      <c r="F793" s="376">
        <v>0.23</v>
      </c>
      <c r="G793" s="902">
        <v>13.95</v>
      </c>
      <c r="H793" s="902">
        <v>9.76</v>
      </c>
      <c r="I793" s="1049"/>
      <c r="J793" s="1053">
        <f t="shared" si="50"/>
        <v>0</v>
      </c>
    </row>
    <row r="794" spans="1:23" ht="15.75" customHeight="1">
      <c r="A794" s="178" t="s">
        <v>360</v>
      </c>
      <c r="D794" s="1100">
        <v>0.3</v>
      </c>
      <c r="E794" s="432" t="s">
        <v>14</v>
      </c>
      <c r="F794" s="378">
        <v>0.23</v>
      </c>
      <c r="G794" s="902">
        <v>13.95</v>
      </c>
      <c r="H794" s="902">
        <v>9.76</v>
      </c>
      <c r="I794" s="1050"/>
      <c r="J794" s="1053">
        <f t="shared" si="50"/>
        <v>0</v>
      </c>
    </row>
    <row r="795" spans="1:23" ht="15.75" customHeight="1">
      <c r="A795" s="433" t="s">
        <v>361</v>
      </c>
      <c r="D795" s="1105">
        <v>0.3</v>
      </c>
      <c r="E795" s="434" t="s">
        <v>14</v>
      </c>
      <c r="F795" s="387">
        <v>0.23</v>
      </c>
      <c r="G795" s="902">
        <v>13.95</v>
      </c>
      <c r="H795" s="902">
        <v>9.76</v>
      </c>
      <c r="I795" s="1051"/>
      <c r="J795" s="1054">
        <f t="shared" si="50"/>
        <v>0</v>
      </c>
    </row>
    <row r="796" spans="1:23" s="38" customFormat="1" ht="17.25" customHeight="1">
      <c r="A796" s="15" t="s">
        <v>874</v>
      </c>
      <c r="B796" s="148"/>
      <c r="C796" s="172"/>
      <c r="D796" s="1105">
        <v>0.3</v>
      </c>
      <c r="E796" s="434" t="s">
        <v>14</v>
      </c>
      <c r="F796" s="387">
        <v>0.23</v>
      </c>
      <c r="G796" s="902">
        <v>13.95</v>
      </c>
      <c r="H796" s="902">
        <v>9.76</v>
      </c>
      <c r="I796" s="502"/>
      <c r="J796" s="570">
        <f>H796*I796</f>
        <v>0</v>
      </c>
      <c r="K796" s="63"/>
      <c r="L796" s="36"/>
      <c r="M796" s="36"/>
      <c r="N796" s="36"/>
      <c r="O796" s="37"/>
      <c r="P796" s="37"/>
      <c r="Q796" s="37"/>
      <c r="R796" s="37"/>
      <c r="S796" s="37"/>
      <c r="T796" s="37"/>
      <c r="U796" s="37"/>
      <c r="V796" s="37"/>
      <c r="W796" s="37"/>
    </row>
    <row r="797" spans="1:23" ht="15.75" customHeight="1">
      <c r="A797" s="4" t="s">
        <v>465</v>
      </c>
      <c r="B797" s="153"/>
      <c r="C797" s="154"/>
      <c r="D797" s="1106">
        <v>0.3</v>
      </c>
      <c r="E797" s="155" t="s">
        <v>14</v>
      </c>
      <c r="F797" s="378">
        <v>0.23</v>
      </c>
      <c r="G797" s="902">
        <v>13.95</v>
      </c>
      <c r="H797" s="902">
        <v>9.76</v>
      </c>
      <c r="I797" s="554"/>
      <c r="J797" s="593">
        <f t="shared" si="50"/>
        <v>0</v>
      </c>
      <c r="K797" s="48"/>
    </row>
    <row r="798" spans="1:23" ht="15.75" customHeight="1">
      <c r="A798" s="4" t="s">
        <v>466</v>
      </c>
      <c r="B798" s="435"/>
      <c r="C798" s="436"/>
      <c r="D798" s="1106">
        <v>0.3</v>
      </c>
      <c r="E798" s="396" t="s">
        <v>14</v>
      </c>
      <c r="F798" s="260">
        <v>0.23</v>
      </c>
      <c r="G798" s="902">
        <v>13.95</v>
      </c>
      <c r="H798" s="902">
        <v>9.76</v>
      </c>
      <c r="I798" s="556"/>
      <c r="J798" s="590">
        <f t="shared" si="50"/>
        <v>0</v>
      </c>
      <c r="K798" s="48"/>
    </row>
    <row r="799" spans="1:23" ht="15.75" customHeight="1">
      <c r="A799" s="13" t="s">
        <v>467</v>
      </c>
      <c r="B799" s="435"/>
      <c r="C799" s="436"/>
      <c r="D799" s="675">
        <v>0.3</v>
      </c>
      <c r="E799" s="396" t="s">
        <v>14</v>
      </c>
      <c r="F799" s="260">
        <v>0.23</v>
      </c>
      <c r="G799" s="904">
        <v>13.95</v>
      </c>
      <c r="H799" s="904">
        <v>9.76</v>
      </c>
      <c r="I799" s="557"/>
      <c r="J799" s="492">
        <f t="shared" si="50"/>
        <v>0</v>
      </c>
      <c r="K799" s="48"/>
    </row>
    <row r="800" spans="1:23" ht="15.75" customHeight="1">
      <c r="A800" s="14"/>
      <c r="B800" s="437"/>
      <c r="C800" s="438"/>
      <c r="D800" s="439"/>
      <c r="E800" s="440"/>
      <c r="F800" s="441"/>
      <c r="G800" s="853"/>
      <c r="H800" s="853"/>
      <c r="I800" s="558"/>
      <c r="J800" s="604"/>
      <c r="K800" s="48"/>
    </row>
    <row r="801" spans="1:11" ht="27" customHeight="1">
      <c r="A801" s="1280" t="s">
        <v>877</v>
      </c>
      <c r="B801" s="1281"/>
      <c r="C801" s="1281"/>
      <c r="D801" s="1281"/>
      <c r="E801" s="1281"/>
      <c r="F801" s="1281"/>
      <c r="G801" s="1281"/>
      <c r="H801" s="1281"/>
      <c r="I801" s="1281"/>
      <c r="J801" s="1282"/>
      <c r="K801" s="48"/>
    </row>
    <row r="802" spans="1:11" ht="15.75" customHeight="1">
      <c r="A802" s="442" t="s">
        <v>362</v>
      </c>
      <c r="B802" s="416"/>
      <c r="C802" s="417"/>
      <c r="D802" s="1096">
        <v>0.3</v>
      </c>
      <c r="E802" s="443" t="s">
        <v>22</v>
      </c>
      <c r="F802" s="391">
        <v>0.23</v>
      </c>
      <c r="G802" s="889">
        <v>15.3</v>
      </c>
      <c r="H802" s="889">
        <v>10.71</v>
      </c>
      <c r="I802" s="559"/>
      <c r="J802" s="494">
        <f>H802*I802</f>
        <v>0</v>
      </c>
      <c r="K802" s="48"/>
    </row>
    <row r="803" spans="1:11" ht="15.75" customHeight="1">
      <c r="A803" s="55"/>
      <c r="B803" s="89"/>
      <c r="C803" s="238"/>
      <c r="D803" s="69"/>
      <c r="E803" s="444"/>
      <c r="F803" s="61"/>
      <c r="G803" s="835"/>
      <c r="H803" s="834"/>
      <c r="I803" s="546"/>
      <c r="J803" s="581"/>
      <c r="K803" s="48"/>
    </row>
    <row r="804" spans="1:11" ht="27" customHeight="1">
      <c r="A804" s="969" t="s">
        <v>802</v>
      </c>
      <c r="B804" s="951"/>
      <c r="C804" s="951"/>
      <c r="D804" s="951"/>
      <c r="E804" s="951"/>
      <c r="F804" s="951"/>
      <c r="G804" s="952"/>
      <c r="H804" s="952"/>
      <c r="I804" s="953"/>
      <c r="J804" s="954"/>
      <c r="K804" s="48"/>
    </row>
    <row r="805" spans="1:11" ht="15.75" customHeight="1">
      <c r="A805" s="445" t="s">
        <v>363</v>
      </c>
      <c r="B805" s="408"/>
      <c r="C805" s="409"/>
      <c r="D805" s="1095">
        <v>0.1</v>
      </c>
      <c r="E805" s="415" t="s">
        <v>23</v>
      </c>
      <c r="F805" s="415">
        <v>0.23</v>
      </c>
      <c r="G805" s="898">
        <v>7.59</v>
      </c>
      <c r="H805" s="898">
        <v>6.83</v>
      </c>
      <c r="I805" s="549"/>
      <c r="J805" s="602">
        <f t="shared" ref="J805:J812" si="51">H805*I805</f>
        <v>0</v>
      </c>
      <c r="K805" s="48"/>
    </row>
    <row r="806" spans="1:11" ht="15.75" customHeight="1">
      <c r="A806" s="431" t="s">
        <v>364</v>
      </c>
      <c r="D806" s="1104">
        <v>0.1</v>
      </c>
      <c r="E806" s="379" t="s">
        <v>23</v>
      </c>
      <c r="F806" s="379">
        <v>0.23</v>
      </c>
      <c r="G806" s="898">
        <v>7.59</v>
      </c>
      <c r="H806" s="898">
        <v>6.83</v>
      </c>
      <c r="I806" s="1048"/>
      <c r="J806" s="490">
        <f t="shared" si="51"/>
        <v>0</v>
      </c>
    </row>
    <row r="807" spans="1:11" ht="15.75" customHeight="1">
      <c r="A807" s="431" t="s">
        <v>365</v>
      </c>
      <c r="D807" s="1099">
        <v>0.1</v>
      </c>
      <c r="E807" s="376" t="s">
        <v>23</v>
      </c>
      <c r="F807" s="376">
        <v>0.23</v>
      </c>
      <c r="G807" s="898">
        <v>7.59</v>
      </c>
      <c r="H807" s="898">
        <v>6.83</v>
      </c>
      <c r="I807" s="552"/>
      <c r="J807" s="593">
        <f t="shared" si="51"/>
        <v>0</v>
      </c>
      <c r="K807" s="48"/>
    </row>
    <row r="808" spans="1:11" ht="15.75" customHeight="1">
      <c r="A808" s="431" t="s">
        <v>366</v>
      </c>
      <c r="D808" s="1099">
        <v>0.1</v>
      </c>
      <c r="E808" s="376" t="s">
        <v>23</v>
      </c>
      <c r="F808" s="376">
        <v>0.23</v>
      </c>
      <c r="G808" s="898">
        <v>7.59</v>
      </c>
      <c r="H808" s="898">
        <v>6.83</v>
      </c>
      <c r="I808" s="552"/>
      <c r="J808" s="589">
        <f t="shared" si="51"/>
        <v>0</v>
      </c>
      <c r="K808" s="48"/>
    </row>
    <row r="809" spans="1:11" ht="15.75" customHeight="1">
      <c r="A809" s="431" t="s">
        <v>367</v>
      </c>
      <c r="D809" s="1100">
        <v>0.1</v>
      </c>
      <c r="E809" s="376" t="s">
        <v>23</v>
      </c>
      <c r="F809" s="376">
        <v>0.23</v>
      </c>
      <c r="G809" s="898">
        <v>7.59</v>
      </c>
      <c r="H809" s="898">
        <v>6.83</v>
      </c>
      <c r="I809" s="553"/>
      <c r="J809" s="589">
        <f t="shared" si="51"/>
        <v>0</v>
      </c>
      <c r="K809" s="48"/>
    </row>
    <row r="810" spans="1:11" ht="15.75" customHeight="1">
      <c r="A810" s="4" t="s">
        <v>468</v>
      </c>
      <c r="B810" s="153"/>
      <c r="C810" s="154"/>
      <c r="D810" s="1107">
        <v>0.1</v>
      </c>
      <c r="E810" s="165" t="s">
        <v>168</v>
      </c>
      <c r="F810" s="156">
        <v>0.23</v>
      </c>
      <c r="G810" s="860">
        <v>6.2</v>
      </c>
      <c r="H810" s="860">
        <v>5.58</v>
      </c>
      <c r="I810" s="554"/>
      <c r="J810" s="605">
        <f t="shared" si="51"/>
        <v>0</v>
      </c>
      <c r="K810" s="48"/>
    </row>
    <row r="811" spans="1:11" ht="15.75" customHeight="1">
      <c r="A811" s="4" t="s">
        <v>469</v>
      </c>
      <c r="B811" s="153"/>
      <c r="C811" s="154"/>
      <c r="D811" s="1107">
        <v>0.1</v>
      </c>
      <c r="E811" s="165" t="s">
        <v>168</v>
      </c>
      <c r="F811" s="156">
        <v>0.23</v>
      </c>
      <c r="G811" s="860">
        <v>6.2</v>
      </c>
      <c r="H811" s="860">
        <v>5.58</v>
      </c>
      <c r="I811" s="554"/>
      <c r="J811" s="491">
        <f t="shared" si="51"/>
        <v>0</v>
      </c>
      <c r="K811" s="48"/>
    </row>
    <row r="812" spans="1:11" ht="15.75" customHeight="1">
      <c r="A812" s="994" t="s">
        <v>803</v>
      </c>
      <c r="B812" s="382"/>
      <c r="C812" s="389"/>
      <c r="D812" s="1096">
        <v>0.99</v>
      </c>
      <c r="E812" s="378" t="s">
        <v>23</v>
      </c>
      <c r="F812" s="378">
        <v>0.23</v>
      </c>
      <c r="G812" s="1108">
        <v>7.59</v>
      </c>
      <c r="H812" s="1109">
        <v>0.01</v>
      </c>
      <c r="I812" s="540"/>
      <c r="J812" s="571">
        <f t="shared" si="51"/>
        <v>0</v>
      </c>
      <c r="K812" s="48"/>
    </row>
    <row r="813" spans="1:11" ht="15.75" customHeight="1">
      <c r="A813" s="1273"/>
      <c r="B813" s="1274"/>
      <c r="C813" s="1274"/>
      <c r="D813" s="1274"/>
      <c r="E813" s="1274"/>
      <c r="F813" s="1274"/>
      <c r="G813" s="1274"/>
      <c r="H813" s="1274"/>
      <c r="I813" s="546"/>
      <c r="J813" s="581"/>
      <c r="K813" s="48"/>
    </row>
    <row r="814" spans="1:11" ht="27" customHeight="1">
      <c r="A814" s="989" t="s">
        <v>805</v>
      </c>
      <c r="B814" s="984"/>
      <c r="C814" s="984"/>
      <c r="D814" s="984"/>
      <c r="E814" s="984"/>
      <c r="F814" s="984"/>
      <c r="G814" s="985"/>
      <c r="H814" s="985"/>
      <c r="I814" s="986"/>
      <c r="J814" s="955"/>
    </row>
    <row r="815" spans="1:11" ht="15.75" customHeight="1">
      <c r="A815" s="445" t="s">
        <v>368</v>
      </c>
      <c r="B815" s="408"/>
      <c r="C815" s="409"/>
      <c r="D815" s="1095">
        <v>0.1</v>
      </c>
      <c r="E815" s="415" t="s">
        <v>25</v>
      </c>
      <c r="F815" s="415">
        <v>0.23</v>
      </c>
      <c r="G815" s="898">
        <v>7.59</v>
      </c>
      <c r="H815" s="898">
        <v>6.83</v>
      </c>
      <c r="I815" s="549"/>
      <c r="J815" s="602">
        <f t="shared" ref="J815:J820" si="52">H815*I815</f>
        <v>0</v>
      </c>
      <c r="K815" s="48"/>
    </row>
    <row r="816" spans="1:11" ht="15.75" customHeight="1">
      <c r="A816" s="431" t="s">
        <v>369</v>
      </c>
      <c r="D816" s="1096">
        <v>0.1</v>
      </c>
      <c r="E816" s="391" t="s">
        <v>25</v>
      </c>
      <c r="F816" s="391">
        <v>0.23</v>
      </c>
      <c r="G816" s="898">
        <v>7.59</v>
      </c>
      <c r="H816" s="898">
        <v>6.83</v>
      </c>
      <c r="I816" s="540"/>
      <c r="J816" s="602">
        <f t="shared" si="52"/>
        <v>0</v>
      </c>
      <c r="K816" s="48"/>
    </row>
    <row r="817" spans="1:11" ht="15.75" customHeight="1">
      <c r="A817" s="446" t="s">
        <v>370</v>
      </c>
      <c r="D817" s="1103">
        <v>0.99</v>
      </c>
      <c r="E817" s="66" t="s">
        <v>25</v>
      </c>
      <c r="F817" s="66">
        <v>0.23</v>
      </c>
      <c r="G817" s="898">
        <v>7.59</v>
      </c>
      <c r="H817" s="898">
        <v>6.83</v>
      </c>
      <c r="I817" s="500"/>
      <c r="J817" s="490">
        <f t="shared" si="52"/>
        <v>0</v>
      </c>
    </row>
    <row r="818" spans="1:11" ht="15.75" customHeight="1">
      <c r="A818" s="15" t="s">
        <v>476</v>
      </c>
      <c r="D818" s="674">
        <v>0.1</v>
      </c>
      <c r="E818" s="66" t="s">
        <v>25</v>
      </c>
      <c r="F818" s="66">
        <v>0.23</v>
      </c>
      <c r="G818" s="898">
        <v>7.59</v>
      </c>
      <c r="H818" s="898">
        <v>6.83</v>
      </c>
      <c r="I818" s="500"/>
      <c r="J818" s="570">
        <f t="shared" si="52"/>
        <v>0</v>
      </c>
      <c r="K818" s="48"/>
    </row>
    <row r="819" spans="1:11" ht="15.75" customHeight="1">
      <c r="A819" s="15" t="s">
        <v>477</v>
      </c>
      <c r="D819" s="674">
        <v>0.1</v>
      </c>
      <c r="E819" s="66" t="s">
        <v>25</v>
      </c>
      <c r="F819" s="66">
        <v>0.23</v>
      </c>
      <c r="G819" s="898">
        <v>7.59</v>
      </c>
      <c r="H819" s="898">
        <v>6.83</v>
      </c>
      <c r="I819" s="500"/>
      <c r="J819" s="570">
        <f t="shared" si="52"/>
        <v>0</v>
      </c>
      <c r="K819" s="48"/>
    </row>
    <row r="820" spans="1:11" ht="15.75" customHeight="1">
      <c r="A820" s="995" t="s">
        <v>804</v>
      </c>
      <c r="B820" s="382"/>
      <c r="C820" s="389"/>
      <c r="D820" s="1089">
        <v>0.99</v>
      </c>
      <c r="E820" s="151" t="s">
        <v>25</v>
      </c>
      <c r="F820" s="151">
        <v>0.23</v>
      </c>
      <c r="G820" s="996">
        <v>7.59</v>
      </c>
      <c r="H820" s="997">
        <v>0.01</v>
      </c>
      <c r="I820" s="522"/>
      <c r="J820" s="571">
        <f t="shared" si="52"/>
        <v>0</v>
      </c>
      <c r="K820" s="48"/>
    </row>
    <row r="821" spans="1:11" ht="15.75" customHeight="1">
      <c r="A821" s="1273"/>
      <c r="B821" s="1274"/>
      <c r="C821" s="1274"/>
      <c r="D821" s="1274"/>
      <c r="E821" s="1274"/>
      <c r="F821" s="1274"/>
      <c r="G821" s="1274"/>
      <c r="H821" s="1274"/>
      <c r="I821" s="539"/>
      <c r="J821" s="581"/>
      <c r="K821" s="48"/>
    </row>
    <row r="822" spans="1:11" ht="27" customHeight="1">
      <c r="A822" s="989" t="s">
        <v>807</v>
      </c>
      <c r="B822" s="984"/>
      <c r="C822" s="984"/>
      <c r="D822" s="984"/>
      <c r="E822" s="984"/>
      <c r="F822" s="984"/>
      <c r="G822" s="985"/>
      <c r="H822" s="985"/>
      <c r="I822" s="986"/>
      <c r="J822" s="955"/>
    </row>
    <row r="823" spans="1:11" ht="15.75" customHeight="1">
      <c r="A823" s="64" t="s">
        <v>372</v>
      </c>
      <c r="C823" s="140"/>
      <c r="D823" s="674">
        <v>0.55000000000000004</v>
      </c>
      <c r="E823" s="176" t="s">
        <v>33</v>
      </c>
      <c r="F823" s="66">
        <v>0.23</v>
      </c>
      <c r="G823" s="850">
        <v>51.4</v>
      </c>
      <c r="H823" s="850">
        <v>23.13</v>
      </c>
      <c r="I823" s="502"/>
      <c r="J823" s="570">
        <f>H823*I823</f>
        <v>0</v>
      </c>
      <c r="K823" s="48"/>
    </row>
    <row r="824" spans="1:11" ht="15.75" customHeight="1">
      <c r="A824" s="55"/>
      <c r="B824" s="447"/>
      <c r="C824" s="447"/>
      <c r="D824" s="297"/>
      <c r="E824" s="447"/>
      <c r="F824" s="447"/>
      <c r="G824" s="835"/>
      <c r="H824" s="834"/>
      <c r="I824" s="539"/>
      <c r="J824" s="581"/>
      <c r="K824" s="48"/>
    </row>
    <row r="825" spans="1:11" ht="27" customHeight="1">
      <c r="A825" s="998" t="s">
        <v>811</v>
      </c>
      <c r="B825" s="773"/>
      <c r="C825" s="774"/>
      <c r="D825" s="775"/>
      <c r="E825" s="776"/>
      <c r="F825" s="777"/>
      <c r="G825" s="778"/>
      <c r="H825" s="779"/>
      <c r="I825" s="780"/>
      <c r="J825" s="999"/>
      <c r="K825" s="48"/>
    </row>
    <row r="826" spans="1:11" ht="15.75" customHeight="1">
      <c r="A826" s="169" t="s">
        <v>515</v>
      </c>
      <c r="B826" s="334">
        <v>5900116019383</v>
      </c>
      <c r="C826" s="130">
        <v>7051069</v>
      </c>
      <c r="D826" s="1110">
        <v>0.1</v>
      </c>
      <c r="E826" s="313" t="s">
        <v>509</v>
      </c>
      <c r="F826" s="94">
        <v>0.23</v>
      </c>
      <c r="G826" s="353">
        <v>5.99</v>
      </c>
      <c r="H826" s="353">
        <f>G826-(10*G826/100)</f>
        <v>5.391</v>
      </c>
      <c r="I826" s="535"/>
      <c r="J826" s="586">
        <f t="shared" ref="J826:J840" si="53">H826*I826</f>
        <v>0</v>
      </c>
      <c r="K826" s="48"/>
    </row>
    <row r="827" spans="1:11" ht="15.75" customHeight="1">
      <c r="A827" s="169" t="s">
        <v>516</v>
      </c>
      <c r="B827" s="334">
        <v>5900116008097</v>
      </c>
      <c r="C827" s="130">
        <v>7037147</v>
      </c>
      <c r="D827" s="1110">
        <v>0.1</v>
      </c>
      <c r="E827" s="313" t="s">
        <v>510</v>
      </c>
      <c r="F827" s="94">
        <v>0.23</v>
      </c>
      <c r="G827" s="353">
        <v>28.99</v>
      </c>
      <c r="H827" s="353">
        <f t="shared" ref="H827:H840" si="54">G827-(10*G827/100)</f>
        <v>26.090999999999998</v>
      </c>
      <c r="I827" s="535"/>
      <c r="J827" s="586">
        <f t="shared" si="53"/>
        <v>0</v>
      </c>
      <c r="K827" s="48"/>
    </row>
    <row r="828" spans="1:11" ht="15.75" customHeight="1">
      <c r="A828" s="169" t="s">
        <v>517</v>
      </c>
      <c r="B828" s="334">
        <v>5900116019420</v>
      </c>
      <c r="C828" s="130">
        <v>7051066</v>
      </c>
      <c r="D828" s="1110">
        <v>0.1</v>
      </c>
      <c r="E828" s="313" t="s">
        <v>511</v>
      </c>
      <c r="F828" s="94">
        <v>0.23</v>
      </c>
      <c r="G828" s="353">
        <v>18.989999999999998</v>
      </c>
      <c r="H828" s="353">
        <f t="shared" si="54"/>
        <v>17.090999999999998</v>
      </c>
      <c r="I828" s="535"/>
      <c r="J828" s="586">
        <f t="shared" si="53"/>
        <v>0</v>
      </c>
      <c r="K828" s="48"/>
    </row>
    <row r="829" spans="1:11" ht="15.75" customHeight="1">
      <c r="A829" s="169" t="s">
        <v>518</v>
      </c>
      <c r="B829" s="334">
        <v>5900116019437</v>
      </c>
      <c r="C829" s="130">
        <v>7051065</v>
      </c>
      <c r="D829" s="1110">
        <v>0.1</v>
      </c>
      <c r="E829" s="313" t="s">
        <v>512</v>
      </c>
      <c r="F829" s="94">
        <v>0.23</v>
      </c>
      <c r="G829" s="353">
        <v>24.99</v>
      </c>
      <c r="H829" s="353">
        <f t="shared" si="54"/>
        <v>22.491</v>
      </c>
      <c r="I829" s="535"/>
      <c r="J829" s="586">
        <f t="shared" si="53"/>
        <v>0</v>
      </c>
      <c r="K829" s="48"/>
    </row>
    <row r="830" spans="1:11" ht="15.75" customHeight="1">
      <c r="A830" s="169" t="s">
        <v>519</v>
      </c>
      <c r="B830" s="334">
        <v>5900116019444</v>
      </c>
      <c r="C830" s="130">
        <v>7051070</v>
      </c>
      <c r="D830" s="1110">
        <v>0.1</v>
      </c>
      <c r="E830" s="313" t="s">
        <v>511</v>
      </c>
      <c r="F830" s="94">
        <v>0.23</v>
      </c>
      <c r="G830" s="353">
        <v>14.99</v>
      </c>
      <c r="H830" s="353">
        <f t="shared" si="54"/>
        <v>13.491</v>
      </c>
      <c r="I830" s="535"/>
      <c r="J830" s="586">
        <f t="shared" si="53"/>
        <v>0</v>
      </c>
      <c r="K830" s="48"/>
    </row>
    <row r="831" spans="1:11" ht="15.75" customHeight="1">
      <c r="A831" s="169" t="s">
        <v>500</v>
      </c>
      <c r="B831" s="255">
        <v>5900116051215</v>
      </c>
      <c r="C831" s="291">
        <v>7075432</v>
      </c>
      <c r="D831" s="1110">
        <v>0.1</v>
      </c>
      <c r="E831" s="313" t="s">
        <v>512</v>
      </c>
      <c r="F831" s="94">
        <v>0.23</v>
      </c>
      <c r="G831" s="353">
        <v>27</v>
      </c>
      <c r="H831" s="353">
        <f t="shared" si="54"/>
        <v>24.3</v>
      </c>
      <c r="I831" s="535"/>
      <c r="J831" s="586">
        <f t="shared" si="53"/>
        <v>0</v>
      </c>
      <c r="K831" s="48"/>
    </row>
    <row r="832" spans="1:11" ht="15.75" customHeight="1">
      <c r="A832" s="169" t="s">
        <v>501</v>
      </c>
      <c r="B832" s="334">
        <v>5900116023489</v>
      </c>
      <c r="C832" s="130">
        <v>7057250</v>
      </c>
      <c r="D832" s="1110">
        <v>0.1</v>
      </c>
      <c r="E832" s="313" t="s">
        <v>513</v>
      </c>
      <c r="F832" s="94">
        <v>0.23</v>
      </c>
      <c r="G832" s="353">
        <v>19.989999999999998</v>
      </c>
      <c r="H832" s="353">
        <f t="shared" si="54"/>
        <v>17.991</v>
      </c>
      <c r="I832" s="535"/>
      <c r="J832" s="586">
        <f t="shared" si="53"/>
        <v>0</v>
      </c>
      <c r="K832" s="48"/>
    </row>
    <row r="833" spans="1:23" s="38" customFormat="1" ht="14.1" customHeight="1">
      <c r="A833" s="169" t="s">
        <v>864</v>
      </c>
      <c r="B833" s="334">
        <v>5900116046310</v>
      </c>
      <c r="C833" s="130">
        <v>7073534</v>
      </c>
      <c r="D833" s="1110">
        <v>0.1</v>
      </c>
      <c r="E833" s="313" t="s">
        <v>865</v>
      </c>
      <c r="F833" s="94">
        <v>0.23</v>
      </c>
      <c r="G833" s="1152">
        <v>10.69</v>
      </c>
      <c r="H833" s="1152">
        <v>9.6300000000000008</v>
      </c>
      <c r="I833" s="535"/>
      <c r="J833" s="586">
        <f>H833*I833</f>
        <v>0</v>
      </c>
      <c r="K833" s="63"/>
      <c r="L833" s="36"/>
      <c r="M833" s="36"/>
      <c r="N833" s="36"/>
      <c r="O833" s="37"/>
      <c r="P833" s="37"/>
      <c r="Q833" s="37"/>
      <c r="R833" s="37"/>
      <c r="S833" s="37"/>
      <c r="T833" s="37"/>
      <c r="U833" s="37"/>
      <c r="V833" s="37"/>
      <c r="W833" s="37"/>
    </row>
    <row r="834" spans="1:23" ht="15.75" customHeight="1">
      <c r="A834" s="169" t="s">
        <v>502</v>
      </c>
      <c r="B834" s="334">
        <v>5900116046303</v>
      </c>
      <c r="C834" s="130">
        <v>7073535</v>
      </c>
      <c r="D834" s="1110">
        <v>0.1</v>
      </c>
      <c r="E834" s="313" t="s">
        <v>511</v>
      </c>
      <c r="F834" s="94">
        <v>0.23</v>
      </c>
      <c r="G834" s="353">
        <v>17.989999999999998</v>
      </c>
      <c r="H834" s="353">
        <f t="shared" si="54"/>
        <v>16.190999999999999</v>
      </c>
      <c r="I834" s="535"/>
      <c r="J834" s="920">
        <f t="shared" si="53"/>
        <v>0</v>
      </c>
    </row>
    <row r="835" spans="1:23" ht="15.75" customHeight="1">
      <c r="A835" s="169" t="s">
        <v>503</v>
      </c>
      <c r="B835" s="334">
        <v>5900116026787</v>
      </c>
      <c r="C835" s="130">
        <v>7062069</v>
      </c>
      <c r="D835" s="1110">
        <v>0.1</v>
      </c>
      <c r="E835" s="313" t="s">
        <v>513</v>
      </c>
      <c r="F835" s="94">
        <v>0.23</v>
      </c>
      <c r="G835" s="353">
        <v>16.489999999999998</v>
      </c>
      <c r="H835" s="353">
        <f t="shared" si="54"/>
        <v>14.840999999999999</v>
      </c>
      <c r="I835" s="535"/>
      <c r="J835" s="920">
        <f t="shared" si="53"/>
        <v>0</v>
      </c>
    </row>
    <row r="836" spans="1:23" ht="15.75" customHeight="1">
      <c r="A836" s="169" t="s">
        <v>504</v>
      </c>
      <c r="B836" s="334">
        <v>5900116026800</v>
      </c>
      <c r="C836" s="130">
        <v>7062066</v>
      </c>
      <c r="D836" s="1110">
        <v>0.1</v>
      </c>
      <c r="E836" s="313" t="s">
        <v>513</v>
      </c>
      <c r="F836" s="94">
        <v>0.23</v>
      </c>
      <c r="G836" s="353">
        <v>16.489999999999998</v>
      </c>
      <c r="H836" s="353">
        <f t="shared" si="54"/>
        <v>14.840999999999999</v>
      </c>
      <c r="I836" s="535"/>
      <c r="J836" s="920">
        <f t="shared" si="53"/>
        <v>0</v>
      </c>
    </row>
    <row r="837" spans="1:23" ht="15.75" customHeight="1">
      <c r="A837" s="169" t="s">
        <v>505</v>
      </c>
      <c r="B837" s="334">
        <v>5900116055206</v>
      </c>
      <c r="C837" s="130">
        <v>7076208</v>
      </c>
      <c r="D837" s="1110">
        <v>0.1</v>
      </c>
      <c r="E837" s="313" t="s">
        <v>511</v>
      </c>
      <c r="F837" s="94">
        <v>0.23</v>
      </c>
      <c r="G837" s="353">
        <v>27</v>
      </c>
      <c r="H837" s="353">
        <f t="shared" si="54"/>
        <v>24.3</v>
      </c>
      <c r="I837" s="535"/>
      <c r="J837" s="920">
        <f t="shared" si="53"/>
        <v>0</v>
      </c>
    </row>
    <row r="838" spans="1:23" ht="15.75" customHeight="1">
      <c r="A838" s="169" t="s">
        <v>506</v>
      </c>
      <c r="B838" s="334">
        <v>5900116055213</v>
      </c>
      <c r="C838" s="130">
        <v>7076207</v>
      </c>
      <c r="D838" s="1110">
        <v>0.1</v>
      </c>
      <c r="E838" s="313" t="s">
        <v>511</v>
      </c>
      <c r="F838" s="94">
        <v>0.23</v>
      </c>
      <c r="G838" s="353">
        <v>27</v>
      </c>
      <c r="H838" s="353">
        <f t="shared" si="54"/>
        <v>24.3</v>
      </c>
      <c r="I838" s="535"/>
      <c r="J838" s="920">
        <f t="shared" si="53"/>
        <v>0</v>
      </c>
    </row>
    <row r="839" spans="1:23" ht="15.75" customHeight="1">
      <c r="A839" s="169" t="s">
        <v>507</v>
      </c>
      <c r="B839" s="334">
        <v>5900116055220</v>
      </c>
      <c r="C839" s="130">
        <v>7076206</v>
      </c>
      <c r="D839" s="1110">
        <v>0.1</v>
      </c>
      <c r="E839" s="313" t="s">
        <v>499</v>
      </c>
      <c r="F839" s="94">
        <v>0.23</v>
      </c>
      <c r="G839" s="353">
        <v>19</v>
      </c>
      <c r="H839" s="353">
        <f t="shared" si="54"/>
        <v>17.100000000000001</v>
      </c>
      <c r="I839" s="535"/>
      <c r="J839" s="920">
        <f t="shared" si="53"/>
        <v>0</v>
      </c>
    </row>
    <row r="840" spans="1:23" s="466" customFormat="1" ht="15.75" customHeight="1">
      <c r="A840" s="456" t="s">
        <v>508</v>
      </c>
      <c r="B840" s="114">
        <v>5900116057545</v>
      </c>
      <c r="C840" s="457">
        <v>7077214</v>
      </c>
      <c r="D840" s="1110">
        <v>0.1</v>
      </c>
      <c r="E840" s="316" t="s">
        <v>514</v>
      </c>
      <c r="F840" s="315">
        <v>0.23</v>
      </c>
      <c r="G840" s="626">
        <v>26.69</v>
      </c>
      <c r="H840" s="627">
        <f t="shared" si="54"/>
        <v>24.021000000000001</v>
      </c>
      <c r="I840" s="536"/>
      <c r="J840" s="920">
        <f t="shared" si="53"/>
        <v>0</v>
      </c>
      <c r="K840" s="371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1:23" ht="15.75" customHeight="1">
      <c r="A841" s="419"/>
      <c r="B841" s="131"/>
      <c r="C841" s="458"/>
      <c r="D841" s="459"/>
      <c r="E841" s="348"/>
      <c r="F841" s="100"/>
      <c r="G841" s="628"/>
      <c r="H841" s="625"/>
      <c r="I841" s="538"/>
      <c r="J841" s="607"/>
    </row>
    <row r="842" spans="1:23" s="38" customFormat="1" ht="26.25" customHeight="1">
      <c r="A842" s="998" t="s">
        <v>810</v>
      </c>
      <c r="B842" s="781"/>
      <c r="C842" s="1000"/>
      <c r="D842" s="1001"/>
      <c r="E842" s="1002"/>
      <c r="F842" s="1003"/>
      <c r="G842" s="782"/>
      <c r="H842" s="783"/>
      <c r="I842" s="1004"/>
      <c r="J842" s="755"/>
      <c r="K842" s="63"/>
      <c r="L842" s="36"/>
      <c r="M842" s="36"/>
      <c r="N842" s="36"/>
      <c r="O842" s="37"/>
      <c r="P842" s="37"/>
      <c r="Q842" s="37"/>
      <c r="R842" s="37"/>
      <c r="S842" s="37"/>
      <c r="T842" s="37"/>
      <c r="U842" s="37"/>
      <c r="V842" s="37"/>
      <c r="W842" s="37"/>
    </row>
    <row r="843" spans="1:23" s="38" customFormat="1" ht="15.75" customHeight="1">
      <c r="A843" s="342" t="s">
        <v>578</v>
      </c>
      <c r="B843" s="139">
        <v>5900116057316</v>
      </c>
      <c r="C843" s="270">
        <v>7077213</v>
      </c>
      <c r="D843" s="1110">
        <v>0.1</v>
      </c>
      <c r="E843" s="313" t="s">
        <v>492</v>
      </c>
      <c r="F843" s="94">
        <v>0.23</v>
      </c>
      <c r="G843" s="618">
        <v>18.989999999999998</v>
      </c>
      <c r="H843" s="353">
        <f>G843-(10*G843/100)</f>
        <v>17.090999999999998</v>
      </c>
      <c r="I843" s="535"/>
      <c r="J843" s="920">
        <f>H843*I843</f>
        <v>0</v>
      </c>
      <c r="K843" s="35"/>
      <c r="L843" s="36"/>
      <c r="M843" s="36"/>
      <c r="N843" s="36"/>
      <c r="O843" s="37"/>
      <c r="P843" s="37"/>
      <c r="Q843" s="37"/>
      <c r="R843" s="37"/>
      <c r="S843" s="37"/>
      <c r="T843" s="37"/>
      <c r="U843" s="37"/>
      <c r="V843" s="37"/>
      <c r="W843" s="37"/>
    </row>
    <row r="844" spans="1:23" s="38" customFormat="1" ht="15.75" customHeight="1">
      <c r="A844" s="342" t="s">
        <v>715</v>
      </c>
      <c r="B844" s="139">
        <v>5900116057309</v>
      </c>
      <c r="C844" s="270">
        <v>7077195</v>
      </c>
      <c r="D844" s="1110">
        <v>0.1</v>
      </c>
      <c r="E844" s="313" t="s">
        <v>492</v>
      </c>
      <c r="F844" s="94">
        <v>0.23</v>
      </c>
      <c r="G844" s="618">
        <v>18.989999999999998</v>
      </c>
      <c r="H844" s="353">
        <f>G844-(10*G844/100)</f>
        <v>17.090999999999998</v>
      </c>
      <c r="I844" s="535"/>
      <c r="J844" s="920">
        <f>H844*I844</f>
        <v>0</v>
      </c>
      <c r="K844" s="35"/>
      <c r="L844" s="36"/>
      <c r="M844" s="36"/>
      <c r="N844" s="36"/>
      <c r="O844" s="37"/>
      <c r="P844" s="37"/>
      <c r="Q844" s="37"/>
      <c r="R844" s="37"/>
      <c r="S844" s="37"/>
      <c r="T844" s="37"/>
      <c r="U844" s="37"/>
      <c r="V844" s="37"/>
      <c r="W844" s="37"/>
    </row>
    <row r="845" spans="1:23" s="38" customFormat="1" ht="15.75" customHeight="1">
      <c r="A845" s="342" t="s">
        <v>579</v>
      </c>
      <c r="B845" s="139">
        <v>5900116057323</v>
      </c>
      <c r="C845" s="343">
        <v>7077194</v>
      </c>
      <c r="D845" s="1110">
        <v>0.1</v>
      </c>
      <c r="E845" s="313" t="s">
        <v>556</v>
      </c>
      <c r="F845" s="94">
        <v>0.23</v>
      </c>
      <c r="G845" s="619">
        <v>14.99</v>
      </c>
      <c r="H845" s="353">
        <f>G845-(10*G845/100)</f>
        <v>13.491</v>
      </c>
      <c r="I845" s="535"/>
      <c r="J845" s="920">
        <f>H845*I845</f>
        <v>0</v>
      </c>
      <c r="K845" s="35"/>
      <c r="L845" s="36"/>
      <c r="M845" s="36"/>
      <c r="N845" s="36"/>
      <c r="O845" s="37"/>
      <c r="P845" s="37"/>
      <c r="Q845" s="37"/>
      <c r="R845" s="37"/>
      <c r="S845" s="37"/>
      <c r="T845" s="37"/>
      <c r="U845" s="37"/>
      <c r="V845" s="37"/>
      <c r="W845" s="37"/>
    </row>
    <row r="846" spans="1:23" s="38" customFormat="1" ht="15.75" customHeight="1">
      <c r="A846" s="460" t="s">
        <v>580</v>
      </c>
      <c r="B846" s="262">
        <v>5900116057330</v>
      </c>
      <c r="C846" s="461">
        <v>7077196</v>
      </c>
      <c r="D846" s="1110">
        <v>0.1</v>
      </c>
      <c r="E846" s="316" t="s">
        <v>557</v>
      </c>
      <c r="F846" s="315">
        <v>0.23</v>
      </c>
      <c r="G846" s="629">
        <v>14.99</v>
      </c>
      <c r="H846" s="627">
        <f>G846-(10*G846/100)</f>
        <v>13.491</v>
      </c>
      <c r="I846" s="536"/>
      <c r="J846" s="920">
        <f>H846*I846</f>
        <v>0</v>
      </c>
      <c r="K846" s="35"/>
      <c r="L846" s="36"/>
      <c r="M846" s="36"/>
      <c r="N846" s="36"/>
      <c r="O846" s="37"/>
      <c r="P846" s="37"/>
      <c r="Q846" s="37"/>
      <c r="R846" s="37"/>
      <c r="S846" s="37"/>
      <c r="T846" s="37"/>
      <c r="U846" s="37"/>
      <c r="V846" s="37"/>
      <c r="W846" s="37"/>
    </row>
    <row r="847" spans="1:23" s="38" customFormat="1" ht="15.75" customHeight="1">
      <c r="A847" s="462"/>
      <c r="B847" s="463"/>
      <c r="C847" s="464"/>
      <c r="D847" s="465"/>
      <c r="E847" s="339"/>
      <c r="F847" s="338"/>
      <c r="G847" s="630"/>
      <c r="H847" s="631"/>
      <c r="I847" s="561"/>
      <c r="J847" s="608"/>
      <c r="K847" s="35"/>
      <c r="L847" s="36"/>
      <c r="M847" s="36"/>
      <c r="N847" s="36"/>
      <c r="O847" s="37"/>
      <c r="P847" s="37"/>
      <c r="Q847" s="37"/>
      <c r="R847" s="37"/>
      <c r="S847" s="37"/>
      <c r="T847" s="37"/>
      <c r="U847" s="37"/>
      <c r="V847" s="37"/>
      <c r="W847" s="37"/>
    </row>
    <row r="848" spans="1:23" s="38" customFormat="1" ht="27" customHeight="1">
      <c r="A848" s="1006" t="s">
        <v>850</v>
      </c>
      <c r="B848" s="1007"/>
      <c r="C848" s="1008"/>
      <c r="D848" s="1009"/>
      <c r="E848" s="771"/>
      <c r="F848" s="772"/>
      <c r="G848" s="1010"/>
      <c r="H848" s="733"/>
      <c r="I848" s="1011"/>
      <c r="J848" s="743"/>
      <c r="K848" s="63"/>
      <c r="L848" s="36"/>
      <c r="M848" s="36"/>
      <c r="N848" s="36"/>
      <c r="O848" s="37"/>
      <c r="P848" s="37"/>
      <c r="Q848" s="37"/>
      <c r="R848" s="37"/>
      <c r="S848" s="37"/>
      <c r="T848" s="37"/>
      <c r="U848" s="37"/>
      <c r="V848" s="37"/>
      <c r="W848" s="37"/>
    </row>
    <row r="849" spans="1:43" s="38" customFormat="1" ht="15.75" customHeight="1">
      <c r="A849" s="467" t="s">
        <v>486</v>
      </c>
      <c r="B849" s="468">
        <v>5900116024578</v>
      </c>
      <c r="C849" s="469">
        <v>7057858</v>
      </c>
      <c r="D849" s="1153" t="s">
        <v>866</v>
      </c>
      <c r="E849" s="471" t="s">
        <v>490</v>
      </c>
      <c r="F849" s="470">
        <v>0.08</v>
      </c>
      <c r="G849" s="841">
        <v>25.99</v>
      </c>
      <c r="H849" s="632">
        <v>18.190000000000001</v>
      </c>
      <c r="I849" s="562">
        <v>0</v>
      </c>
      <c r="J849" s="920">
        <f>H849*I849</f>
        <v>0</v>
      </c>
      <c r="K849" s="35"/>
      <c r="L849" s="36"/>
      <c r="M849" s="36"/>
      <c r="N849" s="36"/>
      <c r="O849" s="37"/>
      <c r="P849" s="37"/>
      <c r="Q849" s="37"/>
      <c r="R849" s="37"/>
      <c r="S849" s="37"/>
      <c r="T849" s="37"/>
      <c r="U849" s="37"/>
      <c r="V849" s="37"/>
      <c r="W849" s="37"/>
    </row>
    <row r="850" spans="1:43" s="38" customFormat="1" ht="15.75" customHeight="1">
      <c r="A850" s="472"/>
      <c r="B850" s="473"/>
      <c r="C850" s="474"/>
      <c r="D850" s="338"/>
      <c r="E850" s="339"/>
      <c r="F850" s="338"/>
      <c r="G850" s="842"/>
      <c r="H850" s="616"/>
      <c r="I850" s="561"/>
      <c r="J850" s="608"/>
      <c r="K850" s="35"/>
      <c r="L850" s="36"/>
      <c r="M850" s="36"/>
      <c r="N850" s="36"/>
      <c r="O850" s="37"/>
      <c r="P850" s="37"/>
      <c r="Q850" s="37"/>
      <c r="R850" s="37"/>
      <c r="S850" s="37"/>
      <c r="T850" s="37"/>
      <c r="U850" s="37"/>
      <c r="V850" s="37"/>
      <c r="W850" s="37"/>
    </row>
    <row r="851" spans="1:43" s="38" customFormat="1" ht="27" customHeight="1">
      <c r="A851" s="1014" t="s">
        <v>812</v>
      </c>
      <c r="B851" s="1015"/>
      <c r="C851" s="732"/>
      <c r="D851" s="772"/>
      <c r="E851" s="771"/>
      <c r="F851" s="772"/>
      <c r="G851" s="1016"/>
      <c r="H851" s="734"/>
      <c r="I851" s="1011"/>
      <c r="J851" s="743"/>
      <c r="K851" s="63"/>
      <c r="L851" s="36"/>
      <c r="M851" s="36"/>
      <c r="N851" s="36"/>
      <c r="O851" s="37"/>
      <c r="P851" s="37"/>
      <c r="Q851" s="37"/>
      <c r="R851" s="37"/>
      <c r="S851" s="37"/>
      <c r="T851" s="37"/>
      <c r="U851" s="37"/>
      <c r="V851" s="37"/>
      <c r="W851" s="37"/>
    </row>
    <row r="852" spans="1:43" ht="15.75" customHeight="1">
      <c r="A852" s="475" t="s">
        <v>487</v>
      </c>
      <c r="B852" s="468">
        <v>5900116024745</v>
      </c>
      <c r="C852" s="476">
        <v>9075492</v>
      </c>
      <c r="D852" s="1111">
        <v>0.15</v>
      </c>
      <c r="E852" s="471" t="s">
        <v>484</v>
      </c>
      <c r="F852" s="470">
        <v>0.08</v>
      </c>
      <c r="G852" s="841">
        <v>3.79</v>
      </c>
      <c r="H852" s="632">
        <v>3.22</v>
      </c>
      <c r="I852" s="562"/>
      <c r="J852" s="920">
        <f>H852*I852</f>
        <v>0</v>
      </c>
      <c r="X852" s="466"/>
      <c r="Y852" s="466"/>
      <c r="Z852" s="466"/>
      <c r="AA852" s="466"/>
      <c r="AB852" s="466"/>
      <c r="AC852" s="466"/>
      <c r="AD852" s="466"/>
      <c r="AE852" s="466"/>
      <c r="AF852" s="466"/>
      <c r="AG852" s="466"/>
      <c r="AH852" s="466"/>
      <c r="AI852" s="466"/>
      <c r="AJ852" s="466"/>
      <c r="AK852" s="466"/>
      <c r="AL852" s="466"/>
      <c r="AM852" s="466"/>
      <c r="AN852" s="466"/>
      <c r="AO852" s="466"/>
      <c r="AP852" s="466"/>
      <c r="AQ852" s="466"/>
    </row>
    <row r="853" spans="1:43" ht="15.75" customHeight="1">
      <c r="A853" s="477"/>
      <c r="B853" s="473"/>
      <c r="C853" s="478"/>
      <c r="D853" s="338"/>
      <c r="E853" s="339"/>
      <c r="F853" s="338"/>
      <c r="G853" s="842"/>
      <c r="H853" s="616"/>
      <c r="I853" s="561"/>
      <c r="J853" s="608"/>
      <c r="K853" s="48"/>
      <c r="X853" s="466"/>
      <c r="Y853" s="466"/>
      <c r="Z853" s="466"/>
      <c r="AA853" s="466"/>
      <c r="AB853" s="466"/>
      <c r="AC853" s="466"/>
      <c r="AD853" s="466"/>
      <c r="AE853" s="466"/>
      <c r="AF853" s="466"/>
      <c r="AG853" s="466"/>
      <c r="AH853" s="466"/>
      <c r="AI853" s="466"/>
      <c r="AJ853" s="466"/>
      <c r="AK853" s="466"/>
      <c r="AL853" s="466"/>
      <c r="AM853" s="466"/>
      <c r="AN853" s="466"/>
      <c r="AO853" s="466"/>
      <c r="AP853" s="466"/>
      <c r="AQ853" s="466"/>
    </row>
    <row r="854" spans="1:43" ht="27" customHeight="1">
      <c r="A854" s="927" t="s">
        <v>813</v>
      </c>
      <c r="B854" s="1012"/>
      <c r="C854" s="1017"/>
      <c r="D854" s="727"/>
      <c r="E854" s="726"/>
      <c r="F854" s="727"/>
      <c r="G854" s="1013"/>
      <c r="H854" s="729"/>
      <c r="I854" s="1005"/>
      <c r="J854" s="731"/>
      <c r="K854" s="48"/>
      <c r="X854" s="466"/>
      <c r="Y854" s="466"/>
      <c r="Z854" s="466"/>
      <c r="AA854" s="466"/>
      <c r="AB854" s="466"/>
      <c r="AC854" s="466"/>
      <c r="AD854" s="466"/>
      <c r="AE854" s="466"/>
      <c r="AF854" s="466"/>
      <c r="AG854" s="466"/>
      <c r="AH854" s="466"/>
      <c r="AI854" s="466"/>
      <c r="AJ854" s="466"/>
      <c r="AK854" s="466"/>
      <c r="AL854" s="466"/>
      <c r="AM854" s="466"/>
      <c r="AN854" s="466"/>
      <c r="AO854" s="466"/>
      <c r="AP854" s="466"/>
      <c r="AQ854" s="466"/>
    </row>
    <row r="855" spans="1:43" ht="15.75" customHeight="1">
      <c r="A855" s="479" t="s">
        <v>488</v>
      </c>
      <c r="B855" s="480">
        <v>5900116025612</v>
      </c>
      <c r="C855" s="481">
        <v>9077246</v>
      </c>
      <c r="D855" s="1153" t="s">
        <v>866</v>
      </c>
      <c r="E855" s="471" t="s">
        <v>491</v>
      </c>
      <c r="F855" s="470">
        <v>0.08</v>
      </c>
      <c r="G855" s="843">
        <v>12.59</v>
      </c>
      <c r="H855" s="632">
        <v>6.3</v>
      </c>
      <c r="I855" s="562">
        <v>0</v>
      </c>
      <c r="J855" s="609">
        <f>H855*I855</f>
        <v>0</v>
      </c>
      <c r="K855" s="48"/>
      <c r="X855" s="466"/>
      <c r="Y855" s="466"/>
      <c r="Z855" s="466"/>
      <c r="AA855" s="466"/>
      <c r="AB855" s="466"/>
      <c r="AC855" s="466"/>
      <c r="AD855" s="466"/>
      <c r="AE855" s="466"/>
      <c r="AF855" s="466"/>
      <c r="AG855" s="466"/>
      <c r="AH855" s="466"/>
      <c r="AI855" s="466"/>
      <c r="AJ855" s="466"/>
      <c r="AK855" s="466"/>
      <c r="AL855" s="466"/>
      <c r="AM855" s="466"/>
      <c r="AN855" s="466"/>
      <c r="AO855" s="466"/>
      <c r="AP855" s="466"/>
      <c r="AQ855" s="466"/>
    </row>
    <row r="856" spans="1:43" ht="15.75" customHeight="1">
      <c r="A856" s="482"/>
      <c r="B856" s="483"/>
      <c r="C856" s="484"/>
      <c r="D856" s="100"/>
      <c r="E856" s="348"/>
      <c r="F856" s="100"/>
      <c r="G856" s="844"/>
      <c r="H856" s="633"/>
      <c r="I856" s="563"/>
      <c r="J856" s="607"/>
      <c r="K856" s="48"/>
    </row>
    <row r="857" spans="1:43" ht="27" customHeight="1">
      <c r="A857" s="1023" t="s">
        <v>814</v>
      </c>
      <c r="B857" s="1018"/>
      <c r="C857" s="1019"/>
      <c r="D857" s="1020"/>
      <c r="E857" s="1021"/>
      <c r="F857" s="1020"/>
      <c r="G857" s="966"/>
      <c r="H857" s="1022"/>
      <c r="I857" s="1024"/>
      <c r="J857" s="1025"/>
    </row>
    <row r="858" spans="1:43" ht="15.75" customHeight="1">
      <c r="A858" s="479" t="s">
        <v>705</v>
      </c>
      <c r="B858" s="480">
        <v>5900116028026</v>
      </c>
      <c r="C858" s="481">
        <v>7067596</v>
      </c>
      <c r="D858" s="1111">
        <v>0.5</v>
      </c>
      <c r="E858" s="471" t="s">
        <v>492</v>
      </c>
      <c r="F858" s="470">
        <v>0.08</v>
      </c>
      <c r="G858" s="843">
        <v>14.99</v>
      </c>
      <c r="H858" s="632">
        <f>G858-(10*G858/100)</f>
        <v>13.491</v>
      </c>
      <c r="I858" s="562"/>
      <c r="J858" s="920">
        <f>H858*I858</f>
        <v>0</v>
      </c>
    </row>
    <row r="859" spans="1:43" ht="15.75" customHeight="1">
      <c r="A859" s="272"/>
      <c r="B859" s="296"/>
      <c r="C859" s="174"/>
      <c r="D859" s="11"/>
      <c r="E859" s="59"/>
      <c r="F859" s="69"/>
      <c r="G859" s="835"/>
      <c r="H859" s="835"/>
      <c r="I859" s="564"/>
      <c r="J859" s="581"/>
    </row>
    <row r="860" spans="1:43" ht="27" customHeight="1">
      <c r="A860" s="1043" t="s">
        <v>815</v>
      </c>
      <c r="B860" s="1044"/>
      <c r="C860" s="1044"/>
      <c r="D860" s="1044"/>
      <c r="E860" s="1044"/>
      <c r="F860" s="1044"/>
      <c r="G860" s="1045"/>
      <c r="H860" s="1045"/>
      <c r="I860" s="1046"/>
      <c r="J860" s="1047"/>
    </row>
    <row r="861" spans="1:43" ht="15.75" customHeight="1">
      <c r="A861" s="15" t="s">
        <v>706</v>
      </c>
      <c r="C861" s="140"/>
      <c r="D861" s="674">
        <v>0.1</v>
      </c>
      <c r="E861" s="16" t="s">
        <v>169</v>
      </c>
      <c r="F861" s="66">
        <v>0.08</v>
      </c>
      <c r="G861" s="850">
        <v>29.37</v>
      </c>
      <c r="H861" s="907">
        <v>26.43</v>
      </c>
      <c r="I861" s="500"/>
      <c r="J861" s="490">
        <f>H861*I861</f>
        <v>0</v>
      </c>
    </row>
    <row r="862" spans="1:43" ht="15.75" customHeight="1">
      <c r="A862" s="1121"/>
      <c r="B862" s="382"/>
      <c r="C862" s="383"/>
      <c r="D862" s="1122">
        <v>0.99</v>
      </c>
      <c r="E862" s="1123" t="s">
        <v>169</v>
      </c>
      <c r="F862" s="151">
        <v>0.08</v>
      </c>
      <c r="G862" s="851">
        <v>29.37</v>
      </c>
      <c r="H862" s="1124">
        <v>0.01</v>
      </c>
      <c r="I862" s="556"/>
      <c r="J862" s="492">
        <f>H862*I862</f>
        <v>0</v>
      </c>
    </row>
    <row r="863" spans="1:43" ht="15.75" customHeight="1">
      <c r="A863" s="123"/>
      <c r="B863" s="124"/>
      <c r="C863" s="125"/>
      <c r="D863" s="1125"/>
      <c r="E863" s="1126"/>
      <c r="F863" s="69"/>
      <c r="G863" s="835"/>
      <c r="H863" s="1127"/>
      <c r="I863" s="1128"/>
      <c r="J863" s="581"/>
    </row>
    <row r="864" spans="1:43" s="38" customFormat="1" ht="27" customHeight="1">
      <c r="A864" s="1189" t="s">
        <v>848</v>
      </c>
      <c r="B864" s="1190"/>
      <c r="C864" s="1190"/>
      <c r="D864" s="1190"/>
      <c r="E864" s="1190"/>
      <c r="F864" s="1190"/>
      <c r="G864" s="1190"/>
      <c r="H864" s="1190"/>
      <c r="I864" s="1190"/>
      <c r="J864" s="1190"/>
      <c r="K864" s="63"/>
      <c r="L864" s="36"/>
      <c r="M864" s="36"/>
      <c r="N864" s="36"/>
      <c r="O864" s="37"/>
      <c r="P864" s="37"/>
      <c r="Q864" s="37"/>
      <c r="R864" s="37"/>
      <c r="S864" s="37"/>
      <c r="T864" s="37"/>
      <c r="U864" s="37"/>
      <c r="V864" s="37"/>
      <c r="W864" s="37"/>
    </row>
    <row r="865" spans="1:23" s="38" customFormat="1" ht="14.25" customHeight="1">
      <c r="A865" s="64" t="s">
        <v>135</v>
      </c>
      <c r="B865" s="51">
        <v>8901138509026</v>
      </c>
      <c r="C865" s="147">
        <v>7039041</v>
      </c>
      <c r="D865" s="674">
        <v>0.1</v>
      </c>
      <c r="E865" s="53" t="s">
        <v>136</v>
      </c>
      <c r="F865" s="66">
        <v>0.23</v>
      </c>
      <c r="G865" s="850">
        <v>4.29</v>
      </c>
      <c r="H865" s="850">
        <v>3.86</v>
      </c>
      <c r="I865" s="502"/>
      <c r="J865" s="570">
        <f t="shared" ref="J865" si="55">H865*I865</f>
        <v>0</v>
      </c>
      <c r="K865" s="63"/>
      <c r="L865" s="36"/>
      <c r="M865" s="36"/>
      <c r="N865" s="36"/>
      <c r="O865" s="37"/>
      <c r="P865" s="37"/>
      <c r="Q865" s="37"/>
      <c r="R865" s="37"/>
      <c r="S865" s="37"/>
      <c r="T865" s="37"/>
      <c r="U865" s="37"/>
      <c r="V865" s="37"/>
      <c r="W865" s="37"/>
    </row>
    <row r="866" spans="1:23" s="38" customFormat="1" ht="14.25" customHeight="1">
      <c r="A866" s="64" t="s">
        <v>135</v>
      </c>
      <c r="B866" s="51">
        <v>8901138509026</v>
      </c>
      <c r="C866" s="147">
        <v>7039041</v>
      </c>
      <c r="D866" s="1122">
        <v>0.99</v>
      </c>
      <c r="E866" s="53" t="s">
        <v>136</v>
      </c>
      <c r="F866" s="66">
        <v>0.23</v>
      </c>
      <c r="G866" s="850">
        <v>4.29</v>
      </c>
      <c r="H866" s="850">
        <v>0.01</v>
      </c>
      <c r="I866" s="502"/>
      <c r="J866" s="570">
        <f t="shared" ref="J866" si="56">H866*I866</f>
        <v>0</v>
      </c>
      <c r="K866" s="63"/>
      <c r="L866" s="36"/>
      <c r="M866" s="36"/>
      <c r="N866" s="36"/>
      <c r="O866" s="37"/>
      <c r="P866" s="37"/>
      <c r="Q866" s="37"/>
      <c r="R866" s="37"/>
      <c r="S866" s="37"/>
      <c r="T866" s="37"/>
      <c r="U866" s="37"/>
      <c r="V866" s="37"/>
      <c r="W866" s="37"/>
    </row>
    <row r="867" spans="1:23" s="38" customFormat="1" ht="14.25" customHeight="1">
      <c r="A867" s="67"/>
      <c r="B867" s="56"/>
      <c r="C867" s="174"/>
      <c r="D867" s="174"/>
      <c r="E867" s="59"/>
      <c r="F867" s="69"/>
      <c r="G867" s="835"/>
      <c r="H867" s="835"/>
      <c r="I867" s="503"/>
      <c r="J867" s="491"/>
      <c r="K867" s="63"/>
      <c r="L867" s="36"/>
      <c r="M867" s="36"/>
      <c r="N867" s="36"/>
      <c r="O867" s="37"/>
      <c r="P867" s="37"/>
      <c r="Q867" s="37"/>
      <c r="R867" s="37"/>
      <c r="S867" s="37"/>
      <c r="T867" s="37"/>
      <c r="U867" s="37"/>
      <c r="V867" s="37"/>
      <c r="W867" s="37"/>
    </row>
    <row r="868" spans="1:23" s="38" customFormat="1" ht="27" customHeight="1">
      <c r="A868" s="1283" t="s">
        <v>840</v>
      </c>
      <c r="B868" s="1190"/>
      <c r="C868" s="1190"/>
      <c r="D868" s="1190"/>
      <c r="E868" s="1190"/>
      <c r="F868" s="1190"/>
      <c r="G868" s="1190"/>
      <c r="H868" s="1190"/>
      <c r="I868" s="1190"/>
      <c r="J868" s="1190"/>
      <c r="K868" s="63"/>
      <c r="L868" s="36"/>
      <c r="M868" s="36"/>
      <c r="N868" s="36"/>
      <c r="O868" s="37"/>
      <c r="P868" s="37"/>
      <c r="Q868" s="37"/>
      <c r="R868" s="37"/>
      <c r="S868" s="37"/>
      <c r="T868" s="37"/>
      <c r="U868" s="37"/>
      <c r="V868" s="37"/>
      <c r="W868" s="37"/>
    </row>
    <row r="869" spans="1:23" s="1120" customFormat="1" ht="14.25" customHeight="1">
      <c r="A869" s="372" t="s">
        <v>128</v>
      </c>
      <c r="B869" s="208" t="s">
        <v>242</v>
      </c>
      <c r="C869" s="209">
        <v>7039014</v>
      </c>
      <c r="D869" s="674">
        <v>0.1</v>
      </c>
      <c r="E869" s="196" t="s">
        <v>129</v>
      </c>
      <c r="F869" s="197">
        <v>0.23</v>
      </c>
      <c r="G869" s="854">
        <v>9.44</v>
      </c>
      <c r="H869" s="854">
        <v>8.5</v>
      </c>
      <c r="I869" s="529"/>
      <c r="J869" s="582">
        <f t="shared" ref="J869:J903" si="57">H869*I869</f>
        <v>0</v>
      </c>
      <c r="K869" s="1117"/>
      <c r="L869" s="1118"/>
      <c r="M869" s="1118"/>
      <c r="N869" s="1118"/>
      <c r="O869" s="1119"/>
      <c r="P869" s="1119"/>
      <c r="Q869" s="1119"/>
      <c r="R869" s="1119"/>
      <c r="S869" s="1119"/>
      <c r="T869" s="1119"/>
      <c r="U869" s="1119"/>
      <c r="V869" s="1119"/>
      <c r="W869" s="1119"/>
    </row>
    <row r="870" spans="1:23" s="1120" customFormat="1" ht="14.25" customHeight="1">
      <c r="A870" s="1130" t="s">
        <v>128</v>
      </c>
      <c r="B870" s="202" t="s">
        <v>242</v>
      </c>
      <c r="C870" s="203">
        <v>7039014</v>
      </c>
      <c r="D870" s="1122">
        <v>0.99</v>
      </c>
      <c r="E870" s="204" t="s">
        <v>129</v>
      </c>
      <c r="F870" s="205">
        <v>0.23</v>
      </c>
      <c r="G870" s="855">
        <v>9.44</v>
      </c>
      <c r="H870" s="1124">
        <v>0.01</v>
      </c>
      <c r="I870" s="1131"/>
      <c r="J870" s="583">
        <f t="shared" ref="J870" si="58">H870*I870</f>
        <v>0</v>
      </c>
      <c r="K870" s="1117"/>
      <c r="L870" s="1118"/>
      <c r="M870" s="1118"/>
      <c r="N870" s="1118"/>
      <c r="O870" s="1119"/>
      <c r="P870" s="1119"/>
      <c r="Q870" s="1119"/>
      <c r="R870" s="1119"/>
      <c r="S870" s="1119"/>
      <c r="T870" s="1119"/>
      <c r="U870" s="1119"/>
      <c r="V870" s="1119"/>
      <c r="W870" s="1119"/>
    </row>
    <row r="871" spans="1:23" s="1120" customFormat="1" ht="14.25" customHeight="1">
      <c r="A871" s="67"/>
      <c r="B871" s="182"/>
      <c r="C871" s="174"/>
      <c r="D871" s="693"/>
      <c r="E871" s="59"/>
      <c r="F871" s="69"/>
      <c r="G871" s="835"/>
      <c r="H871" s="835"/>
      <c r="I871" s="503"/>
      <c r="J871" s="581"/>
      <c r="K871" s="1129"/>
      <c r="L871" s="1118"/>
      <c r="M871" s="1118"/>
      <c r="N871" s="1118"/>
      <c r="O871" s="1119"/>
      <c r="P871" s="1119"/>
      <c r="Q871" s="1119"/>
      <c r="R871" s="1119"/>
      <c r="S871" s="1119"/>
      <c r="T871" s="1119"/>
      <c r="U871" s="1119"/>
      <c r="V871" s="1119"/>
      <c r="W871" s="1119"/>
    </row>
    <row r="872" spans="1:23" s="38" customFormat="1" ht="14.25" customHeight="1">
      <c r="A872" s="372" t="s">
        <v>128</v>
      </c>
      <c r="B872" s="208" t="s">
        <v>242</v>
      </c>
      <c r="C872" s="209">
        <v>7053805</v>
      </c>
      <c r="D872" s="674">
        <v>0.1</v>
      </c>
      <c r="E872" s="1132" t="s">
        <v>130</v>
      </c>
      <c r="F872" s="197">
        <v>0.23</v>
      </c>
      <c r="G872" s="854">
        <v>9.44</v>
      </c>
      <c r="H872" s="854">
        <v>8.5</v>
      </c>
      <c r="I872" s="529"/>
      <c r="J872" s="582">
        <f t="shared" si="57"/>
        <v>0</v>
      </c>
      <c r="K872" s="63"/>
      <c r="L872" s="36"/>
      <c r="M872" s="36"/>
      <c r="N872" s="36"/>
      <c r="O872" s="37"/>
      <c r="P872" s="37"/>
      <c r="Q872" s="37"/>
      <c r="R872" s="37"/>
      <c r="S872" s="37"/>
      <c r="T872" s="37"/>
      <c r="U872" s="37"/>
      <c r="V872" s="37"/>
      <c r="W872" s="37"/>
    </row>
    <row r="873" spans="1:23" s="38" customFormat="1" ht="14.25" customHeight="1">
      <c r="A873" s="149" t="s">
        <v>128</v>
      </c>
      <c r="B873" s="179" t="s">
        <v>242</v>
      </c>
      <c r="C873" s="172">
        <v>7053805</v>
      </c>
      <c r="D873" s="1122">
        <v>0.99</v>
      </c>
      <c r="E873" s="1113" t="s">
        <v>130</v>
      </c>
      <c r="F873" s="151">
        <v>0.23</v>
      </c>
      <c r="G873" s="851">
        <v>9.44</v>
      </c>
      <c r="H873" s="1124">
        <v>0.01</v>
      </c>
      <c r="I873" s="516"/>
      <c r="J873" s="571">
        <f t="shared" ref="J873" si="59">H873*I873</f>
        <v>0</v>
      </c>
      <c r="K873" s="63"/>
      <c r="L873" s="36"/>
      <c r="M873" s="36"/>
      <c r="N873" s="36"/>
      <c r="O873" s="37"/>
      <c r="P873" s="37"/>
      <c r="Q873" s="37"/>
      <c r="R873" s="37"/>
      <c r="S873" s="37"/>
      <c r="T873" s="37"/>
      <c r="U873" s="37"/>
      <c r="V873" s="37"/>
      <c r="W873" s="37"/>
    </row>
    <row r="874" spans="1:23" s="38" customFormat="1" ht="14.25" customHeight="1">
      <c r="A874" s="67"/>
      <c r="B874" s="182"/>
      <c r="C874" s="174"/>
      <c r="D874" s="693"/>
      <c r="E874" s="1134"/>
      <c r="F874" s="69"/>
      <c r="G874" s="835"/>
      <c r="H874" s="835"/>
      <c r="I874" s="503"/>
      <c r="J874" s="581"/>
      <c r="K874" s="35"/>
      <c r="L874" s="36"/>
      <c r="M874" s="36"/>
      <c r="N874" s="36"/>
      <c r="O874" s="37"/>
      <c r="P874" s="37"/>
      <c r="Q874" s="37"/>
      <c r="R874" s="37"/>
      <c r="S874" s="37"/>
      <c r="T874" s="37"/>
      <c r="U874" s="37"/>
      <c r="V874" s="37"/>
      <c r="W874" s="37"/>
    </row>
    <row r="875" spans="1:23" s="38" customFormat="1" ht="14.25" customHeight="1">
      <c r="A875" s="1133" t="s">
        <v>131</v>
      </c>
      <c r="B875" s="208" t="s">
        <v>243</v>
      </c>
      <c r="C875" s="209">
        <v>7053808</v>
      </c>
      <c r="D875" s="674">
        <v>0.1</v>
      </c>
      <c r="E875" s="196" t="s">
        <v>98</v>
      </c>
      <c r="F875" s="197">
        <v>0.23</v>
      </c>
      <c r="G875" s="854">
        <v>9.44</v>
      </c>
      <c r="H875" s="854">
        <v>8.5</v>
      </c>
      <c r="I875" s="529"/>
      <c r="J875" s="582">
        <f>H875*I875</f>
        <v>0</v>
      </c>
      <c r="K875" s="63"/>
      <c r="L875" s="36"/>
      <c r="M875" s="36"/>
      <c r="N875" s="36"/>
      <c r="O875" s="37"/>
      <c r="P875" s="37"/>
      <c r="Q875" s="37"/>
      <c r="R875" s="37"/>
      <c r="S875" s="37"/>
      <c r="T875" s="37"/>
      <c r="U875" s="37"/>
      <c r="V875" s="37"/>
      <c r="W875" s="37"/>
    </row>
    <row r="876" spans="1:23" s="38" customFormat="1" ht="14.25" customHeight="1">
      <c r="A876" s="258" t="s">
        <v>131</v>
      </c>
      <c r="B876" s="179" t="s">
        <v>243</v>
      </c>
      <c r="C876" s="172">
        <v>7053808</v>
      </c>
      <c r="D876" s="1122">
        <v>0.99</v>
      </c>
      <c r="E876" s="83" t="s">
        <v>98</v>
      </c>
      <c r="F876" s="151">
        <v>0.23</v>
      </c>
      <c r="G876" s="851">
        <v>9.44</v>
      </c>
      <c r="H876" s="1124">
        <v>0.01</v>
      </c>
      <c r="I876" s="516"/>
      <c r="J876" s="571">
        <f t="shared" ref="J876" si="60">H876*I876</f>
        <v>0</v>
      </c>
      <c r="K876" s="63"/>
      <c r="L876" s="36"/>
      <c r="M876" s="36"/>
      <c r="N876" s="36"/>
      <c r="O876" s="37"/>
      <c r="P876" s="37"/>
      <c r="Q876" s="37"/>
      <c r="R876" s="37"/>
      <c r="S876" s="37"/>
      <c r="T876" s="37"/>
      <c r="U876" s="37"/>
      <c r="V876" s="37"/>
      <c r="W876" s="37"/>
    </row>
    <row r="877" spans="1:23" s="38" customFormat="1" ht="14.25" customHeight="1">
      <c r="A877" s="272"/>
      <c r="B877" s="182"/>
      <c r="C877" s="174"/>
      <c r="D877" s="693"/>
      <c r="E877" s="59"/>
      <c r="F877" s="69"/>
      <c r="G877" s="835"/>
      <c r="H877" s="835"/>
      <c r="I877" s="503"/>
      <c r="J877" s="581"/>
      <c r="K877" s="35"/>
      <c r="L877" s="36"/>
      <c r="M877" s="36"/>
      <c r="N877" s="36"/>
      <c r="O877" s="37"/>
      <c r="P877" s="37"/>
      <c r="Q877" s="37"/>
      <c r="R877" s="37"/>
      <c r="S877" s="37"/>
      <c r="T877" s="37"/>
      <c r="U877" s="37"/>
      <c r="V877" s="37"/>
      <c r="W877" s="37"/>
    </row>
    <row r="878" spans="1:23" s="38" customFormat="1" ht="14.25" customHeight="1">
      <c r="A878" s="1133" t="s">
        <v>857</v>
      </c>
      <c r="B878" s="208" t="s">
        <v>244</v>
      </c>
      <c r="C878" s="209">
        <v>7053806</v>
      </c>
      <c r="D878" s="674">
        <v>0.1</v>
      </c>
      <c r="E878" s="196" t="s">
        <v>98</v>
      </c>
      <c r="F878" s="197">
        <v>0.23</v>
      </c>
      <c r="G878" s="854">
        <v>9.44</v>
      </c>
      <c r="H878" s="854">
        <v>8.5</v>
      </c>
      <c r="I878" s="529"/>
      <c r="J878" s="582">
        <f>H878*I878</f>
        <v>0</v>
      </c>
      <c r="K878" s="63"/>
      <c r="L878" s="36"/>
      <c r="M878" s="36"/>
      <c r="N878" s="36"/>
      <c r="O878" s="37"/>
      <c r="P878" s="37"/>
      <c r="Q878" s="37"/>
      <c r="R878" s="37"/>
      <c r="S878" s="37"/>
      <c r="T878" s="37"/>
      <c r="U878" s="37"/>
      <c r="V878" s="37"/>
      <c r="W878" s="37"/>
    </row>
    <row r="879" spans="1:23" s="38" customFormat="1" ht="14.25" customHeight="1">
      <c r="A879" s="258" t="s">
        <v>858</v>
      </c>
      <c r="B879" s="179" t="s">
        <v>244</v>
      </c>
      <c r="C879" s="172">
        <v>7053806</v>
      </c>
      <c r="D879" s="1122">
        <v>0.99</v>
      </c>
      <c r="E879" s="83" t="s">
        <v>98</v>
      </c>
      <c r="F879" s="151">
        <v>0.23</v>
      </c>
      <c r="G879" s="851">
        <v>9.44</v>
      </c>
      <c r="H879" s="1124">
        <v>0.01</v>
      </c>
      <c r="I879" s="516"/>
      <c r="J879" s="571">
        <f t="shared" ref="J879" si="61">H879*I879</f>
        <v>0</v>
      </c>
      <c r="K879" s="63"/>
      <c r="L879" s="36"/>
      <c r="M879" s="36"/>
      <c r="N879" s="36"/>
      <c r="O879" s="37"/>
      <c r="P879" s="37"/>
      <c r="Q879" s="37"/>
      <c r="R879" s="37"/>
      <c r="S879" s="37"/>
      <c r="T879" s="37"/>
      <c r="U879" s="37"/>
      <c r="V879" s="37"/>
      <c r="W879" s="37"/>
    </row>
    <row r="880" spans="1:23" s="38" customFormat="1" ht="14.25" customHeight="1">
      <c r="A880" s="272"/>
      <c r="B880" s="182"/>
      <c r="C880" s="174"/>
      <c r="D880" s="693"/>
      <c r="E880" s="59"/>
      <c r="F880" s="69"/>
      <c r="G880" s="835"/>
      <c r="H880" s="835"/>
      <c r="I880" s="503"/>
      <c r="J880" s="581"/>
      <c r="K880" s="35"/>
      <c r="L880" s="36"/>
      <c r="M880" s="36"/>
      <c r="N880" s="36"/>
      <c r="O880" s="37"/>
      <c r="P880" s="37"/>
      <c r="Q880" s="37"/>
      <c r="R880" s="37"/>
      <c r="S880" s="37"/>
      <c r="T880" s="37"/>
      <c r="U880" s="37"/>
      <c r="V880" s="37"/>
      <c r="W880" s="37"/>
    </row>
    <row r="881" spans="1:23" s="38" customFormat="1" ht="14.25" customHeight="1">
      <c r="A881" s="1133" t="s">
        <v>656</v>
      </c>
      <c r="B881" s="208" t="s">
        <v>245</v>
      </c>
      <c r="C881" s="209">
        <v>7053807</v>
      </c>
      <c r="D881" s="674">
        <v>0.1</v>
      </c>
      <c r="E881" s="196" t="s">
        <v>98</v>
      </c>
      <c r="F881" s="197">
        <v>0.23</v>
      </c>
      <c r="G881" s="854">
        <v>9.44</v>
      </c>
      <c r="H881" s="854">
        <v>8.5</v>
      </c>
      <c r="I881" s="529"/>
      <c r="J881" s="582">
        <f>H881*I881</f>
        <v>0</v>
      </c>
      <c r="K881" s="63"/>
      <c r="L881" s="36"/>
      <c r="M881" s="36"/>
      <c r="N881" s="36"/>
      <c r="O881" s="37"/>
      <c r="P881" s="37"/>
      <c r="Q881" s="37"/>
      <c r="R881" s="37"/>
      <c r="S881" s="37"/>
      <c r="T881" s="37"/>
      <c r="U881" s="37"/>
      <c r="V881" s="37"/>
      <c r="W881" s="37"/>
    </row>
    <row r="882" spans="1:23" s="38" customFormat="1" ht="14.25" customHeight="1">
      <c r="A882" s="258" t="s">
        <v>656</v>
      </c>
      <c r="B882" s="179" t="s">
        <v>245</v>
      </c>
      <c r="C882" s="172">
        <v>7053807</v>
      </c>
      <c r="D882" s="1122">
        <v>0.99</v>
      </c>
      <c r="E882" s="83" t="s">
        <v>98</v>
      </c>
      <c r="F882" s="151">
        <v>0.23</v>
      </c>
      <c r="G882" s="851">
        <v>9.44</v>
      </c>
      <c r="H882" s="1124">
        <v>0.01</v>
      </c>
      <c r="I882" s="516"/>
      <c r="J882" s="571">
        <f t="shared" ref="J882" si="62">H882*I882</f>
        <v>0</v>
      </c>
      <c r="K882" s="63"/>
      <c r="L882" s="36"/>
      <c r="M882" s="36"/>
      <c r="N882" s="36"/>
      <c r="O882" s="37"/>
      <c r="P882" s="37"/>
      <c r="Q882" s="37"/>
      <c r="R882" s="37"/>
      <c r="S882" s="37"/>
      <c r="T882" s="37"/>
      <c r="U882" s="37"/>
      <c r="V882" s="37"/>
      <c r="W882" s="37"/>
    </row>
    <row r="883" spans="1:23" s="38" customFormat="1" ht="14.25" customHeight="1">
      <c r="A883" s="272"/>
      <c r="B883" s="182"/>
      <c r="C883" s="174"/>
      <c r="D883" s="693"/>
      <c r="E883" s="59"/>
      <c r="F883" s="69"/>
      <c r="G883" s="835"/>
      <c r="H883" s="835"/>
      <c r="I883" s="503"/>
      <c r="J883" s="581"/>
      <c r="K883" s="35"/>
      <c r="L883" s="36"/>
      <c r="M883" s="36"/>
      <c r="N883" s="36"/>
      <c r="O883" s="37"/>
      <c r="P883" s="37"/>
      <c r="Q883" s="37"/>
      <c r="R883" s="37"/>
      <c r="S883" s="37"/>
      <c r="T883" s="37"/>
      <c r="U883" s="37"/>
      <c r="V883" s="37"/>
      <c r="W883" s="37"/>
    </row>
    <row r="884" spans="1:23" s="38" customFormat="1" ht="14.25" customHeight="1">
      <c r="A884" s="1133" t="s">
        <v>657</v>
      </c>
      <c r="B884" s="208" t="s">
        <v>246</v>
      </c>
      <c r="C884" s="209">
        <v>7053802</v>
      </c>
      <c r="D884" s="674">
        <v>0.1</v>
      </c>
      <c r="E884" s="196" t="s">
        <v>98</v>
      </c>
      <c r="F884" s="197">
        <v>0.23</v>
      </c>
      <c r="G884" s="854">
        <v>9.44</v>
      </c>
      <c r="H884" s="854">
        <v>8.5</v>
      </c>
      <c r="I884" s="529"/>
      <c r="J884" s="582">
        <f>H884*I884</f>
        <v>0</v>
      </c>
      <c r="K884" s="63"/>
      <c r="L884" s="36"/>
      <c r="M884" s="36"/>
      <c r="N884" s="36"/>
      <c r="O884" s="37"/>
      <c r="P884" s="37"/>
      <c r="Q884" s="37"/>
      <c r="R884" s="37"/>
      <c r="S884" s="37"/>
      <c r="T884" s="37"/>
      <c r="U884" s="37"/>
      <c r="V884" s="37"/>
      <c r="W884" s="37"/>
    </row>
    <row r="885" spans="1:23" s="38" customFormat="1" ht="14.25" customHeight="1">
      <c r="A885" s="258" t="s">
        <v>657</v>
      </c>
      <c r="B885" s="179" t="s">
        <v>246</v>
      </c>
      <c r="C885" s="172">
        <v>7053802</v>
      </c>
      <c r="D885" s="1122">
        <v>0.99</v>
      </c>
      <c r="E885" s="83" t="s">
        <v>98</v>
      </c>
      <c r="F885" s="151">
        <v>0.23</v>
      </c>
      <c r="G885" s="851">
        <v>9.44</v>
      </c>
      <c r="H885" s="1124">
        <v>0.01</v>
      </c>
      <c r="I885" s="516"/>
      <c r="J885" s="571">
        <f>H885*I885</f>
        <v>0</v>
      </c>
      <c r="K885" s="63"/>
      <c r="L885" s="36"/>
      <c r="M885" s="36"/>
      <c r="N885" s="36"/>
      <c r="O885" s="37"/>
      <c r="P885" s="37"/>
      <c r="Q885" s="37"/>
      <c r="R885" s="37"/>
      <c r="S885" s="37"/>
      <c r="T885" s="37"/>
      <c r="U885" s="37"/>
      <c r="V885" s="37"/>
      <c r="W885" s="37"/>
    </row>
    <row r="886" spans="1:23" s="38" customFormat="1" ht="14.25" customHeight="1">
      <c r="A886" s="272"/>
      <c r="B886" s="182"/>
      <c r="C886" s="174"/>
      <c r="D886" s="693"/>
      <c r="E886" s="59"/>
      <c r="F886" s="69"/>
      <c r="G886" s="835"/>
      <c r="H886" s="835"/>
      <c r="I886" s="503"/>
      <c r="J886" s="581"/>
      <c r="K886" s="35"/>
      <c r="L886" s="36"/>
      <c r="M886" s="36"/>
      <c r="N886" s="36"/>
      <c r="O886" s="37"/>
      <c r="P886" s="37"/>
      <c r="Q886" s="37"/>
      <c r="R886" s="37"/>
      <c r="S886" s="37"/>
      <c r="T886" s="37"/>
      <c r="U886" s="37"/>
      <c r="V886" s="37"/>
      <c r="W886" s="37"/>
    </row>
    <row r="887" spans="1:23" s="38" customFormat="1" ht="15.75" customHeight="1">
      <c r="A887" s="1133" t="s">
        <v>658</v>
      </c>
      <c r="B887" s="208" t="s">
        <v>619</v>
      </c>
      <c r="C887" s="209">
        <v>7072444</v>
      </c>
      <c r="D887" s="674">
        <v>0.1</v>
      </c>
      <c r="E887" s="196" t="s">
        <v>614</v>
      </c>
      <c r="F887" s="197">
        <v>0.23</v>
      </c>
      <c r="G887" s="854">
        <v>9.44</v>
      </c>
      <c r="H887" s="854">
        <v>8.5</v>
      </c>
      <c r="I887" s="529"/>
      <c r="J887" s="582">
        <f>H887*I887</f>
        <v>0</v>
      </c>
      <c r="K887" s="63"/>
      <c r="L887" s="36"/>
      <c r="M887" s="36"/>
      <c r="N887" s="36"/>
      <c r="O887" s="37"/>
      <c r="P887" s="37"/>
      <c r="Q887" s="37"/>
      <c r="R887" s="37"/>
      <c r="S887" s="37"/>
      <c r="T887" s="37"/>
      <c r="U887" s="37"/>
      <c r="V887" s="37"/>
      <c r="W887" s="37"/>
    </row>
    <row r="888" spans="1:23" s="38" customFormat="1" ht="15.75" customHeight="1">
      <c r="A888" s="258" t="s">
        <v>658</v>
      </c>
      <c r="B888" s="179" t="s">
        <v>619</v>
      </c>
      <c r="C888" s="172">
        <v>7072444</v>
      </c>
      <c r="D888" s="1122">
        <v>0.99</v>
      </c>
      <c r="E888" s="83" t="s">
        <v>614</v>
      </c>
      <c r="F888" s="151">
        <v>0.23</v>
      </c>
      <c r="G888" s="851">
        <v>9.44</v>
      </c>
      <c r="H888" s="1124">
        <v>0.01</v>
      </c>
      <c r="I888" s="516"/>
      <c r="J888" s="571">
        <f t="shared" ref="J888" si="63">H888*I888</f>
        <v>0</v>
      </c>
      <c r="K888" s="63"/>
      <c r="L888" s="36"/>
      <c r="M888" s="36"/>
      <c r="N888" s="36"/>
      <c r="O888" s="37"/>
      <c r="P888" s="37"/>
      <c r="Q888" s="37"/>
      <c r="R888" s="37"/>
      <c r="S888" s="37"/>
      <c r="T888" s="37"/>
      <c r="U888" s="37"/>
      <c r="V888" s="37"/>
      <c r="W888" s="37"/>
    </row>
    <row r="889" spans="1:23" s="38" customFormat="1" ht="15.75" customHeight="1">
      <c r="A889" s="272"/>
      <c r="B889" s="182"/>
      <c r="C889" s="174"/>
      <c r="D889" s="693"/>
      <c r="E889" s="59"/>
      <c r="F889" s="69"/>
      <c r="G889" s="835"/>
      <c r="H889" s="835"/>
      <c r="I889" s="503"/>
      <c r="J889" s="581"/>
      <c r="K889" s="35"/>
      <c r="L889" s="36"/>
      <c r="M889" s="36"/>
      <c r="N889" s="36"/>
      <c r="O889" s="37"/>
      <c r="P889" s="37"/>
      <c r="Q889" s="37"/>
      <c r="R889" s="37"/>
      <c r="S889" s="37"/>
      <c r="T889" s="37"/>
      <c r="U889" s="37"/>
      <c r="V889" s="37"/>
      <c r="W889" s="37"/>
    </row>
    <row r="890" spans="1:23" s="38" customFormat="1" ht="14.25" customHeight="1">
      <c r="A890" s="1133" t="s">
        <v>659</v>
      </c>
      <c r="B890" s="208" t="s">
        <v>618</v>
      </c>
      <c r="C890" s="209">
        <v>7079128</v>
      </c>
      <c r="D890" s="674">
        <v>0.1</v>
      </c>
      <c r="E890" s="196" t="s">
        <v>616</v>
      </c>
      <c r="F890" s="197">
        <v>0.23</v>
      </c>
      <c r="G890" s="854">
        <v>9.44</v>
      </c>
      <c r="H890" s="854">
        <v>8.5</v>
      </c>
      <c r="I890" s="529"/>
      <c r="J890" s="582">
        <f>H890*I890</f>
        <v>0</v>
      </c>
      <c r="K890" s="63"/>
      <c r="L890" s="36"/>
      <c r="M890" s="36"/>
      <c r="N890" s="36"/>
      <c r="O890" s="37"/>
      <c r="P890" s="37"/>
      <c r="Q890" s="37"/>
      <c r="R890" s="37"/>
      <c r="S890" s="37"/>
      <c r="T890" s="37"/>
      <c r="U890" s="37"/>
      <c r="V890" s="37"/>
      <c r="W890" s="37"/>
    </row>
    <row r="891" spans="1:23" s="38" customFormat="1" ht="14.25" customHeight="1">
      <c r="A891" s="258" t="s">
        <v>659</v>
      </c>
      <c r="B891" s="179" t="s">
        <v>618</v>
      </c>
      <c r="C891" s="172">
        <v>7079128</v>
      </c>
      <c r="D891" s="1122">
        <v>0.99</v>
      </c>
      <c r="E891" s="83" t="s">
        <v>616</v>
      </c>
      <c r="F891" s="151">
        <v>0.23</v>
      </c>
      <c r="G891" s="851">
        <v>9.44</v>
      </c>
      <c r="H891" s="1124">
        <v>0.01</v>
      </c>
      <c r="I891" s="516"/>
      <c r="J891" s="571">
        <f t="shared" ref="J891" si="64">H891*I891</f>
        <v>0</v>
      </c>
      <c r="K891" s="63"/>
      <c r="L891" s="36"/>
      <c r="M891" s="36"/>
      <c r="N891" s="36"/>
      <c r="O891" s="37"/>
      <c r="P891" s="37"/>
      <c r="Q891" s="37"/>
      <c r="R891" s="37"/>
      <c r="S891" s="37"/>
      <c r="T891" s="37"/>
      <c r="U891" s="37"/>
      <c r="V891" s="37"/>
      <c r="W891" s="37"/>
    </row>
    <row r="892" spans="1:23" s="38" customFormat="1" ht="14.25" customHeight="1">
      <c r="A892" s="272"/>
      <c r="B892" s="182"/>
      <c r="C892" s="174"/>
      <c r="D892" s="693"/>
      <c r="E892" s="59"/>
      <c r="F892" s="69"/>
      <c r="G892" s="835"/>
      <c r="H892" s="835"/>
      <c r="I892" s="503"/>
      <c r="J892" s="581"/>
      <c r="K892" s="35"/>
      <c r="L892" s="36"/>
      <c r="M892" s="36"/>
      <c r="N892" s="36"/>
      <c r="O892" s="37"/>
      <c r="P892" s="37"/>
      <c r="Q892" s="37"/>
      <c r="R892" s="37"/>
      <c r="S892" s="37"/>
      <c r="T892" s="37"/>
      <c r="U892" s="37"/>
      <c r="V892" s="37"/>
      <c r="W892" s="37"/>
    </row>
    <row r="893" spans="1:23" s="38" customFormat="1" ht="14.25" customHeight="1">
      <c r="A893" s="1133" t="s">
        <v>660</v>
      </c>
      <c r="B893" s="208" t="s">
        <v>617</v>
      </c>
      <c r="C893" s="209">
        <v>7072445</v>
      </c>
      <c r="D893" s="674">
        <v>0.1</v>
      </c>
      <c r="E893" s="196" t="s">
        <v>615</v>
      </c>
      <c r="F893" s="197">
        <v>0.23</v>
      </c>
      <c r="G893" s="854">
        <v>10.8</v>
      </c>
      <c r="H893" s="854">
        <v>9.7200000000000006</v>
      </c>
      <c r="I893" s="529"/>
      <c r="J893" s="582">
        <f>H893*I893</f>
        <v>0</v>
      </c>
      <c r="K893" s="63"/>
      <c r="L893" s="36"/>
      <c r="M893" s="36"/>
      <c r="N893" s="36"/>
      <c r="O893" s="37"/>
      <c r="P893" s="37"/>
      <c r="Q893" s="37"/>
      <c r="R893" s="37"/>
      <c r="S893" s="37"/>
      <c r="T893" s="37"/>
      <c r="U893" s="37"/>
      <c r="V893" s="37"/>
      <c r="W893" s="37"/>
    </row>
    <row r="894" spans="1:23" s="38" customFormat="1" ht="14.25" customHeight="1">
      <c r="A894" s="258" t="s">
        <v>660</v>
      </c>
      <c r="B894" s="179" t="s">
        <v>617</v>
      </c>
      <c r="C894" s="172">
        <v>7072445</v>
      </c>
      <c r="D894" s="1122">
        <v>0.99</v>
      </c>
      <c r="E894" s="83" t="s">
        <v>615</v>
      </c>
      <c r="F894" s="151">
        <v>0.23</v>
      </c>
      <c r="G894" s="851">
        <v>10.8</v>
      </c>
      <c r="H894" s="1124">
        <v>0.01</v>
      </c>
      <c r="I894" s="516"/>
      <c r="J894" s="571">
        <f t="shared" ref="J894" si="65">H894*I894</f>
        <v>0</v>
      </c>
      <c r="K894" s="63"/>
      <c r="L894" s="36"/>
      <c r="M894" s="36"/>
      <c r="N894" s="36"/>
      <c r="O894" s="37"/>
      <c r="P894" s="37"/>
      <c r="Q894" s="37"/>
      <c r="R894" s="37"/>
      <c r="S894" s="37"/>
      <c r="T894" s="37"/>
      <c r="U894" s="37"/>
      <c r="V894" s="37"/>
      <c r="W894" s="37"/>
    </row>
    <row r="895" spans="1:23" s="38" customFormat="1" ht="14.25" customHeight="1">
      <c r="A895" s="67"/>
      <c r="B895" s="182"/>
      <c r="C895" s="174"/>
      <c r="D895" s="693"/>
      <c r="E895" s="1134"/>
      <c r="F895" s="69"/>
      <c r="G895" s="835"/>
      <c r="H895" s="835"/>
      <c r="I895" s="503"/>
      <c r="J895" s="581"/>
      <c r="K895" s="35"/>
      <c r="L895" s="36"/>
      <c r="M895" s="36"/>
      <c r="N895" s="36"/>
      <c r="O895" s="37"/>
      <c r="P895" s="37"/>
      <c r="Q895" s="37"/>
      <c r="R895" s="37"/>
      <c r="S895" s="37"/>
      <c r="T895" s="37"/>
      <c r="U895" s="37"/>
      <c r="V895" s="37"/>
      <c r="W895" s="37"/>
    </row>
    <row r="896" spans="1:23" s="38" customFormat="1" ht="27" customHeight="1">
      <c r="A896" s="1271" t="s">
        <v>841</v>
      </c>
      <c r="B896" s="1272"/>
      <c r="C896" s="1272"/>
      <c r="D896" s="1272"/>
      <c r="E896" s="1272"/>
      <c r="F896" s="1272"/>
      <c r="G896" s="1272"/>
      <c r="H896" s="1272"/>
      <c r="I896" s="1272"/>
      <c r="J896" s="1272"/>
      <c r="K896" s="63"/>
      <c r="L896" s="36"/>
      <c r="M896" s="36"/>
      <c r="N896" s="36"/>
      <c r="O896" s="37"/>
      <c r="P896" s="37"/>
      <c r="Q896" s="37"/>
      <c r="R896" s="37"/>
      <c r="S896" s="37"/>
      <c r="T896" s="37"/>
      <c r="U896" s="37"/>
      <c r="V896" s="37"/>
      <c r="W896" s="37"/>
    </row>
    <row r="897" spans="1:23" s="38" customFormat="1" ht="14.25" customHeight="1">
      <c r="A897" s="64" t="s">
        <v>668</v>
      </c>
      <c r="B897" s="163" t="s">
        <v>637</v>
      </c>
      <c r="C897" s="147">
        <v>7079279</v>
      </c>
      <c r="D897" s="674">
        <v>0.1</v>
      </c>
      <c r="E897" s="53" t="s">
        <v>129</v>
      </c>
      <c r="F897" s="66">
        <v>0.23</v>
      </c>
      <c r="G897" s="850">
        <v>10.99</v>
      </c>
      <c r="H897" s="850">
        <v>9.89</v>
      </c>
      <c r="I897" s="502"/>
      <c r="J897" s="570">
        <f t="shared" si="57"/>
        <v>0</v>
      </c>
      <c r="K897" s="63"/>
      <c r="L897" s="36"/>
      <c r="M897" s="36"/>
      <c r="N897" s="36"/>
      <c r="O897" s="37"/>
      <c r="P897" s="37"/>
      <c r="Q897" s="37"/>
      <c r="R897" s="37"/>
      <c r="S897" s="37"/>
      <c r="T897" s="37"/>
      <c r="U897" s="37"/>
      <c r="V897" s="37"/>
      <c r="W897" s="37"/>
    </row>
    <row r="898" spans="1:23" s="38" customFormat="1" ht="14.25" customHeight="1">
      <c r="A898" s="149" t="s">
        <v>668</v>
      </c>
      <c r="B898" s="179" t="s">
        <v>637</v>
      </c>
      <c r="C898" s="172">
        <v>7079279</v>
      </c>
      <c r="D898" s="1122">
        <v>0.99</v>
      </c>
      <c r="E898" s="83" t="s">
        <v>129</v>
      </c>
      <c r="F898" s="151">
        <v>0.23</v>
      </c>
      <c r="G898" s="851">
        <v>10.99</v>
      </c>
      <c r="H898" s="1124">
        <v>0.01</v>
      </c>
      <c r="I898" s="516"/>
      <c r="J898" s="571">
        <f t="shared" ref="J898" si="66">H898*I898</f>
        <v>0</v>
      </c>
      <c r="K898" s="63"/>
      <c r="L898" s="36"/>
      <c r="M898" s="36"/>
      <c r="N898" s="36"/>
      <c r="O898" s="37"/>
      <c r="P898" s="37"/>
      <c r="Q898" s="37"/>
      <c r="R898" s="37"/>
      <c r="S898" s="37"/>
      <c r="T898" s="37"/>
      <c r="U898" s="37"/>
      <c r="V898" s="37"/>
      <c r="W898" s="37"/>
    </row>
    <row r="899" spans="1:23" s="38" customFormat="1" ht="14.25" customHeight="1">
      <c r="A899" s="67"/>
      <c r="B899" s="182"/>
      <c r="C899" s="174"/>
      <c r="D899" s="693"/>
      <c r="E899" s="59"/>
      <c r="F899" s="69"/>
      <c r="G899" s="835"/>
      <c r="H899" s="835"/>
      <c r="I899" s="503"/>
      <c r="J899" s="581"/>
      <c r="K899" s="35"/>
      <c r="L899" s="36"/>
      <c r="M899" s="36"/>
      <c r="N899" s="36"/>
      <c r="O899" s="37"/>
      <c r="P899" s="37"/>
      <c r="Q899" s="37"/>
      <c r="R899" s="37"/>
      <c r="S899" s="37"/>
      <c r="T899" s="37"/>
      <c r="U899" s="37"/>
      <c r="V899" s="37"/>
      <c r="W899" s="37"/>
    </row>
    <row r="900" spans="1:23" s="38" customFormat="1" ht="14.25" customHeight="1">
      <c r="A900" s="372" t="s">
        <v>669</v>
      </c>
      <c r="B900" s="208" t="s">
        <v>638</v>
      </c>
      <c r="C900" s="209">
        <v>7079311</v>
      </c>
      <c r="D900" s="1135">
        <v>0.1</v>
      </c>
      <c r="E900" s="196" t="s">
        <v>635</v>
      </c>
      <c r="F900" s="197">
        <v>0.23</v>
      </c>
      <c r="G900" s="854">
        <v>10.99</v>
      </c>
      <c r="H900" s="854">
        <v>9.89</v>
      </c>
      <c r="I900" s="529"/>
      <c r="J900" s="582">
        <f t="shared" si="57"/>
        <v>0</v>
      </c>
      <c r="K900" s="63"/>
      <c r="L900" s="36"/>
      <c r="M900" s="36"/>
      <c r="N900" s="36"/>
      <c r="O900" s="37"/>
      <c r="P900" s="37"/>
      <c r="Q900" s="37"/>
      <c r="R900" s="37"/>
      <c r="S900" s="37"/>
      <c r="T900" s="37"/>
      <c r="U900" s="37"/>
      <c r="V900" s="37"/>
      <c r="W900" s="37"/>
    </row>
    <row r="901" spans="1:23" s="38" customFormat="1" ht="14.25" customHeight="1">
      <c r="A901" s="149" t="s">
        <v>669</v>
      </c>
      <c r="B901" s="179" t="s">
        <v>638</v>
      </c>
      <c r="C901" s="172">
        <v>7079311</v>
      </c>
      <c r="D901" s="1122">
        <v>0.99</v>
      </c>
      <c r="E901" s="83" t="s">
        <v>635</v>
      </c>
      <c r="F901" s="151">
        <v>0.23</v>
      </c>
      <c r="G901" s="851">
        <v>10.99</v>
      </c>
      <c r="H901" s="1124">
        <v>0.01</v>
      </c>
      <c r="I901" s="516"/>
      <c r="J901" s="571">
        <f t="shared" ref="J901" si="67">H901*I901</f>
        <v>0</v>
      </c>
      <c r="K901" s="63"/>
      <c r="L901" s="36"/>
      <c r="M901" s="36"/>
      <c r="N901" s="36"/>
      <c r="O901" s="37"/>
      <c r="P901" s="37"/>
      <c r="Q901" s="37"/>
      <c r="R901" s="37"/>
      <c r="S901" s="37"/>
      <c r="T901" s="37"/>
      <c r="U901" s="37"/>
      <c r="V901" s="37"/>
      <c r="W901" s="37"/>
    </row>
    <row r="902" spans="1:23" s="38" customFormat="1" ht="14.25" customHeight="1">
      <c r="A902" s="67"/>
      <c r="B902" s="182"/>
      <c r="C902" s="174"/>
      <c r="D902" s="693"/>
      <c r="E902" s="59"/>
      <c r="F902" s="69"/>
      <c r="G902" s="835"/>
      <c r="H902" s="835"/>
      <c r="I902" s="503"/>
      <c r="J902" s="581"/>
      <c r="K902" s="35"/>
      <c r="L902" s="36"/>
      <c r="M902" s="36"/>
      <c r="N902" s="36"/>
      <c r="O902" s="37"/>
      <c r="P902" s="37"/>
      <c r="Q902" s="37"/>
      <c r="R902" s="37"/>
      <c r="S902" s="37"/>
      <c r="T902" s="37"/>
      <c r="U902" s="37"/>
      <c r="V902" s="37"/>
      <c r="W902" s="37"/>
    </row>
    <row r="903" spans="1:23" s="38" customFormat="1" ht="14.25" customHeight="1">
      <c r="A903" s="372" t="s">
        <v>670</v>
      </c>
      <c r="B903" s="208" t="s">
        <v>639</v>
      </c>
      <c r="C903" s="209">
        <v>7079301</v>
      </c>
      <c r="D903" s="1135">
        <v>0.1</v>
      </c>
      <c r="E903" s="196" t="s">
        <v>636</v>
      </c>
      <c r="F903" s="197">
        <v>0.23</v>
      </c>
      <c r="G903" s="854">
        <v>10.99</v>
      </c>
      <c r="H903" s="854">
        <v>9.89</v>
      </c>
      <c r="I903" s="529"/>
      <c r="J903" s="582">
        <f t="shared" si="57"/>
        <v>0</v>
      </c>
      <c r="K903" s="63"/>
      <c r="L903" s="36"/>
      <c r="M903" s="36"/>
      <c r="N903" s="36"/>
      <c r="O903" s="37"/>
      <c r="P903" s="37"/>
      <c r="Q903" s="37"/>
      <c r="R903" s="37"/>
      <c r="S903" s="37"/>
      <c r="T903" s="37"/>
      <c r="U903" s="37"/>
      <c r="V903" s="37"/>
      <c r="W903" s="37"/>
    </row>
    <row r="904" spans="1:23" s="38" customFormat="1" ht="14.25" customHeight="1">
      <c r="A904" s="149" t="s">
        <v>670</v>
      </c>
      <c r="B904" s="179" t="s">
        <v>639</v>
      </c>
      <c r="C904" s="172">
        <v>7079301</v>
      </c>
      <c r="D904" s="1122">
        <v>0.99</v>
      </c>
      <c r="E904" s="83" t="s">
        <v>636</v>
      </c>
      <c r="F904" s="151">
        <v>0.23</v>
      </c>
      <c r="G904" s="851">
        <v>10.99</v>
      </c>
      <c r="H904" s="1124">
        <v>0.01</v>
      </c>
      <c r="I904" s="516"/>
      <c r="J904" s="571">
        <f t="shared" ref="J904" si="68">H904*I904</f>
        <v>0</v>
      </c>
      <c r="K904" s="63"/>
      <c r="L904" s="36"/>
      <c r="M904" s="36"/>
      <c r="N904" s="36"/>
      <c r="O904" s="37"/>
      <c r="P904" s="37"/>
      <c r="Q904" s="37"/>
      <c r="R904" s="37"/>
      <c r="S904" s="37"/>
      <c r="T904" s="37"/>
      <c r="U904" s="37"/>
      <c r="V904" s="37"/>
      <c r="W904" s="37"/>
    </row>
    <row r="905" spans="1:23" s="38" customFormat="1" ht="14.25" customHeight="1">
      <c r="A905" s="67"/>
      <c r="B905" s="182"/>
      <c r="C905" s="174"/>
      <c r="D905" s="693"/>
      <c r="E905" s="59"/>
      <c r="F905" s="69"/>
      <c r="G905" s="835"/>
      <c r="H905" s="835"/>
      <c r="I905" s="503"/>
      <c r="J905" s="581"/>
      <c r="K905" s="35"/>
      <c r="L905" s="36"/>
      <c r="M905" s="36"/>
      <c r="N905" s="36"/>
      <c r="O905" s="37"/>
      <c r="P905" s="37"/>
      <c r="Q905" s="37"/>
      <c r="R905" s="37"/>
      <c r="S905" s="37"/>
      <c r="T905" s="37"/>
      <c r="U905" s="37"/>
      <c r="V905" s="37"/>
      <c r="W905" s="37"/>
    </row>
    <row r="906" spans="1:23" s="38" customFormat="1" ht="27" customHeight="1">
      <c r="A906" s="1271" t="s">
        <v>839</v>
      </c>
      <c r="B906" s="1272"/>
      <c r="C906" s="1272"/>
      <c r="D906" s="1272"/>
      <c r="E906" s="1272"/>
      <c r="F906" s="1272"/>
      <c r="G906" s="1272"/>
      <c r="H906" s="1272"/>
      <c r="I906" s="1272"/>
      <c r="J906" s="1272"/>
      <c r="K906" s="63"/>
      <c r="L906" s="36"/>
      <c r="M906" s="36"/>
      <c r="N906" s="36"/>
      <c r="O906" s="37"/>
      <c r="P906" s="37"/>
      <c r="Q906" s="37"/>
      <c r="R906" s="37"/>
      <c r="S906" s="37"/>
      <c r="T906" s="37"/>
      <c r="U906" s="37"/>
      <c r="V906" s="37"/>
      <c r="W906" s="37"/>
    </row>
    <row r="907" spans="1:23" s="38" customFormat="1" ht="14.25" customHeight="1">
      <c r="A907" s="246" t="s">
        <v>661</v>
      </c>
      <c r="B907" s="163" t="s">
        <v>290</v>
      </c>
      <c r="C907" s="147">
        <v>7068781</v>
      </c>
      <c r="D907" s="674">
        <v>0.25</v>
      </c>
      <c r="E907" s="53" t="s">
        <v>132</v>
      </c>
      <c r="F907" s="66">
        <v>0.23</v>
      </c>
      <c r="G907" s="850">
        <v>18.059999999999999</v>
      </c>
      <c r="H907" s="850">
        <v>13.55</v>
      </c>
      <c r="I907" s="502"/>
      <c r="J907" s="570">
        <f t="shared" ref="J907:J910" si="69">H907*I907</f>
        <v>0</v>
      </c>
      <c r="K907" s="63"/>
      <c r="L907" s="36"/>
      <c r="M907" s="36"/>
      <c r="N907" s="36"/>
      <c r="O907" s="37"/>
      <c r="P907" s="37"/>
      <c r="Q907" s="37"/>
      <c r="R907" s="37"/>
      <c r="S907" s="37"/>
      <c r="T907" s="37"/>
      <c r="U907" s="37"/>
      <c r="V907" s="37"/>
      <c r="W907" s="37"/>
    </row>
    <row r="908" spans="1:23" s="38" customFormat="1" ht="14.25" customHeight="1">
      <c r="A908" s="246" t="s">
        <v>662</v>
      </c>
      <c r="B908" s="148">
        <v>605069200240</v>
      </c>
      <c r="C908" s="147">
        <v>7068791</v>
      </c>
      <c r="D908" s="674">
        <v>0.25</v>
      </c>
      <c r="E908" s="53" t="s">
        <v>133</v>
      </c>
      <c r="F908" s="66">
        <v>0.23</v>
      </c>
      <c r="G908" s="850">
        <v>18.059999999999999</v>
      </c>
      <c r="H908" s="850">
        <v>13.55</v>
      </c>
      <c r="I908" s="502"/>
      <c r="J908" s="570">
        <f t="shared" si="69"/>
        <v>0</v>
      </c>
      <c r="K908" s="63"/>
      <c r="L908" s="36"/>
      <c r="M908" s="36"/>
      <c r="N908" s="36"/>
      <c r="O908" s="37"/>
      <c r="P908" s="37"/>
      <c r="Q908" s="37"/>
      <c r="R908" s="37"/>
      <c r="S908" s="37"/>
      <c r="T908" s="37"/>
      <c r="U908" s="37"/>
      <c r="V908" s="37"/>
      <c r="W908" s="37"/>
    </row>
    <row r="909" spans="1:23" s="38" customFormat="1" ht="14.25" customHeight="1">
      <c r="A909" s="246" t="s">
        <v>663</v>
      </c>
      <c r="B909" s="148">
        <v>605069200295</v>
      </c>
      <c r="C909" s="147">
        <v>7068801</v>
      </c>
      <c r="D909" s="674">
        <v>0.25</v>
      </c>
      <c r="E909" s="53" t="s">
        <v>133</v>
      </c>
      <c r="F909" s="66">
        <v>0.23</v>
      </c>
      <c r="G909" s="850">
        <v>18.059999999999999</v>
      </c>
      <c r="H909" s="850">
        <v>13.55</v>
      </c>
      <c r="I909" s="502"/>
      <c r="J909" s="570">
        <f t="shared" si="69"/>
        <v>0</v>
      </c>
      <c r="K909" s="63"/>
      <c r="L909" s="36"/>
      <c r="M909" s="36"/>
      <c r="N909" s="36"/>
      <c r="O909" s="37"/>
      <c r="P909" s="37"/>
      <c r="Q909" s="37"/>
      <c r="R909" s="37"/>
      <c r="S909" s="37"/>
      <c r="T909" s="37"/>
      <c r="U909" s="37"/>
      <c r="V909" s="37"/>
      <c r="W909" s="37"/>
    </row>
    <row r="910" spans="1:23" s="38" customFormat="1" ht="14.25" customHeight="1">
      <c r="A910" s="246" t="s">
        <v>664</v>
      </c>
      <c r="B910" s="148">
        <v>605069200264</v>
      </c>
      <c r="C910" s="147">
        <v>7068727</v>
      </c>
      <c r="D910" s="674">
        <v>0.25</v>
      </c>
      <c r="E910" s="53" t="s">
        <v>133</v>
      </c>
      <c r="F910" s="66">
        <v>0.23</v>
      </c>
      <c r="G910" s="850">
        <v>18.059999999999999</v>
      </c>
      <c r="H910" s="850">
        <v>13.55</v>
      </c>
      <c r="I910" s="502"/>
      <c r="J910" s="570">
        <f t="shared" si="69"/>
        <v>0</v>
      </c>
      <c r="K910" s="63"/>
      <c r="L910" s="36"/>
      <c r="M910" s="36"/>
      <c r="N910" s="36"/>
      <c r="O910" s="37"/>
      <c r="P910" s="37"/>
      <c r="Q910" s="37"/>
      <c r="R910" s="37"/>
      <c r="S910" s="37"/>
      <c r="T910" s="37"/>
      <c r="U910" s="37"/>
      <c r="V910" s="37"/>
      <c r="W910" s="37"/>
    </row>
    <row r="911" spans="1:23" s="38" customFormat="1" ht="14.25" customHeight="1">
      <c r="A911" s="272"/>
      <c r="B911" s="296"/>
      <c r="C911" s="174"/>
      <c r="D911" s="1136"/>
      <c r="E911" s="59"/>
      <c r="F911" s="69"/>
      <c r="G911" s="835"/>
      <c r="H911" s="835"/>
      <c r="I911" s="503"/>
      <c r="J911" s="491"/>
      <c r="K911" s="63"/>
      <c r="L911" s="36"/>
      <c r="M911" s="36"/>
      <c r="N911" s="36"/>
      <c r="O911" s="37"/>
      <c r="P911" s="37"/>
      <c r="Q911" s="37"/>
      <c r="R911" s="37"/>
      <c r="S911" s="37"/>
      <c r="T911" s="37"/>
      <c r="U911" s="37"/>
      <c r="V911" s="37"/>
      <c r="W911" s="37"/>
    </row>
    <row r="912" spans="1:23" s="38" customFormat="1" ht="27" customHeight="1">
      <c r="A912" s="1189" t="s">
        <v>843</v>
      </c>
      <c r="B912" s="1190"/>
      <c r="C912" s="1190"/>
      <c r="D912" s="1190"/>
      <c r="E912" s="1190"/>
      <c r="F912" s="1190"/>
      <c r="G912" s="1190"/>
      <c r="H912" s="1190"/>
      <c r="I912" s="1190"/>
      <c r="J912" s="1190"/>
      <c r="K912" s="63"/>
      <c r="L912" s="36"/>
      <c r="M912" s="36"/>
      <c r="N912" s="36"/>
      <c r="O912" s="37"/>
      <c r="P912" s="37"/>
      <c r="Q912" s="37"/>
      <c r="R912" s="37"/>
      <c r="S912" s="37"/>
      <c r="T912" s="37"/>
      <c r="U912" s="37"/>
      <c r="V912" s="37"/>
      <c r="W912" s="37"/>
    </row>
    <row r="913" spans="1:23" ht="14.25" customHeight="1">
      <c r="A913" s="246" t="s">
        <v>154</v>
      </c>
      <c r="B913" s="369" t="s">
        <v>255</v>
      </c>
      <c r="C913" s="147">
        <v>6156251</v>
      </c>
      <c r="D913" s="1135">
        <v>0.1</v>
      </c>
      <c r="E913" s="53" t="s">
        <v>155</v>
      </c>
      <c r="F913" s="66">
        <v>0.08</v>
      </c>
      <c r="G913" s="850">
        <v>23.53</v>
      </c>
      <c r="H913" s="850">
        <v>21.18</v>
      </c>
      <c r="I913" s="502"/>
      <c r="J913" s="490">
        <f t="shared" ref="J913:J928" si="70">H913*I913</f>
        <v>0</v>
      </c>
      <c r="K913" s="49"/>
      <c r="L913" s="22"/>
      <c r="M913" s="22"/>
      <c r="N913" s="22"/>
    </row>
    <row r="914" spans="1:23" ht="14.25" customHeight="1">
      <c r="A914" s="246" t="s">
        <v>154</v>
      </c>
      <c r="B914" s="369" t="s">
        <v>255</v>
      </c>
      <c r="C914" s="147">
        <v>6156251</v>
      </c>
      <c r="D914" s="1122">
        <v>0.99</v>
      </c>
      <c r="E914" s="53" t="s">
        <v>155</v>
      </c>
      <c r="F914" s="66">
        <v>0.08</v>
      </c>
      <c r="G914" s="850">
        <v>23.53</v>
      </c>
      <c r="H914" s="1124">
        <v>0.01</v>
      </c>
      <c r="I914" s="502"/>
      <c r="J914" s="490">
        <f t="shared" ref="J914" si="71">H914*I914</f>
        <v>0</v>
      </c>
      <c r="K914" s="49"/>
      <c r="L914" s="22"/>
      <c r="M914" s="22"/>
      <c r="N914" s="22"/>
    </row>
    <row r="915" spans="1:23" ht="14.25" customHeight="1">
      <c r="A915" s="272"/>
      <c r="B915" s="1137"/>
      <c r="C915" s="174"/>
      <c r="D915" s="693"/>
      <c r="E915" s="59"/>
      <c r="F915" s="69"/>
      <c r="G915" s="835"/>
      <c r="H915" s="835"/>
      <c r="I915" s="503"/>
      <c r="J915" s="581"/>
      <c r="K915" s="21"/>
      <c r="L915" s="22"/>
      <c r="M915" s="22"/>
      <c r="N915" s="22"/>
    </row>
    <row r="916" spans="1:23" s="27" customFormat="1" ht="14.25" customHeight="1">
      <c r="A916" s="246" t="s">
        <v>156</v>
      </c>
      <c r="B916" s="369" t="s">
        <v>256</v>
      </c>
      <c r="C916" s="147">
        <v>6389851</v>
      </c>
      <c r="D916" s="1135">
        <v>0.1</v>
      </c>
      <c r="E916" s="53" t="s">
        <v>155</v>
      </c>
      <c r="F916" s="66">
        <v>0.08</v>
      </c>
      <c r="G916" s="850">
        <v>23.53</v>
      </c>
      <c r="H916" s="850">
        <v>21.18</v>
      </c>
      <c r="I916" s="502"/>
      <c r="J916" s="490">
        <f t="shared" si="70"/>
        <v>0</v>
      </c>
      <c r="K916" s="370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</row>
    <row r="917" spans="1:23" s="27" customFormat="1" ht="14.25" customHeight="1">
      <c r="A917" s="246" t="s">
        <v>156</v>
      </c>
      <c r="B917" s="369" t="s">
        <v>256</v>
      </c>
      <c r="C917" s="147">
        <v>6389851</v>
      </c>
      <c r="D917" s="1122">
        <v>0.99</v>
      </c>
      <c r="E917" s="53" t="s">
        <v>155</v>
      </c>
      <c r="F917" s="66">
        <v>0.08</v>
      </c>
      <c r="G917" s="850">
        <v>23.53</v>
      </c>
      <c r="H917" s="1124">
        <v>0.01</v>
      </c>
      <c r="I917" s="502"/>
      <c r="J917" s="490">
        <f t="shared" ref="J917" si="72">H917*I917</f>
        <v>0</v>
      </c>
      <c r="K917" s="370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</row>
    <row r="918" spans="1:23" s="27" customFormat="1" ht="14.25" customHeight="1">
      <c r="A918" s="272"/>
      <c r="B918" s="1137"/>
      <c r="C918" s="174"/>
      <c r="D918" s="693"/>
      <c r="E918" s="59"/>
      <c r="F918" s="69"/>
      <c r="G918" s="835"/>
      <c r="H918" s="835"/>
      <c r="I918" s="503"/>
      <c r="J918" s="581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</row>
    <row r="919" spans="1:23" s="27" customFormat="1" ht="14.25" customHeight="1">
      <c r="A919" s="246" t="s">
        <v>157</v>
      </c>
      <c r="B919" s="369" t="s">
        <v>436</v>
      </c>
      <c r="C919" s="147">
        <v>3265621</v>
      </c>
      <c r="D919" s="1135">
        <v>0.1</v>
      </c>
      <c r="E919" s="53" t="s">
        <v>155</v>
      </c>
      <c r="F919" s="66">
        <v>0.08</v>
      </c>
      <c r="G919" s="850">
        <v>23.53</v>
      </c>
      <c r="H919" s="850">
        <v>21.18</v>
      </c>
      <c r="I919" s="502"/>
      <c r="J919" s="490">
        <f t="shared" si="70"/>
        <v>0</v>
      </c>
      <c r="K919" s="370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</row>
    <row r="920" spans="1:23" s="27" customFormat="1" ht="14.25" customHeight="1">
      <c r="A920" s="246" t="s">
        <v>157</v>
      </c>
      <c r="B920" s="369" t="s">
        <v>436</v>
      </c>
      <c r="C920" s="147">
        <v>3265621</v>
      </c>
      <c r="D920" s="1122">
        <v>0.99</v>
      </c>
      <c r="E920" s="53" t="s">
        <v>155</v>
      </c>
      <c r="F920" s="66">
        <v>0.08</v>
      </c>
      <c r="G920" s="850">
        <v>23.53</v>
      </c>
      <c r="H920" s="1124">
        <v>0.01</v>
      </c>
      <c r="I920" s="502"/>
      <c r="J920" s="490">
        <f t="shared" ref="J920" si="73">H920*I920</f>
        <v>0</v>
      </c>
      <c r="K920" s="370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</row>
    <row r="921" spans="1:23" s="27" customFormat="1" ht="14.25" customHeight="1">
      <c r="A921" s="272"/>
      <c r="B921" s="1137"/>
      <c r="C921" s="174"/>
      <c r="D921" s="693"/>
      <c r="E921" s="59"/>
      <c r="F921" s="69"/>
      <c r="G921" s="835"/>
      <c r="H921" s="835"/>
      <c r="I921" s="503"/>
      <c r="J921" s="581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</row>
    <row r="922" spans="1:23" s="38" customFormat="1" ht="14.25" customHeight="1">
      <c r="A922" s="246" t="s">
        <v>158</v>
      </c>
      <c r="B922" s="369" t="s">
        <v>645</v>
      </c>
      <c r="C922" s="147">
        <v>3046681</v>
      </c>
      <c r="D922" s="1135">
        <v>0.1</v>
      </c>
      <c r="E922" s="53" t="s">
        <v>155</v>
      </c>
      <c r="F922" s="66">
        <v>0.08</v>
      </c>
      <c r="G922" s="850">
        <v>23.53</v>
      </c>
      <c r="H922" s="850">
        <v>21.18</v>
      </c>
      <c r="I922" s="502"/>
      <c r="J922" s="490">
        <f t="shared" si="70"/>
        <v>0</v>
      </c>
      <c r="K922" s="63"/>
      <c r="L922" s="36"/>
      <c r="M922" s="36"/>
      <c r="N922" s="36"/>
      <c r="O922" s="37"/>
      <c r="P922" s="37"/>
      <c r="Q922" s="37"/>
      <c r="R922" s="37"/>
      <c r="S922" s="37"/>
      <c r="T922" s="37"/>
      <c r="U922" s="37"/>
      <c r="V922" s="37"/>
      <c r="W922" s="37"/>
    </row>
    <row r="923" spans="1:23" s="38" customFormat="1" ht="14.25" customHeight="1">
      <c r="A923" s="246" t="s">
        <v>158</v>
      </c>
      <c r="B923" s="369" t="s">
        <v>645</v>
      </c>
      <c r="C923" s="147">
        <v>3046681</v>
      </c>
      <c r="D923" s="1122">
        <v>0.99</v>
      </c>
      <c r="E923" s="53" t="s">
        <v>155</v>
      </c>
      <c r="F923" s="66">
        <v>0.08</v>
      </c>
      <c r="G923" s="850">
        <v>23.53</v>
      </c>
      <c r="H923" s="1124">
        <v>0.01</v>
      </c>
      <c r="I923" s="502"/>
      <c r="J923" s="490">
        <f t="shared" ref="J923" si="74">H923*I923</f>
        <v>0</v>
      </c>
      <c r="K923" s="63"/>
      <c r="L923" s="36"/>
      <c r="M923" s="36"/>
      <c r="N923" s="36"/>
      <c r="O923" s="37"/>
      <c r="P923" s="37"/>
      <c r="Q923" s="37"/>
      <c r="R923" s="37"/>
      <c r="S923" s="37"/>
      <c r="T923" s="37"/>
      <c r="U923" s="37"/>
      <c r="V923" s="37"/>
      <c r="W923" s="37"/>
    </row>
    <row r="924" spans="1:23" s="38" customFormat="1" ht="14.25" customHeight="1">
      <c r="A924" s="272"/>
      <c r="B924" s="1137"/>
      <c r="C924" s="174"/>
      <c r="D924" s="693"/>
      <c r="E924" s="59"/>
      <c r="F924" s="69"/>
      <c r="G924" s="835"/>
      <c r="H924" s="835"/>
      <c r="I924" s="503"/>
      <c r="J924" s="581"/>
      <c r="K924" s="35"/>
      <c r="L924" s="36"/>
      <c r="M924" s="36"/>
      <c r="N924" s="36"/>
      <c r="O924" s="37"/>
      <c r="P924" s="37"/>
      <c r="Q924" s="37"/>
      <c r="R924" s="37"/>
      <c r="S924" s="37"/>
      <c r="T924" s="37"/>
      <c r="U924" s="37"/>
      <c r="V924" s="37"/>
      <c r="W924" s="37"/>
    </row>
    <row r="925" spans="1:23" s="38" customFormat="1" ht="14.25" customHeight="1">
      <c r="A925" s="246" t="s">
        <v>643</v>
      </c>
      <c r="B925" s="369" t="s">
        <v>257</v>
      </c>
      <c r="C925" s="147">
        <v>3096741</v>
      </c>
      <c r="D925" s="1135">
        <v>0.1</v>
      </c>
      <c r="E925" s="53" t="s">
        <v>159</v>
      </c>
      <c r="F925" s="66">
        <v>0.08</v>
      </c>
      <c r="G925" s="850">
        <v>23.53</v>
      </c>
      <c r="H925" s="850">
        <v>21.18</v>
      </c>
      <c r="I925" s="502"/>
      <c r="J925" s="490">
        <f t="shared" si="70"/>
        <v>0</v>
      </c>
      <c r="K925" s="63"/>
      <c r="L925" s="36"/>
      <c r="M925" s="36"/>
      <c r="N925" s="36"/>
      <c r="O925" s="37"/>
      <c r="P925" s="37"/>
      <c r="Q925" s="37"/>
      <c r="R925" s="37"/>
      <c r="S925" s="37"/>
      <c r="T925" s="37"/>
      <c r="U925" s="37"/>
      <c r="V925" s="37"/>
      <c r="W925" s="37"/>
    </row>
    <row r="926" spans="1:23" s="38" customFormat="1" ht="14.25" customHeight="1">
      <c r="A926" s="246" t="s">
        <v>643</v>
      </c>
      <c r="B926" s="369" t="s">
        <v>257</v>
      </c>
      <c r="C926" s="147">
        <v>3096741</v>
      </c>
      <c r="D926" s="1122">
        <v>0.99</v>
      </c>
      <c r="E926" s="53" t="s">
        <v>159</v>
      </c>
      <c r="F926" s="66">
        <v>0.08</v>
      </c>
      <c r="G926" s="850">
        <v>23.53</v>
      </c>
      <c r="H926" s="1124">
        <v>0.01</v>
      </c>
      <c r="I926" s="502"/>
      <c r="J926" s="490">
        <f t="shared" ref="J926" si="75">H926*I926</f>
        <v>0</v>
      </c>
      <c r="K926" s="63"/>
      <c r="L926" s="36"/>
      <c r="M926" s="36"/>
      <c r="N926" s="36"/>
      <c r="O926" s="37"/>
      <c r="P926" s="37"/>
      <c r="Q926" s="37"/>
      <c r="R926" s="37"/>
      <c r="S926" s="37"/>
      <c r="T926" s="37"/>
      <c r="U926" s="37"/>
      <c r="V926" s="37"/>
      <c r="W926" s="37"/>
    </row>
    <row r="927" spans="1:23" s="38" customFormat="1" ht="14.25" customHeight="1">
      <c r="A927" s="272"/>
      <c r="B927" s="1137"/>
      <c r="C927" s="174"/>
      <c r="D927" s="693"/>
      <c r="E927" s="59"/>
      <c r="F927" s="69"/>
      <c r="G927" s="835"/>
      <c r="H927" s="835"/>
      <c r="I927" s="503"/>
      <c r="J927" s="581"/>
      <c r="K927" s="35"/>
      <c r="L927" s="36"/>
      <c r="M927" s="36"/>
      <c r="N927" s="36"/>
      <c r="O927" s="37"/>
      <c r="P927" s="37"/>
      <c r="Q927" s="37"/>
      <c r="R927" s="37"/>
      <c r="S927" s="37"/>
      <c r="T927" s="37"/>
      <c r="U927" s="37"/>
      <c r="V927" s="37"/>
      <c r="W927" s="37"/>
    </row>
    <row r="928" spans="1:23" s="38" customFormat="1" ht="14.25" customHeight="1">
      <c r="A928" s="246" t="s">
        <v>642</v>
      </c>
      <c r="B928" s="369" t="s">
        <v>258</v>
      </c>
      <c r="C928" s="147">
        <v>3096721</v>
      </c>
      <c r="D928" s="1135">
        <v>0.1</v>
      </c>
      <c r="E928" s="53" t="s">
        <v>160</v>
      </c>
      <c r="F928" s="66">
        <v>0.08</v>
      </c>
      <c r="G928" s="850">
        <v>23.53</v>
      </c>
      <c r="H928" s="850">
        <v>21.18</v>
      </c>
      <c r="I928" s="502"/>
      <c r="J928" s="490">
        <f t="shared" si="70"/>
        <v>0</v>
      </c>
      <c r="K928" s="63"/>
      <c r="L928" s="36"/>
      <c r="M928" s="36"/>
      <c r="N928" s="36"/>
      <c r="O928" s="37"/>
      <c r="P928" s="37"/>
      <c r="Q928" s="37"/>
      <c r="R928" s="37"/>
      <c r="S928" s="37"/>
      <c r="T928" s="37"/>
      <c r="U928" s="37"/>
      <c r="V928" s="37"/>
      <c r="W928" s="37"/>
    </row>
    <row r="929" spans="1:23" s="38" customFormat="1" ht="14.25" customHeight="1">
      <c r="A929" s="246" t="s">
        <v>642</v>
      </c>
      <c r="B929" s="369" t="s">
        <v>258</v>
      </c>
      <c r="C929" s="147">
        <v>3096721</v>
      </c>
      <c r="D929" s="1122">
        <v>0.99</v>
      </c>
      <c r="E929" s="53" t="s">
        <v>160</v>
      </c>
      <c r="F929" s="66">
        <v>0.08</v>
      </c>
      <c r="G929" s="850">
        <v>23.53</v>
      </c>
      <c r="H929" s="1124">
        <v>0.01</v>
      </c>
      <c r="I929" s="502"/>
      <c r="J929" s="490">
        <f t="shared" ref="J929" si="76">H929*I929</f>
        <v>0</v>
      </c>
      <c r="K929" s="63"/>
      <c r="L929" s="36"/>
      <c r="M929" s="36"/>
      <c r="N929" s="36"/>
      <c r="O929" s="37"/>
      <c r="P929" s="37"/>
      <c r="Q929" s="37"/>
      <c r="R929" s="37"/>
      <c r="S929" s="37"/>
      <c r="T929" s="37"/>
      <c r="U929" s="37"/>
      <c r="V929" s="37"/>
      <c r="W929" s="37"/>
    </row>
    <row r="930" spans="1:23" s="38" customFormat="1" ht="14.25" customHeight="1">
      <c r="A930" s="272"/>
      <c r="B930" s="1137"/>
      <c r="C930" s="174"/>
      <c r="D930" s="693"/>
      <c r="E930" s="59"/>
      <c r="F930" s="69"/>
      <c r="G930" s="835"/>
      <c r="H930" s="835"/>
      <c r="I930" s="503"/>
      <c r="J930" s="581"/>
      <c r="K930" s="35"/>
      <c r="L930" s="36"/>
      <c r="M930" s="36"/>
      <c r="N930" s="36"/>
      <c r="O930" s="37"/>
      <c r="P930" s="37"/>
      <c r="Q930" s="37"/>
      <c r="R930" s="37"/>
      <c r="S930" s="37"/>
      <c r="T930" s="37"/>
      <c r="U930" s="37"/>
      <c r="V930" s="37"/>
      <c r="W930" s="37"/>
    </row>
    <row r="931" spans="1:23" s="38" customFormat="1" ht="14.1" customHeight="1">
      <c r="A931" s="246" t="s">
        <v>644</v>
      </c>
      <c r="B931" s="148">
        <v>8901138150877</v>
      </c>
      <c r="C931" s="147">
        <v>3247561</v>
      </c>
      <c r="D931" s="1135">
        <v>0.1</v>
      </c>
      <c r="E931" s="53" t="s">
        <v>167</v>
      </c>
      <c r="F931" s="66">
        <v>0.08</v>
      </c>
      <c r="G931" s="850">
        <v>23.53</v>
      </c>
      <c r="H931" s="850">
        <v>21.18</v>
      </c>
      <c r="I931" s="502"/>
      <c r="J931" s="490">
        <f>H931*I931</f>
        <v>0</v>
      </c>
      <c r="K931" s="63"/>
      <c r="L931" s="36"/>
      <c r="M931" s="36"/>
      <c r="N931" s="36"/>
      <c r="O931" s="37"/>
      <c r="P931" s="37"/>
      <c r="Q931" s="37"/>
      <c r="R931" s="37"/>
      <c r="S931" s="37"/>
      <c r="T931" s="37"/>
      <c r="U931" s="37"/>
      <c r="V931" s="37"/>
      <c r="W931" s="37"/>
    </row>
    <row r="932" spans="1:23" s="38" customFormat="1" ht="14.1" customHeight="1">
      <c r="A932" s="246" t="s">
        <v>644</v>
      </c>
      <c r="B932" s="148">
        <v>8901138150877</v>
      </c>
      <c r="C932" s="147">
        <v>3247561</v>
      </c>
      <c r="D932" s="1122">
        <v>0.99</v>
      </c>
      <c r="E932" s="53" t="s">
        <v>167</v>
      </c>
      <c r="F932" s="66">
        <v>0.08</v>
      </c>
      <c r="G932" s="850">
        <v>23.53</v>
      </c>
      <c r="H932" s="1124">
        <v>0.01</v>
      </c>
      <c r="I932" s="502"/>
      <c r="J932" s="490">
        <f>H932*I932</f>
        <v>0</v>
      </c>
      <c r="K932" s="63"/>
      <c r="L932" s="36"/>
      <c r="M932" s="36"/>
      <c r="N932" s="36"/>
      <c r="O932" s="37"/>
      <c r="P932" s="37"/>
      <c r="Q932" s="37"/>
      <c r="R932" s="37"/>
      <c r="S932" s="37"/>
      <c r="T932" s="37"/>
      <c r="U932" s="37"/>
      <c r="V932" s="37"/>
      <c r="W932" s="37"/>
    </row>
    <row r="933" spans="1:23" s="38" customFormat="1" ht="14.1" customHeight="1">
      <c r="A933" s="272"/>
      <c r="B933" s="296"/>
      <c r="C933" s="174"/>
      <c r="D933" s="693"/>
      <c r="E933" s="59"/>
      <c r="F933" s="69"/>
      <c r="G933" s="835"/>
      <c r="H933" s="835"/>
      <c r="I933" s="503"/>
      <c r="J933" s="581"/>
      <c r="K933" s="35"/>
      <c r="L933" s="36"/>
      <c r="M933" s="36"/>
      <c r="N933" s="36"/>
      <c r="O933" s="37"/>
      <c r="P933" s="37"/>
      <c r="Q933" s="37"/>
      <c r="R933" s="37"/>
      <c r="S933" s="37"/>
      <c r="T933" s="37"/>
      <c r="U933" s="37"/>
      <c r="V933" s="37"/>
      <c r="W933" s="37"/>
    </row>
    <row r="934" spans="1:23" ht="14.25" customHeight="1">
      <c r="A934" s="64" t="s">
        <v>640</v>
      </c>
      <c r="B934" s="369" t="s">
        <v>641</v>
      </c>
      <c r="C934" s="147">
        <v>3611861</v>
      </c>
      <c r="D934" s="1135">
        <v>0.1</v>
      </c>
      <c r="E934" s="53" t="s">
        <v>155</v>
      </c>
      <c r="F934" s="66">
        <v>0.08</v>
      </c>
      <c r="G934" s="850">
        <v>23.53</v>
      </c>
      <c r="H934" s="850">
        <v>21.18</v>
      </c>
      <c r="I934" s="502"/>
      <c r="J934" s="490">
        <f t="shared" ref="J934:J940" si="77">H934*I934</f>
        <v>0</v>
      </c>
      <c r="K934" s="48"/>
    </row>
    <row r="935" spans="1:23" ht="14.25" customHeight="1">
      <c r="A935" s="64" t="s">
        <v>640</v>
      </c>
      <c r="B935" s="369" t="s">
        <v>641</v>
      </c>
      <c r="C935" s="147">
        <v>3611861</v>
      </c>
      <c r="D935" s="1122">
        <v>0.99</v>
      </c>
      <c r="E935" s="53" t="s">
        <v>155</v>
      </c>
      <c r="F935" s="66">
        <v>0.08</v>
      </c>
      <c r="G935" s="850">
        <v>23.53</v>
      </c>
      <c r="H935" s="1124">
        <v>0.01</v>
      </c>
      <c r="I935" s="502"/>
      <c r="J935" s="490">
        <f t="shared" ref="J935" si="78">H935*I935</f>
        <v>0</v>
      </c>
      <c r="K935" s="48"/>
    </row>
    <row r="936" spans="1:23" ht="14.25" customHeight="1">
      <c r="A936" s="67"/>
      <c r="B936" s="1137"/>
      <c r="C936" s="174"/>
      <c r="D936" s="693"/>
      <c r="E936" s="59"/>
      <c r="F936" s="69"/>
      <c r="G936" s="835"/>
      <c r="H936" s="835"/>
      <c r="I936" s="503"/>
      <c r="J936" s="581"/>
    </row>
    <row r="937" spans="1:23" ht="15.75" customHeight="1">
      <c r="A937" s="246" t="s">
        <v>161</v>
      </c>
      <c r="B937" s="369" t="s">
        <v>259</v>
      </c>
      <c r="C937" s="147">
        <v>3208581</v>
      </c>
      <c r="D937" s="1135">
        <v>0.1</v>
      </c>
      <c r="E937" s="53" t="s">
        <v>155</v>
      </c>
      <c r="F937" s="66">
        <v>0.08</v>
      </c>
      <c r="G937" s="850">
        <v>23.53</v>
      </c>
      <c r="H937" s="850">
        <v>21.18</v>
      </c>
      <c r="I937" s="502"/>
      <c r="J937" s="490">
        <f t="shared" si="77"/>
        <v>0</v>
      </c>
      <c r="K937" s="48"/>
    </row>
    <row r="938" spans="1:23" ht="15.75" customHeight="1">
      <c r="A938" s="246" t="s">
        <v>161</v>
      </c>
      <c r="B938" s="369" t="s">
        <v>259</v>
      </c>
      <c r="C938" s="147">
        <v>3208581</v>
      </c>
      <c r="D938" s="1122">
        <v>0.99</v>
      </c>
      <c r="E938" s="53" t="s">
        <v>155</v>
      </c>
      <c r="F938" s="66">
        <v>0.08</v>
      </c>
      <c r="G938" s="850">
        <v>23.53</v>
      </c>
      <c r="H938" s="1124">
        <v>0.01</v>
      </c>
      <c r="I938" s="502"/>
      <c r="J938" s="490">
        <f t="shared" ref="J938" si="79">H938*I938</f>
        <v>0</v>
      </c>
      <c r="K938" s="48"/>
    </row>
    <row r="939" spans="1:23" ht="15.75" customHeight="1">
      <c r="A939" s="272"/>
      <c r="B939" s="1137"/>
      <c r="C939" s="174"/>
      <c r="D939" s="693"/>
      <c r="E939" s="59"/>
      <c r="F939" s="69"/>
      <c r="G939" s="835"/>
      <c r="H939" s="835"/>
      <c r="I939" s="503"/>
      <c r="J939" s="581"/>
    </row>
    <row r="940" spans="1:23" ht="15.75" customHeight="1">
      <c r="A940" s="64" t="s">
        <v>162</v>
      </c>
      <c r="B940" s="369" t="s">
        <v>260</v>
      </c>
      <c r="C940" s="147">
        <v>3208621</v>
      </c>
      <c r="D940" s="1135">
        <v>0.1</v>
      </c>
      <c r="E940" s="53" t="s">
        <v>155</v>
      </c>
      <c r="F940" s="66">
        <v>0.08</v>
      </c>
      <c r="G940" s="850">
        <v>30.16</v>
      </c>
      <c r="H940" s="850">
        <v>27.15</v>
      </c>
      <c r="I940" s="502"/>
      <c r="J940" s="490">
        <f t="shared" si="77"/>
        <v>0</v>
      </c>
      <c r="K940" s="48"/>
    </row>
    <row r="941" spans="1:23" ht="15.75" customHeight="1">
      <c r="A941" s="64" t="s">
        <v>162</v>
      </c>
      <c r="B941" s="369" t="s">
        <v>260</v>
      </c>
      <c r="C941" s="147">
        <v>3208621</v>
      </c>
      <c r="D941" s="1122">
        <v>0.99</v>
      </c>
      <c r="E941" s="53" t="s">
        <v>155</v>
      </c>
      <c r="F941" s="66">
        <v>0.08</v>
      </c>
      <c r="G941" s="850">
        <v>30.16</v>
      </c>
      <c r="H941" s="1124">
        <v>0.01</v>
      </c>
      <c r="I941" s="502"/>
      <c r="J941" s="490">
        <f t="shared" ref="J941" si="80">H941*I941</f>
        <v>0</v>
      </c>
      <c r="K941" s="48"/>
    </row>
    <row r="942" spans="1:23" ht="15.75" customHeight="1">
      <c r="A942" s="67"/>
      <c r="B942" s="1137"/>
      <c r="C942" s="174"/>
      <c r="D942" s="693"/>
      <c r="E942" s="59"/>
      <c r="F942" s="69"/>
      <c r="G942" s="835"/>
      <c r="H942" s="835"/>
      <c r="I942" s="503"/>
      <c r="J942" s="581"/>
    </row>
    <row r="943" spans="1:23" s="38" customFormat="1" ht="27" customHeight="1">
      <c r="A943" s="1189" t="s">
        <v>842</v>
      </c>
      <c r="B943" s="1190"/>
      <c r="C943" s="1190"/>
      <c r="D943" s="1190"/>
      <c r="E943" s="1190"/>
      <c r="F943" s="1190"/>
      <c r="G943" s="1190"/>
      <c r="H943" s="1190"/>
      <c r="I943" s="1190"/>
      <c r="J943" s="1190"/>
      <c r="K943" s="63"/>
      <c r="L943" s="36"/>
      <c r="M943" s="36"/>
      <c r="N943" s="36"/>
      <c r="O943" s="37"/>
      <c r="P943" s="37"/>
      <c r="Q943" s="37"/>
      <c r="R943" s="37"/>
      <c r="S943" s="37"/>
      <c r="T943" s="37"/>
      <c r="U943" s="37"/>
      <c r="V943" s="37"/>
      <c r="W943" s="37"/>
    </row>
    <row r="944" spans="1:23" ht="14.25" customHeight="1">
      <c r="A944" s="246" t="s">
        <v>163</v>
      </c>
      <c r="B944" s="148">
        <v>8901138834906</v>
      </c>
      <c r="C944" s="147">
        <v>3239251</v>
      </c>
      <c r="D944" s="1135">
        <v>0.1</v>
      </c>
      <c r="E944" s="53" t="s">
        <v>164</v>
      </c>
      <c r="F944" s="66">
        <v>0.08</v>
      </c>
      <c r="G944" s="850">
        <v>7.54</v>
      </c>
      <c r="H944" s="850">
        <v>6.78</v>
      </c>
      <c r="I944" s="502"/>
      <c r="J944" s="490">
        <f>H944*I944</f>
        <v>0</v>
      </c>
      <c r="K944" s="48"/>
    </row>
    <row r="945" spans="1:14" ht="14.25" customHeight="1">
      <c r="A945" s="246" t="s">
        <v>163</v>
      </c>
      <c r="B945" s="148">
        <v>8901138834906</v>
      </c>
      <c r="C945" s="147">
        <v>3239251</v>
      </c>
      <c r="D945" s="1122">
        <v>0.99</v>
      </c>
      <c r="E945" s="53" t="s">
        <v>164</v>
      </c>
      <c r="F945" s="66">
        <v>0.08</v>
      </c>
      <c r="G945" s="850">
        <v>7.54</v>
      </c>
      <c r="H945" s="1124">
        <v>0.01</v>
      </c>
      <c r="I945" s="502"/>
      <c r="J945" s="490">
        <f>H945*I945</f>
        <v>0</v>
      </c>
      <c r="K945" s="48"/>
    </row>
    <row r="946" spans="1:14" ht="14.25" customHeight="1">
      <c r="A946" s="272"/>
      <c r="B946" s="296"/>
      <c r="C946" s="174"/>
      <c r="D946" s="693"/>
      <c r="E946" s="59"/>
      <c r="F946" s="69"/>
      <c r="G946" s="835"/>
      <c r="H946" s="835"/>
      <c r="I946" s="503"/>
      <c r="J946" s="581"/>
    </row>
    <row r="947" spans="1:14" ht="14.25" customHeight="1">
      <c r="A947" s="246" t="s">
        <v>165</v>
      </c>
      <c r="B947" s="148">
        <v>8901138834920</v>
      </c>
      <c r="C947" s="147">
        <v>3239261</v>
      </c>
      <c r="D947" s="1135">
        <v>0.1</v>
      </c>
      <c r="E947" s="53" t="s">
        <v>164</v>
      </c>
      <c r="F947" s="66">
        <v>0.08</v>
      </c>
      <c r="G947" s="850">
        <v>7.54</v>
      </c>
      <c r="H947" s="850">
        <v>6.78</v>
      </c>
      <c r="I947" s="502"/>
      <c r="J947" s="490">
        <f>H947*I947</f>
        <v>0</v>
      </c>
      <c r="K947" s="48"/>
    </row>
    <row r="948" spans="1:14" ht="14.25" customHeight="1">
      <c r="A948" s="246" t="s">
        <v>165</v>
      </c>
      <c r="B948" s="148">
        <v>8901138834920</v>
      </c>
      <c r="C948" s="147">
        <v>3239261</v>
      </c>
      <c r="D948" s="1122">
        <v>0.99</v>
      </c>
      <c r="E948" s="53" t="s">
        <v>164</v>
      </c>
      <c r="F948" s="66">
        <v>0.08</v>
      </c>
      <c r="G948" s="850">
        <v>7.54</v>
      </c>
      <c r="H948" s="1124">
        <v>0.01</v>
      </c>
      <c r="I948" s="502"/>
      <c r="J948" s="490">
        <f>H948*I948</f>
        <v>0</v>
      </c>
      <c r="K948" s="48"/>
    </row>
    <row r="949" spans="1:14" ht="14.25" customHeight="1">
      <c r="A949" s="272"/>
      <c r="B949" s="296"/>
      <c r="C949" s="174"/>
      <c r="D949" s="693"/>
      <c r="E949" s="59"/>
      <c r="F949" s="69"/>
      <c r="G949" s="835"/>
      <c r="H949" s="835"/>
      <c r="I949" s="503"/>
      <c r="J949" s="581"/>
    </row>
    <row r="950" spans="1:14" ht="14.25" customHeight="1">
      <c r="A950" s="1133" t="s">
        <v>166</v>
      </c>
      <c r="B950" s="1138">
        <v>8901138834913</v>
      </c>
      <c r="C950" s="209">
        <v>3239241</v>
      </c>
      <c r="D950" s="1135">
        <v>0.1</v>
      </c>
      <c r="E950" s="196" t="s">
        <v>164</v>
      </c>
      <c r="F950" s="197">
        <v>0.08</v>
      </c>
      <c r="G950" s="854">
        <v>7.54</v>
      </c>
      <c r="H950" s="854">
        <v>6.78</v>
      </c>
      <c r="I950" s="529"/>
      <c r="J950" s="582">
        <f>H950*I950</f>
        <v>0</v>
      </c>
      <c r="K950" s="48"/>
      <c r="L950" s="22"/>
      <c r="M950" s="22"/>
      <c r="N950" s="22"/>
    </row>
    <row r="951" spans="1:14" ht="14.25" customHeight="1" thickBot="1">
      <c r="A951" s="1133" t="s">
        <v>166</v>
      </c>
      <c r="B951" s="1138">
        <v>8901138834913</v>
      </c>
      <c r="C951" s="209">
        <v>3239241</v>
      </c>
      <c r="D951" s="1112">
        <v>0.99</v>
      </c>
      <c r="E951" s="53" t="s">
        <v>164</v>
      </c>
      <c r="F951" s="66">
        <v>0.08</v>
      </c>
      <c r="G951" s="850">
        <v>7.54</v>
      </c>
      <c r="H951" s="908">
        <v>0.01</v>
      </c>
      <c r="I951" s="516"/>
      <c r="J951" s="583">
        <f>H951*I951</f>
        <v>0</v>
      </c>
      <c r="K951" s="48"/>
      <c r="L951" s="22"/>
      <c r="M951" s="22"/>
      <c r="N951" s="22"/>
    </row>
    <row r="952" spans="1:14" ht="27" customHeight="1" thickBot="1">
      <c r="B952" s="486"/>
      <c r="C952" s="487"/>
      <c r="I952" s="1140" t="s">
        <v>373</v>
      </c>
      <c r="J952" s="1141">
        <f>SUM(J23:J951)</f>
        <v>0</v>
      </c>
    </row>
    <row r="953" spans="1:14">
      <c r="B953" s="486"/>
      <c r="C953" s="487"/>
      <c r="J953" s="1139"/>
    </row>
    <row r="954" spans="1:14">
      <c r="B954" s="486"/>
      <c r="C954" s="487"/>
    </row>
    <row r="955" spans="1:14">
      <c r="A955" s="24"/>
      <c r="B955" s="24"/>
      <c r="C955" s="24"/>
      <c r="D955" s="24"/>
      <c r="E955" s="24"/>
      <c r="F955" s="24"/>
    </row>
    <row r="956" spans="1:14">
      <c r="A956" s="24"/>
      <c r="B956" s="24"/>
      <c r="C956" s="24"/>
      <c r="D956" s="24"/>
      <c r="E956" s="24"/>
      <c r="F956" s="24"/>
    </row>
    <row r="957" spans="1:14">
      <c r="A957" s="24"/>
      <c r="B957" s="24"/>
      <c r="C957" s="24"/>
      <c r="D957" s="24"/>
      <c r="E957" s="24"/>
      <c r="F957" s="24"/>
    </row>
    <row r="958" spans="1:14">
      <c r="A958" s="24"/>
      <c r="B958" s="24"/>
      <c r="C958" s="24"/>
      <c r="D958" s="24"/>
      <c r="E958" s="24"/>
      <c r="F958" s="24"/>
    </row>
    <row r="959" spans="1:14">
      <c r="B959" s="486"/>
      <c r="C959" s="487"/>
    </row>
    <row r="960" spans="1:14">
      <c r="B960" s="486"/>
      <c r="C960" s="487"/>
    </row>
    <row r="961" spans="2:3">
      <c r="B961" s="486"/>
      <c r="C961" s="487"/>
    </row>
    <row r="962" spans="2:3">
      <c r="B962" s="486"/>
      <c r="C962" s="487"/>
    </row>
    <row r="963" spans="2:3">
      <c r="B963" s="486"/>
      <c r="C963" s="487"/>
    </row>
    <row r="964" spans="2:3">
      <c r="B964" s="486"/>
      <c r="C964" s="487"/>
    </row>
    <row r="965" spans="2:3">
      <c r="B965" s="486"/>
      <c r="C965" s="487"/>
    </row>
    <row r="966" spans="2:3">
      <c r="B966" s="486"/>
      <c r="C966" s="487"/>
    </row>
    <row r="967" spans="2:3">
      <c r="B967" s="486"/>
      <c r="C967" s="487"/>
    </row>
    <row r="968" spans="2:3">
      <c r="B968" s="486"/>
      <c r="C968" s="487"/>
    </row>
    <row r="969" spans="2:3">
      <c r="B969" s="486"/>
      <c r="C969" s="487"/>
    </row>
    <row r="970" spans="2:3">
      <c r="B970" s="486"/>
      <c r="C970" s="487"/>
    </row>
    <row r="971" spans="2:3">
      <c r="B971" s="486"/>
      <c r="C971" s="487"/>
    </row>
    <row r="972" spans="2:3">
      <c r="B972" s="486"/>
      <c r="C972" s="487"/>
    </row>
    <row r="973" spans="2:3">
      <c r="B973" s="486"/>
      <c r="C973" s="487"/>
    </row>
    <row r="974" spans="2:3">
      <c r="B974" s="486"/>
      <c r="C974" s="487"/>
    </row>
    <row r="975" spans="2:3">
      <c r="B975" s="486"/>
      <c r="C975" s="487"/>
    </row>
    <row r="976" spans="2:3">
      <c r="B976" s="486"/>
      <c r="C976" s="487"/>
    </row>
    <row r="977" spans="2:3">
      <c r="B977" s="486"/>
      <c r="C977" s="487"/>
    </row>
    <row r="978" spans="2:3">
      <c r="B978" s="486"/>
      <c r="C978" s="487"/>
    </row>
    <row r="979" spans="2:3">
      <c r="B979" s="486"/>
      <c r="C979" s="487"/>
    </row>
    <row r="980" spans="2:3">
      <c r="B980" s="486"/>
      <c r="C980" s="487"/>
    </row>
    <row r="981" spans="2:3">
      <c r="B981" s="486"/>
      <c r="C981" s="487"/>
    </row>
    <row r="982" spans="2:3">
      <c r="B982" s="486"/>
      <c r="C982" s="487"/>
    </row>
    <row r="983" spans="2:3">
      <c r="B983" s="486"/>
      <c r="C983" s="487"/>
    </row>
    <row r="984" spans="2:3">
      <c r="B984" s="486"/>
      <c r="C984" s="487"/>
    </row>
    <row r="985" spans="2:3">
      <c r="B985" s="486"/>
      <c r="C985" s="487"/>
    </row>
    <row r="986" spans="2:3">
      <c r="B986" s="486"/>
      <c r="C986" s="487"/>
    </row>
    <row r="987" spans="2:3">
      <c r="B987" s="486"/>
      <c r="C987" s="487"/>
    </row>
    <row r="988" spans="2:3">
      <c r="B988" s="486"/>
      <c r="C988" s="487"/>
    </row>
    <row r="989" spans="2:3">
      <c r="B989" s="486"/>
      <c r="C989" s="487"/>
    </row>
    <row r="990" spans="2:3">
      <c r="B990" s="486"/>
      <c r="C990" s="487"/>
    </row>
    <row r="991" spans="2:3">
      <c r="B991" s="486"/>
      <c r="C991" s="487"/>
    </row>
    <row r="992" spans="2:3">
      <c r="B992" s="486"/>
      <c r="C992" s="487"/>
    </row>
    <row r="993" spans="2:3">
      <c r="B993" s="486"/>
      <c r="C993" s="487"/>
    </row>
    <row r="994" spans="2:3">
      <c r="B994" s="486"/>
      <c r="C994" s="487"/>
    </row>
    <row r="995" spans="2:3">
      <c r="B995" s="486"/>
      <c r="C995" s="487"/>
    </row>
    <row r="996" spans="2:3">
      <c r="B996" s="486"/>
      <c r="C996" s="487"/>
    </row>
    <row r="997" spans="2:3">
      <c r="B997" s="486"/>
      <c r="C997" s="487"/>
    </row>
    <row r="998" spans="2:3">
      <c r="B998" s="486"/>
      <c r="C998" s="487"/>
    </row>
    <row r="999" spans="2:3">
      <c r="B999" s="486"/>
      <c r="C999" s="487"/>
    </row>
    <row r="1000" spans="2:3">
      <c r="B1000" s="486"/>
      <c r="C1000" s="487"/>
    </row>
    <row r="1001" spans="2:3">
      <c r="B1001" s="486"/>
      <c r="C1001" s="487"/>
    </row>
    <row r="1002" spans="2:3">
      <c r="B1002" s="486"/>
      <c r="C1002" s="487"/>
    </row>
    <row r="1003" spans="2:3">
      <c r="B1003" s="486"/>
      <c r="C1003" s="487"/>
    </row>
    <row r="1004" spans="2:3">
      <c r="B1004" s="486"/>
      <c r="C1004" s="487"/>
    </row>
    <row r="1005" spans="2:3">
      <c r="B1005" s="486"/>
      <c r="C1005" s="487"/>
    </row>
    <row r="1006" spans="2:3">
      <c r="B1006" s="486"/>
      <c r="C1006" s="487"/>
    </row>
    <row r="1007" spans="2:3">
      <c r="B1007" s="486"/>
      <c r="C1007" s="487"/>
    </row>
    <row r="1008" spans="2:3">
      <c r="B1008" s="486"/>
      <c r="C1008" s="487"/>
    </row>
    <row r="1009" spans="2:3">
      <c r="B1009" s="486"/>
      <c r="C1009" s="487"/>
    </row>
    <row r="1010" spans="2:3">
      <c r="B1010" s="486"/>
      <c r="C1010" s="487"/>
    </row>
    <row r="1011" spans="2:3">
      <c r="B1011" s="486"/>
      <c r="C1011" s="487"/>
    </row>
    <row r="1012" spans="2:3">
      <c r="B1012" s="486"/>
      <c r="C1012" s="487"/>
    </row>
    <row r="1013" spans="2:3">
      <c r="B1013" s="486"/>
      <c r="C1013" s="487"/>
    </row>
    <row r="1014" spans="2:3">
      <c r="B1014" s="486"/>
      <c r="C1014" s="487"/>
    </row>
    <row r="1015" spans="2:3">
      <c r="B1015" s="486"/>
      <c r="C1015" s="487"/>
    </row>
    <row r="1016" spans="2:3">
      <c r="B1016" s="486"/>
      <c r="C1016" s="487"/>
    </row>
    <row r="1017" spans="2:3">
      <c r="B1017" s="486"/>
      <c r="C1017" s="487"/>
    </row>
    <row r="1018" spans="2:3">
      <c r="B1018" s="486"/>
      <c r="C1018" s="487"/>
    </row>
    <row r="1019" spans="2:3">
      <c r="B1019" s="486"/>
      <c r="C1019" s="487"/>
    </row>
    <row r="1020" spans="2:3">
      <c r="B1020" s="486"/>
      <c r="C1020" s="487"/>
    </row>
    <row r="1021" spans="2:3">
      <c r="B1021" s="486"/>
      <c r="C1021" s="487"/>
    </row>
    <row r="1022" spans="2:3">
      <c r="B1022" s="486"/>
      <c r="C1022" s="487"/>
    </row>
    <row r="1023" spans="2:3">
      <c r="B1023" s="486"/>
      <c r="C1023" s="487"/>
    </row>
    <row r="1024" spans="2:3">
      <c r="B1024" s="486"/>
      <c r="C1024" s="487"/>
    </row>
    <row r="1025" spans="2:3">
      <c r="B1025" s="486"/>
      <c r="C1025" s="487"/>
    </row>
    <row r="1026" spans="2:3">
      <c r="B1026" s="486"/>
      <c r="C1026" s="487"/>
    </row>
    <row r="1027" spans="2:3">
      <c r="B1027" s="486"/>
      <c r="C1027" s="487"/>
    </row>
    <row r="1028" spans="2:3">
      <c r="B1028" s="486"/>
      <c r="C1028" s="487"/>
    </row>
    <row r="1029" spans="2:3">
      <c r="B1029" s="486"/>
      <c r="C1029" s="487"/>
    </row>
    <row r="1030" spans="2:3">
      <c r="B1030" s="486"/>
      <c r="C1030" s="487"/>
    </row>
    <row r="1031" spans="2:3">
      <c r="B1031" s="486"/>
      <c r="C1031" s="487"/>
    </row>
    <row r="1032" spans="2:3">
      <c r="B1032" s="486"/>
      <c r="C1032" s="487"/>
    </row>
    <row r="1033" spans="2:3">
      <c r="B1033" s="486"/>
      <c r="C1033" s="487"/>
    </row>
    <row r="1034" spans="2:3">
      <c r="B1034" s="486"/>
      <c r="C1034" s="487"/>
    </row>
  </sheetData>
  <sheetProtection selectLockedCells="1" selectUnlockedCells="1"/>
  <protectedRanges>
    <protectedRange sqref="A206" name="Rozstęp1"/>
  </protectedRanges>
  <mergeCells count="101">
    <mergeCell ref="A864:J864"/>
    <mergeCell ref="A896:J896"/>
    <mergeCell ref="A906:J906"/>
    <mergeCell ref="A912:J912"/>
    <mergeCell ref="A943:J943"/>
    <mergeCell ref="A704:J704"/>
    <mergeCell ref="A708:J708"/>
    <mergeCell ref="A821:H821"/>
    <mergeCell ref="A813:H813"/>
    <mergeCell ref="A746:J746"/>
    <mergeCell ref="A712:J712"/>
    <mergeCell ref="A750:J750"/>
    <mergeCell ref="A754:J754"/>
    <mergeCell ref="A736:J736"/>
    <mergeCell ref="A728:J728"/>
    <mergeCell ref="A801:J801"/>
    <mergeCell ref="A868:J868"/>
    <mergeCell ref="A152:J152"/>
    <mergeCell ref="A293:J293"/>
    <mergeCell ref="A296:J296"/>
    <mergeCell ref="A239:J239"/>
    <mergeCell ref="A248:J248"/>
    <mergeCell ref="A290:J290"/>
    <mergeCell ref="A273:J273"/>
    <mergeCell ref="A272:J272"/>
    <mergeCell ref="A205:J205"/>
    <mergeCell ref="A231:J231"/>
    <mergeCell ref="A210:J210"/>
    <mergeCell ref="A227:J227"/>
    <mergeCell ref="A178:J178"/>
    <mergeCell ref="A221:J221"/>
    <mergeCell ref="A284:J284"/>
    <mergeCell ref="A279:J279"/>
    <mergeCell ref="A61:H61"/>
    <mergeCell ref="A8:C9"/>
    <mergeCell ref="A11:C14"/>
    <mergeCell ref="A133:J133"/>
    <mergeCell ref="A127:J127"/>
    <mergeCell ref="A116:J116"/>
    <mergeCell ref="A112:J112"/>
    <mergeCell ref="A90:J90"/>
    <mergeCell ref="A107:J107"/>
    <mergeCell ref="A19:J19"/>
    <mergeCell ref="A123:J123"/>
    <mergeCell ref="A76:H76"/>
    <mergeCell ref="A65:H65"/>
    <mergeCell ref="A71:H71"/>
    <mergeCell ref="E1:J2"/>
    <mergeCell ref="A17:J17"/>
    <mergeCell ref="A27:J27"/>
    <mergeCell ref="A37:J37"/>
    <mergeCell ref="A259:J259"/>
    <mergeCell ref="A89:J89"/>
    <mergeCell ref="A7:C7"/>
    <mergeCell ref="A10:C10"/>
    <mergeCell ref="A44:J44"/>
    <mergeCell ref="A43:J43"/>
    <mergeCell ref="A75:J75"/>
    <mergeCell ref="A52:J52"/>
    <mergeCell ref="A21:J21"/>
    <mergeCell ref="A82:J82"/>
    <mergeCell ref="A56:J56"/>
    <mergeCell ref="A68:H68"/>
    <mergeCell ref="A142:J142"/>
    <mergeCell ref="A145:J145"/>
    <mergeCell ref="A198:J198"/>
    <mergeCell ref="A159:J159"/>
    <mergeCell ref="A179:J179"/>
    <mergeCell ref="A185:J185"/>
    <mergeCell ref="A149:J149"/>
    <mergeCell ref="A153:J153"/>
    <mergeCell ref="A697:J697"/>
    <mergeCell ref="A700:J700"/>
    <mergeCell ref="A607:J607"/>
    <mergeCell ref="A485:J485"/>
    <mergeCell ref="A514:J514"/>
    <mergeCell ref="A509:J509"/>
    <mergeCell ref="A686:H686"/>
    <mergeCell ref="A610:J610"/>
    <mergeCell ref="A689:H689"/>
    <mergeCell ref="A659:J659"/>
    <mergeCell ref="A683:H683"/>
    <mergeCell ref="A668:J668"/>
    <mergeCell ref="A592:J592"/>
    <mergeCell ref="A606:J606"/>
    <mergeCell ref="A300:J300"/>
    <mergeCell ref="A574:J574"/>
    <mergeCell ref="A585:J585"/>
    <mergeCell ref="A569:J569"/>
    <mergeCell ref="A483:J483"/>
    <mergeCell ref="A329:J329"/>
    <mergeCell ref="A322:J322"/>
    <mergeCell ref="A314:J314"/>
    <mergeCell ref="A561:J561"/>
    <mergeCell ref="A497:J497"/>
    <mergeCell ref="A503:J503"/>
    <mergeCell ref="A308:J308"/>
    <mergeCell ref="A543:J543"/>
    <mergeCell ref="A539:J539"/>
    <mergeCell ref="A532:J532"/>
    <mergeCell ref="A309:J309"/>
  </mergeCells>
  <phoneticPr fontId="18" type="noConversion"/>
  <conditionalFormatting sqref="B352">
    <cfRule type="duplicateValues" dxfId="454" priority="593" stopIfTrue="1"/>
  </conditionalFormatting>
  <conditionalFormatting sqref="B352">
    <cfRule type="duplicateValues" dxfId="453" priority="592" stopIfTrue="1"/>
  </conditionalFormatting>
  <conditionalFormatting sqref="B353">
    <cfRule type="duplicateValues" dxfId="452" priority="591" stopIfTrue="1"/>
  </conditionalFormatting>
  <conditionalFormatting sqref="B352">
    <cfRule type="duplicateValues" dxfId="451" priority="590" stopIfTrue="1"/>
  </conditionalFormatting>
  <conditionalFormatting sqref="B354">
    <cfRule type="duplicateValues" dxfId="450" priority="589" stopIfTrue="1"/>
  </conditionalFormatting>
  <conditionalFormatting sqref="B353:B354">
    <cfRule type="duplicateValues" dxfId="449" priority="588" stopIfTrue="1"/>
  </conditionalFormatting>
  <conditionalFormatting sqref="B352">
    <cfRule type="duplicateValues" dxfId="448" priority="587" stopIfTrue="1"/>
  </conditionalFormatting>
  <conditionalFormatting sqref="B352">
    <cfRule type="duplicateValues" dxfId="447" priority="586" stopIfTrue="1"/>
  </conditionalFormatting>
  <conditionalFormatting sqref="B356:B357">
    <cfRule type="duplicateValues" dxfId="446" priority="585"/>
  </conditionalFormatting>
  <conditionalFormatting sqref="B352 B355">
    <cfRule type="duplicateValues" dxfId="445" priority="584" stopIfTrue="1"/>
  </conditionalFormatting>
  <conditionalFormatting sqref="B352:B355">
    <cfRule type="duplicateValues" dxfId="444" priority="583" stopIfTrue="1"/>
  </conditionalFormatting>
  <conditionalFormatting sqref="B356:B357">
    <cfRule type="duplicateValues" dxfId="443" priority="594" stopIfTrue="1"/>
  </conditionalFormatting>
  <conditionalFormatting sqref="B352:B357">
    <cfRule type="duplicateValues" dxfId="442" priority="595" stopIfTrue="1"/>
  </conditionalFormatting>
  <conditionalFormatting sqref="C352">
    <cfRule type="duplicateValues" dxfId="441" priority="578" stopIfTrue="1"/>
  </conditionalFormatting>
  <conditionalFormatting sqref="C352">
    <cfRule type="duplicateValues" dxfId="440" priority="577"/>
  </conditionalFormatting>
  <conditionalFormatting sqref="C352">
    <cfRule type="duplicateValues" dxfId="439" priority="576" stopIfTrue="1"/>
  </conditionalFormatting>
  <conditionalFormatting sqref="C352">
    <cfRule type="duplicateValues" dxfId="438" priority="575"/>
  </conditionalFormatting>
  <conditionalFormatting sqref="C353">
    <cfRule type="duplicateValues" dxfId="437" priority="574" stopIfTrue="1"/>
  </conditionalFormatting>
  <conditionalFormatting sqref="C353">
    <cfRule type="duplicateValues" dxfId="436" priority="573"/>
  </conditionalFormatting>
  <conditionalFormatting sqref="C353:C354">
    <cfRule type="duplicateValues" dxfId="435" priority="572"/>
  </conditionalFormatting>
  <conditionalFormatting sqref="C352">
    <cfRule type="duplicateValues" dxfId="434" priority="571" stopIfTrue="1"/>
  </conditionalFormatting>
  <conditionalFormatting sqref="C352">
    <cfRule type="duplicateValues" dxfId="433" priority="570"/>
  </conditionalFormatting>
  <conditionalFormatting sqref="C352">
    <cfRule type="duplicateValues" dxfId="432" priority="569" stopIfTrue="1"/>
  </conditionalFormatting>
  <conditionalFormatting sqref="C352">
    <cfRule type="duplicateValues" dxfId="431" priority="568"/>
  </conditionalFormatting>
  <conditionalFormatting sqref="C352">
    <cfRule type="duplicateValues" dxfId="430" priority="567"/>
  </conditionalFormatting>
  <conditionalFormatting sqref="C352:C355">
    <cfRule type="duplicateValues" dxfId="429" priority="579"/>
  </conditionalFormatting>
  <conditionalFormatting sqref="C356:C357">
    <cfRule type="duplicateValues" dxfId="428" priority="580"/>
  </conditionalFormatting>
  <conditionalFormatting sqref="C352:C357">
    <cfRule type="duplicateValues" dxfId="427" priority="581"/>
  </conditionalFormatting>
  <conditionalFormatting sqref="C355">
    <cfRule type="duplicateValues" dxfId="426" priority="582" stopIfTrue="1"/>
  </conditionalFormatting>
  <conditionalFormatting sqref="B358">
    <cfRule type="duplicateValues" dxfId="425" priority="565" stopIfTrue="1"/>
  </conditionalFormatting>
  <conditionalFormatting sqref="B358">
    <cfRule type="duplicateValues" dxfId="424" priority="564" stopIfTrue="1"/>
  </conditionalFormatting>
  <conditionalFormatting sqref="B358">
    <cfRule type="duplicateValues" dxfId="423" priority="563" stopIfTrue="1"/>
  </conditionalFormatting>
  <conditionalFormatting sqref="B358">
    <cfRule type="duplicateValues" dxfId="422" priority="562" stopIfTrue="1"/>
  </conditionalFormatting>
  <conditionalFormatting sqref="B358">
    <cfRule type="duplicateValues" dxfId="421" priority="561" stopIfTrue="1"/>
  </conditionalFormatting>
  <conditionalFormatting sqref="B358">
    <cfRule type="duplicateValues" dxfId="420" priority="560" stopIfTrue="1"/>
  </conditionalFormatting>
  <conditionalFormatting sqref="B358">
    <cfRule type="duplicateValues" dxfId="419" priority="566" stopIfTrue="1"/>
  </conditionalFormatting>
  <conditionalFormatting sqref="C358">
    <cfRule type="duplicateValues" dxfId="418" priority="557" stopIfTrue="1"/>
  </conditionalFormatting>
  <conditionalFormatting sqref="C358">
    <cfRule type="duplicateValues" dxfId="417" priority="556"/>
  </conditionalFormatting>
  <conditionalFormatting sqref="C358">
    <cfRule type="duplicateValues" dxfId="416" priority="555" stopIfTrue="1"/>
  </conditionalFormatting>
  <conditionalFormatting sqref="C358">
    <cfRule type="duplicateValues" dxfId="415" priority="554"/>
  </conditionalFormatting>
  <conditionalFormatting sqref="C358">
    <cfRule type="duplicateValues" dxfId="414" priority="553" stopIfTrue="1"/>
  </conditionalFormatting>
  <conditionalFormatting sqref="C358">
    <cfRule type="duplicateValues" dxfId="413" priority="552"/>
  </conditionalFormatting>
  <conditionalFormatting sqref="C358">
    <cfRule type="duplicateValues" dxfId="412" priority="551" stopIfTrue="1"/>
  </conditionalFormatting>
  <conditionalFormatting sqref="C358">
    <cfRule type="duplicateValues" dxfId="411" priority="550"/>
  </conditionalFormatting>
  <conditionalFormatting sqref="C358">
    <cfRule type="duplicateValues" dxfId="410" priority="558"/>
  </conditionalFormatting>
  <conditionalFormatting sqref="C358">
    <cfRule type="duplicateValues" dxfId="409" priority="559"/>
  </conditionalFormatting>
  <conditionalFormatting sqref="B362">
    <cfRule type="duplicateValues" dxfId="408" priority="519" stopIfTrue="1"/>
  </conditionalFormatting>
  <conditionalFormatting sqref="B363:B364">
    <cfRule type="duplicateValues" dxfId="407" priority="518" stopIfTrue="1"/>
  </conditionalFormatting>
  <conditionalFormatting sqref="B359 B361:B364">
    <cfRule type="duplicateValues" dxfId="406" priority="517" stopIfTrue="1"/>
  </conditionalFormatting>
  <conditionalFormatting sqref="B362">
    <cfRule type="duplicateValues" dxfId="405" priority="516" stopIfTrue="1"/>
  </conditionalFormatting>
  <conditionalFormatting sqref="B359">
    <cfRule type="duplicateValues" dxfId="404" priority="515" stopIfTrue="1"/>
  </conditionalFormatting>
  <conditionalFormatting sqref="B363:B364 B359 B361">
    <cfRule type="duplicateValues" dxfId="403" priority="514" stopIfTrue="1"/>
  </conditionalFormatting>
  <conditionalFormatting sqref="B359">
    <cfRule type="duplicateValues" dxfId="402" priority="513" stopIfTrue="1"/>
  </conditionalFormatting>
  <conditionalFormatting sqref="B360">
    <cfRule type="duplicateValues" dxfId="401" priority="512" stopIfTrue="1"/>
  </conditionalFormatting>
  <conditionalFormatting sqref="B360">
    <cfRule type="duplicateValues" dxfId="400" priority="511"/>
  </conditionalFormatting>
  <conditionalFormatting sqref="B360">
    <cfRule type="duplicateValues" dxfId="399" priority="510" stopIfTrue="1"/>
  </conditionalFormatting>
  <conditionalFormatting sqref="B360">
    <cfRule type="duplicateValues" dxfId="398" priority="509" stopIfTrue="1"/>
  </conditionalFormatting>
  <conditionalFormatting sqref="B360">
    <cfRule type="duplicateValues" dxfId="397" priority="508" stopIfTrue="1"/>
  </conditionalFormatting>
  <conditionalFormatting sqref="B361:B364 B359">
    <cfRule type="duplicateValues" dxfId="396" priority="520" stopIfTrue="1"/>
  </conditionalFormatting>
  <conditionalFormatting sqref="C362">
    <cfRule type="duplicateValues" dxfId="395" priority="504" stopIfTrue="1"/>
  </conditionalFormatting>
  <conditionalFormatting sqref="C363:C364">
    <cfRule type="duplicateValues" dxfId="394" priority="503" stopIfTrue="1"/>
  </conditionalFormatting>
  <conditionalFormatting sqref="C363:C364">
    <cfRule type="duplicateValues" dxfId="393" priority="502"/>
  </conditionalFormatting>
  <conditionalFormatting sqref="C362">
    <cfRule type="duplicateValues" dxfId="392" priority="501"/>
  </conditionalFormatting>
  <conditionalFormatting sqref="C359 C361">
    <cfRule type="duplicateValues" dxfId="391" priority="500"/>
  </conditionalFormatting>
  <conditionalFormatting sqref="C360">
    <cfRule type="duplicateValues" dxfId="390" priority="499"/>
  </conditionalFormatting>
  <conditionalFormatting sqref="C360">
    <cfRule type="duplicateValues" dxfId="389" priority="498"/>
  </conditionalFormatting>
  <conditionalFormatting sqref="C359 C361:C364">
    <cfRule type="duplicateValues" dxfId="388" priority="505"/>
  </conditionalFormatting>
  <conditionalFormatting sqref="C361:C364 C359">
    <cfRule type="duplicateValues" dxfId="387" priority="506"/>
  </conditionalFormatting>
  <conditionalFormatting sqref="C362">
    <cfRule type="duplicateValues" dxfId="386" priority="507" stopIfTrue="1"/>
  </conditionalFormatting>
  <conditionalFormatting sqref="B366">
    <cfRule type="duplicateValues" dxfId="385" priority="479" stopIfTrue="1"/>
  </conditionalFormatting>
  <conditionalFormatting sqref="B366">
    <cfRule type="duplicateValues" dxfId="384" priority="478" stopIfTrue="1"/>
  </conditionalFormatting>
  <conditionalFormatting sqref="B366">
    <cfRule type="duplicateValues" dxfId="383" priority="477" stopIfTrue="1"/>
  </conditionalFormatting>
  <conditionalFormatting sqref="B366">
    <cfRule type="duplicateValues" dxfId="382" priority="476" stopIfTrue="1"/>
  </conditionalFormatting>
  <conditionalFormatting sqref="B366">
    <cfRule type="duplicateValues" dxfId="381" priority="475" stopIfTrue="1"/>
  </conditionalFormatting>
  <conditionalFormatting sqref="B366">
    <cfRule type="duplicateValues" dxfId="380" priority="474" stopIfTrue="1"/>
  </conditionalFormatting>
  <conditionalFormatting sqref="B366">
    <cfRule type="duplicateValues" dxfId="379" priority="480" stopIfTrue="1"/>
  </conditionalFormatting>
  <conditionalFormatting sqref="C366">
    <cfRule type="duplicateValues" dxfId="378" priority="471" stopIfTrue="1"/>
  </conditionalFormatting>
  <conditionalFormatting sqref="C366">
    <cfRule type="duplicateValues" dxfId="377" priority="470"/>
  </conditionalFormatting>
  <conditionalFormatting sqref="C366">
    <cfRule type="duplicateValues" dxfId="376" priority="469" stopIfTrue="1"/>
  </conditionalFormatting>
  <conditionalFormatting sqref="C366">
    <cfRule type="duplicateValues" dxfId="375" priority="468"/>
  </conditionalFormatting>
  <conditionalFormatting sqref="C366">
    <cfRule type="duplicateValues" dxfId="374" priority="467" stopIfTrue="1"/>
  </conditionalFormatting>
  <conditionalFormatting sqref="C366">
    <cfRule type="duplicateValues" dxfId="373" priority="466"/>
  </conditionalFormatting>
  <conditionalFormatting sqref="C366">
    <cfRule type="duplicateValues" dxfId="372" priority="465" stopIfTrue="1"/>
  </conditionalFormatting>
  <conditionalFormatting sqref="C366">
    <cfRule type="duplicateValues" dxfId="371" priority="464"/>
  </conditionalFormatting>
  <conditionalFormatting sqref="C366">
    <cfRule type="duplicateValues" dxfId="370" priority="472"/>
  </conditionalFormatting>
  <conditionalFormatting sqref="C366">
    <cfRule type="duplicateValues" dxfId="369" priority="473"/>
  </conditionalFormatting>
  <conditionalFormatting sqref="B368">
    <cfRule type="duplicateValues" dxfId="368" priority="439" stopIfTrue="1"/>
  </conditionalFormatting>
  <conditionalFormatting sqref="B375">
    <cfRule type="duplicateValues" dxfId="367" priority="437" stopIfTrue="1"/>
  </conditionalFormatting>
  <conditionalFormatting sqref="B378 B380:B382">
    <cfRule type="duplicateValues" dxfId="366" priority="434" stopIfTrue="1"/>
  </conditionalFormatting>
  <conditionalFormatting sqref="B379">
    <cfRule type="duplicateValues" dxfId="365" priority="433" stopIfTrue="1"/>
  </conditionalFormatting>
  <conditionalFormatting sqref="C368">
    <cfRule type="duplicateValues" dxfId="364" priority="430"/>
  </conditionalFormatting>
  <conditionalFormatting sqref="C375">
    <cfRule type="duplicateValues" dxfId="363" priority="429"/>
  </conditionalFormatting>
  <conditionalFormatting sqref="C378:C382">
    <cfRule type="duplicateValues" dxfId="362" priority="426"/>
  </conditionalFormatting>
  <conditionalFormatting sqref="B387">
    <cfRule type="duplicateValues" dxfId="361" priority="424" stopIfTrue="1"/>
  </conditionalFormatting>
  <conditionalFormatting sqref="B387">
    <cfRule type="duplicateValues" dxfId="360" priority="423" stopIfTrue="1"/>
  </conditionalFormatting>
  <conditionalFormatting sqref="B387">
    <cfRule type="duplicateValues" dxfId="359" priority="422" stopIfTrue="1"/>
  </conditionalFormatting>
  <conditionalFormatting sqref="B387">
    <cfRule type="duplicateValues" dxfId="358" priority="421" stopIfTrue="1"/>
  </conditionalFormatting>
  <conditionalFormatting sqref="B387">
    <cfRule type="duplicateValues" dxfId="357" priority="420" stopIfTrue="1"/>
  </conditionalFormatting>
  <conditionalFormatting sqref="B387">
    <cfRule type="duplicateValues" dxfId="356" priority="419" stopIfTrue="1"/>
  </conditionalFormatting>
  <conditionalFormatting sqref="B387">
    <cfRule type="duplicateValues" dxfId="355" priority="425" stopIfTrue="1"/>
  </conditionalFormatting>
  <conditionalFormatting sqref="C387">
    <cfRule type="duplicateValues" dxfId="354" priority="416" stopIfTrue="1"/>
  </conditionalFormatting>
  <conditionalFormatting sqref="C387">
    <cfRule type="duplicateValues" dxfId="353" priority="415"/>
  </conditionalFormatting>
  <conditionalFormatting sqref="C387">
    <cfRule type="duplicateValues" dxfId="352" priority="414" stopIfTrue="1"/>
  </conditionalFormatting>
  <conditionalFormatting sqref="C387">
    <cfRule type="duplicateValues" dxfId="351" priority="413"/>
  </conditionalFormatting>
  <conditionalFormatting sqref="C387">
    <cfRule type="duplicateValues" dxfId="350" priority="412" stopIfTrue="1"/>
  </conditionalFormatting>
  <conditionalFormatting sqref="C387">
    <cfRule type="duplicateValues" dxfId="349" priority="411"/>
  </conditionalFormatting>
  <conditionalFormatting sqref="C387">
    <cfRule type="duplicateValues" dxfId="348" priority="410" stopIfTrue="1"/>
  </conditionalFormatting>
  <conditionalFormatting sqref="C387">
    <cfRule type="duplicateValues" dxfId="347" priority="409"/>
  </conditionalFormatting>
  <conditionalFormatting sqref="C387">
    <cfRule type="duplicateValues" dxfId="346" priority="417"/>
  </conditionalFormatting>
  <conditionalFormatting sqref="C387">
    <cfRule type="duplicateValues" dxfId="345" priority="418"/>
  </conditionalFormatting>
  <conditionalFormatting sqref="B398">
    <cfRule type="duplicateValues" dxfId="344" priority="403" stopIfTrue="1"/>
  </conditionalFormatting>
  <conditionalFormatting sqref="B398">
    <cfRule type="duplicateValues" dxfId="343" priority="402" stopIfTrue="1"/>
  </conditionalFormatting>
  <conditionalFormatting sqref="B398">
    <cfRule type="duplicateValues" dxfId="342" priority="401" stopIfTrue="1"/>
  </conditionalFormatting>
  <conditionalFormatting sqref="B398">
    <cfRule type="duplicateValues" dxfId="341" priority="400" stopIfTrue="1"/>
  </conditionalFormatting>
  <conditionalFormatting sqref="B398">
    <cfRule type="duplicateValues" dxfId="340" priority="399" stopIfTrue="1"/>
  </conditionalFormatting>
  <conditionalFormatting sqref="B398">
    <cfRule type="duplicateValues" dxfId="339" priority="398" stopIfTrue="1"/>
  </conditionalFormatting>
  <conditionalFormatting sqref="B398">
    <cfRule type="duplicateValues" dxfId="338" priority="404" stopIfTrue="1"/>
  </conditionalFormatting>
  <conditionalFormatting sqref="C398">
    <cfRule type="duplicateValues" dxfId="337" priority="395" stopIfTrue="1"/>
  </conditionalFormatting>
  <conditionalFormatting sqref="C398">
    <cfRule type="duplicateValues" dxfId="336" priority="394"/>
  </conditionalFormatting>
  <conditionalFormatting sqref="C398">
    <cfRule type="duplicateValues" dxfId="335" priority="393" stopIfTrue="1"/>
  </conditionalFormatting>
  <conditionalFormatting sqref="C398">
    <cfRule type="duplicateValues" dxfId="334" priority="392"/>
  </conditionalFormatting>
  <conditionalFormatting sqref="C398">
    <cfRule type="duplicateValues" dxfId="333" priority="391" stopIfTrue="1"/>
  </conditionalFormatting>
  <conditionalFormatting sqref="C398">
    <cfRule type="duplicateValues" dxfId="332" priority="390"/>
  </conditionalFormatting>
  <conditionalFormatting sqref="C398">
    <cfRule type="duplicateValues" dxfId="331" priority="389" stopIfTrue="1"/>
  </conditionalFormatting>
  <conditionalFormatting sqref="C398">
    <cfRule type="duplicateValues" dxfId="330" priority="388"/>
  </conditionalFormatting>
  <conditionalFormatting sqref="C398">
    <cfRule type="duplicateValues" dxfId="329" priority="396"/>
  </conditionalFormatting>
  <conditionalFormatting sqref="C398">
    <cfRule type="duplicateValues" dxfId="328" priority="397"/>
  </conditionalFormatting>
  <conditionalFormatting sqref="B399:B402">
    <cfRule type="duplicateValues" dxfId="327" priority="382" stopIfTrue="1"/>
  </conditionalFormatting>
  <conditionalFormatting sqref="B401:B402">
    <cfRule type="duplicateValues" dxfId="326" priority="381" stopIfTrue="1"/>
  </conditionalFormatting>
  <conditionalFormatting sqref="B399:B400">
    <cfRule type="duplicateValues" dxfId="325" priority="380" stopIfTrue="1"/>
  </conditionalFormatting>
  <conditionalFormatting sqref="B399:B402">
    <cfRule type="duplicateValues" dxfId="324" priority="383" stopIfTrue="1"/>
  </conditionalFormatting>
  <conditionalFormatting sqref="C401:C402">
    <cfRule type="duplicateValues" dxfId="323" priority="377"/>
  </conditionalFormatting>
  <conditionalFormatting sqref="C399:C402">
    <cfRule type="duplicateValues" dxfId="322" priority="378"/>
  </conditionalFormatting>
  <conditionalFormatting sqref="C399:C402">
    <cfRule type="duplicateValues" dxfId="321" priority="379"/>
  </conditionalFormatting>
  <conditionalFormatting sqref="B403">
    <cfRule type="duplicateValues" dxfId="320" priority="375" stopIfTrue="1"/>
  </conditionalFormatting>
  <conditionalFormatting sqref="B403">
    <cfRule type="duplicateValues" dxfId="319" priority="374" stopIfTrue="1"/>
  </conditionalFormatting>
  <conditionalFormatting sqref="B403">
    <cfRule type="duplicateValues" dxfId="318" priority="373" stopIfTrue="1"/>
  </conditionalFormatting>
  <conditionalFormatting sqref="B403">
    <cfRule type="duplicateValues" dxfId="317" priority="372" stopIfTrue="1"/>
  </conditionalFormatting>
  <conditionalFormatting sqref="B403">
    <cfRule type="duplicateValues" dxfId="316" priority="371" stopIfTrue="1"/>
  </conditionalFormatting>
  <conditionalFormatting sqref="B403">
    <cfRule type="duplicateValues" dxfId="315" priority="370" stopIfTrue="1"/>
  </conditionalFormatting>
  <conditionalFormatting sqref="B403">
    <cfRule type="duplicateValues" dxfId="314" priority="376" stopIfTrue="1"/>
  </conditionalFormatting>
  <conditionalFormatting sqref="C403">
    <cfRule type="duplicateValues" dxfId="313" priority="367" stopIfTrue="1"/>
  </conditionalFormatting>
  <conditionalFormatting sqref="C403">
    <cfRule type="duplicateValues" dxfId="312" priority="366"/>
  </conditionalFormatting>
  <conditionalFormatting sqref="C403">
    <cfRule type="duplicateValues" dxfId="311" priority="365" stopIfTrue="1"/>
  </conditionalFormatting>
  <conditionalFormatting sqref="C403">
    <cfRule type="duplicateValues" dxfId="310" priority="364"/>
  </conditionalFormatting>
  <conditionalFormatting sqref="C403">
    <cfRule type="duplicateValues" dxfId="309" priority="363" stopIfTrue="1"/>
  </conditionalFormatting>
  <conditionalFormatting sqref="C403">
    <cfRule type="duplicateValues" dxfId="308" priority="362"/>
  </conditionalFormatting>
  <conditionalFormatting sqref="C403">
    <cfRule type="duplicateValues" dxfId="307" priority="361" stopIfTrue="1"/>
  </conditionalFormatting>
  <conditionalFormatting sqref="C403">
    <cfRule type="duplicateValues" dxfId="306" priority="360"/>
  </conditionalFormatting>
  <conditionalFormatting sqref="C403">
    <cfRule type="duplicateValues" dxfId="305" priority="368"/>
  </conditionalFormatting>
  <conditionalFormatting sqref="C403">
    <cfRule type="duplicateValues" dxfId="304" priority="369"/>
  </conditionalFormatting>
  <conditionalFormatting sqref="B404:B407">
    <cfRule type="duplicateValues" dxfId="303" priority="358" stopIfTrue="1"/>
  </conditionalFormatting>
  <conditionalFormatting sqref="B404:B407">
    <cfRule type="duplicateValues" dxfId="302" priority="359" stopIfTrue="1"/>
  </conditionalFormatting>
  <conditionalFormatting sqref="C404:C407">
    <cfRule type="duplicateValues" dxfId="301" priority="356"/>
  </conditionalFormatting>
  <conditionalFormatting sqref="C404:C407">
    <cfRule type="duplicateValues" dxfId="300" priority="357"/>
  </conditionalFormatting>
  <conditionalFormatting sqref="B408">
    <cfRule type="duplicateValues" dxfId="299" priority="354" stopIfTrue="1"/>
  </conditionalFormatting>
  <conditionalFormatting sqref="B408">
    <cfRule type="duplicateValues" dxfId="298" priority="353" stopIfTrue="1"/>
  </conditionalFormatting>
  <conditionalFormatting sqref="B408">
    <cfRule type="duplicateValues" dxfId="297" priority="352" stopIfTrue="1"/>
  </conditionalFormatting>
  <conditionalFormatting sqref="B408">
    <cfRule type="duplicateValues" dxfId="296" priority="351" stopIfTrue="1"/>
  </conditionalFormatting>
  <conditionalFormatting sqref="B408">
    <cfRule type="duplicateValues" dxfId="295" priority="350" stopIfTrue="1"/>
  </conditionalFormatting>
  <conditionalFormatting sqref="B408">
    <cfRule type="duplicateValues" dxfId="294" priority="349" stopIfTrue="1"/>
  </conditionalFormatting>
  <conditionalFormatting sqref="B408">
    <cfRule type="duplicateValues" dxfId="293" priority="355" stopIfTrue="1"/>
  </conditionalFormatting>
  <conditionalFormatting sqref="B419">
    <cfRule type="duplicateValues" dxfId="292" priority="336" stopIfTrue="1"/>
  </conditionalFormatting>
  <conditionalFormatting sqref="B419">
    <cfRule type="duplicateValues" dxfId="291" priority="335" stopIfTrue="1"/>
  </conditionalFormatting>
  <conditionalFormatting sqref="B419">
    <cfRule type="duplicateValues" dxfId="290" priority="334" stopIfTrue="1"/>
  </conditionalFormatting>
  <conditionalFormatting sqref="B419">
    <cfRule type="duplicateValues" dxfId="289" priority="333" stopIfTrue="1"/>
  </conditionalFormatting>
  <conditionalFormatting sqref="B419">
    <cfRule type="duplicateValues" dxfId="288" priority="332" stopIfTrue="1"/>
  </conditionalFormatting>
  <conditionalFormatting sqref="B419">
    <cfRule type="duplicateValues" dxfId="287" priority="331" stopIfTrue="1"/>
  </conditionalFormatting>
  <conditionalFormatting sqref="B419">
    <cfRule type="duplicateValues" dxfId="286" priority="337" stopIfTrue="1"/>
  </conditionalFormatting>
  <conditionalFormatting sqref="C419">
    <cfRule type="duplicateValues" dxfId="285" priority="328" stopIfTrue="1"/>
  </conditionalFormatting>
  <conditionalFormatting sqref="C419">
    <cfRule type="duplicateValues" dxfId="284" priority="327"/>
  </conditionalFormatting>
  <conditionalFormatting sqref="C419">
    <cfRule type="duplicateValues" dxfId="283" priority="326" stopIfTrue="1"/>
  </conditionalFormatting>
  <conditionalFormatting sqref="C419">
    <cfRule type="duplicateValues" dxfId="282" priority="325"/>
  </conditionalFormatting>
  <conditionalFormatting sqref="C419">
    <cfRule type="duplicateValues" dxfId="281" priority="324" stopIfTrue="1"/>
  </conditionalFormatting>
  <conditionalFormatting sqref="C419">
    <cfRule type="duplicateValues" dxfId="280" priority="323"/>
  </conditionalFormatting>
  <conditionalFormatting sqref="C419">
    <cfRule type="duplicateValues" dxfId="279" priority="322" stopIfTrue="1"/>
  </conditionalFormatting>
  <conditionalFormatting sqref="C419">
    <cfRule type="duplicateValues" dxfId="278" priority="321"/>
  </conditionalFormatting>
  <conditionalFormatting sqref="C419">
    <cfRule type="duplicateValues" dxfId="277" priority="329"/>
  </conditionalFormatting>
  <conditionalFormatting sqref="C419">
    <cfRule type="duplicateValues" dxfId="276" priority="330"/>
  </conditionalFormatting>
  <conditionalFormatting sqref="B435">
    <cfRule type="duplicateValues" dxfId="275" priority="318" stopIfTrue="1"/>
  </conditionalFormatting>
  <conditionalFormatting sqref="B435">
    <cfRule type="duplicateValues" dxfId="274" priority="317" stopIfTrue="1"/>
  </conditionalFormatting>
  <conditionalFormatting sqref="B435">
    <cfRule type="duplicateValues" dxfId="273" priority="316" stopIfTrue="1"/>
  </conditionalFormatting>
  <conditionalFormatting sqref="B435">
    <cfRule type="duplicateValues" dxfId="272" priority="315" stopIfTrue="1"/>
  </conditionalFormatting>
  <conditionalFormatting sqref="B435">
    <cfRule type="duplicateValues" dxfId="271" priority="314" stopIfTrue="1"/>
  </conditionalFormatting>
  <conditionalFormatting sqref="B435">
    <cfRule type="duplicateValues" dxfId="270" priority="313" stopIfTrue="1"/>
  </conditionalFormatting>
  <conditionalFormatting sqref="B435">
    <cfRule type="duplicateValues" dxfId="269" priority="319" stopIfTrue="1"/>
  </conditionalFormatting>
  <conditionalFormatting sqref="C435">
    <cfRule type="duplicateValues" dxfId="268" priority="310" stopIfTrue="1"/>
  </conditionalFormatting>
  <conditionalFormatting sqref="C435">
    <cfRule type="duplicateValues" dxfId="267" priority="309"/>
  </conditionalFormatting>
  <conditionalFormatting sqref="C435">
    <cfRule type="duplicateValues" dxfId="266" priority="308" stopIfTrue="1"/>
  </conditionalFormatting>
  <conditionalFormatting sqref="C435">
    <cfRule type="duplicateValues" dxfId="265" priority="307"/>
  </conditionalFormatting>
  <conditionalFormatting sqref="C435">
    <cfRule type="duplicateValues" dxfId="264" priority="306" stopIfTrue="1"/>
  </conditionalFormatting>
  <conditionalFormatting sqref="C435">
    <cfRule type="duplicateValues" dxfId="263" priority="305"/>
  </conditionalFormatting>
  <conditionalFormatting sqref="C435">
    <cfRule type="duplicateValues" dxfId="262" priority="304" stopIfTrue="1"/>
  </conditionalFormatting>
  <conditionalFormatting sqref="C435">
    <cfRule type="duplicateValues" dxfId="261" priority="303"/>
  </conditionalFormatting>
  <conditionalFormatting sqref="C435">
    <cfRule type="duplicateValues" dxfId="260" priority="311"/>
  </conditionalFormatting>
  <conditionalFormatting sqref="C435">
    <cfRule type="duplicateValues" dxfId="259" priority="312"/>
  </conditionalFormatting>
  <conditionalFormatting sqref="C455:C459 C442:C444 C453">
    <cfRule type="duplicateValues" dxfId="258" priority="293" stopIfTrue="1"/>
  </conditionalFormatting>
  <conditionalFormatting sqref="C455:C459 C442:C444 C453">
    <cfRule type="duplicateValues" dxfId="257" priority="292"/>
  </conditionalFormatting>
  <conditionalFormatting sqref="B438">
    <cfRule type="duplicateValues" dxfId="256" priority="285" stopIfTrue="1"/>
  </conditionalFormatting>
  <conditionalFormatting sqref="B439:B440">
    <cfRule type="duplicateValues" dxfId="255" priority="284" stopIfTrue="1"/>
  </conditionalFormatting>
  <conditionalFormatting sqref="C438:C440">
    <cfRule type="duplicateValues" dxfId="254" priority="283"/>
  </conditionalFormatting>
  <conditionalFormatting sqref="C439:C440">
    <cfRule type="duplicateValues" dxfId="253" priority="282"/>
  </conditionalFormatting>
  <conditionalFormatting sqref="C438">
    <cfRule type="duplicateValues" dxfId="252" priority="281"/>
  </conditionalFormatting>
  <conditionalFormatting sqref="A455:A459 A442:A444 A446:A453">
    <cfRule type="duplicateValues" dxfId="251" priority="262" stopIfTrue="1"/>
  </conditionalFormatting>
  <conditionalFormatting sqref="A442:A444">
    <cfRule type="duplicateValues" dxfId="250" priority="263" stopIfTrue="1"/>
  </conditionalFormatting>
  <conditionalFormatting sqref="B445">
    <cfRule type="duplicateValues" dxfId="249" priority="260" stopIfTrue="1"/>
  </conditionalFormatting>
  <conditionalFormatting sqref="B445">
    <cfRule type="duplicateValues" dxfId="248" priority="259" stopIfTrue="1"/>
  </conditionalFormatting>
  <conditionalFormatting sqref="B445">
    <cfRule type="duplicateValues" dxfId="247" priority="258" stopIfTrue="1"/>
  </conditionalFormatting>
  <conditionalFormatting sqref="B445">
    <cfRule type="duplicateValues" dxfId="246" priority="257" stopIfTrue="1"/>
  </conditionalFormatting>
  <conditionalFormatting sqref="B445">
    <cfRule type="duplicateValues" dxfId="245" priority="256" stopIfTrue="1"/>
  </conditionalFormatting>
  <conditionalFormatting sqref="B445">
    <cfRule type="duplicateValues" dxfId="244" priority="255" stopIfTrue="1"/>
  </conditionalFormatting>
  <conditionalFormatting sqref="B445">
    <cfRule type="duplicateValues" dxfId="243" priority="261" stopIfTrue="1"/>
  </conditionalFormatting>
  <conditionalFormatting sqref="C445">
    <cfRule type="duplicateValues" dxfId="242" priority="252" stopIfTrue="1"/>
  </conditionalFormatting>
  <conditionalFormatting sqref="C445">
    <cfRule type="duplicateValues" dxfId="241" priority="251"/>
  </conditionalFormatting>
  <conditionalFormatting sqref="C445">
    <cfRule type="duplicateValues" dxfId="240" priority="250" stopIfTrue="1"/>
  </conditionalFormatting>
  <conditionalFormatting sqref="C445">
    <cfRule type="duplicateValues" dxfId="239" priority="249"/>
  </conditionalFormatting>
  <conditionalFormatting sqref="C445">
    <cfRule type="duplicateValues" dxfId="238" priority="248" stopIfTrue="1"/>
  </conditionalFormatting>
  <conditionalFormatting sqref="C445">
    <cfRule type="duplicateValues" dxfId="237" priority="247"/>
  </conditionalFormatting>
  <conditionalFormatting sqref="C445">
    <cfRule type="duplicateValues" dxfId="236" priority="246" stopIfTrue="1"/>
  </conditionalFormatting>
  <conditionalFormatting sqref="C445">
    <cfRule type="duplicateValues" dxfId="235" priority="245"/>
  </conditionalFormatting>
  <conditionalFormatting sqref="C445">
    <cfRule type="duplicateValues" dxfId="234" priority="253"/>
  </conditionalFormatting>
  <conditionalFormatting sqref="C445">
    <cfRule type="duplicateValues" dxfId="233" priority="254"/>
  </conditionalFormatting>
  <conditionalFormatting sqref="B454">
    <cfRule type="duplicateValues" dxfId="232" priority="243" stopIfTrue="1"/>
  </conditionalFormatting>
  <conditionalFormatting sqref="B454">
    <cfRule type="duplicateValues" dxfId="231" priority="242" stopIfTrue="1"/>
  </conditionalFormatting>
  <conditionalFormatting sqref="B454">
    <cfRule type="duplicateValues" dxfId="230" priority="241" stopIfTrue="1"/>
  </conditionalFormatting>
  <conditionalFormatting sqref="B454">
    <cfRule type="duplicateValues" dxfId="229" priority="240" stopIfTrue="1"/>
  </conditionalFormatting>
  <conditionalFormatting sqref="B454">
    <cfRule type="duplicateValues" dxfId="228" priority="239" stopIfTrue="1"/>
  </conditionalFormatting>
  <conditionalFormatting sqref="B454">
    <cfRule type="duplicateValues" dxfId="227" priority="238" stopIfTrue="1"/>
  </conditionalFormatting>
  <conditionalFormatting sqref="B454">
    <cfRule type="duplicateValues" dxfId="226" priority="244" stopIfTrue="1"/>
  </conditionalFormatting>
  <conditionalFormatting sqref="C454">
    <cfRule type="duplicateValues" dxfId="225" priority="235" stopIfTrue="1"/>
  </conditionalFormatting>
  <conditionalFormatting sqref="C454">
    <cfRule type="duplicateValues" dxfId="224" priority="234"/>
  </conditionalFormatting>
  <conditionalFormatting sqref="C454">
    <cfRule type="duplicateValues" dxfId="223" priority="233" stopIfTrue="1"/>
  </conditionalFormatting>
  <conditionalFormatting sqref="C454">
    <cfRule type="duplicateValues" dxfId="222" priority="232"/>
  </conditionalFormatting>
  <conditionalFormatting sqref="C454">
    <cfRule type="duplicateValues" dxfId="221" priority="231" stopIfTrue="1"/>
  </conditionalFormatting>
  <conditionalFormatting sqref="C454">
    <cfRule type="duplicateValues" dxfId="220" priority="230"/>
  </conditionalFormatting>
  <conditionalFormatting sqref="C454">
    <cfRule type="duplicateValues" dxfId="219" priority="229" stopIfTrue="1"/>
  </conditionalFormatting>
  <conditionalFormatting sqref="C454">
    <cfRule type="duplicateValues" dxfId="218" priority="228"/>
  </conditionalFormatting>
  <conditionalFormatting sqref="C454">
    <cfRule type="duplicateValues" dxfId="217" priority="236"/>
  </conditionalFormatting>
  <conditionalFormatting sqref="C454">
    <cfRule type="duplicateValues" dxfId="216" priority="237"/>
  </conditionalFormatting>
  <conditionalFormatting sqref="B341">
    <cfRule type="duplicateValues" dxfId="215" priority="226" stopIfTrue="1"/>
  </conditionalFormatting>
  <conditionalFormatting sqref="B825">
    <cfRule type="duplicateValues" dxfId="214" priority="201" stopIfTrue="1"/>
  </conditionalFormatting>
  <conditionalFormatting sqref="B825">
    <cfRule type="duplicateValues" dxfId="213" priority="200" stopIfTrue="1"/>
  </conditionalFormatting>
  <conditionalFormatting sqref="B825">
    <cfRule type="duplicateValues" dxfId="212" priority="199" stopIfTrue="1"/>
  </conditionalFormatting>
  <conditionalFormatting sqref="B825">
    <cfRule type="duplicateValues" dxfId="211" priority="198" stopIfTrue="1"/>
  </conditionalFormatting>
  <conditionalFormatting sqref="B825">
    <cfRule type="duplicateValues" dxfId="210" priority="197" stopIfTrue="1"/>
  </conditionalFormatting>
  <conditionalFormatting sqref="B825">
    <cfRule type="duplicateValues" dxfId="209" priority="196" stopIfTrue="1"/>
  </conditionalFormatting>
  <conditionalFormatting sqref="B825">
    <cfRule type="duplicateValues" dxfId="208" priority="202" stopIfTrue="1"/>
  </conditionalFormatting>
  <conditionalFormatting sqref="C825">
    <cfRule type="duplicateValues" dxfId="207" priority="193" stopIfTrue="1"/>
  </conditionalFormatting>
  <conditionalFormatting sqref="C825">
    <cfRule type="duplicateValues" dxfId="206" priority="192"/>
  </conditionalFormatting>
  <conditionalFormatting sqref="C825">
    <cfRule type="duplicateValues" dxfId="205" priority="191" stopIfTrue="1"/>
  </conditionalFormatting>
  <conditionalFormatting sqref="C825">
    <cfRule type="duplicateValues" dxfId="204" priority="190"/>
  </conditionalFormatting>
  <conditionalFormatting sqref="C825">
    <cfRule type="duplicateValues" dxfId="203" priority="189" stopIfTrue="1"/>
  </conditionalFormatting>
  <conditionalFormatting sqref="C825">
    <cfRule type="duplicateValues" dxfId="202" priority="188"/>
  </conditionalFormatting>
  <conditionalFormatting sqref="C825">
    <cfRule type="duplicateValues" dxfId="201" priority="187" stopIfTrue="1"/>
  </conditionalFormatting>
  <conditionalFormatting sqref="C825">
    <cfRule type="duplicateValues" dxfId="200" priority="186"/>
  </conditionalFormatting>
  <conditionalFormatting sqref="C825">
    <cfRule type="duplicateValues" dxfId="199" priority="194"/>
  </conditionalFormatting>
  <conditionalFormatting sqref="C825">
    <cfRule type="duplicateValues" dxfId="198" priority="195"/>
  </conditionalFormatting>
  <conditionalFormatting sqref="B827">
    <cfRule type="duplicateValues" dxfId="197" priority="184" stopIfTrue="1"/>
  </conditionalFormatting>
  <conditionalFormatting sqref="B834">
    <cfRule type="duplicateValues" dxfId="196" priority="182" stopIfTrue="1"/>
  </conditionalFormatting>
  <conditionalFormatting sqref="B836">
    <cfRule type="duplicateValues" dxfId="195" priority="180" stopIfTrue="1"/>
  </conditionalFormatting>
  <conditionalFormatting sqref="B837 B839:B841">
    <cfRule type="duplicateValues" dxfId="194" priority="179" stopIfTrue="1"/>
  </conditionalFormatting>
  <conditionalFormatting sqref="B838">
    <cfRule type="duplicateValues" dxfId="193" priority="178" stopIfTrue="1"/>
  </conditionalFormatting>
  <conditionalFormatting sqref="C827">
    <cfRule type="duplicateValues" dxfId="192" priority="175"/>
  </conditionalFormatting>
  <conditionalFormatting sqref="C834">
    <cfRule type="duplicateValues" dxfId="191" priority="174"/>
  </conditionalFormatting>
  <conditionalFormatting sqref="C836">
    <cfRule type="duplicateValues" dxfId="190" priority="172"/>
  </conditionalFormatting>
  <conditionalFormatting sqref="C837:C841">
    <cfRule type="duplicateValues" dxfId="189" priority="171"/>
  </conditionalFormatting>
  <conditionalFormatting sqref="B413">
    <cfRule type="duplicateValues" dxfId="188" priority="169" stopIfTrue="1"/>
  </conditionalFormatting>
  <conditionalFormatting sqref="B413">
    <cfRule type="duplicateValues" dxfId="187" priority="168" stopIfTrue="1"/>
  </conditionalFormatting>
  <conditionalFormatting sqref="B413">
    <cfRule type="duplicateValues" dxfId="186" priority="167" stopIfTrue="1"/>
  </conditionalFormatting>
  <conditionalFormatting sqref="B413">
    <cfRule type="duplicateValues" dxfId="185" priority="166" stopIfTrue="1"/>
  </conditionalFormatting>
  <conditionalFormatting sqref="B413">
    <cfRule type="duplicateValues" dxfId="184" priority="165" stopIfTrue="1"/>
  </conditionalFormatting>
  <conditionalFormatting sqref="B413">
    <cfRule type="duplicateValues" dxfId="183" priority="164" stopIfTrue="1"/>
  </conditionalFormatting>
  <conditionalFormatting sqref="B413">
    <cfRule type="duplicateValues" dxfId="182" priority="170" stopIfTrue="1"/>
  </conditionalFormatting>
  <conditionalFormatting sqref="C413">
    <cfRule type="duplicateValues" dxfId="181" priority="161" stopIfTrue="1"/>
  </conditionalFormatting>
  <conditionalFormatting sqref="C413">
    <cfRule type="duplicateValues" dxfId="180" priority="160"/>
  </conditionalFormatting>
  <conditionalFormatting sqref="C413">
    <cfRule type="duplicateValues" dxfId="179" priority="159" stopIfTrue="1"/>
  </conditionalFormatting>
  <conditionalFormatting sqref="C413">
    <cfRule type="duplicateValues" dxfId="178" priority="158"/>
  </conditionalFormatting>
  <conditionalFormatting sqref="C413">
    <cfRule type="duplicateValues" dxfId="177" priority="157" stopIfTrue="1"/>
  </conditionalFormatting>
  <conditionalFormatting sqref="C413">
    <cfRule type="duplicateValues" dxfId="176" priority="156"/>
  </conditionalFormatting>
  <conditionalFormatting sqref="C413">
    <cfRule type="duplicateValues" dxfId="175" priority="155" stopIfTrue="1"/>
  </conditionalFormatting>
  <conditionalFormatting sqref="C413">
    <cfRule type="duplicateValues" dxfId="174" priority="154"/>
  </conditionalFormatting>
  <conditionalFormatting sqref="C413">
    <cfRule type="duplicateValues" dxfId="173" priority="162"/>
  </conditionalFormatting>
  <conditionalFormatting sqref="C413">
    <cfRule type="duplicateValues" dxfId="172" priority="163"/>
  </conditionalFormatting>
  <conditionalFormatting sqref="B415">
    <cfRule type="duplicateValues" dxfId="171" priority="153" stopIfTrue="1"/>
  </conditionalFormatting>
  <conditionalFormatting sqref="B414:B418">
    <cfRule type="duplicateValues" dxfId="170" priority="152" stopIfTrue="1"/>
  </conditionalFormatting>
  <conditionalFormatting sqref="B415:B416">
    <cfRule type="duplicateValues" dxfId="169" priority="151" stopIfTrue="1"/>
  </conditionalFormatting>
  <conditionalFormatting sqref="B414:B418">
    <cfRule type="duplicateValues" dxfId="168" priority="150" stopIfTrue="1"/>
  </conditionalFormatting>
  <conditionalFormatting sqref="B417:B418">
    <cfRule type="duplicateValues" dxfId="167" priority="149" stopIfTrue="1"/>
  </conditionalFormatting>
  <conditionalFormatting sqref="B414:B418">
    <cfRule type="duplicateValues" dxfId="166" priority="148" stopIfTrue="1"/>
  </conditionalFormatting>
  <conditionalFormatting sqref="C415">
    <cfRule type="duplicateValues" dxfId="165" priority="147" stopIfTrue="1"/>
  </conditionalFormatting>
  <conditionalFormatting sqref="C414:C418">
    <cfRule type="duplicateValues" dxfId="164" priority="146"/>
  </conditionalFormatting>
  <conditionalFormatting sqref="C415:C416">
    <cfRule type="duplicateValues" dxfId="163" priority="145" stopIfTrue="1"/>
  </conditionalFormatting>
  <conditionalFormatting sqref="C415:C416">
    <cfRule type="duplicateValues" dxfId="162" priority="144"/>
  </conditionalFormatting>
  <conditionalFormatting sqref="C415:C416">
    <cfRule type="duplicateValues" dxfId="161" priority="143" stopIfTrue="1"/>
  </conditionalFormatting>
  <conditionalFormatting sqref="C417:C418">
    <cfRule type="duplicateValues" dxfId="160" priority="142" stopIfTrue="1"/>
  </conditionalFormatting>
  <conditionalFormatting sqref="C417:C418">
    <cfRule type="duplicateValues" dxfId="159" priority="141"/>
  </conditionalFormatting>
  <conditionalFormatting sqref="C414:C418">
    <cfRule type="duplicateValues" dxfId="158" priority="140"/>
  </conditionalFormatting>
  <conditionalFormatting sqref="B842">
    <cfRule type="duplicateValues" dxfId="157" priority="138" stopIfTrue="1"/>
  </conditionalFormatting>
  <conditionalFormatting sqref="B842">
    <cfRule type="duplicateValues" dxfId="156" priority="137" stopIfTrue="1"/>
  </conditionalFormatting>
  <conditionalFormatting sqref="B842">
    <cfRule type="duplicateValues" dxfId="155" priority="136" stopIfTrue="1"/>
  </conditionalFormatting>
  <conditionalFormatting sqref="B842">
    <cfRule type="duplicateValues" dxfId="154" priority="135" stopIfTrue="1"/>
  </conditionalFormatting>
  <conditionalFormatting sqref="B842">
    <cfRule type="duplicateValues" dxfId="153" priority="134" stopIfTrue="1"/>
  </conditionalFormatting>
  <conditionalFormatting sqref="B842">
    <cfRule type="duplicateValues" dxfId="152" priority="133" stopIfTrue="1"/>
  </conditionalFormatting>
  <conditionalFormatting sqref="B842">
    <cfRule type="duplicateValues" dxfId="151" priority="139" stopIfTrue="1"/>
  </conditionalFormatting>
  <conditionalFormatting sqref="C842">
    <cfRule type="duplicateValues" dxfId="150" priority="130" stopIfTrue="1"/>
  </conditionalFormatting>
  <conditionalFormatting sqref="C842">
    <cfRule type="duplicateValues" dxfId="149" priority="129"/>
  </conditionalFormatting>
  <conditionalFormatting sqref="C842">
    <cfRule type="duplicateValues" dxfId="148" priority="128" stopIfTrue="1"/>
  </conditionalFormatting>
  <conditionalFormatting sqref="C842">
    <cfRule type="duplicateValues" dxfId="147" priority="127"/>
  </conditionalFormatting>
  <conditionalFormatting sqref="C842">
    <cfRule type="duplicateValues" dxfId="146" priority="126" stopIfTrue="1"/>
  </conditionalFormatting>
  <conditionalFormatting sqref="C842">
    <cfRule type="duplicateValues" dxfId="145" priority="125"/>
  </conditionalFormatting>
  <conditionalFormatting sqref="C842">
    <cfRule type="duplicateValues" dxfId="144" priority="124" stopIfTrue="1"/>
  </conditionalFormatting>
  <conditionalFormatting sqref="C842">
    <cfRule type="duplicateValues" dxfId="143" priority="123"/>
  </conditionalFormatting>
  <conditionalFormatting sqref="C842">
    <cfRule type="duplicateValues" dxfId="142" priority="131"/>
  </conditionalFormatting>
  <conditionalFormatting sqref="C842">
    <cfRule type="duplicateValues" dxfId="141" priority="132"/>
  </conditionalFormatting>
  <conditionalFormatting sqref="B844">
    <cfRule type="duplicateValues" dxfId="140" priority="122" stopIfTrue="1"/>
  </conditionalFormatting>
  <conditionalFormatting sqref="B844:B845">
    <cfRule type="duplicateValues" dxfId="139" priority="120" stopIfTrue="1"/>
  </conditionalFormatting>
  <conditionalFormatting sqref="C844">
    <cfRule type="duplicateValues" dxfId="138" priority="116" stopIfTrue="1"/>
  </conditionalFormatting>
  <conditionalFormatting sqref="C844:C845">
    <cfRule type="duplicateValues" dxfId="137" priority="114" stopIfTrue="1"/>
  </conditionalFormatting>
  <conditionalFormatting sqref="C844:C845">
    <cfRule type="duplicateValues" dxfId="136" priority="113"/>
  </conditionalFormatting>
  <conditionalFormatting sqref="C844:C845">
    <cfRule type="duplicateValues" dxfId="135" priority="112" stopIfTrue="1"/>
  </conditionalFormatting>
  <conditionalFormatting sqref="B377">
    <cfRule type="duplicateValues" dxfId="134" priority="662" stopIfTrue="1"/>
  </conditionalFormatting>
  <conditionalFormatting sqref="C377">
    <cfRule type="duplicateValues" dxfId="133" priority="664"/>
  </conditionalFormatting>
  <conditionalFormatting sqref="C408:C412">
    <cfRule type="duplicateValues" dxfId="132" priority="691" stopIfTrue="1"/>
  </conditionalFormatting>
  <conditionalFormatting sqref="C408:C412">
    <cfRule type="duplicateValues" dxfId="131" priority="693"/>
  </conditionalFormatting>
  <conditionalFormatting sqref="B409:B412">
    <cfRule type="duplicateValues" dxfId="130" priority="711" stopIfTrue="1"/>
  </conditionalFormatting>
  <conditionalFormatting sqref="B367:B376">
    <cfRule type="duplicateValues" dxfId="129" priority="729" stopIfTrue="1"/>
  </conditionalFormatting>
  <conditionalFormatting sqref="C367:C376">
    <cfRule type="duplicateValues" dxfId="128" priority="731"/>
  </conditionalFormatting>
  <conditionalFormatting sqref="B826:B832 B834:B835">
    <cfRule type="duplicateValues" dxfId="127" priority="755" stopIfTrue="1"/>
  </conditionalFormatting>
  <conditionalFormatting sqref="C826:C832 C834:C835">
    <cfRule type="duplicateValues" dxfId="126" priority="757"/>
  </conditionalFormatting>
  <conditionalFormatting sqref="B849:B851">
    <cfRule type="duplicateValues" dxfId="125" priority="106" stopIfTrue="1"/>
  </conditionalFormatting>
  <conditionalFormatting sqref="B852:B854">
    <cfRule type="duplicateValues" dxfId="124" priority="105" stopIfTrue="1"/>
  </conditionalFormatting>
  <conditionalFormatting sqref="B849:B854">
    <cfRule type="duplicateValues" dxfId="123" priority="104" stopIfTrue="1"/>
  </conditionalFormatting>
  <conditionalFormatting sqref="B858">
    <cfRule type="duplicateValues" dxfId="122" priority="103"/>
  </conditionalFormatting>
  <conditionalFormatting sqref="B855:B857">
    <cfRule type="duplicateValues" dxfId="121" priority="102" stopIfTrue="1"/>
  </conditionalFormatting>
  <conditionalFormatting sqref="B849:B857">
    <cfRule type="duplicateValues" dxfId="120" priority="101" stopIfTrue="1"/>
  </conditionalFormatting>
  <conditionalFormatting sqref="B858">
    <cfRule type="duplicateValues" dxfId="119" priority="107" stopIfTrue="1"/>
  </conditionalFormatting>
  <conditionalFormatting sqref="B849:B858">
    <cfRule type="duplicateValues" dxfId="118" priority="108" stopIfTrue="1"/>
  </conditionalFormatting>
  <conditionalFormatting sqref="C849:C851">
    <cfRule type="duplicateValues" dxfId="117" priority="96" stopIfTrue="1"/>
  </conditionalFormatting>
  <conditionalFormatting sqref="C849:C851">
    <cfRule type="duplicateValues" dxfId="116" priority="95"/>
  </conditionalFormatting>
  <conditionalFormatting sqref="C849:C854">
    <cfRule type="duplicateValues" dxfId="115" priority="94"/>
  </conditionalFormatting>
  <conditionalFormatting sqref="C849:C857">
    <cfRule type="duplicateValues" dxfId="114" priority="97"/>
  </conditionalFormatting>
  <conditionalFormatting sqref="C858">
    <cfRule type="duplicateValues" dxfId="113" priority="98"/>
  </conditionalFormatting>
  <conditionalFormatting sqref="C849:C858">
    <cfRule type="duplicateValues" dxfId="112" priority="99"/>
  </conditionalFormatting>
  <conditionalFormatting sqref="C855:C857">
    <cfRule type="duplicateValues" dxfId="111" priority="100" stopIfTrue="1"/>
  </conditionalFormatting>
  <conditionalFormatting sqref="B843:B848 B343:B344 B475 B346:B347">
    <cfRule type="duplicateValues" dxfId="110" priority="773" stopIfTrue="1"/>
  </conditionalFormatting>
  <conditionalFormatting sqref="B846:B848 B343:B344 B475 B346:B347">
    <cfRule type="duplicateValues" dxfId="109" priority="777" stopIfTrue="1"/>
  </conditionalFormatting>
  <conditionalFormatting sqref="B437">
    <cfRule type="duplicateValues" dxfId="108" priority="92" stopIfTrue="1"/>
  </conditionalFormatting>
  <conditionalFormatting sqref="B437">
    <cfRule type="duplicateValues" dxfId="107" priority="91" stopIfTrue="1"/>
  </conditionalFormatting>
  <conditionalFormatting sqref="B437">
    <cfRule type="duplicateValues" dxfId="106" priority="90" stopIfTrue="1"/>
  </conditionalFormatting>
  <conditionalFormatting sqref="B437">
    <cfRule type="duplicateValues" dxfId="105" priority="89" stopIfTrue="1"/>
  </conditionalFormatting>
  <conditionalFormatting sqref="B437">
    <cfRule type="duplicateValues" dxfId="104" priority="88" stopIfTrue="1"/>
  </conditionalFormatting>
  <conditionalFormatting sqref="B437">
    <cfRule type="duplicateValues" dxfId="103" priority="87" stopIfTrue="1"/>
  </conditionalFormatting>
  <conditionalFormatting sqref="B437">
    <cfRule type="duplicateValues" dxfId="102" priority="93" stopIfTrue="1"/>
  </conditionalFormatting>
  <conditionalFormatting sqref="C437">
    <cfRule type="duplicateValues" dxfId="101" priority="84" stopIfTrue="1"/>
  </conditionalFormatting>
  <conditionalFormatting sqref="C437">
    <cfRule type="duplicateValues" dxfId="100" priority="83"/>
  </conditionalFormatting>
  <conditionalFormatting sqref="C437">
    <cfRule type="duplicateValues" dxfId="99" priority="82" stopIfTrue="1"/>
  </conditionalFormatting>
  <conditionalFormatting sqref="C437">
    <cfRule type="duplicateValues" dxfId="98" priority="81"/>
  </conditionalFormatting>
  <conditionalFormatting sqref="C437">
    <cfRule type="duplicateValues" dxfId="97" priority="80" stopIfTrue="1"/>
  </conditionalFormatting>
  <conditionalFormatting sqref="C437">
    <cfRule type="duplicateValues" dxfId="96" priority="79"/>
  </conditionalFormatting>
  <conditionalFormatting sqref="C437">
    <cfRule type="duplicateValues" dxfId="95" priority="78" stopIfTrue="1"/>
  </conditionalFormatting>
  <conditionalFormatting sqref="C437">
    <cfRule type="duplicateValues" dxfId="94" priority="77"/>
  </conditionalFormatting>
  <conditionalFormatting sqref="C437">
    <cfRule type="duplicateValues" dxfId="93" priority="85"/>
  </conditionalFormatting>
  <conditionalFormatting sqref="C437">
    <cfRule type="duplicateValues" dxfId="92" priority="86"/>
  </conditionalFormatting>
  <conditionalFormatting sqref="B441">
    <cfRule type="duplicateValues" dxfId="91" priority="792" stopIfTrue="1"/>
  </conditionalFormatting>
  <conditionalFormatting sqref="C441">
    <cfRule type="duplicateValues" dxfId="90" priority="799" stopIfTrue="1"/>
  </conditionalFormatting>
  <conditionalFormatting sqref="C441">
    <cfRule type="duplicateValues" dxfId="89" priority="800"/>
  </conditionalFormatting>
  <conditionalFormatting sqref="C341">
    <cfRule type="duplicateValues" dxfId="88" priority="1032" stopIfTrue="1"/>
  </conditionalFormatting>
  <conditionalFormatting sqref="C341">
    <cfRule type="duplicateValues" dxfId="87" priority="1033"/>
  </conditionalFormatting>
  <conditionalFormatting sqref="B342">
    <cfRule type="duplicateValues" dxfId="86" priority="73" stopIfTrue="1"/>
  </conditionalFormatting>
  <conditionalFormatting sqref="B342">
    <cfRule type="duplicateValues" dxfId="85" priority="72" stopIfTrue="1"/>
  </conditionalFormatting>
  <conditionalFormatting sqref="B342">
    <cfRule type="duplicateValues" dxfId="84" priority="71" stopIfTrue="1"/>
  </conditionalFormatting>
  <conditionalFormatting sqref="B342">
    <cfRule type="duplicateValues" dxfId="83" priority="70" stopIfTrue="1"/>
  </conditionalFormatting>
  <conditionalFormatting sqref="B342">
    <cfRule type="duplicateValues" dxfId="82" priority="69" stopIfTrue="1"/>
  </conditionalFormatting>
  <conditionalFormatting sqref="B342">
    <cfRule type="duplicateValues" dxfId="81" priority="68" stopIfTrue="1"/>
  </conditionalFormatting>
  <conditionalFormatting sqref="B342">
    <cfRule type="duplicateValues" dxfId="80" priority="74" stopIfTrue="1"/>
  </conditionalFormatting>
  <conditionalFormatting sqref="C342">
    <cfRule type="duplicateValues" dxfId="79" priority="75" stopIfTrue="1"/>
  </conditionalFormatting>
  <conditionalFormatting sqref="C342">
    <cfRule type="duplicateValues" dxfId="78" priority="76"/>
  </conditionalFormatting>
  <conditionalFormatting sqref="B477">
    <cfRule type="duplicateValues" dxfId="77" priority="64" stopIfTrue="1"/>
  </conditionalFormatting>
  <conditionalFormatting sqref="B477">
    <cfRule type="duplicateValues" dxfId="76" priority="63" stopIfTrue="1"/>
  </conditionalFormatting>
  <conditionalFormatting sqref="B477">
    <cfRule type="duplicateValues" dxfId="75" priority="62" stopIfTrue="1"/>
  </conditionalFormatting>
  <conditionalFormatting sqref="B477">
    <cfRule type="duplicateValues" dxfId="74" priority="61" stopIfTrue="1"/>
  </conditionalFormatting>
  <conditionalFormatting sqref="B477">
    <cfRule type="duplicateValues" dxfId="73" priority="60" stopIfTrue="1"/>
  </conditionalFormatting>
  <conditionalFormatting sqref="B477">
    <cfRule type="duplicateValues" dxfId="72" priority="59" stopIfTrue="1"/>
  </conditionalFormatting>
  <conditionalFormatting sqref="B477">
    <cfRule type="duplicateValues" dxfId="71" priority="65" stopIfTrue="1"/>
  </conditionalFormatting>
  <conditionalFormatting sqref="C477">
    <cfRule type="duplicateValues" dxfId="70" priority="66" stopIfTrue="1"/>
  </conditionalFormatting>
  <conditionalFormatting sqref="C477">
    <cfRule type="duplicateValues" dxfId="69" priority="67"/>
  </conditionalFormatting>
  <conditionalFormatting sqref="B388:B397">
    <cfRule type="duplicateValues" dxfId="68" priority="1052" stopIfTrue="1"/>
  </conditionalFormatting>
  <conditionalFormatting sqref="C388:C397">
    <cfRule type="duplicateValues" dxfId="67" priority="1054"/>
  </conditionalFormatting>
  <conditionalFormatting sqref="B420:B434">
    <cfRule type="duplicateValues" dxfId="66" priority="1085" stopIfTrue="1"/>
  </conditionalFormatting>
  <conditionalFormatting sqref="C447">
    <cfRule type="duplicateValues" dxfId="65" priority="54" stopIfTrue="1"/>
  </conditionalFormatting>
  <conditionalFormatting sqref="C447">
    <cfRule type="duplicateValues" dxfId="64" priority="55"/>
  </conditionalFormatting>
  <conditionalFormatting sqref="C448">
    <cfRule type="duplicateValues" dxfId="63" priority="52" stopIfTrue="1"/>
  </conditionalFormatting>
  <conditionalFormatting sqref="C448">
    <cfRule type="duplicateValues" dxfId="62" priority="53"/>
  </conditionalFormatting>
  <conditionalFormatting sqref="C449:C450">
    <cfRule type="duplicateValues" dxfId="61" priority="50" stopIfTrue="1"/>
  </conditionalFormatting>
  <conditionalFormatting sqref="C449:C450">
    <cfRule type="duplicateValues" dxfId="60" priority="51"/>
  </conditionalFormatting>
  <conditionalFormatting sqref="C451:C452">
    <cfRule type="duplicateValues" dxfId="59" priority="48" stopIfTrue="1"/>
  </conditionalFormatting>
  <conditionalFormatting sqref="C451:C452">
    <cfRule type="duplicateValues" dxfId="58" priority="49"/>
  </conditionalFormatting>
  <conditionalFormatting sqref="C446">
    <cfRule type="duplicateValues" dxfId="57" priority="47" stopIfTrue="1"/>
  </conditionalFormatting>
  <conditionalFormatting sqref="C446">
    <cfRule type="duplicateValues" dxfId="56" priority="46"/>
  </conditionalFormatting>
  <conditionalFormatting sqref="C460:C474">
    <cfRule type="duplicateValues" dxfId="55" priority="1107" stopIfTrue="1"/>
  </conditionalFormatting>
  <conditionalFormatting sqref="C460:C474">
    <cfRule type="duplicateValues" dxfId="54" priority="1109"/>
  </conditionalFormatting>
  <conditionalFormatting sqref="A460:A474">
    <cfRule type="duplicateValues" dxfId="53" priority="1111" stopIfTrue="1"/>
  </conditionalFormatting>
  <conditionalFormatting sqref="C481">
    <cfRule type="duplicateValues" dxfId="52" priority="41"/>
  </conditionalFormatting>
  <conditionalFormatting sqref="C481">
    <cfRule type="duplicateValues" dxfId="51" priority="42" stopIfTrue="1"/>
  </conditionalFormatting>
  <conditionalFormatting sqref="B383">
    <cfRule type="duplicateValues" dxfId="50" priority="23" stopIfTrue="1"/>
  </conditionalFormatting>
  <conditionalFormatting sqref="B383">
    <cfRule type="duplicateValues" dxfId="49" priority="22" stopIfTrue="1"/>
  </conditionalFormatting>
  <conditionalFormatting sqref="B383">
    <cfRule type="duplicateValues" dxfId="48" priority="21" stopIfTrue="1"/>
  </conditionalFormatting>
  <conditionalFormatting sqref="B383">
    <cfRule type="duplicateValues" dxfId="47" priority="20" stopIfTrue="1"/>
  </conditionalFormatting>
  <conditionalFormatting sqref="B383">
    <cfRule type="duplicateValues" dxfId="46" priority="19" stopIfTrue="1"/>
  </conditionalFormatting>
  <conditionalFormatting sqref="B383">
    <cfRule type="duplicateValues" dxfId="45" priority="18" stopIfTrue="1"/>
  </conditionalFormatting>
  <conditionalFormatting sqref="B383">
    <cfRule type="duplicateValues" dxfId="44" priority="24" stopIfTrue="1"/>
  </conditionalFormatting>
  <conditionalFormatting sqref="C383">
    <cfRule type="duplicateValues" dxfId="43" priority="15" stopIfTrue="1"/>
  </conditionalFormatting>
  <conditionalFormatting sqref="C383">
    <cfRule type="duplicateValues" dxfId="42" priority="14"/>
  </conditionalFormatting>
  <conditionalFormatting sqref="C383">
    <cfRule type="duplicateValues" dxfId="41" priority="13" stopIfTrue="1"/>
  </conditionalFormatting>
  <conditionalFormatting sqref="C383">
    <cfRule type="duplicateValues" dxfId="40" priority="12"/>
  </conditionalFormatting>
  <conditionalFormatting sqref="C383">
    <cfRule type="duplicateValues" dxfId="39" priority="11" stopIfTrue="1"/>
  </conditionalFormatting>
  <conditionalFormatting sqref="C383">
    <cfRule type="duplicateValues" dxfId="38" priority="10"/>
  </conditionalFormatting>
  <conditionalFormatting sqref="C383">
    <cfRule type="duplicateValues" dxfId="37" priority="9" stopIfTrue="1"/>
  </conditionalFormatting>
  <conditionalFormatting sqref="C383">
    <cfRule type="duplicateValues" dxfId="36" priority="8"/>
  </conditionalFormatting>
  <conditionalFormatting sqref="C383">
    <cfRule type="duplicateValues" dxfId="35" priority="16"/>
  </conditionalFormatting>
  <conditionalFormatting sqref="C383">
    <cfRule type="duplicateValues" dxfId="34" priority="17"/>
  </conditionalFormatting>
  <conditionalFormatting sqref="B385:B386">
    <cfRule type="duplicateValues" dxfId="33" priority="7" stopIfTrue="1"/>
  </conditionalFormatting>
  <conditionalFormatting sqref="C385:C386">
    <cfRule type="duplicateValues" dxfId="32" priority="6"/>
  </conditionalFormatting>
  <conditionalFormatting sqref="B384:B386">
    <cfRule type="duplicateValues" dxfId="31" priority="25" stopIfTrue="1"/>
  </conditionalFormatting>
  <conditionalFormatting sqref="C384:C386">
    <cfRule type="duplicateValues" dxfId="30" priority="26"/>
  </conditionalFormatting>
  <conditionalFormatting sqref="C843:C848 C475 C343:C347">
    <cfRule type="duplicateValues" dxfId="29" priority="1118"/>
  </conditionalFormatting>
  <conditionalFormatting sqref="C846:C848 C475 C343:C347">
    <cfRule type="duplicateValues" dxfId="28" priority="1121" stopIfTrue="1"/>
  </conditionalFormatting>
  <conditionalFormatting sqref="C846:C848 C475 C343:C347">
    <cfRule type="duplicateValues" dxfId="27" priority="1124"/>
  </conditionalFormatting>
  <conditionalFormatting sqref="B476">
    <cfRule type="duplicateValues" dxfId="26" priority="3" stopIfTrue="1"/>
  </conditionalFormatting>
  <conditionalFormatting sqref="C476">
    <cfRule type="duplicateValues" dxfId="25" priority="4" stopIfTrue="1"/>
  </conditionalFormatting>
  <conditionalFormatting sqref="C476">
    <cfRule type="duplicateValues" dxfId="24" priority="5"/>
  </conditionalFormatting>
  <conditionalFormatting sqref="B833">
    <cfRule type="duplicateValues" dxfId="23" priority="1" stopIfTrue="1"/>
  </conditionalFormatting>
  <conditionalFormatting sqref="C833">
    <cfRule type="duplicateValues" dxfId="22" priority="2"/>
  </conditionalFormatting>
  <pageMargins left="0.37013888888888891" right="0.20972222222222223" top="0.22013888888888888" bottom="0.2" header="0.51180555555555551" footer="0.51180555555555551"/>
  <pageSetup paperSize="9" scale="65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CB94-3920-4615-87A9-1E39AFBB880B}">
  <dimension ref="A1:W39"/>
  <sheetViews>
    <sheetView tabSelected="1" workbookViewId="0">
      <selection activeCell="A5" sqref="A5"/>
    </sheetView>
  </sheetViews>
  <sheetFormatPr defaultRowHeight="14.25"/>
  <cols>
    <col min="1" max="1" width="66.375" bestFit="1" customWidth="1"/>
    <col min="2" max="2" width="12.25" bestFit="1" customWidth="1"/>
  </cols>
  <sheetData>
    <row r="1" spans="1:23" s="24" customFormat="1" ht="44.25" customHeight="1">
      <c r="A1" s="677"/>
      <c r="B1" s="47" t="s">
        <v>289</v>
      </c>
      <c r="C1" s="3" t="s">
        <v>170</v>
      </c>
      <c r="D1" s="2" t="s">
        <v>383</v>
      </c>
      <c r="E1" s="2" t="s">
        <v>384</v>
      </c>
      <c r="F1" s="2" t="s">
        <v>385</v>
      </c>
      <c r="G1" s="827" t="s">
        <v>386</v>
      </c>
      <c r="H1" s="827" t="s">
        <v>387</v>
      </c>
      <c r="I1" s="499" t="s">
        <v>2</v>
      </c>
      <c r="J1" s="566" t="s">
        <v>3</v>
      </c>
      <c r="K1" s="48"/>
      <c r="L1" s="22"/>
      <c r="M1" s="22"/>
      <c r="N1" s="22"/>
      <c r="O1" s="23"/>
      <c r="P1" s="23"/>
      <c r="Q1" s="23"/>
      <c r="R1" s="23"/>
      <c r="S1" s="23"/>
      <c r="T1" s="23"/>
      <c r="U1" s="23"/>
      <c r="V1" s="23"/>
      <c r="W1" s="23"/>
    </row>
    <row r="2" spans="1:23" s="228" customFormat="1" ht="18.75" customHeight="1">
      <c r="A2" s="242" t="s">
        <v>744</v>
      </c>
      <c r="B2" s="232">
        <v>5903246243963</v>
      </c>
      <c r="C2" s="241">
        <v>7081768</v>
      </c>
      <c r="D2" s="176" t="s">
        <v>36</v>
      </c>
      <c r="E2" s="66">
        <v>0.23</v>
      </c>
      <c r="F2" s="850">
        <v>15.11</v>
      </c>
      <c r="G2" s="850">
        <v>13.6</v>
      </c>
      <c r="H2" s="502"/>
      <c r="I2" s="570">
        <f>G2*H2</f>
        <v>0</v>
      </c>
    </row>
    <row r="3" spans="1:23" s="228" customFormat="1" ht="18.75" customHeight="1">
      <c r="A3" s="229" t="s">
        <v>694</v>
      </c>
      <c r="B3" s="232">
        <v>5903246243321</v>
      </c>
      <c r="C3" s="231">
        <v>7081767</v>
      </c>
      <c r="D3" s="176" t="s">
        <v>36</v>
      </c>
      <c r="E3" s="66">
        <v>0.23</v>
      </c>
      <c r="F3" s="850">
        <v>15.11</v>
      </c>
      <c r="G3" s="850">
        <v>12.84</v>
      </c>
      <c r="H3" s="502"/>
      <c r="I3" s="570">
        <f>G3*H3</f>
        <v>0</v>
      </c>
    </row>
    <row r="4" spans="1:23" s="228" customFormat="1" ht="18.75" customHeight="1">
      <c r="A4" s="229" t="s">
        <v>695</v>
      </c>
      <c r="B4" s="231">
        <v>5903246243314</v>
      </c>
      <c r="C4" s="231">
        <v>7081765</v>
      </c>
      <c r="D4" s="176" t="s">
        <v>37</v>
      </c>
      <c r="E4" s="66">
        <v>0.23</v>
      </c>
      <c r="F4" s="850">
        <v>15.88</v>
      </c>
      <c r="G4" s="850">
        <v>13.5</v>
      </c>
      <c r="H4" s="502"/>
      <c r="I4" s="570">
        <f>G4*H4</f>
        <v>0</v>
      </c>
    </row>
    <row r="5" spans="1:23" s="228" customFormat="1" ht="18.75" customHeight="1">
      <c r="A5" s="229" t="s">
        <v>738</v>
      </c>
      <c r="B5" s="230">
        <v>5903246243307</v>
      </c>
      <c r="C5" s="231">
        <v>7081766</v>
      </c>
      <c r="D5" s="176" t="s">
        <v>37</v>
      </c>
      <c r="E5" s="66">
        <v>0.23</v>
      </c>
      <c r="F5" s="850">
        <v>15.11</v>
      </c>
      <c r="G5" s="850">
        <v>13.6</v>
      </c>
      <c r="H5" s="502"/>
      <c r="I5" s="570">
        <f>G5*H5</f>
        <v>0</v>
      </c>
    </row>
    <row r="6" spans="1:23" s="38" customFormat="1" ht="17.25" customHeight="1">
      <c r="A6" s="64" t="s">
        <v>399</v>
      </c>
      <c r="B6" s="163" t="s">
        <v>181</v>
      </c>
      <c r="C6" s="147">
        <v>7048584</v>
      </c>
      <c r="D6" s="53" t="s">
        <v>23</v>
      </c>
      <c r="E6" s="66">
        <v>0.23</v>
      </c>
      <c r="F6" s="850">
        <v>7.59</v>
      </c>
      <c r="G6" s="850">
        <v>6.83</v>
      </c>
      <c r="H6" s="502"/>
      <c r="I6" s="570">
        <f>G6*H6</f>
        <v>0</v>
      </c>
    </row>
    <row r="7" spans="1:23" s="247" customFormat="1" ht="17.25" customHeight="1">
      <c r="A7" s="253" t="s">
        <v>623</v>
      </c>
      <c r="B7" s="254">
        <v>5903246243031</v>
      </c>
      <c r="C7" s="255">
        <v>7079569</v>
      </c>
      <c r="D7" s="176" t="s">
        <v>285</v>
      </c>
      <c r="E7" s="66">
        <v>0.23</v>
      </c>
      <c r="F7" s="621">
        <v>15.11</v>
      </c>
      <c r="G7" s="877">
        <v>13.6</v>
      </c>
      <c r="H7" s="500"/>
      <c r="I7" s="570">
        <f>G7*H7</f>
        <v>0</v>
      </c>
    </row>
    <row r="8" spans="1:23" s="247" customFormat="1" ht="17.25" customHeight="1">
      <c r="A8" s="169" t="s">
        <v>621</v>
      </c>
      <c r="B8" s="251">
        <v>5903246243017</v>
      </c>
      <c r="C8" s="252">
        <v>7079573</v>
      </c>
      <c r="D8" s="180" t="s">
        <v>40</v>
      </c>
      <c r="E8" s="66">
        <v>0.23</v>
      </c>
      <c r="F8" s="621">
        <v>15.11</v>
      </c>
      <c r="G8" s="877">
        <v>13.6</v>
      </c>
      <c r="H8" s="500"/>
      <c r="I8" s="570">
        <f>G8*H8</f>
        <v>0</v>
      </c>
    </row>
    <row r="9" spans="1:23" s="24" customFormat="1" ht="15.75" customHeight="1">
      <c r="A9" s="261" t="s">
        <v>601</v>
      </c>
      <c r="B9" s="139">
        <v>5903246243062</v>
      </c>
      <c r="C9" s="139"/>
      <c r="D9" s="176" t="s">
        <v>600</v>
      </c>
      <c r="E9" s="66">
        <v>0.23</v>
      </c>
      <c r="F9" s="851">
        <v>15.11</v>
      </c>
      <c r="G9" s="851">
        <v>12.09</v>
      </c>
      <c r="H9" s="502"/>
      <c r="I9" s="570">
        <f>G9*H9</f>
        <v>0</v>
      </c>
    </row>
    <row r="10" spans="1:23" s="38" customFormat="1" ht="17.25" customHeight="1">
      <c r="A10" s="261" t="s">
        <v>601</v>
      </c>
      <c r="B10" s="139">
        <v>5903246241822</v>
      </c>
      <c r="C10" s="139">
        <v>7078697</v>
      </c>
      <c r="D10" s="176" t="s">
        <v>600</v>
      </c>
      <c r="E10" s="66">
        <v>0.23</v>
      </c>
      <c r="F10" s="851">
        <v>15.11</v>
      </c>
      <c r="G10" s="851">
        <v>13.6</v>
      </c>
      <c r="H10" s="502"/>
      <c r="I10" s="570">
        <v>0</v>
      </c>
    </row>
    <row r="11" spans="1:23" s="38" customFormat="1" ht="17.25" customHeight="1">
      <c r="A11" s="261" t="s">
        <v>674</v>
      </c>
      <c r="B11" s="101">
        <v>5903246243369</v>
      </c>
      <c r="C11" s="219">
        <v>7080264</v>
      </c>
      <c r="D11" s="176" t="s">
        <v>600</v>
      </c>
      <c r="E11" s="66">
        <v>0.23</v>
      </c>
      <c r="F11" s="851">
        <v>15.11</v>
      </c>
      <c r="G11" s="851">
        <v>13.6</v>
      </c>
      <c r="H11" s="502"/>
      <c r="I11" s="570">
        <v>0</v>
      </c>
    </row>
    <row r="12" spans="1:23" s="38" customFormat="1" ht="16.5" customHeight="1">
      <c r="A12" s="261" t="s">
        <v>603</v>
      </c>
      <c r="B12" s="263">
        <v>5903246242478</v>
      </c>
      <c r="C12" s="264">
        <v>7078997</v>
      </c>
      <c r="D12" s="176" t="s">
        <v>605</v>
      </c>
      <c r="E12" s="66">
        <v>0.23</v>
      </c>
      <c r="F12" s="876">
        <v>20.58</v>
      </c>
      <c r="G12" s="876">
        <v>18.52</v>
      </c>
      <c r="H12" s="502"/>
      <c r="I12" s="570">
        <v>0</v>
      </c>
    </row>
    <row r="13" spans="1:23" s="38" customFormat="1" ht="17.25" customHeight="1">
      <c r="A13" s="265" t="s">
        <v>604</v>
      </c>
      <c r="B13" s="262">
        <v>5903246242461</v>
      </c>
      <c r="C13" s="266">
        <v>7078994</v>
      </c>
      <c r="D13" s="180" t="s">
        <v>605</v>
      </c>
      <c r="E13" s="151">
        <v>0.23</v>
      </c>
      <c r="F13" s="873">
        <v>20.58</v>
      </c>
      <c r="G13" s="873">
        <v>18.52</v>
      </c>
      <c r="H13" s="516"/>
      <c r="I13" s="571">
        <v>0</v>
      </c>
    </row>
    <row r="14" spans="1:23" s="38" customFormat="1" ht="14.25" customHeight="1">
      <c r="A14" s="64" t="s">
        <v>113</v>
      </c>
      <c r="B14" s="358" t="s">
        <v>240</v>
      </c>
      <c r="C14" s="147">
        <v>7040814</v>
      </c>
      <c r="D14" s="53" t="s">
        <v>33</v>
      </c>
      <c r="E14" s="66">
        <v>0.23</v>
      </c>
      <c r="F14" s="850">
        <v>13.57</v>
      </c>
      <c r="G14" s="850">
        <v>12.21</v>
      </c>
      <c r="H14" s="502"/>
      <c r="I14" s="570">
        <f t="shared" ref="I14:I17" si="0">G14*H14</f>
        <v>0</v>
      </c>
    </row>
    <row r="15" spans="1:23" s="38" customFormat="1" ht="20.25" customHeight="1">
      <c r="A15" s="456" t="s">
        <v>310</v>
      </c>
      <c r="B15" s="82">
        <v>5903246240399</v>
      </c>
      <c r="C15" s="82">
        <v>7074414</v>
      </c>
      <c r="D15" s="83" t="s">
        <v>33</v>
      </c>
      <c r="E15" s="151">
        <v>0.23</v>
      </c>
      <c r="F15" s="851">
        <v>9.82</v>
      </c>
      <c r="G15" s="851">
        <v>8.84</v>
      </c>
      <c r="H15" s="516"/>
      <c r="I15" s="571">
        <f t="shared" si="0"/>
        <v>0</v>
      </c>
    </row>
    <row r="16" spans="1:23" s="38" customFormat="1" ht="17.25" customHeight="1">
      <c r="A16" s="168" t="s">
        <v>264</v>
      </c>
      <c r="B16" s="278">
        <v>5902596711900</v>
      </c>
      <c r="C16" s="137">
        <v>7056296</v>
      </c>
      <c r="D16" s="176" t="s">
        <v>37</v>
      </c>
      <c r="E16" s="66">
        <v>0.23</v>
      </c>
      <c r="F16" s="850">
        <v>14.67</v>
      </c>
      <c r="G16" s="850">
        <v>13.2</v>
      </c>
      <c r="H16" s="502"/>
      <c r="I16" s="570">
        <f t="shared" si="0"/>
        <v>0</v>
      </c>
    </row>
    <row r="17" spans="1:9" s="38" customFormat="1" ht="17.25" customHeight="1">
      <c r="A17" s="15" t="s">
        <v>263</v>
      </c>
      <c r="B17" s="278">
        <v>5905279070424</v>
      </c>
      <c r="C17" s="137">
        <v>7068855</v>
      </c>
      <c r="D17" s="176" t="s">
        <v>37</v>
      </c>
      <c r="E17" s="66">
        <v>0.23</v>
      </c>
      <c r="F17" s="850">
        <v>14.67</v>
      </c>
      <c r="G17" s="850">
        <v>13.2</v>
      </c>
      <c r="H17" s="502"/>
      <c r="I17" s="570">
        <f t="shared" si="0"/>
        <v>0</v>
      </c>
    </row>
    <row r="18" spans="1:9" s="38" customFormat="1" ht="16.5" customHeight="1">
      <c r="A18" s="168" t="s">
        <v>66</v>
      </c>
      <c r="B18" s="65" t="s">
        <v>209</v>
      </c>
      <c r="C18" s="147">
        <v>7066904</v>
      </c>
      <c r="D18" s="292" t="s">
        <v>64</v>
      </c>
      <c r="E18" s="66">
        <v>0.23</v>
      </c>
      <c r="F18" s="850">
        <v>14.67</v>
      </c>
      <c r="G18" s="850">
        <v>13.2</v>
      </c>
      <c r="H18" s="502"/>
      <c r="I18" s="570">
        <f>G18*H18</f>
        <v>0</v>
      </c>
    </row>
    <row r="19" spans="1:9" s="38" customFormat="1" ht="16.5" customHeight="1">
      <c r="A19" s="170" t="s">
        <v>587</v>
      </c>
      <c r="B19" s="259">
        <v>5903246240801</v>
      </c>
      <c r="C19" s="280">
        <v>7078259</v>
      </c>
      <c r="D19" s="295" t="s">
        <v>33</v>
      </c>
      <c r="E19" s="151">
        <v>0.23</v>
      </c>
      <c r="F19" s="851">
        <v>12.09</v>
      </c>
      <c r="G19" s="851">
        <v>10.88</v>
      </c>
      <c r="H19" s="516"/>
      <c r="I19" s="571">
        <f>G19*H19</f>
        <v>0</v>
      </c>
    </row>
    <row r="20" spans="1:9" s="189" customFormat="1" ht="17.25" customHeight="1">
      <c r="A20" s="246" t="s">
        <v>56</v>
      </c>
      <c r="B20" s="65" t="s">
        <v>219</v>
      </c>
      <c r="C20" s="147">
        <v>7068852</v>
      </c>
      <c r="D20" s="53" t="s">
        <v>37</v>
      </c>
      <c r="E20" s="54">
        <v>0.23</v>
      </c>
      <c r="F20" s="850">
        <v>14.67</v>
      </c>
      <c r="G20" s="850">
        <v>13.2</v>
      </c>
      <c r="H20" s="500"/>
      <c r="I20" s="570">
        <f>G20*H20</f>
        <v>0</v>
      </c>
    </row>
    <row r="21" spans="1:9" s="38" customFormat="1" ht="16.5" customHeight="1">
      <c r="A21" s="258" t="s">
        <v>287</v>
      </c>
      <c r="B21" s="259">
        <v>5907636934028</v>
      </c>
      <c r="C21" s="172">
        <v>7072461</v>
      </c>
      <c r="D21" s="180" t="s">
        <v>40</v>
      </c>
      <c r="E21" s="260">
        <v>0.23</v>
      </c>
      <c r="F21" s="851">
        <v>15.11</v>
      </c>
      <c r="G21" s="851">
        <v>13.6</v>
      </c>
      <c r="H21" s="516"/>
      <c r="I21" s="571">
        <f t="shared" ref="I21:I22" si="1">G21*H21</f>
        <v>0</v>
      </c>
    </row>
    <row r="22" spans="1:9" s="247" customFormat="1" ht="17.25" customHeight="1">
      <c r="A22" s="64" t="s">
        <v>283</v>
      </c>
      <c r="B22" s="65" t="s">
        <v>192</v>
      </c>
      <c r="C22" s="147">
        <v>7042006</v>
      </c>
      <c r="D22" s="176" t="s">
        <v>36</v>
      </c>
      <c r="E22" s="66">
        <v>0.23</v>
      </c>
      <c r="F22" s="850">
        <v>14.67</v>
      </c>
      <c r="G22" s="850">
        <v>13.2</v>
      </c>
      <c r="H22" s="502"/>
      <c r="I22" s="570">
        <f t="shared" si="1"/>
        <v>0</v>
      </c>
    </row>
    <row r="23" spans="1:9" s="38" customFormat="1" ht="16.5" customHeight="1">
      <c r="A23" s="246" t="s">
        <v>47</v>
      </c>
      <c r="B23" s="65" t="s">
        <v>197</v>
      </c>
      <c r="C23" s="147">
        <v>7068849</v>
      </c>
      <c r="D23" s="176" t="s">
        <v>36</v>
      </c>
      <c r="E23" s="66">
        <v>0.23</v>
      </c>
      <c r="F23" s="850">
        <v>14.67</v>
      </c>
      <c r="G23" s="850">
        <v>13.2</v>
      </c>
      <c r="H23" s="502"/>
      <c r="I23" s="570">
        <f>G23*H23</f>
        <v>0</v>
      </c>
    </row>
    <row r="24" spans="1:9" s="38" customFormat="1" ht="17.25" customHeight="1">
      <c r="A24" s="246" t="s">
        <v>304</v>
      </c>
      <c r="B24" s="135">
        <v>5903246240313</v>
      </c>
      <c r="C24" s="270">
        <v>7074121</v>
      </c>
      <c r="D24" s="176" t="s">
        <v>305</v>
      </c>
      <c r="E24" s="66">
        <v>0.23</v>
      </c>
      <c r="F24" s="850">
        <v>15.11</v>
      </c>
      <c r="G24" s="850">
        <v>13.6</v>
      </c>
      <c r="H24" s="502"/>
      <c r="I24" s="570">
        <f>G24*H24</f>
        <v>0</v>
      </c>
    </row>
    <row r="25" spans="1:9" s="38" customFormat="1" ht="16.5" customHeight="1">
      <c r="A25" s="246" t="s">
        <v>878</v>
      </c>
      <c r="B25" s="65" t="s">
        <v>879</v>
      </c>
      <c r="C25" s="147"/>
      <c r="D25" s="176" t="s">
        <v>36</v>
      </c>
      <c r="E25" s="66">
        <v>0.23</v>
      </c>
      <c r="F25" s="850">
        <v>14.67</v>
      </c>
      <c r="G25" s="850">
        <v>13.2</v>
      </c>
      <c r="H25" s="502"/>
      <c r="I25" s="570">
        <f>G25*H25</f>
        <v>0</v>
      </c>
    </row>
    <row r="26" spans="1:9" s="38" customFormat="1" ht="14.25" customHeight="1">
      <c r="A26" s="64" t="s">
        <v>135</v>
      </c>
      <c r="B26" s="51">
        <v>8901138509026</v>
      </c>
      <c r="C26" s="147">
        <v>7039041</v>
      </c>
      <c r="D26" s="53" t="s">
        <v>136</v>
      </c>
      <c r="E26" s="66">
        <v>0.23</v>
      </c>
      <c r="F26" s="850">
        <v>4.29</v>
      </c>
      <c r="G26" s="850">
        <v>3.86</v>
      </c>
      <c r="H26" s="502"/>
      <c r="I26" s="570">
        <f t="shared" ref="I26" si="2">G26*H26</f>
        <v>0</v>
      </c>
    </row>
    <row r="27" spans="1:9" s="38" customFormat="1" ht="17.25" customHeight="1">
      <c r="A27" s="178" t="s">
        <v>720</v>
      </c>
      <c r="B27" s="179" t="s">
        <v>671</v>
      </c>
      <c r="C27" s="172">
        <v>7062215</v>
      </c>
      <c r="D27" s="181" t="s">
        <v>77</v>
      </c>
      <c r="E27" s="151">
        <v>0.23</v>
      </c>
      <c r="F27" s="851">
        <v>22.77</v>
      </c>
      <c r="G27" s="1154">
        <v>9.9</v>
      </c>
      <c r="H27" s="516"/>
      <c r="I27" s="571">
        <f>G27*H27</f>
        <v>0</v>
      </c>
    </row>
    <row r="28" spans="1:9" s="38" customFormat="1" ht="18.75" customHeight="1">
      <c r="A28" s="168" t="s">
        <v>303</v>
      </c>
      <c r="B28" s="148">
        <v>5903246240306</v>
      </c>
      <c r="C28" s="148">
        <v>9088543</v>
      </c>
      <c r="D28" s="53" t="s">
        <v>295</v>
      </c>
      <c r="E28" s="66">
        <v>0.23</v>
      </c>
      <c r="F28" s="850">
        <v>19.45</v>
      </c>
      <c r="G28" s="850">
        <v>17.5</v>
      </c>
      <c r="H28" s="502"/>
      <c r="I28" s="570">
        <f t="shared" ref="I28" si="3">G28*H28</f>
        <v>0</v>
      </c>
    </row>
    <row r="29" spans="1:9" s="38" customFormat="1" ht="15.75" customHeight="1">
      <c r="A29" s="318" t="s">
        <v>485</v>
      </c>
      <c r="B29" s="319">
        <v>5900116039350</v>
      </c>
      <c r="C29" s="320">
        <v>9086528</v>
      </c>
      <c r="D29" s="322" t="s">
        <v>483</v>
      </c>
      <c r="E29" s="321">
        <v>0.08</v>
      </c>
      <c r="F29" s="614">
        <v>25.99</v>
      </c>
      <c r="G29" s="615">
        <f>F29-(10*F29/100)</f>
        <v>23.390999999999998</v>
      </c>
      <c r="H29" s="534"/>
      <c r="I29" s="585">
        <f>G29*H29</f>
        <v>0</v>
      </c>
    </row>
    <row r="30" spans="1:9" s="24" customFormat="1" ht="17.25" customHeight="1">
      <c r="A30" s="50" t="s">
        <v>9</v>
      </c>
      <c r="B30" s="51">
        <v>5907636934165</v>
      </c>
      <c r="C30" s="52">
        <v>7051252</v>
      </c>
      <c r="D30" s="53" t="s">
        <v>10</v>
      </c>
      <c r="E30" s="54">
        <v>0.23</v>
      </c>
      <c r="F30" s="848">
        <v>12.86</v>
      </c>
      <c r="G30" s="848">
        <v>11.58</v>
      </c>
      <c r="H30" s="504"/>
      <c r="I30" s="570">
        <f t="shared" ref="I30" si="4">G30*H30</f>
        <v>0</v>
      </c>
    </row>
    <row r="31" spans="1:9" s="38" customFormat="1" ht="15.75" customHeight="1">
      <c r="A31" s="265" t="s">
        <v>573</v>
      </c>
      <c r="B31" s="262">
        <v>5900116025773</v>
      </c>
      <c r="C31" s="748"/>
      <c r="D31" s="316" t="s">
        <v>558</v>
      </c>
      <c r="E31" s="315">
        <v>0.23</v>
      </c>
      <c r="F31" s="809">
        <v>11.99</v>
      </c>
      <c r="G31" s="627">
        <f>F31-(10*F31/100)</f>
        <v>10.791</v>
      </c>
      <c r="H31" s="536"/>
      <c r="I31" s="587">
        <f>G31*H31</f>
        <v>0</v>
      </c>
    </row>
    <row r="32" spans="1:9" s="24" customFormat="1" ht="17.25" customHeight="1">
      <c r="A32" s="71" t="s">
        <v>389</v>
      </c>
      <c r="B32" s="51">
        <v>5907636934523</v>
      </c>
      <c r="C32" s="52">
        <v>7057075</v>
      </c>
      <c r="D32" s="72" t="s">
        <v>11</v>
      </c>
      <c r="E32" s="54">
        <v>0.23</v>
      </c>
      <c r="F32" s="848">
        <v>36</v>
      </c>
      <c r="G32" s="848">
        <v>27</v>
      </c>
      <c r="H32" s="504">
        <v>0</v>
      </c>
      <c r="I32" s="570">
        <f t="shared" ref="I32:I33" si="5">G32*H32</f>
        <v>0</v>
      </c>
    </row>
    <row r="33" spans="1:9" s="38" customFormat="1" ht="14.25" customHeight="1">
      <c r="A33" s="64" t="s">
        <v>91</v>
      </c>
      <c r="B33" s="357" t="s">
        <v>232</v>
      </c>
      <c r="C33" s="147">
        <v>7054041</v>
      </c>
      <c r="D33" s="53" t="s">
        <v>33</v>
      </c>
      <c r="E33" s="66">
        <v>0.23</v>
      </c>
      <c r="F33" s="850">
        <v>9.17</v>
      </c>
      <c r="G33" s="886">
        <v>8.25</v>
      </c>
      <c r="H33" s="502"/>
      <c r="I33" s="570">
        <f t="shared" si="5"/>
        <v>0</v>
      </c>
    </row>
    <row r="34" spans="1:9" s="228" customFormat="1" ht="18.75" customHeight="1">
      <c r="A34" s="233" t="s">
        <v>817</v>
      </c>
      <c r="B34" s="234">
        <v>5900116074474</v>
      </c>
      <c r="C34" s="234">
        <v>7081797</v>
      </c>
      <c r="D34" s="180" t="s">
        <v>54</v>
      </c>
      <c r="E34" s="151">
        <v>0.23</v>
      </c>
      <c r="F34" s="873">
        <v>18.739999999999998</v>
      </c>
      <c r="G34" s="873">
        <v>15.9</v>
      </c>
      <c r="H34" s="516"/>
      <c r="I34" s="571">
        <f>G34*H33</f>
        <v>0</v>
      </c>
    </row>
    <row r="35" spans="1:9" s="24" customFormat="1" ht="15.75" customHeight="1">
      <c r="A35" s="243" t="s">
        <v>818</v>
      </c>
      <c r="B35" s="241">
        <v>5903246243987</v>
      </c>
      <c r="C35" s="231">
        <v>7081770</v>
      </c>
      <c r="D35" s="176" t="s">
        <v>54</v>
      </c>
      <c r="E35" s="66">
        <v>0.23</v>
      </c>
      <c r="F35" s="876">
        <v>18.739999999999998</v>
      </c>
      <c r="G35" s="876">
        <v>15.9</v>
      </c>
      <c r="H35" s="502"/>
      <c r="I35" s="570">
        <f>G35*H35</f>
        <v>0</v>
      </c>
    </row>
    <row r="36" spans="1:9" s="38" customFormat="1" ht="17.25" customHeight="1">
      <c r="A36" s="246" t="s">
        <v>51</v>
      </c>
      <c r="B36" s="65" t="s">
        <v>201</v>
      </c>
      <c r="C36" s="147">
        <v>7050031</v>
      </c>
      <c r="D36" s="176" t="s">
        <v>54</v>
      </c>
      <c r="E36" s="66">
        <v>0.23</v>
      </c>
      <c r="F36" s="850">
        <v>1.82</v>
      </c>
      <c r="G36" s="850">
        <v>1.63</v>
      </c>
      <c r="H36" s="502"/>
      <c r="I36" s="570">
        <f t="shared" ref="I36" si="6">G36*H36</f>
        <v>0</v>
      </c>
    </row>
    <row r="37" spans="1:9" s="38" customFormat="1" ht="17.25" customHeight="1">
      <c r="A37" s="195" t="s">
        <v>585</v>
      </c>
      <c r="B37" s="283">
        <v>5903246241907</v>
      </c>
      <c r="C37" s="283" t="s">
        <v>480</v>
      </c>
      <c r="D37" s="284" t="s">
        <v>37</v>
      </c>
      <c r="E37" s="197">
        <v>0.23</v>
      </c>
      <c r="F37" s="880">
        <v>15.11</v>
      </c>
      <c r="G37" s="880">
        <v>13.6</v>
      </c>
      <c r="H37" s="529"/>
      <c r="I37" s="582">
        <f>G37*H37</f>
        <v>0</v>
      </c>
    </row>
    <row r="38" spans="1:9" s="189" customFormat="1" ht="17.25" customHeight="1">
      <c r="A38" s="207" t="s">
        <v>708</v>
      </c>
      <c r="B38" s="208" t="s">
        <v>188</v>
      </c>
      <c r="C38" s="209">
        <v>7066868</v>
      </c>
      <c r="D38" s="196" t="s">
        <v>40</v>
      </c>
      <c r="E38" s="197">
        <v>0.23</v>
      </c>
      <c r="F38" s="865">
        <v>15.19</v>
      </c>
      <c r="G38" s="866">
        <v>3</v>
      </c>
      <c r="H38" s="524"/>
      <c r="I38" s="582">
        <f>G38*H38</f>
        <v>0</v>
      </c>
    </row>
    <row r="39" spans="1:9" s="189" customFormat="1" ht="17.25" customHeight="1">
      <c r="A39" s="170" t="s">
        <v>709</v>
      </c>
      <c r="B39" s="179" t="s">
        <v>189</v>
      </c>
      <c r="C39" s="172">
        <v>7066871</v>
      </c>
      <c r="D39" s="83" t="s">
        <v>40</v>
      </c>
      <c r="E39" s="151">
        <v>0.23</v>
      </c>
      <c r="F39" s="862">
        <v>15.19</v>
      </c>
      <c r="G39" s="869">
        <v>3</v>
      </c>
      <c r="H39" s="522"/>
      <c r="I39" s="571">
        <f>G39*H39</f>
        <v>0</v>
      </c>
    </row>
  </sheetData>
  <protectedRanges>
    <protectedRange sqref="A8" name="Rozstęp1"/>
  </protectedRanges>
  <conditionalFormatting sqref="B29">
    <cfRule type="duplicateValues" dxfId="21" priority="21" stopIfTrue="1"/>
  </conditionalFormatting>
  <conditionalFormatting sqref="B29">
    <cfRule type="duplicateValues" dxfId="20" priority="20" stopIfTrue="1"/>
  </conditionalFormatting>
  <conditionalFormatting sqref="B29">
    <cfRule type="duplicateValues" dxfId="19" priority="19" stopIfTrue="1"/>
  </conditionalFormatting>
  <conditionalFormatting sqref="B29">
    <cfRule type="duplicateValues" dxfId="18" priority="18" stopIfTrue="1"/>
  </conditionalFormatting>
  <conditionalFormatting sqref="B29">
    <cfRule type="duplicateValues" dxfId="17" priority="17" stopIfTrue="1"/>
  </conditionalFormatting>
  <conditionalFormatting sqref="B29">
    <cfRule type="duplicateValues" dxfId="16" priority="16" stopIfTrue="1"/>
  </conditionalFormatting>
  <conditionalFormatting sqref="B29">
    <cfRule type="duplicateValues" dxfId="15" priority="15" stopIfTrue="1"/>
  </conditionalFormatting>
  <conditionalFormatting sqref="B29">
    <cfRule type="duplicateValues" dxfId="14" priority="22" stopIfTrue="1"/>
  </conditionalFormatting>
  <conditionalFormatting sqref="C29">
    <cfRule type="duplicateValues" dxfId="13" priority="12" stopIfTrue="1"/>
  </conditionalFormatting>
  <conditionalFormatting sqref="C29">
    <cfRule type="duplicateValues" dxfId="12" priority="11"/>
  </conditionalFormatting>
  <conditionalFormatting sqref="C29">
    <cfRule type="duplicateValues" dxfId="11" priority="10" stopIfTrue="1"/>
  </conditionalFormatting>
  <conditionalFormatting sqref="C29">
    <cfRule type="duplicateValues" dxfId="10" priority="9"/>
  </conditionalFormatting>
  <conditionalFormatting sqref="C29">
    <cfRule type="duplicateValues" dxfId="9" priority="8" stopIfTrue="1"/>
  </conditionalFormatting>
  <conditionalFormatting sqref="C29">
    <cfRule type="duplicateValues" dxfId="8" priority="7"/>
  </conditionalFormatting>
  <conditionalFormatting sqref="C29">
    <cfRule type="duplicateValues" dxfId="7" priority="6" stopIfTrue="1"/>
  </conditionalFormatting>
  <conditionalFormatting sqref="C29">
    <cfRule type="duplicateValues" dxfId="6" priority="5"/>
  </conditionalFormatting>
  <conditionalFormatting sqref="C29">
    <cfRule type="duplicateValues" dxfId="5" priority="4"/>
  </conditionalFormatting>
  <conditionalFormatting sqref="C29">
    <cfRule type="duplicateValues" dxfId="4" priority="13"/>
  </conditionalFormatting>
  <conditionalFormatting sqref="C29">
    <cfRule type="duplicateValues" dxfId="3" priority="14"/>
  </conditionalFormatting>
  <conditionalFormatting sqref="C31">
    <cfRule type="duplicateValues" dxfId="2" priority="3" stopIfTrue="1"/>
  </conditionalFormatting>
  <conditionalFormatting sqref="C31">
    <cfRule type="duplicateValues" dxfId="1" priority="2"/>
  </conditionalFormatting>
  <conditionalFormatting sqref="A31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51E9-71AD-4036-8714-5FA09C68F6A0}">
  <dimension ref="A1"/>
  <sheetViews>
    <sheetView workbookViewId="0">
      <selection activeCell="D33" sqref="D33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formatka</vt:lpstr>
      <vt:lpstr>Sheet2</vt:lpstr>
      <vt:lpstr>Sheet1</vt:lpstr>
      <vt:lpstr>formatka!Print_Area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 Chrzanowska</dc:creator>
  <cp:lastModifiedBy>Jakob Cichon</cp:lastModifiedBy>
  <cp:lastPrinted>2017-10-26T10:23:11Z</cp:lastPrinted>
  <dcterms:created xsi:type="dcterms:W3CDTF">2017-06-09T08:48:14Z</dcterms:created>
  <dcterms:modified xsi:type="dcterms:W3CDTF">2021-01-09T11:17:46Z</dcterms:modified>
</cp:coreProperties>
</file>