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125" i="1" l="1"/>
  <c r="G129" i="1" l="1"/>
  <c r="F114" i="1" l="1"/>
  <c r="G91" i="1"/>
  <c r="F44" i="1" l="1"/>
  <c r="F42" i="1"/>
  <c r="F14" i="1"/>
  <c r="F12" i="1"/>
  <c r="F9" i="1"/>
  <c r="F6" i="1"/>
  <c r="F18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6" i="1"/>
  <c r="F117" i="1"/>
  <c r="F118" i="1"/>
  <c r="F119" i="1"/>
  <c r="F7" i="1"/>
  <c r="F8" i="1"/>
  <c r="F10" i="1"/>
  <c r="F11" i="1"/>
  <c r="F13" i="1"/>
  <c r="F16" i="1"/>
  <c r="F17" i="1"/>
  <c r="F19" i="1"/>
  <c r="F20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3" i="1"/>
  <c r="F45" i="1"/>
  <c r="F46" i="1"/>
  <c r="F47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2" i="1"/>
  <c r="F73" i="1"/>
  <c r="F75" i="1"/>
  <c r="F77" i="1"/>
  <c r="F78" i="1"/>
  <c r="F79" i="1"/>
  <c r="F80" i="1"/>
  <c r="F82" i="1"/>
  <c r="F84" i="1"/>
  <c r="F85" i="1"/>
  <c r="F86" i="1"/>
  <c r="F87" i="1"/>
  <c r="F89" i="1"/>
  <c r="F121" i="1"/>
  <c r="F122" i="1"/>
  <c r="F123" i="1"/>
  <c r="F5" i="1"/>
  <c r="G126" i="1" l="1"/>
  <c r="F4" i="1"/>
  <c r="G92" i="1" s="1"/>
  <c r="G130" i="1" l="1"/>
  <c r="H130" i="1"/>
  <c r="G132" i="1"/>
</calcChain>
</file>

<file path=xl/sharedStrings.xml><?xml version="1.0" encoding="utf-8"?>
<sst xmlns="http://schemas.openxmlformats.org/spreadsheetml/2006/main" count="272" uniqueCount="175">
  <si>
    <t>PRODUKT / NAZWA</t>
  </si>
  <si>
    <t xml:space="preserve">Poj. </t>
  </si>
  <si>
    <t>Cena netto</t>
  </si>
  <si>
    <t>Ilość</t>
  </si>
  <si>
    <t>Wartość netto</t>
  </si>
  <si>
    <t xml:space="preserve">ELIKSIRY DO MASAŻU I PIELĘGNACJI </t>
  </si>
  <si>
    <t xml:space="preserve">LINIA MOKOSH ICON </t>
  </si>
  <si>
    <t>KOSMETYKI WIELOSKŁADNIKOWE</t>
  </si>
  <si>
    <t xml:space="preserve">KREMY </t>
  </si>
  <si>
    <t xml:space="preserve">AKTYWNE SERUM </t>
  </si>
  <si>
    <t xml:space="preserve">SOLE </t>
  </si>
  <si>
    <t xml:space="preserve">SOLE ZAPACHOWE </t>
  </si>
  <si>
    <t xml:space="preserve">MASKI </t>
  </si>
  <si>
    <t xml:space="preserve">HYDROLATY </t>
  </si>
  <si>
    <t>MAŚCI</t>
  </si>
  <si>
    <t>AKCESORIA</t>
  </si>
  <si>
    <t xml:space="preserve">Masło do ciała Mokosh ICON "Wanilia z tymiankiem"               </t>
  </si>
  <si>
    <t>Specjalistyczny balsam antycellulitowy Mokosh ICON "Wanilia z tymiankiem"</t>
  </si>
  <si>
    <t>Liposomowe serum pod oczy „Ogórek"</t>
  </si>
  <si>
    <t xml:space="preserve">Ujędrniające serum do twarzy „ Pomarańcza” </t>
  </si>
  <si>
    <t xml:space="preserve">Wygładzające serum do twarzy "Figa" </t>
  </si>
  <si>
    <t>Olejek Ylang Ylang</t>
  </si>
  <si>
    <t>Olejek Paczuli</t>
  </si>
  <si>
    <t>Olejek szałwiowy</t>
  </si>
  <si>
    <t>Olejek jodłowy</t>
  </si>
  <si>
    <t>Olejek cedrowy</t>
  </si>
  <si>
    <t>Olejek bergamotowy</t>
  </si>
  <si>
    <t>Olejek z trawy cytrynowej</t>
  </si>
  <si>
    <t>Olejek z drzewa herbacianego</t>
  </si>
  <si>
    <t>Olejek eukaliptusowy</t>
  </si>
  <si>
    <t>Olejek pomarańczowy</t>
  </si>
  <si>
    <t>Olejek rozmarynowy</t>
  </si>
  <si>
    <t>Olejek lawendowy</t>
  </si>
  <si>
    <t>100% Naturalna Lanolina</t>
  </si>
  <si>
    <t>Roślinna świeca sojowa „Jodłowy bór”</t>
  </si>
  <si>
    <t>Roślinna świeca sojowa „Orientalny ogród”</t>
  </si>
  <si>
    <t>Roślinna świeca sojowa „Sielska łąka”</t>
  </si>
  <si>
    <t>Szczotka do masażu Mokosh</t>
  </si>
  <si>
    <t xml:space="preserve">100 ml </t>
  </si>
  <si>
    <t>12 ml</t>
  </si>
  <si>
    <t>180 ml</t>
  </si>
  <si>
    <t>100 ml</t>
  </si>
  <si>
    <t xml:space="preserve">30 ml </t>
  </si>
  <si>
    <t>300 g /250 ml</t>
  </si>
  <si>
    <t>120 ml</t>
  </si>
  <si>
    <t>15 ml</t>
  </si>
  <si>
    <t>60 ml</t>
  </si>
  <si>
    <t>30 ml</t>
  </si>
  <si>
    <t>1200 g / 1,2 kg</t>
  </si>
  <si>
    <t>1000 g / 1 kg</t>
  </si>
  <si>
    <t>600 g</t>
  </si>
  <si>
    <t xml:space="preserve">600 g </t>
  </si>
  <si>
    <t>250 ml</t>
  </si>
  <si>
    <t>NIE DO ODSPRZEDAŻY</t>
  </si>
  <si>
    <t>Olej arganowy do paznokci</t>
  </si>
  <si>
    <t>Olej arganowy mini</t>
  </si>
  <si>
    <t>Przy zamówieniu 
min. 5 szt. 
cena: 25,61 zł netto</t>
  </si>
  <si>
    <t>Kosmetyczka bawełniana Mokosh</t>
  </si>
  <si>
    <t>Torba bawełniana Mokosh</t>
  </si>
  <si>
    <t>PAKIETY KOSMETYKÓW WIELOSKŁADNIKOWYCH  W WERSJI MINI</t>
  </si>
  <si>
    <t>OPAKOWANIA</t>
  </si>
  <si>
    <t xml:space="preserve">Pudełko duże / rytuałowe prezent z wypełnieniem </t>
  </si>
  <si>
    <t>Torba papierowa Mokosh duża</t>
  </si>
  <si>
    <t>Torba papierowa Mokosh mała</t>
  </si>
  <si>
    <t xml:space="preserve">18 x 16 x 12 cm </t>
  </si>
  <si>
    <t xml:space="preserve">26 x 14 x 30 cm </t>
  </si>
  <si>
    <t xml:space="preserve">18 x 9 x 23 cm </t>
  </si>
  <si>
    <t xml:space="preserve">12 ml </t>
  </si>
  <si>
    <t>10 ml</t>
  </si>
  <si>
    <t>Przy zamówieniu min. 5 szt. cena: 10,76 zł netto</t>
  </si>
  <si>
    <t>Olej jojoba</t>
  </si>
  <si>
    <t>Olej jojoba mini</t>
  </si>
  <si>
    <t>Olej kokosowy</t>
  </si>
  <si>
    <t>Olej kokosowy mini</t>
  </si>
  <si>
    <t>Olej z pestek malin</t>
  </si>
  <si>
    <t>Olej z pestek malin mini</t>
  </si>
  <si>
    <t>Olej arganowy</t>
  </si>
  <si>
    <t>Olej jojoba dla dzieci i niemowląt</t>
  </si>
  <si>
    <t xml:space="preserve">Odżywczy eliksir do ciała „Żurawina”                                                                         </t>
  </si>
  <si>
    <t xml:space="preserve">Odżywczy eliksir do paznokci „Żurawina”                                                                         </t>
  </si>
  <si>
    <t xml:space="preserve">Odżywczy eliksir do ciała „Melon z ogórkiem”                               </t>
  </si>
  <si>
    <t xml:space="preserve">Rozświetlający eliksir do ciała „Pomarańcza z cynamonem”                                                                      </t>
  </si>
  <si>
    <t xml:space="preserve">Peeling solny Mokosh ICON „Wanilia z tymiankiem”             </t>
  </si>
  <si>
    <t>Rozświetlające serum do ciała Mokosh ICON "Wanilia z tymiankiem"</t>
  </si>
  <si>
    <t>11 ml</t>
  </si>
  <si>
    <t>13 ml</t>
  </si>
  <si>
    <t>14 ml</t>
  </si>
  <si>
    <t>16 ml</t>
  </si>
  <si>
    <t>17 ml</t>
  </si>
  <si>
    <t>18 ml</t>
  </si>
  <si>
    <t>19 ml</t>
  </si>
  <si>
    <t>20 ml</t>
  </si>
  <si>
    <t>21 ml</t>
  </si>
  <si>
    <t xml:space="preserve">Pudełko małe - prezent z wypełnieniem </t>
  </si>
  <si>
    <t xml:space="preserve">Olej arganowy dla dzieci i niemowląt </t>
  </si>
  <si>
    <t xml:space="preserve">Ujędrniający eliksir do ciała  „Pomarańcza”                                       </t>
  </si>
  <si>
    <t xml:space="preserve">Peeling solny „Żurawina” wersje mini      </t>
  </si>
  <si>
    <t xml:space="preserve">Peeling solny „Melon z ogórkiem” wersje mini      </t>
  </si>
  <si>
    <t xml:space="preserve">Peeling solny„Pomarańcza z cynamonem” wersje mini      </t>
  </si>
  <si>
    <t xml:space="preserve">Peeling solny „Kawa z pomarańczą” wersje mini      </t>
  </si>
  <si>
    <t xml:space="preserve">Masło do ciała „Żurawina” wersje mini      </t>
  </si>
  <si>
    <t xml:space="preserve">Masło do ciała „Melon z ogórkiem” wersje mini      </t>
  </si>
  <si>
    <t xml:space="preserve">Masło do ciała „Pomarańcza z cynamonem” wersje mini      </t>
  </si>
  <si>
    <t xml:space="preserve">Balsam do ciała „Żurawina” wersje mini      </t>
  </si>
  <si>
    <t xml:space="preserve">Balsam do ciała „Melon z ogórkiem” wersje mini      </t>
  </si>
  <si>
    <t xml:space="preserve">Brązujący balsam do ciała i twarzy „Pomarańcza z cynamonem” wersje mini      </t>
  </si>
  <si>
    <t>Ujędrniający eliksir do ciała „Pomarańcza” wersje mini</t>
  </si>
  <si>
    <t xml:space="preserve">Odżywczy eliksir do ciała „Żurawina” wersje mini                                                                          </t>
  </si>
  <si>
    <t xml:space="preserve">Odżywczy eliksir do ciała „Melon z ogórkiem” wersje mini                             </t>
  </si>
  <si>
    <t xml:space="preserve">Rozświetlający eliksir do ciała „Pomarańcza z cynamonem” wersje mini                                                                            </t>
  </si>
  <si>
    <t>Rozświetlające serum do ciała Mokosh ICON "Wanilia z tymiankiem"
wersje mini</t>
  </si>
  <si>
    <t xml:space="preserve">Peeling solny Mokosh ICON „Wanilia z tymiankiem” wersje mini            </t>
  </si>
  <si>
    <t xml:space="preserve">Masło do ciała Mokosh ICON "Wanilia z tymiankiem" wersje mini             </t>
  </si>
  <si>
    <t>Specjalistyczny balsam antycellulitowy Mokosh ICON "Wanilia z tymiankiem" wersje mini</t>
  </si>
  <si>
    <t xml:space="preserve">Wypełniający krem do biustu Mokosh ICON „Wanilia z tymiankiem”  </t>
  </si>
  <si>
    <t xml:space="preserve">Peeling solny „Żurawina”               </t>
  </si>
  <si>
    <t xml:space="preserve">Peeling solny „Melon z ogórkiem”               </t>
  </si>
  <si>
    <t xml:space="preserve">Peeling solny „Pomarańcza z cynamonem”    </t>
  </si>
  <si>
    <t xml:space="preserve">Peeling solny „Kawa z pomarańczą”                        </t>
  </si>
  <si>
    <t xml:space="preserve">Balsam do ciała „Melon z ogórkiem”             </t>
  </si>
  <si>
    <t xml:space="preserve">Balsam do ciała „Żurawina”                  </t>
  </si>
  <si>
    <t xml:space="preserve">Brązujący balsam do ciała i twarzy „Pomarańcza z cynamonem”   </t>
  </si>
  <si>
    <t xml:space="preserve">Masło do ciała „Żurawina”                  </t>
  </si>
  <si>
    <t xml:space="preserve">Masło do ciała „Melon z ogórkiem”             </t>
  </si>
  <si>
    <t xml:space="preserve">Masło do ciała „Pomarańcza z cynamonem”    </t>
  </si>
  <si>
    <t>Balsam do ust „Malina"</t>
  </si>
  <si>
    <t>Peeling do ust „Malina"</t>
  </si>
  <si>
    <t xml:space="preserve">Regenerujący krem do twarzy anti-pollution „Malina"  </t>
  </si>
  <si>
    <t>Regenerujący krem do twarzy anti-pollution „Malina"  mini</t>
  </si>
  <si>
    <t>Wygładzający krem do twarzy „Figa"</t>
  </si>
  <si>
    <t>Wygładzający krem do twarzy „Figa" mini</t>
  </si>
  <si>
    <t xml:space="preserve">Sól jodowo-bromowa wysokozmineralizowana (kąpiel/peeling) </t>
  </si>
  <si>
    <t xml:space="preserve">Sól „Pomarańcza z cynamonem” (kąpiel/peeling) </t>
  </si>
  <si>
    <t xml:space="preserve">Sól „Żurawina” (kąpiel/peeling) </t>
  </si>
  <si>
    <t>Błoto z Morza Martwego</t>
  </si>
  <si>
    <t xml:space="preserve">Hydrolat Malina na wodzie aloesowej </t>
  </si>
  <si>
    <t>Hydrolat Róża na wodzie źródlanej</t>
  </si>
  <si>
    <t>Hydrolat Pomarańcza na wodzie źródlanej</t>
  </si>
  <si>
    <t>Hydrolat Werbena na wodzie źródlanej</t>
  </si>
  <si>
    <t xml:space="preserve">10 x 30 ml </t>
  </si>
  <si>
    <t>10 x 30 ml</t>
  </si>
  <si>
    <t xml:space="preserve">10 x 10 ml </t>
  </si>
  <si>
    <t>10 x 10 ml</t>
  </si>
  <si>
    <t>30 x 16 x 12 cm</t>
  </si>
  <si>
    <t xml:space="preserve">Logo drewniane Mokosh Na specjalne zamówienie </t>
  </si>
  <si>
    <t>140 g</t>
  </si>
  <si>
    <t>Roślinna świeca sojowa „Śródziemnomorski gaj”</t>
  </si>
  <si>
    <t xml:space="preserve">100% OLEJKI ETERYCZNE </t>
  </si>
  <si>
    <t>Wypełniający krem do biustu Mokosh ICON „Wanilia z tymiankiem” wersje mini</t>
  </si>
  <si>
    <t>11 x 30 ml</t>
  </si>
  <si>
    <t>Podsumowanie zamówienia</t>
  </si>
  <si>
    <t>Dane do faktury:</t>
  </si>
  <si>
    <t xml:space="preserve">Ilość: </t>
  </si>
  <si>
    <t>Uwagi do zamówienia:</t>
  </si>
  <si>
    <t>Wartość zamówienia netto:</t>
  </si>
  <si>
    <t>Stawka VAT:</t>
  </si>
  <si>
    <t>Wartość zamówienia brutto:</t>
  </si>
  <si>
    <t>Dane do wysyłki:</t>
  </si>
  <si>
    <t>Wsparcie marketingowe:</t>
  </si>
  <si>
    <t>Korygujący krem pod oczy „Zielona herbata"</t>
  </si>
  <si>
    <t>Korygujący krem pod oczy „Zielona herbata" mini</t>
  </si>
  <si>
    <t>Aktywny peeling do twarzy "Róża z jagodą"</t>
  </si>
  <si>
    <t xml:space="preserve">Sugerowana cena do odsprzedaży </t>
  </si>
  <si>
    <t xml:space="preserve">Adres do składania zamówień: bok@mokosh.pl </t>
  </si>
  <si>
    <t xml:space="preserve">KOSMETYCZNE OLEJE BAZOWE </t>
  </si>
  <si>
    <t>Sól kolagenowa  (kąpiel/ peeling)</t>
  </si>
  <si>
    <t xml:space="preserve">Sól algi morskie (kąpiel/peeling) </t>
  </si>
  <si>
    <t xml:space="preserve">Sól naturalna (kąpiel)  </t>
  </si>
  <si>
    <t xml:space="preserve">Sól karnalitowa (kąpiel) </t>
  </si>
  <si>
    <t>ŚWIECE</t>
  </si>
  <si>
    <t>SUMA</t>
  </si>
  <si>
    <t>Suma zamówienia</t>
  </si>
  <si>
    <t>GTIN (EAN)</t>
  </si>
  <si>
    <t>Sztuka</t>
  </si>
  <si>
    <t>Formularz do składania zamówień "jesień 2019"
 Obowiązuje do 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</si>
</sst>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z_ł_-;\-* #,##0.00\ _z_ł_-;_-* &quot;-&quot;??\ _z_ł_-;_-@_-"/>
    <numFmt numFmtId="164" formatCode="0.00&quot; &quot;[$zł-415]"/>
    <numFmt numFmtId="165" formatCode="#,##0.00&quot; zł&quot;"/>
    <numFmt numFmtId="166" formatCode="#,##0.00\ &quot;zł&quot;"/>
    <numFmt numFmtId="167" formatCode="#,##0.00\ [$zł-415]"/>
  </numFmts>
  <fonts count="11" x14ac:knownFonts="1">
    <font>
      <sz val="11"/>
      <color theme="1"/>
      <name val="Calibri"/>
      <family val="2"/>
      <charset val="238"/>
      <scheme val="minor"/>
    </font>
    <font>
      <sz val="12"/>
      <color indexed="8"/>
      <name val="Verdana"/>
    </font>
    <font>
      <sz val="12"/>
      <color indexed="8"/>
      <name val="Verdana"/>
      <family val="2"/>
      <charset val="238"/>
    </font>
    <font>
      <sz val="9"/>
      <name val="BellGothicEU"/>
      <charset val="238"/>
    </font>
    <font>
      <sz val="9"/>
      <color theme="1"/>
      <name val="BellGothicEU"/>
      <charset val="238"/>
    </font>
    <font>
      <b/>
      <sz val="9"/>
      <color indexed="8"/>
      <name val="BellGothicEU"/>
      <charset val="238"/>
    </font>
    <font>
      <sz val="9"/>
      <color indexed="8"/>
      <name val="BellGothicEU"/>
      <charset val="238"/>
    </font>
    <font>
      <b/>
      <sz val="9"/>
      <name val="BellGothicEU"/>
      <charset val="238"/>
    </font>
    <font>
      <b/>
      <sz val="9"/>
      <color theme="1"/>
      <name val="BellGothicEU"/>
      <charset val="238"/>
    </font>
    <font>
      <b/>
      <sz val="9"/>
      <color rgb="FFFFC000"/>
      <name val="BellGothicEU"/>
      <charset val="238"/>
    </font>
    <font>
      <sz val="9"/>
      <color rgb="FFFFC000"/>
      <name val="BellGothicEU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5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6" fillId="2" borderId="11" xfId="1" applyNumberFormat="1" applyFont="1" applyFill="1" applyBorder="1" applyAlignment="1" applyProtection="1">
      <alignment horizontal="left" vertical="top"/>
      <protection locked="0"/>
    </xf>
    <xf numFmtId="0" fontId="6" fillId="2" borderId="12" xfId="1" applyNumberFormat="1" applyFont="1" applyFill="1" applyBorder="1" applyAlignment="1" applyProtection="1">
      <alignment horizontal="left" vertical="top"/>
      <protection locked="0"/>
    </xf>
    <xf numFmtId="0" fontId="6" fillId="2" borderId="13" xfId="1" applyNumberFormat="1" applyFont="1" applyFill="1" applyBorder="1" applyAlignment="1" applyProtection="1">
      <alignment horizontal="left" vertical="top"/>
      <protection locked="0"/>
    </xf>
    <xf numFmtId="165" fontId="6" fillId="2" borderId="11" xfId="1" applyNumberFormat="1" applyFont="1" applyFill="1" applyBorder="1" applyAlignment="1" applyProtection="1">
      <alignment horizontal="left" vertical="top"/>
      <protection locked="0"/>
    </xf>
    <xf numFmtId="0" fontId="6" fillId="2" borderId="11" xfId="1" applyFont="1" applyFill="1" applyBorder="1" applyAlignment="1" applyProtection="1">
      <alignment horizontal="left" vertical="top"/>
      <protection locked="0"/>
    </xf>
    <xf numFmtId="49" fontId="6" fillId="2" borderId="11" xfId="1" applyNumberFormat="1" applyFont="1" applyFill="1" applyBorder="1" applyAlignment="1" applyProtection="1">
      <alignment horizontal="left" vertical="center"/>
      <protection locked="0"/>
    </xf>
    <xf numFmtId="0" fontId="6" fillId="2" borderId="11" xfId="1" applyNumberFormat="1" applyFont="1" applyFill="1" applyBorder="1" applyAlignment="1" applyProtection="1">
      <alignment horizontal="left" vertical="center"/>
      <protection locked="0"/>
    </xf>
    <xf numFmtId="0" fontId="6" fillId="2" borderId="14" xfId="1" applyNumberFormat="1" applyFont="1" applyFill="1" applyBorder="1" applyAlignment="1" applyProtection="1">
      <alignment horizontal="left" vertical="top"/>
      <protection locked="0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12" xfId="1" applyFont="1" applyFill="1" applyBorder="1" applyAlignment="1" applyProtection="1">
      <alignment horizontal="left" vertical="top"/>
      <protection locked="0"/>
    </xf>
    <xf numFmtId="0" fontId="6" fillId="2" borderId="13" xfId="1" applyFont="1" applyFill="1" applyBorder="1" applyAlignment="1" applyProtection="1">
      <alignment horizontal="left" vertical="top"/>
      <protection locked="0"/>
    </xf>
    <xf numFmtId="0" fontId="4" fillId="2" borderId="18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6" fillId="2" borderId="14" xfId="1" applyFont="1" applyFill="1" applyBorder="1" applyAlignment="1" applyProtection="1">
      <alignment horizontal="left" vertical="top"/>
      <protection locked="0"/>
    </xf>
    <xf numFmtId="0" fontId="6" fillId="2" borderId="12" xfId="1" applyNumberFormat="1" applyFont="1" applyFill="1" applyBorder="1" applyAlignment="1" applyProtection="1">
      <alignment horizontal="left" vertical="center"/>
      <protection locked="0"/>
    </xf>
    <xf numFmtId="0" fontId="6" fillId="2" borderId="0" xfId="1" applyNumberFormat="1" applyFont="1" applyFill="1" applyBorder="1" applyAlignment="1" applyProtection="1">
      <alignment horizontal="left" vertical="center"/>
      <protection locked="0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5" fillId="4" borderId="26" xfId="1" applyNumberFormat="1" applyFont="1" applyFill="1" applyBorder="1" applyAlignment="1" applyProtection="1">
      <alignment horizontal="left" vertical="center"/>
      <protection locked="0"/>
    </xf>
    <xf numFmtId="0" fontId="4" fillId="2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49" fontId="3" fillId="2" borderId="38" xfId="4" applyNumberFormat="1" applyFont="1" applyFill="1" applyBorder="1" applyAlignment="1" applyProtection="1">
      <alignment horizontal="left" vertical="center"/>
      <protection locked="0"/>
    </xf>
    <xf numFmtId="0" fontId="6" fillId="2" borderId="38" xfId="1" applyFont="1" applyFill="1" applyBorder="1" applyAlignment="1" applyProtection="1">
      <alignment horizontal="left" vertical="center"/>
      <protection locked="0"/>
    </xf>
    <xf numFmtId="0" fontId="6" fillId="2" borderId="39" xfId="1" applyFont="1" applyFill="1" applyBorder="1" applyAlignment="1" applyProtection="1">
      <alignment horizontal="left" vertical="center"/>
      <protection locked="0"/>
    </xf>
    <xf numFmtId="49" fontId="5" fillId="3" borderId="48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42" xfId="0" applyFont="1" applyFill="1" applyBorder="1" applyAlignment="1" applyProtection="1">
      <alignment horizontal="left" vertical="center" wrapText="1"/>
    </xf>
    <xf numFmtId="0" fontId="3" fillId="2" borderId="43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49" fontId="7" fillId="3" borderId="45" xfId="1" applyNumberFormat="1" applyFont="1" applyFill="1" applyBorder="1" applyAlignment="1" applyProtection="1">
      <alignment horizontal="center" vertical="center" wrapText="1"/>
    </xf>
    <xf numFmtId="49" fontId="5" fillId="3" borderId="46" xfId="1" applyNumberFormat="1" applyFont="1" applyFill="1" applyBorder="1" applyAlignment="1" applyProtection="1">
      <alignment horizontal="center" vertical="center" wrapText="1"/>
    </xf>
    <xf numFmtId="166" fontId="5" fillId="3" borderId="47" xfId="1" applyNumberFormat="1" applyFont="1" applyFill="1" applyBorder="1" applyAlignment="1" applyProtection="1">
      <alignment horizontal="center" vertical="center" wrapText="1"/>
    </xf>
    <xf numFmtId="0" fontId="9" fillId="4" borderId="0" xfId="0" applyFont="1" applyFill="1" applyBorder="1" applyAlignment="1" applyProtection="1">
      <alignment horizontal="left" vertical="center"/>
    </xf>
    <xf numFmtId="49" fontId="3" fillId="4" borderId="3" xfId="1" applyNumberFormat="1" applyFont="1" applyFill="1" applyBorder="1" applyAlignment="1" applyProtection="1">
      <alignment horizontal="left" vertical="center"/>
    </xf>
    <xf numFmtId="49" fontId="6" fillId="4" borderId="0" xfId="1" applyNumberFormat="1" applyFont="1" applyFill="1" applyBorder="1" applyAlignment="1" applyProtection="1">
      <alignment horizontal="left" vertical="center"/>
    </xf>
    <xf numFmtId="166" fontId="5" fillId="4" borderId="0" xfId="1" applyNumberFormat="1" applyFont="1" applyFill="1" applyBorder="1" applyAlignment="1" applyProtection="1">
      <alignment horizontal="left" vertical="center"/>
    </xf>
    <xf numFmtId="1" fontId="3" fillId="5" borderId="2" xfId="1" applyNumberFormat="1" applyFont="1" applyFill="1" applyBorder="1" applyAlignment="1" applyProtection="1">
      <alignment horizontal="left" vertical="center" wrapText="1"/>
    </xf>
    <xf numFmtId="49" fontId="3" fillId="5" borderId="2" xfId="4" applyNumberFormat="1" applyFont="1" applyFill="1" applyBorder="1" applyAlignment="1" applyProtection="1">
      <alignment horizontal="left" vertical="center" wrapText="1"/>
    </xf>
    <xf numFmtId="49" fontId="3" fillId="2" borderId="2" xfId="4" applyNumberFormat="1" applyFont="1" applyFill="1" applyBorder="1" applyAlignment="1" applyProtection="1">
      <alignment horizontal="left" vertical="center" wrapText="1"/>
    </xf>
    <xf numFmtId="166" fontId="5" fillId="2" borderId="2" xfId="4" applyNumberFormat="1" applyFont="1" applyFill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left" vertical="center"/>
    </xf>
    <xf numFmtId="49" fontId="3" fillId="5" borderId="2" xfId="4" applyNumberFormat="1" applyFont="1" applyFill="1" applyBorder="1" applyAlignment="1" applyProtection="1">
      <alignment horizontal="left" vertical="center"/>
    </xf>
    <xf numFmtId="1" fontId="7" fillId="5" borderId="2" xfId="4" applyNumberFormat="1" applyFont="1" applyFill="1" applyBorder="1" applyAlignment="1" applyProtection="1">
      <alignment horizontal="left" vertical="center" wrapText="1"/>
    </xf>
    <xf numFmtId="0" fontId="3" fillId="2" borderId="2" xfId="4" applyNumberFormat="1" applyFont="1" applyFill="1" applyBorder="1" applyAlignment="1" applyProtection="1">
      <alignment horizontal="left" vertical="center" wrapText="1"/>
    </xf>
    <xf numFmtId="1" fontId="3" fillId="5" borderId="2" xfId="6" applyNumberFormat="1" applyFont="1" applyFill="1" applyBorder="1" applyAlignment="1" applyProtection="1">
      <alignment horizontal="left" vertical="center" wrapText="1"/>
    </xf>
    <xf numFmtId="1" fontId="3" fillId="5" borderId="22" xfId="4" applyNumberFormat="1" applyFont="1" applyFill="1" applyBorder="1" applyAlignment="1" applyProtection="1">
      <alignment horizontal="left" vertical="center" wrapText="1"/>
    </xf>
    <xf numFmtId="49" fontId="3" fillId="5" borderId="22" xfId="4" applyNumberFormat="1" applyFont="1" applyFill="1" applyBorder="1" applyAlignment="1" applyProtection="1">
      <alignment horizontal="left" vertical="center" wrapText="1"/>
    </xf>
    <xf numFmtId="0" fontId="4" fillId="2" borderId="22" xfId="0" applyFont="1" applyFill="1" applyBorder="1" applyAlignment="1" applyProtection="1">
      <alignment horizontal="left" vertical="center" wrapText="1"/>
    </xf>
    <xf numFmtId="166" fontId="5" fillId="2" borderId="22" xfId="4" applyNumberFormat="1" applyFont="1" applyFill="1" applyBorder="1" applyAlignment="1" applyProtection="1">
      <alignment horizontal="left" vertical="center" wrapText="1"/>
    </xf>
    <xf numFmtId="1" fontId="7" fillId="3" borderId="7" xfId="4" applyNumberFormat="1" applyFont="1" applyFill="1" applyBorder="1" applyAlignment="1" applyProtection="1">
      <alignment horizontal="left" vertical="center" wrapText="1"/>
    </xf>
    <xf numFmtId="49" fontId="3" fillId="3" borderId="52" xfId="4" applyNumberFormat="1" applyFont="1" applyFill="1" applyBorder="1" applyAlignment="1" applyProtection="1">
      <alignment horizontal="left" vertical="center" wrapText="1"/>
    </xf>
    <xf numFmtId="0" fontId="8" fillId="3" borderId="52" xfId="0" applyFont="1" applyFill="1" applyBorder="1" applyAlignment="1" applyProtection="1">
      <alignment horizontal="left" vertical="center" wrapText="1"/>
    </xf>
    <xf numFmtId="166" fontId="5" fillId="3" borderId="52" xfId="4" applyNumberFormat="1" applyFont="1" applyFill="1" applyBorder="1" applyAlignment="1" applyProtection="1">
      <alignment horizontal="left" vertical="center" wrapText="1"/>
    </xf>
    <xf numFmtId="0" fontId="9" fillId="4" borderId="24" xfId="0" applyFont="1" applyFill="1" applyBorder="1" applyAlignment="1" applyProtection="1">
      <alignment horizontal="left" vertical="center" wrapText="1"/>
    </xf>
    <xf numFmtId="0" fontId="10" fillId="4" borderId="24" xfId="0" applyFont="1" applyFill="1" applyBorder="1" applyAlignment="1" applyProtection="1">
      <alignment horizontal="left" vertical="center" wrapText="1"/>
    </xf>
    <xf numFmtId="166" fontId="9" fillId="4" borderId="24" xfId="0" applyNumberFormat="1" applyFont="1" applyFill="1" applyBorder="1" applyAlignment="1" applyProtection="1">
      <alignment horizontal="left" vertical="center" wrapText="1"/>
    </xf>
    <xf numFmtId="0" fontId="9" fillId="4" borderId="2" xfId="0" applyFont="1" applyFill="1" applyBorder="1" applyAlignment="1" applyProtection="1">
      <alignment horizontal="left" vertical="center" wrapText="1"/>
    </xf>
    <xf numFmtId="0" fontId="10" fillId="4" borderId="2" xfId="0" applyFont="1" applyFill="1" applyBorder="1" applyAlignment="1" applyProtection="1">
      <alignment horizontal="left" vertical="center" wrapText="1"/>
    </xf>
    <xf numFmtId="166" fontId="9" fillId="4" borderId="2" xfId="0" applyNumberFormat="1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49" fontId="3" fillId="2" borderId="14" xfId="4" applyNumberFormat="1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166" fontId="5" fillId="2" borderId="0" xfId="4" applyNumberFormat="1" applyFont="1" applyFill="1" applyBorder="1" applyAlignment="1" applyProtection="1">
      <alignment horizontal="left" vertical="center" wrapText="1"/>
    </xf>
    <xf numFmtId="49" fontId="5" fillId="2" borderId="3" xfId="4" applyNumberFormat="1" applyFont="1" applyFill="1" applyBorder="1" applyAlignment="1" applyProtection="1">
      <alignment horizontal="left" vertical="center" wrapText="1"/>
    </xf>
    <xf numFmtId="166" fontId="8" fillId="2" borderId="0" xfId="0" applyNumberFormat="1" applyFont="1" applyFill="1" applyBorder="1" applyAlignment="1" applyProtection="1">
      <alignment horizontal="left" vertical="center" wrapText="1"/>
    </xf>
    <xf numFmtId="0" fontId="3" fillId="5" borderId="22" xfId="0" applyFont="1" applyFill="1" applyBorder="1" applyAlignment="1" applyProtection="1">
      <alignment horizontal="left" vertical="center" wrapText="1"/>
    </xf>
    <xf numFmtId="49" fontId="3" fillId="5" borderId="4" xfId="4" applyNumberFormat="1" applyFont="1" applyFill="1" applyBorder="1" applyAlignment="1" applyProtection="1">
      <alignment horizontal="left" vertical="center" wrapText="1"/>
    </xf>
    <xf numFmtId="49" fontId="6" fillId="2" borderId="2" xfId="4" applyNumberFormat="1" applyFont="1" applyFill="1" applyBorder="1" applyAlignment="1" applyProtection="1">
      <alignment horizontal="left" vertical="center" wrapText="1"/>
    </xf>
    <xf numFmtId="0" fontId="3" fillId="5" borderId="6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10" fillId="4" borderId="0" xfId="0" applyFont="1" applyFill="1" applyAlignment="1" applyProtection="1">
      <alignment horizontal="left" vertical="center" wrapText="1"/>
    </xf>
    <xf numFmtId="166" fontId="9" fillId="4" borderId="0" xfId="0" applyNumberFormat="1" applyFont="1" applyFill="1" applyAlignment="1" applyProtection="1">
      <alignment horizontal="left" vertical="center" wrapText="1"/>
    </xf>
    <xf numFmtId="0" fontId="4" fillId="2" borderId="44" xfId="0" applyFont="1" applyFill="1" applyBorder="1" applyAlignment="1" applyProtection="1">
      <alignment horizontal="center" vertical="center"/>
    </xf>
    <xf numFmtId="166" fontId="5" fillId="3" borderId="48" xfId="1" applyNumberFormat="1" applyFont="1" applyFill="1" applyBorder="1" applyAlignment="1" applyProtection="1">
      <alignment horizontal="center" vertical="center" wrapText="1"/>
    </xf>
    <xf numFmtId="49" fontId="5" fillId="3" borderId="23" xfId="1" applyNumberFormat="1" applyFont="1" applyFill="1" applyBorder="1" applyAlignment="1" applyProtection="1">
      <alignment horizontal="center" vertical="center" wrapText="1"/>
    </xf>
    <xf numFmtId="166" fontId="5" fillId="4" borderId="26" xfId="1" applyNumberFormat="1" applyFont="1" applyFill="1" applyBorder="1" applyAlignment="1" applyProtection="1">
      <alignment horizontal="center" vertical="center"/>
    </xf>
    <xf numFmtId="49" fontId="5" fillId="4" borderId="25" xfId="1" applyNumberFormat="1" applyFont="1" applyFill="1" applyBorder="1" applyAlignment="1" applyProtection="1">
      <alignment horizontal="center" vertical="center"/>
    </xf>
    <xf numFmtId="166" fontId="4" fillId="6" borderId="34" xfId="0" applyNumberFormat="1" applyFont="1" applyFill="1" applyBorder="1" applyAlignment="1" applyProtection="1">
      <alignment horizontal="center" vertical="center" wrapText="1"/>
    </xf>
    <xf numFmtId="164" fontId="6" fillId="2" borderId="2" xfId="1" applyNumberFormat="1" applyFont="1" applyFill="1" applyBorder="1" applyAlignment="1" applyProtection="1">
      <alignment horizontal="center" vertical="center" wrapText="1"/>
    </xf>
    <xf numFmtId="167" fontId="4" fillId="6" borderId="35" xfId="0" applyNumberFormat="1" applyFont="1" applyFill="1" applyBorder="1" applyAlignment="1" applyProtection="1">
      <alignment horizontal="center" vertical="center" wrapText="1"/>
    </xf>
    <xf numFmtId="164" fontId="6" fillId="2" borderId="24" xfId="1" applyNumberFormat="1" applyFont="1" applyFill="1" applyBorder="1" applyAlignment="1" applyProtection="1">
      <alignment horizontal="center" vertical="center" wrapText="1"/>
    </xf>
    <xf numFmtId="164" fontId="6" fillId="2" borderId="22" xfId="1" applyNumberFormat="1" applyFont="1" applyFill="1" applyBorder="1" applyAlignment="1" applyProtection="1">
      <alignment horizontal="center" vertical="center" wrapText="1"/>
    </xf>
    <xf numFmtId="0" fontId="9" fillId="4" borderId="0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center" vertical="center"/>
    </xf>
    <xf numFmtId="165" fontId="6" fillId="2" borderId="24" xfId="1" applyNumberFormat="1" applyFont="1" applyFill="1" applyBorder="1" applyAlignment="1" applyProtection="1">
      <alignment horizontal="center" vertical="center" wrapText="1"/>
    </xf>
    <xf numFmtId="165" fontId="6" fillId="2" borderId="2" xfId="1" applyNumberFormat="1" applyFont="1" applyFill="1" applyBorder="1" applyAlignment="1" applyProtection="1">
      <alignment horizontal="center" vertical="center" wrapText="1"/>
    </xf>
    <xf numFmtId="165" fontId="6" fillId="2" borderId="22" xfId="1" applyNumberFormat="1" applyFont="1" applyFill="1" applyBorder="1" applyAlignment="1" applyProtection="1">
      <alignment horizontal="center" vertical="center" wrapText="1"/>
    </xf>
    <xf numFmtId="165" fontId="6" fillId="2" borderId="41" xfId="1" applyNumberFormat="1" applyFont="1" applyFill="1" applyBorder="1" applyAlignment="1" applyProtection="1">
      <alignment horizontal="center" vertical="center" wrapText="1"/>
    </xf>
    <xf numFmtId="165" fontId="6" fillId="2" borderId="40" xfId="1" applyNumberFormat="1" applyFont="1" applyFill="1" applyBorder="1" applyAlignment="1" applyProtection="1">
      <alignment horizontal="center" vertical="center" wrapText="1"/>
    </xf>
    <xf numFmtId="164" fontId="6" fillId="2" borderId="6" xfId="1" applyNumberFormat="1" applyFont="1" applyFill="1" applyBorder="1" applyAlignment="1" applyProtection="1">
      <alignment horizontal="center" vertical="center" wrapText="1"/>
    </xf>
    <xf numFmtId="167" fontId="4" fillId="6" borderId="36" xfId="0" applyNumberFormat="1" applyFont="1" applyFill="1" applyBorder="1" applyAlignment="1" applyProtection="1">
      <alignment horizontal="center" vertical="center" wrapText="1"/>
    </xf>
    <xf numFmtId="167" fontId="4" fillId="6" borderId="31" xfId="0" applyNumberFormat="1" applyFont="1" applyFill="1" applyBorder="1" applyAlignment="1" applyProtection="1">
      <alignment horizontal="center" vertical="center" wrapText="1"/>
    </xf>
    <xf numFmtId="167" fontId="4" fillId="6" borderId="37" xfId="0" applyNumberFormat="1" applyFont="1" applyFill="1" applyBorder="1" applyAlignment="1" applyProtection="1">
      <alignment horizontal="center" vertical="center" wrapText="1"/>
    </xf>
    <xf numFmtId="167" fontId="4" fillId="6" borderId="50" xfId="0" applyNumberFormat="1" applyFont="1" applyFill="1" applyBorder="1" applyAlignment="1" applyProtection="1">
      <alignment horizontal="center" vertical="center" wrapText="1"/>
    </xf>
    <xf numFmtId="164" fontId="6" fillId="2" borderId="51" xfId="1" applyNumberFormat="1" applyFont="1" applyFill="1" applyBorder="1" applyAlignment="1" applyProtection="1">
      <alignment horizontal="center" vertical="center" wrapText="1"/>
    </xf>
    <xf numFmtId="167" fontId="8" fillId="3" borderId="4" xfId="0" applyNumberFormat="1" applyFont="1" applyFill="1" applyBorder="1" applyAlignment="1" applyProtection="1">
      <alignment horizontal="center" vertical="center" wrapText="1"/>
    </xf>
    <xf numFmtId="164" fontId="5" fillId="3" borderId="4" xfId="1" applyNumberFormat="1" applyFont="1" applyFill="1" applyBorder="1" applyAlignment="1" applyProtection="1">
      <alignment horizontal="center" vertical="center" wrapText="1"/>
    </xf>
    <xf numFmtId="167" fontId="9" fillId="4" borderId="24" xfId="0" applyNumberFormat="1" applyFont="1" applyFill="1" applyBorder="1" applyAlignment="1" applyProtection="1">
      <alignment horizontal="right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 applyProtection="1">
      <alignment horizontal="right" vertical="center"/>
    </xf>
    <xf numFmtId="166" fontId="4" fillId="3" borderId="2" xfId="0" applyNumberFormat="1" applyFont="1" applyFill="1" applyBorder="1" applyAlignment="1" applyProtection="1">
      <alignment horizontal="center" vertical="center" wrapText="1"/>
    </xf>
    <xf numFmtId="167" fontId="4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167" fontId="4" fillId="6" borderId="30" xfId="0" applyNumberFormat="1" applyFont="1" applyFill="1" applyBorder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/>
    </xf>
    <xf numFmtId="0" fontId="10" fillId="4" borderId="20" xfId="0" applyFont="1" applyFill="1" applyBorder="1" applyAlignment="1" applyProtection="1">
      <alignment horizontal="right" vertical="center" wrapText="1"/>
    </xf>
    <xf numFmtId="0" fontId="9" fillId="4" borderId="0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right" vertical="center"/>
    </xf>
    <xf numFmtId="0" fontId="4" fillId="7" borderId="17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right" vertical="center"/>
    </xf>
    <xf numFmtId="166" fontId="4" fillId="7" borderId="2" xfId="0" applyNumberFormat="1" applyFont="1" applyFill="1" applyBorder="1" applyAlignment="1" applyProtection="1">
      <alignment horizontal="center" vertical="center" wrapText="1"/>
    </xf>
    <xf numFmtId="9" fontId="4" fillId="7" borderId="4" xfId="0" applyNumberFormat="1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 wrapText="1"/>
    </xf>
    <xf numFmtId="0" fontId="4" fillId="7" borderId="2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right" vertical="center"/>
    </xf>
    <xf numFmtId="0" fontId="4" fillId="3" borderId="2" xfId="0" applyFont="1" applyFill="1" applyBorder="1" applyAlignment="1" applyProtection="1">
      <alignment horizontal="right" vertical="center"/>
    </xf>
    <xf numFmtId="0" fontId="4" fillId="2" borderId="43" xfId="0" applyFont="1" applyFill="1" applyBorder="1" applyAlignment="1" applyProtection="1">
      <alignment horizontal="left" vertical="center"/>
      <protection locked="0"/>
    </xf>
    <xf numFmtId="0" fontId="4" fillId="6" borderId="27" xfId="0" applyFont="1" applyFill="1" applyBorder="1" applyAlignment="1" applyProtection="1">
      <alignment horizontal="left" vertical="center" wrapText="1"/>
      <protection locked="0"/>
    </xf>
    <xf numFmtId="0" fontId="4" fillId="6" borderId="28" xfId="0" applyFont="1" applyFill="1" applyBorder="1" applyAlignment="1" applyProtection="1">
      <alignment horizontal="left" vertical="center" wrapText="1"/>
      <protection locked="0"/>
    </xf>
    <xf numFmtId="0" fontId="9" fillId="4" borderId="0" xfId="0" applyFont="1" applyFill="1" applyBorder="1" applyAlignment="1" applyProtection="1">
      <alignment horizontal="left" vertical="center"/>
      <protection locked="0"/>
    </xf>
    <xf numFmtId="0" fontId="4" fillId="6" borderId="29" xfId="0" applyFont="1" applyFill="1" applyBorder="1" applyAlignment="1" applyProtection="1">
      <alignment horizontal="left" vertical="center" wrapText="1"/>
      <protection locked="0"/>
    </xf>
    <xf numFmtId="0" fontId="4" fillId="6" borderId="49" xfId="0" applyFont="1" applyFill="1" applyBorder="1" applyAlignment="1" applyProtection="1">
      <alignment horizontal="left" vertical="center" wrapText="1"/>
      <protection locked="0"/>
    </xf>
    <xf numFmtId="0" fontId="8" fillId="3" borderId="52" xfId="0" applyFont="1" applyFill="1" applyBorder="1" applyAlignment="1" applyProtection="1">
      <alignment horizontal="left" vertical="center" wrapText="1"/>
      <protection locked="0"/>
    </xf>
    <xf numFmtId="0" fontId="9" fillId="4" borderId="24" xfId="0" applyFont="1" applyFill="1" applyBorder="1" applyAlignment="1" applyProtection="1">
      <alignment horizontal="left" vertical="center" wrapText="1"/>
      <protection locked="0"/>
    </xf>
    <xf numFmtId="0" fontId="9" fillId="4" borderId="2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0" fillId="4" borderId="20" xfId="0" applyFont="1" applyFill="1" applyBorder="1" applyAlignment="1" applyProtection="1">
      <alignment horizontal="left" vertical="center" wrapText="1"/>
      <protection locked="0"/>
    </xf>
    <xf numFmtId="0" fontId="9" fillId="4" borderId="0" xfId="0" applyFont="1" applyFill="1" applyBorder="1" applyAlignment="1" applyProtection="1">
      <alignment horizontal="left" vertical="center" wrapText="1"/>
      <protection locked="0"/>
    </xf>
    <xf numFmtId="0" fontId="4" fillId="3" borderId="7" xfId="0" applyFont="1" applyFill="1" applyBorder="1" applyAlignment="1" applyProtection="1">
      <alignment horizontal="left" vertical="center" wrapText="1"/>
      <protection locked="0"/>
    </xf>
    <xf numFmtId="0" fontId="4" fillId="3" borderId="6" xfId="0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16" xfId="0" applyFont="1" applyFill="1" applyBorder="1" applyAlignment="1" applyProtection="1">
      <alignment horizontal="left" vertical="center" wrapText="1"/>
      <protection locked="0"/>
    </xf>
    <xf numFmtId="49" fontId="3" fillId="5" borderId="53" xfId="4" applyNumberFormat="1" applyFont="1" applyFill="1" applyBorder="1" applyAlignment="1" applyProtection="1">
      <alignment horizontal="left" vertical="center" wrapText="1"/>
    </xf>
    <xf numFmtId="49" fontId="6" fillId="2" borderId="22" xfId="1" applyNumberFormat="1" applyFont="1" applyFill="1" applyBorder="1" applyAlignment="1" applyProtection="1">
      <alignment horizontal="center" vertical="center"/>
    </xf>
    <xf numFmtId="0" fontId="10" fillId="4" borderId="21" xfId="0" applyFont="1" applyFill="1" applyBorder="1" applyAlignment="1" applyProtection="1">
      <alignment horizontal="left" vertical="center" wrapText="1"/>
      <protection locked="0"/>
    </xf>
    <xf numFmtId="0" fontId="10" fillId="4" borderId="21" xfId="0" applyFont="1" applyFill="1" applyBorder="1" applyAlignment="1" applyProtection="1">
      <alignment horizontal="right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left" vertical="center" wrapText="1"/>
    </xf>
    <xf numFmtId="0" fontId="4" fillId="3" borderId="52" xfId="0" applyFont="1" applyFill="1" applyBorder="1" applyAlignment="1" applyProtection="1">
      <alignment horizontal="left" vertical="center" wrapText="1"/>
    </xf>
    <xf numFmtId="0" fontId="4" fillId="3" borderId="52" xfId="0" applyFont="1" applyFill="1" applyBorder="1" applyAlignment="1" applyProtection="1">
      <alignment horizontal="left" vertical="center" wrapText="1"/>
      <protection locked="0"/>
    </xf>
    <xf numFmtId="167" fontId="4" fillId="3" borderId="52" xfId="0" applyNumberFormat="1" applyFont="1" applyFill="1" applyBorder="1" applyAlignment="1" applyProtection="1">
      <alignment horizontal="center" vertical="center" wrapText="1"/>
    </xf>
    <xf numFmtId="49" fontId="6" fillId="3" borderId="4" xfId="1" applyNumberFormat="1" applyFont="1" applyFill="1" applyBorder="1" applyAlignment="1" applyProtection="1">
      <alignment horizontal="center" vertical="center"/>
    </xf>
  </cellXfs>
  <cellStyles count="7">
    <cellStyle name="Dziesiętny 2" xfId="6"/>
    <cellStyle name="Dziesiętny 3" xfId="3"/>
    <cellStyle name="Normalny" xfId="0" builtinId="0"/>
    <cellStyle name="Normalny 2" xfId="4"/>
    <cellStyle name="Normalny 3" xfId="1"/>
    <cellStyle name="Procentowy 2" xfId="5"/>
    <cellStyle name="Procentowy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99060</xdr:colOff>
      <xdr:row>0</xdr:row>
      <xdr:rowOff>38100</xdr:rowOff>
    </xdr:from>
    <xdr:ext cx="929640" cy="36576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60" y="38100"/>
          <a:ext cx="929640" cy="3657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9"/>
  <sheetViews>
    <sheetView tabSelected="1" workbookViewId="0">
      <pane ySplit="2" topLeftCell="A3" activePane="bottomLeft" state="frozen"/>
      <selection pane="bottomLeft" activeCell="D6" sqref="D6"/>
    </sheetView>
  </sheetViews>
  <sheetFormatPr defaultColWidth="0" defaultRowHeight="13.2" x14ac:dyDescent="0.3"/>
  <cols>
    <col min="1" max="1" width="12.77734375" style="70" bestFit="1" customWidth="1"/>
    <col min="2" max="2" width="52.77734375" style="70" customWidth="1"/>
    <col min="3" max="3" width="18" style="72" customWidth="1"/>
    <col min="4" max="4" width="18.44140625" style="75" customWidth="1"/>
    <col min="5" max="5" width="9.109375" style="138" bestFit="1" customWidth="1"/>
    <col min="6" max="6" width="11.77734375" style="114" customWidth="1"/>
    <col min="7" max="7" width="19.6640625" style="114" customWidth="1"/>
    <col min="8" max="8" width="11.77734375" style="25" customWidth="1"/>
    <col min="9" max="11" width="8.88671875" style="15" customWidth="1"/>
    <col min="12" max="16384" width="8.88671875" style="15" hidden="1"/>
  </cols>
  <sheetData>
    <row r="1" spans="1:11" s="1" customFormat="1" ht="35.4" customHeight="1" thickBot="1" x14ac:dyDescent="0.35">
      <c r="A1" s="35"/>
      <c r="B1" s="36" t="s">
        <v>174</v>
      </c>
      <c r="C1" s="37"/>
      <c r="D1" s="38"/>
      <c r="E1" s="129" t="s">
        <v>163</v>
      </c>
      <c r="F1" s="37"/>
      <c r="G1" s="83"/>
      <c r="H1" s="2"/>
      <c r="I1" s="11"/>
      <c r="J1" s="11"/>
      <c r="K1" s="11"/>
    </row>
    <row r="2" spans="1:11" s="1" customFormat="1" ht="27" thickBot="1" x14ac:dyDescent="0.35">
      <c r="A2" s="39" t="s">
        <v>172</v>
      </c>
      <c r="B2" s="40" t="s">
        <v>0</v>
      </c>
      <c r="C2" s="41" t="s">
        <v>1</v>
      </c>
      <c r="D2" s="42" t="s">
        <v>2</v>
      </c>
      <c r="E2" s="34" t="s">
        <v>3</v>
      </c>
      <c r="F2" s="84" t="s">
        <v>4</v>
      </c>
      <c r="G2" s="85" t="s">
        <v>162</v>
      </c>
      <c r="H2" s="2"/>
      <c r="I2" s="11"/>
      <c r="J2" s="11"/>
      <c r="K2" s="11"/>
    </row>
    <row r="3" spans="1:11" s="27" customFormat="1" ht="15" customHeight="1" thickBot="1" x14ac:dyDescent="0.35">
      <c r="A3" s="43" t="s">
        <v>164</v>
      </c>
      <c r="B3" s="44"/>
      <c r="C3" s="45"/>
      <c r="D3" s="46"/>
      <c r="E3" s="28"/>
      <c r="F3" s="86"/>
      <c r="G3" s="87"/>
      <c r="H3" s="2"/>
      <c r="I3" s="26"/>
      <c r="J3" s="26"/>
      <c r="K3" s="26"/>
    </row>
    <row r="4" spans="1:11" s="1" customFormat="1" ht="15" customHeight="1" x14ac:dyDescent="0.3">
      <c r="A4" s="47">
        <v>5902729030007</v>
      </c>
      <c r="B4" s="48" t="s">
        <v>76</v>
      </c>
      <c r="C4" s="49" t="s">
        <v>38</v>
      </c>
      <c r="D4" s="50">
        <v>39.630000000000003</v>
      </c>
      <c r="E4" s="130"/>
      <c r="F4" s="88">
        <f>E4*D4</f>
        <v>0</v>
      </c>
      <c r="G4" s="89">
        <v>65</v>
      </c>
      <c r="H4" s="4"/>
      <c r="I4" s="12"/>
      <c r="J4" s="12"/>
      <c r="K4" s="12"/>
    </row>
    <row r="5" spans="1:11" s="1" customFormat="1" ht="15" customHeight="1" x14ac:dyDescent="0.3">
      <c r="A5" s="47">
        <v>5902729030021</v>
      </c>
      <c r="B5" s="48" t="s">
        <v>54</v>
      </c>
      <c r="C5" s="49" t="s">
        <v>67</v>
      </c>
      <c r="D5" s="50">
        <v>12.29</v>
      </c>
      <c r="E5" s="131"/>
      <c r="F5" s="90">
        <f>IF(E5&gt;=5,E5*10.76,E5*12.29)</f>
        <v>0</v>
      </c>
      <c r="G5" s="89">
        <v>18.899999999999999</v>
      </c>
      <c r="H5" s="31" t="s">
        <v>69</v>
      </c>
      <c r="I5" s="29"/>
      <c r="J5" s="29"/>
      <c r="K5" s="30"/>
    </row>
    <row r="6" spans="1:11" s="1" customFormat="1" ht="15" customHeight="1" x14ac:dyDescent="0.3">
      <c r="A6" s="47">
        <v>5902729030014</v>
      </c>
      <c r="B6" s="48" t="s">
        <v>55</v>
      </c>
      <c r="C6" s="49" t="s">
        <v>39</v>
      </c>
      <c r="D6" s="50">
        <v>12.29</v>
      </c>
      <c r="E6" s="131"/>
      <c r="F6" s="90">
        <f>IF(E6&gt;=5,E6*10.76,E6*12.29)</f>
        <v>0</v>
      </c>
      <c r="G6" s="89">
        <v>18.899999999999999</v>
      </c>
      <c r="H6" s="31" t="s">
        <v>69</v>
      </c>
      <c r="I6" s="29"/>
      <c r="J6" s="29"/>
      <c r="K6" s="30"/>
    </row>
    <row r="7" spans="1:11" s="1" customFormat="1" ht="15" customHeight="1" x14ac:dyDescent="0.3">
      <c r="A7" s="47">
        <v>5902729030038</v>
      </c>
      <c r="B7" s="48" t="s">
        <v>94</v>
      </c>
      <c r="C7" s="49" t="s">
        <v>38</v>
      </c>
      <c r="D7" s="50">
        <v>40.85</v>
      </c>
      <c r="E7" s="131"/>
      <c r="F7" s="90">
        <f t="shared" ref="F7:F70" si="0">E7*D7</f>
        <v>0</v>
      </c>
      <c r="G7" s="89">
        <v>67</v>
      </c>
      <c r="H7" s="5"/>
      <c r="I7" s="14"/>
      <c r="J7" s="14"/>
      <c r="K7" s="14"/>
    </row>
    <row r="8" spans="1:11" s="1" customFormat="1" ht="15" customHeight="1" x14ac:dyDescent="0.3">
      <c r="A8" s="47">
        <v>5902729030052</v>
      </c>
      <c r="B8" s="48" t="s">
        <v>70</v>
      </c>
      <c r="C8" s="49" t="s">
        <v>38</v>
      </c>
      <c r="D8" s="50">
        <v>39.630000000000003</v>
      </c>
      <c r="E8" s="131"/>
      <c r="F8" s="90">
        <f t="shared" si="0"/>
        <v>0</v>
      </c>
      <c r="G8" s="89">
        <v>65</v>
      </c>
      <c r="H8" s="4"/>
      <c r="I8" s="12"/>
      <c r="J8" s="12"/>
      <c r="K8" s="12"/>
    </row>
    <row r="9" spans="1:11" s="1" customFormat="1" ht="15" customHeight="1" x14ac:dyDescent="0.3">
      <c r="A9" s="47">
        <v>5902729030069</v>
      </c>
      <c r="B9" s="48" t="s">
        <v>71</v>
      </c>
      <c r="C9" s="49" t="s">
        <v>39</v>
      </c>
      <c r="D9" s="50">
        <v>12.29</v>
      </c>
      <c r="E9" s="131"/>
      <c r="F9" s="90">
        <f>IF(E9&gt;=5,E9*10.76,E9*12.29)</f>
        <v>0</v>
      </c>
      <c r="G9" s="89">
        <v>18.899999999999999</v>
      </c>
      <c r="H9" s="32" t="s">
        <v>69</v>
      </c>
      <c r="I9" s="29"/>
      <c r="J9" s="29"/>
      <c r="K9" s="30"/>
    </row>
    <row r="10" spans="1:11" s="1" customFormat="1" ht="15" customHeight="1" x14ac:dyDescent="0.3">
      <c r="A10" s="47">
        <v>5902729030076</v>
      </c>
      <c r="B10" s="48" t="s">
        <v>77</v>
      </c>
      <c r="C10" s="49" t="s">
        <v>41</v>
      </c>
      <c r="D10" s="50">
        <v>40.85</v>
      </c>
      <c r="E10" s="131"/>
      <c r="F10" s="90">
        <f t="shared" si="0"/>
        <v>0</v>
      </c>
      <c r="G10" s="89">
        <v>67</v>
      </c>
      <c r="H10" s="5"/>
      <c r="I10" s="14"/>
      <c r="J10" s="14"/>
      <c r="K10" s="14"/>
    </row>
    <row r="11" spans="1:11" s="1" customFormat="1" ht="15" customHeight="1" x14ac:dyDescent="0.3">
      <c r="A11" s="47">
        <v>5902729030090</v>
      </c>
      <c r="B11" s="48" t="s">
        <v>72</v>
      </c>
      <c r="C11" s="49" t="s">
        <v>40</v>
      </c>
      <c r="D11" s="50">
        <v>29.88</v>
      </c>
      <c r="E11" s="131"/>
      <c r="F11" s="90">
        <f t="shared" si="0"/>
        <v>0</v>
      </c>
      <c r="G11" s="89">
        <v>49</v>
      </c>
      <c r="H11" s="4"/>
      <c r="I11" s="12"/>
      <c r="J11" s="12"/>
      <c r="K11" s="12"/>
    </row>
    <row r="12" spans="1:11" s="1" customFormat="1" ht="15" customHeight="1" x14ac:dyDescent="0.3">
      <c r="A12" s="47">
        <v>5902729030106</v>
      </c>
      <c r="B12" s="48" t="s">
        <v>73</v>
      </c>
      <c r="C12" s="49" t="s">
        <v>42</v>
      </c>
      <c r="D12" s="50">
        <v>12.29</v>
      </c>
      <c r="E12" s="131"/>
      <c r="F12" s="90">
        <f>IF(E12&gt;=5,E12*10.76,E12*12.29)</f>
        <v>0</v>
      </c>
      <c r="G12" s="89">
        <v>18.899999999999999</v>
      </c>
      <c r="H12" s="32" t="s">
        <v>69</v>
      </c>
      <c r="I12" s="29"/>
      <c r="J12" s="29"/>
      <c r="K12" s="30"/>
    </row>
    <row r="13" spans="1:11" s="1" customFormat="1" ht="15" customHeight="1" x14ac:dyDescent="0.3">
      <c r="A13" s="47">
        <v>5902729030137</v>
      </c>
      <c r="B13" s="48" t="s">
        <v>74</v>
      </c>
      <c r="C13" s="49" t="s">
        <v>38</v>
      </c>
      <c r="D13" s="50">
        <v>42.07</v>
      </c>
      <c r="E13" s="131"/>
      <c r="F13" s="90">
        <f t="shared" si="0"/>
        <v>0</v>
      </c>
      <c r="G13" s="89">
        <v>69</v>
      </c>
      <c r="H13" s="10"/>
      <c r="I13" s="13"/>
      <c r="J13" s="13"/>
      <c r="K13" s="13"/>
    </row>
    <row r="14" spans="1:11" s="1" customFormat="1" ht="15" customHeight="1" x14ac:dyDescent="0.3">
      <c r="A14" s="47">
        <v>5902729030144</v>
      </c>
      <c r="B14" s="48" t="s">
        <v>75</v>
      </c>
      <c r="C14" s="49" t="s">
        <v>39</v>
      </c>
      <c r="D14" s="50">
        <v>12.29</v>
      </c>
      <c r="E14" s="131"/>
      <c r="F14" s="90">
        <f>IF(E14&gt;=5,E14*10.76,E14*12.29)</f>
        <v>0</v>
      </c>
      <c r="G14" s="89">
        <v>18.899999999999999</v>
      </c>
      <c r="H14" s="32" t="s">
        <v>69</v>
      </c>
      <c r="I14" s="29"/>
      <c r="J14" s="29"/>
      <c r="K14" s="30"/>
    </row>
    <row r="15" spans="1:11" s="1" customFormat="1" ht="15" customHeight="1" x14ac:dyDescent="0.3">
      <c r="A15" s="43" t="s">
        <v>5</v>
      </c>
      <c r="B15" s="51"/>
      <c r="C15" s="43"/>
      <c r="D15" s="43"/>
      <c r="E15" s="132"/>
      <c r="F15" s="93"/>
      <c r="G15" s="94"/>
      <c r="H15" s="5"/>
      <c r="I15" s="14"/>
      <c r="J15" s="14"/>
      <c r="K15" s="14"/>
    </row>
    <row r="16" spans="1:11" s="1" customFormat="1" ht="15" customHeight="1" x14ac:dyDescent="0.3">
      <c r="A16" s="47">
        <v>5902729030168</v>
      </c>
      <c r="B16" s="48" t="s">
        <v>95</v>
      </c>
      <c r="C16" s="49" t="s">
        <v>38</v>
      </c>
      <c r="D16" s="50">
        <v>36.46</v>
      </c>
      <c r="E16" s="131"/>
      <c r="F16" s="90">
        <f t="shared" si="0"/>
        <v>0</v>
      </c>
      <c r="G16" s="95">
        <v>69</v>
      </c>
      <c r="H16" s="3"/>
      <c r="I16" s="11"/>
      <c r="J16" s="11"/>
      <c r="K16" s="11"/>
    </row>
    <row r="17" spans="1:11" s="1" customFormat="1" ht="15" customHeight="1" x14ac:dyDescent="0.3">
      <c r="A17" s="47">
        <v>5902729030175</v>
      </c>
      <c r="B17" s="48" t="s">
        <v>78</v>
      </c>
      <c r="C17" s="49" t="s">
        <v>38</v>
      </c>
      <c r="D17" s="50">
        <v>36.46</v>
      </c>
      <c r="E17" s="131"/>
      <c r="F17" s="90">
        <f t="shared" si="0"/>
        <v>0</v>
      </c>
      <c r="G17" s="96">
        <v>69</v>
      </c>
      <c r="H17" s="4"/>
      <c r="I17" s="12"/>
      <c r="J17" s="12"/>
      <c r="K17" s="12"/>
    </row>
    <row r="18" spans="1:11" s="1" customFormat="1" ht="15" customHeight="1" x14ac:dyDescent="0.3">
      <c r="A18" s="47">
        <v>5902729030182</v>
      </c>
      <c r="B18" s="48" t="s">
        <v>79</v>
      </c>
      <c r="C18" s="49" t="s">
        <v>68</v>
      </c>
      <c r="D18" s="50">
        <v>12.29</v>
      </c>
      <c r="E18" s="131"/>
      <c r="F18" s="90">
        <f>IF(E18&gt;=5,E18*10.76,E18*12.29)</f>
        <v>0</v>
      </c>
      <c r="G18" s="96">
        <v>18.899999999999999</v>
      </c>
      <c r="H18" s="32" t="s">
        <v>69</v>
      </c>
      <c r="I18" s="29"/>
      <c r="J18" s="29"/>
      <c r="K18" s="30"/>
    </row>
    <row r="19" spans="1:11" s="1" customFormat="1" ht="15" customHeight="1" x14ac:dyDescent="0.3">
      <c r="A19" s="47">
        <v>5902729030199</v>
      </c>
      <c r="B19" s="48" t="s">
        <v>80</v>
      </c>
      <c r="C19" s="49" t="s">
        <v>38</v>
      </c>
      <c r="D19" s="50">
        <v>36.46</v>
      </c>
      <c r="E19" s="131"/>
      <c r="F19" s="90">
        <f t="shared" si="0"/>
        <v>0</v>
      </c>
      <c r="G19" s="96">
        <v>69</v>
      </c>
      <c r="H19" s="5"/>
      <c r="I19" s="14"/>
      <c r="J19" s="14"/>
      <c r="K19" s="14"/>
    </row>
    <row r="20" spans="1:11" s="1" customFormat="1" ht="15" customHeight="1" x14ac:dyDescent="0.3">
      <c r="A20" s="47">
        <v>5902729030977</v>
      </c>
      <c r="B20" s="48" t="s">
        <v>81</v>
      </c>
      <c r="C20" s="49" t="s">
        <v>38</v>
      </c>
      <c r="D20" s="50">
        <v>41.75</v>
      </c>
      <c r="E20" s="131"/>
      <c r="F20" s="90">
        <f t="shared" si="0"/>
        <v>0</v>
      </c>
      <c r="G20" s="97">
        <v>79</v>
      </c>
      <c r="H20" s="3"/>
      <c r="I20" s="11"/>
      <c r="J20" s="11"/>
      <c r="K20" s="11"/>
    </row>
    <row r="21" spans="1:11" s="1" customFormat="1" ht="15" customHeight="1" thickBot="1" x14ac:dyDescent="0.35">
      <c r="A21" s="43" t="s">
        <v>6</v>
      </c>
      <c r="B21" s="51"/>
      <c r="C21" s="43"/>
      <c r="D21" s="43"/>
      <c r="E21" s="132"/>
      <c r="F21" s="93"/>
      <c r="G21" s="94"/>
      <c r="H21" s="3"/>
      <c r="I21" s="11"/>
      <c r="J21" s="11"/>
      <c r="K21" s="11"/>
    </row>
    <row r="22" spans="1:11" s="1" customFormat="1" ht="15" customHeight="1" x14ac:dyDescent="0.3">
      <c r="A22" s="47">
        <v>5902729030984</v>
      </c>
      <c r="B22" s="48" t="s">
        <v>82</v>
      </c>
      <c r="C22" s="49" t="s">
        <v>43</v>
      </c>
      <c r="D22" s="50">
        <v>74.59</v>
      </c>
      <c r="E22" s="131"/>
      <c r="F22" s="90">
        <f t="shared" si="0"/>
        <v>0</v>
      </c>
      <c r="G22" s="98">
        <v>139</v>
      </c>
      <c r="H22" s="3"/>
      <c r="I22" s="11"/>
      <c r="J22" s="11"/>
      <c r="K22" s="11"/>
    </row>
    <row r="23" spans="1:11" s="1" customFormat="1" ht="15" customHeight="1" x14ac:dyDescent="0.3">
      <c r="A23" s="47">
        <v>5902729030991</v>
      </c>
      <c r="B23" s="48" t="s">
        <v>16</v>
      </c>
      <c r="C23" s="49" t="s">
        <v>44</v>
      </c>
      <c r="D23" s="50">
        <v>74.59</v>
      </c>
      <c r="E23" s="131"/>
      <c r="F23" s="90">
        <f t="shared" si="0"/>
        <v>0</v>
      </c>
      <c r="G23" s="96">
        <v>139</v>
      </c>
      <c r="H23" s="3"/>
      <c r="I23" s="11"/>
      <c r="J23" s="11"/>
      <c r="K23" s="11"/>
    </row>
    <row r="24" spans="1:11" s="1" customFormat="1" ht="15" customHeight="1" x14ac:dyDescent="0.3">
      <c r="A24" s="47">
        <v>5902729030960</v>
      </c>
      <c r="B24" s="52" t="s">
        <v>83</v>
      </c>
      <c r="C24" s="49" t="s">
        <v>38</v>
      </c>
      <c r="D24" s="50">
        <v>79.95</v>
      </c>
      <c r="E24" s="131"/>
      <c r="F24" s="90">
        <f t="shared" si="0"/>
        <v>0</v>
      </c>
      <c r="G24" s="96">
        <v>149</v>
      </c>
      <c r="H24" s="6"/>
      <c r="I24" s="11"/>
      <c r="J24" s="11"/>
      <c r="K24" s="11"/>
    </row>
    <row r="25" spans="1:11" s="1" customFormat="1" ht="24.6" thickBot="1" x14ac:dyDescent="0.35">
      <c r="A25" s="53">
        <v>5902729031813</v>
      </c>
      <c r="B25" s="48" t="s">
        <v>17</v>
      </c>
      <c r="C25" s="49" t="s">
        <v>40</v>
      </c>
      <c r="D25" s="50">
        <v>79.95</v>
      </c>
      <c r="E25" s="131"/>
      <c r="F25" s="90">
        <f t="shared" si="0"/>
        <v>0</v>
      </c>
      <c r="G25" s="99">
        <v>149</v>
      </c>
      <c r="H25" s="6"/>
      <c r="I25" s="11"/>
      <c r="J25" s="11"/>
      <c r="K25" s="11"/>
    </row>
    <row r="26" spans="1:11" s="1" customFormat="1" ht="15" customHeight="1" thickBot="1" x14ac:dyDescent="0.35">
      <c r="A26" s="53">
        <v>5902729030113</v>
      </c>
      <c r="B26" s="48" t="s">
        <v>114</v>
      </c>
      <c r="C26" s="49" t="s">
        <v>44</v>
      </c>
      <c r="D26" s="50">
        <v>69.219999999999985</v>
      </c>
      <c r="E26" s="131"/>
      <c r="F26" s="90">
        <f t="shared" si="0"/>
        <v>0</v>
      </c>
      <c r="G26" s="99">
        <v>129</v>
      </c>
      <c r="H26" s="6"/>
      <c r="I26" s="11"/>
      <c r="J26" s="11"/>
      <c r="K26" s="11"/>
    </row>
    <row r="27" spans="1:11" s="1" customFormat="1" ht="15" customHeight="1" x14ac:dyDescent="0.3">
      <c r="A27" s="43" t="s">
        <v>7</v>
      </c>
      <c r="B27" s="51"/>
      <c r="C27" s="43"/>
      <c r="D27" s="43"/>
      <c r="E27" s="132"/>
      <c r="F27" s="93"/>
      <c r="G27" s="94"/>
      <c r="H27" s="3"/>
      <c r="I27" s="11"/>
      <c r="J27" s="11"/>
      <c r="K27" s="11"/>
    </row>
    <row r="28" spans="1:11" s="1" customFormat="1" ht="15" customHeight="1" x14ac:dyDescent="0.3">
      <c r="A28" s="47">
        <v>5902729030205</v>
      </c>
      <c r="B28" s="48" t="s">
        <v>115</v>
      </c>
      <c r="C28" s="49" t="s">
        <v>43</v>
      </c>
      <c r="D28" s="50">
        <v>36.99</v>
      </c>
      <c r="E28" s="131"/>
      <c r="F28" s="90">
        <f t="shared" si="0"/>
        <v>0</v>
      </c>
      <c r="G28" s="91">
        <v>65</v>
      </c>
      <c r="H28" s="3"/>
      <c r="I28" s="11"/>
      <c r="J28" s="11"/>
      <c r="K28" s="11"/>
    </row>
    <row r="29" spans="1:11" s="1" customFormat="1" ht="15" customHeight="1" x14ac:dyDescent="0.3">
      <c r="A29" s="47">
        <v>5902729030212</v>
      </c>
      <c r="B29" s="48" t="s">
        <v>116</v>
      </c>
      <c r="C29" s="49" t="s">
        <v>43</v>
      </c>
      <c r="D29" s="50">
        <v>36.99</v>
      </c>
      <c r="E29" s="131"/>
      <c r="F29" s="90">
        <f t="shared" si="0"/>
        <v>0</v>
      </c>
      <c r="G29" s="89">
        <v>65</v>
      </c>
      <c r="H29" s="3"/>
      <c r="I29" s="11"/>
      <c r="J29" s="11"/>
      <c r="K29" s="11"/>
    </row>
    <row r="30" spans="1:11" s="1" customFormat="1" ht="15" customHeight="1" x14ac:dyDescent="0.3">
      <c r="A30" s="47">
        <v>5902729030663</v>
      </c>
      <c r="B30" s="48" t="s">
        <v>117</v>
      </c>
      <c r="C30" s="49" t="s">
        <v>43</v>
      </c>
      <c r="D30" s="50">
        <v>36.99</v>
      </c>
      <c r="E30" s="131"/>
      <c r="F30" s="90">
        <f t="shared" si="0"/>
        <v>0</v>
      </c>
      <c r="G30" s="89">
        <v>65</v>
      </c>
      <c r="H30" s="7"/>
      <c r="I30" s="11"/>
      <c r="J30" s="11"/>
      <c r="K30" s="11"/>
    </row>
    <row r="31" spans="1:11" s="1" customFormat="1" ht="15" customHeight="1" x14ac:dyDescent="0.3">
      <c r="A31" s="47">
        <v>5902729030229</v>
      </c>
      <c r="B31" s="48" t="s">
        <v>118</v>
      </c>
      <c r="C31" s="49" t="s">
        <v>43</v>
      </c>
      <c r="D31" s="50">
        <v>41.75</v>
      </c>
      <c r="E31" s="131"/>
      <c r="F31" s="90">
        <f t="shared" si="0"/>
        <v>0</v>
      </c>
      <c r="G31" s="89">
        <v>79</v>
      </c>
      <c r="H31" s="7"/>
      <c r="I31" s="11"/>
      <c r="J31" s="11"/>
      <c r="K31" s="11"/>
    </row>
    <row r="32" spans="1:11" s="1" customFormat="1" ht="15" customHeight="1" x14ac:dyDescent="0.3">
      <c r="A32" s="47">
        <v>5902729030236</v>
      </c>
      <c r="B32" s="48" t="s">
        <v>119</v>
      </c>
      <c r="C32" s="49" t="s">
        <v>40</v>
      </c>
      <c r="D32" s="50">
        <v>32.620000000000005</v>
      </c>
      <c r="E32" s="131"/>
      <c r="F32" s="90">
        <f t="shared" si="0"/>
        <v>0</v>
      </c>
      <c r="G32" s="89">
        <v>59</v>
      </c>
      <c r="H32" s="7"/>
      <c r="I32" s="11"/>
      <c r="J32" s="11"/>
      <c r="K32" s="11"/>
    </row>
    <row r="33" spans="1:11" s="1" customFormat="1" ht="15" customHeight="1" x14ac:dyDescent="0.3">
      <c r="A33" s="47">
        <v>5902729030243</v>
      </c>
      <c r="B33" s="48" t="s">
        <v>120</v>
      </c>
      <c r="C33" s="49" t="s">
        <v>40</v>
      </c>
      <c r="D33" s="50">
        <v>32.620000000000005</v>
      </c>
      <c r="E33" s="131"/>
      <c r="F33" s="90">
        <f t="shared" si="0"/>
        <v>0</v>
      </c>
      <c r="G33" s="89">
        <v>59</v>
      </c>
      <c r="H33" s="7"/>
      <c r="I33" s="11"/>
      <c r="J33" s="11"/>
      <c r="K33" s="11"/>
    </row>
    <row r="34" spans="1:11" s="1" customFormat="1" ht="15" customHeight="1" x14ac:dyDescent="0.3">
      <c r="A34" s="47">
        <v>5902729030625</v>
      </c>
      <c r="B34" s="48" t="s">
        <v>121</v>
      </c>
      <c r="C34" s="49" t="s">
        <v>40</v>
      </c>
      <c r="D34" s="50">
        <v>47.53</v>
      </c>
      <c r="E34" s="131"/>
      <c r="F34" s="90">
        <f t="shared" si="0"/>
        <v>0</v>
      </c>
      <c r="G34" s="89">
        <v>79</v>
      </c>
      <c r="H34" s="7"/>
      <c r="I34" s="11"/>
      <c r="J34" s="11"/>
      <c r="K34" s="11"/>
    </row>
    <row r="35" spans="1:11" s="1" customFormat="1" ht="15" customHeight="1" x14ac:dyDescent="0.3">
      <c r="A35" s="47">
        <v>5902729030267</v>
      </c>
      <c r="B35" s="48" t="s">
        <v>122</v>
      </c>
      <c r="C35" s="49" t="s">
        <v>44</v>
      </c>
      <c r="D35" s="50">
        <v>29.07</v>
      </c>
      <c r="E35" s="131"/>
      <c r="F35" s="90">
        <f t="shared" si="0"/>
        <v>0</v>
      </c>
      <c r="G35" s="89">
        <v>55</v>
      </c>
      <c r="H35" s="7"/>
      <c r="I35" s="11"/>
      <c r="J35" s="11"/>
      <c r="K35" s="11"/>
    </row>
    <row r="36" spans="1:11" s="1" customFormat="1" ht="15" customHeight="1" x14ac:dyDescent="0.3">
      <c r="A36" s="47">
        <v>5902729030250</v>
      </c>
      <c r="B36" s="48" t="s">
        <v>123</v>
      </c>
      <c r="C36" s="49" t="s">
        <v>44</v>
      </c>
      <c r="D36" s="50">
        <v>29.07</v>
      </c>
      <c r="E36" s="131"/>
      <c r="F36" s="90">
        <f t="shared" si="0"/>
        <v>0</v>
      </c>
      <c r="G36" s="89">
        <v>55</v>
      </c>
      <c r="H36" s="7"/>
      <c r="I36" s="11"/>
      <c r="J36" s="11"/>
      <c r="K36" s="11"/>
    </row>
    <row r="37" spans="1:11" s="1" customFormat="1" ht="15" customHeight="1" x14ac:dyDescent="0.3">
      <c r="A37" s="47">
        <v>5902729030649</v>
      </c>
      <c r="B37" s="48" t="s">
        <v>124</v>
      </c>
      <c r="C37" s="49" t="s">
        <v>44</v>
      </c>
      <c r="D37" s="50">
        <v>29.07</v>
      </c>
      <c r="E37" s="131"/>
      <c r="F37" s="90">
        <f t="shared" si="0"/>
        <v>0</v>
      </c>
      <c r="G37" s="89">
        <v>55</v>
      </c>
      <c r="H37" s="7"/>
      <c r="I37" s="11"/>
      <c r="J37" s="11"/>
      <c r="K37" s="11"/>
    </row>
    <row r="38" spans="1:11" s="1" customFormat="1" ht="15" customHeight="1" x14ac:dyDescent="0.3">
      <c r="A38" s="47">
        <v>5902729031004</v>
      </c>
      <c r="B38" s="48" t="s">
        <v>125</v>
      </c>
      <c r="C38" s="49" t="s">
        <v>45</v>
      </c>
      <c r="D38" s="50">
        <v>23.78</v>
      </c>
      <c r="E38" s="131"/>
      <c r="F38" s="90">
        <f t="shared" si="0"/>
        <v>0</v>
      </c>
      <c r="G38" s="89">
        <v>45</v>
      </c>
      <c r="H38" s="7"/>
      <c r="I38" s="11"/>
      <c r="J38" s="11"/>
      <c r="K38" s="11"/>
    </row>
    <row r="39" spans="1:11" s="1" customFormat="1" ht="15" customHeight="1" x14ac:dyDescent="0.3">
      <c r="A39" s="47">
        <v>5902729031332</v>
      </c>
      <c r="B39" s="48" t="s">
        <v>126</v>
      </c>
      <c r="C39" s="49" t="s">
        <v>45</v>
      </c>
      <c r="D39" s="50">
        <v>18.209999999999997</v>
      </c>
      <c r="E39" s="131"/>
      <c r="F39" s="90">
        <f t="shared" si="0"/>
        <v>0</v>
      </c>
      <c r="G39" s="92">
        <v>32</v>
      </c>
      <c r="H39" s="7"/>
      <c r="I39" s="11"/>
      <c r="J39" s="11"/>
      <c r="K39" s="11"/>
    </row>
    <row r="40" spans="1:11" s="1" customFormat="1" ht="15" customHeight="1" x14ac:dyDescent="0.3">
      <c r="A40" s="43" t="s">
        <v>8</v>
      </c>
      <c r="B40" s="51"/>
      <c r="C40" s="43"/>
      <c r="D40" s="43"/>
      <c r="E40" s="132"/>
      <c r="F40" s="93"/>
      <c r="G40" s="94"/>
      <c r="H40" s="7"/>
      <c r="I40" s="11"/>
      <c r="J40" s="11"/>
      <c r="K40" s="11"/>
    </row>
    <row r="41" spans="1:11" s="1" customFormat="1" ht="15" customHeight="1" x14ac:dyDescent="0.3">
      <c r="A41" s="47">
        <v>5902729031325</v>
      </c>
      <c r="B41" s="48" t="s">
        <v>127</v>
      </c>
      <c r="C41" s="49" t="s">
        <v>46</v>
      </c>
      <c r="D41" s="50">
        <v>82.36999999999999</v>
      </c>
      <c r="E41" s="131"/>
      <c r="F41" s="90">
        <f t="shared" si="0"/>
        <v>0</v>
      </c>
      <c r="G41" s="89">
        <v>149</v>
      </c>
      <c r="H41" s="16"/>
      <c r="I41" s="12"/>
      <c r="J41" s="12"/>
      <c r="K41" s="12"/>
    </row>
    <row r="42" spans="1:11" s="1" customFormat="1" ht="15" customHeight="1" x14ac:dyDescent="0.3">
      <c r="A42" s="47">
        <v>5902729031318</v>
      </c>
      <c r="B42" s="48" t="s">
        <v>128</v>
      </c>
      <c r="C42" s="49" t="s">
        <v>45</v>
      </c>
      <c r="D42" s="50">
        <v>31.1</v>
      </c>
      <c r="E42" s="131"/>
      <c r="F42" s="90">
        <f>IF(E42&gt;=5,E42*25.61,E42*31.1)</f>
        <v>0</v>
      </c>
      <c r="G42" s="96">
        <v>45</v>
      </c>
      <c r="H42" s="33" t="s">
        <v>56</v>
      </c>
      <c r="I42" s="18"/>
      <c r="J42" s="18"/>
      <c r="K42" s="19"/>
    </row>
    <row r="43" spans="1:11" s="1" customFormat="1" ht="15" customHeight="1" x14ac:dyDescent="0.3">
      <c r="A43" s="47">
        <v>5902729030281</v>
      </c>
      <c r="B43" s="48" t="s">
        <v>129</v>
      </c>
      <c r="C43" s="49" t="s">
        <v>46</v>
      </c>
      <c r="D43" s="50">
        <v>76.849999999999994</v>
      </c>
      <c r="E43" s="131"/>
      <c r="F43" s="90">
        <f t="shared" si="0"/>
        <v>0</v>
      </c>
      <c r="G43" s="96">
        <v>139</v>
      </c>
      <c r="H43" s="20"/>
      <c r="I43" s="13"/>
      <c r="J43" s="13"/>
      <c r="K43" s="13"/>
    </row>
    <row r="44" spans="1:11" s="1" customFormat="1" ht="15" customHeight="1" x14ac:dyDescent="0.3">
      <c r="A44" s="47">
        <v>5902729030595</v>
      </c>
      <c r="B44" s="48" t="s">
        <v>130</v>
      </c>
      <c r="C44" s="49" t="s">
        <v>45</v>
      </c>
      <c r="D44" s="50">
        <v>31.1</v>
      </c>
      <c r="E44" s="131"/>
      <c r="F44" s="90">
        <f>IF(E44&gt;=5,E44*25.61,E44*31.1)</f>
        <v>0</v>
      </c>
      <c r="G44" s="96">
        <v>45</v>
      </c>
      <c r="H44" s="33" t="s">
        <v>56</v>
      </c>
      <c r="I44" s="18"/>
      <c r="J44" s="18"/>
      <c r="K44" s="19"/>
    </row>
    <row r="45" spans="1:11" s="1" customFormat="1" ht="15" customHeight="1" x14ac:dyDescent="0.3">
      <c r="A45" s="47">
        <v>5902729030298</v>
      </c>
      <c r="B45" s="48" t="s">
        <v>159</v>
      </c>
      <c r="C45" s="49" t="s">
        <v>47</v>
      </c>
      <c r="D45" s="50">
        <v>65.790000000000006</v>
      </c>
      <c r="E45" s="131"/>
      <c r="F45" s="90">
        <f t="shared" si="0"/>
        <v>0</v>
      </c>
      <c r="G45" s="96">
        <v>119</v>
      </c>
      <c r="H45" s="17"/>
      <c r="I45" s="14"/>
      <c r="J45" s="14"/>
      <c r="K45" s="14"/>
    </row>
    <row r="46" spans="1:11" s="1" customFormat="1" ht="15" customHeight="1" x14ac:dyDescent="0.3">
      <c r="A46" s="47">
        <v>5902729030601</v>
      </c>
      <c r="B46" s="48" t="s">
        <v>160</v>
      </c>
      <c r="C46" s="54" t="s">
        <v>45</v>
      </c>
      <c r="D46" s="50">
        <v>44.51</v>
      </c>
      <c r="E46" s="131"/>
      <c r="F46" s="90">
        <f t="shared" si="0"/>
        <v>0</v>
      </c>
      <c r="G46" s="96">
        <v>75</v>
      </c>
      <c r="H46" s="3"/>
      <c r="I46" s="11"/>
      <c r="J46" s="11"/>
      <c r="K46" s="11"/>
    </row>
    <row r="47" spans="1:11" s="1" customFormat="1" ht="15" customHeight="1" x14ac:dyDescent="0.3">
      <c r="A47" s="47">
        <v>5902729031905</v>
      </c>
      <c r="B47" s="48" t="s">
        <v>161</v>
      </c>
      <c r="C47" s="49" t="s">
        <v>46</v>
      </c>
      <c r="D47" s="50">
        <v>50.65</v>
      </c>
      <c r="E47" s="131"/>
      <c r="F47" s="90">
        <f t="shared" si="0"/>
        <v>0</v>
      </c>
      <c r="G47" s="96">
        <v>89</v>
      </c>
      <c r="H47" s="3"/>
      <c r="I47" s="11"/>
      <c r="J47" s="11"/>
      <c r="K47" s="11"/>
    </row>
    <row r="48" spans="1:11" s="1" customFormat="1" ht="15" customHeight="1" x14ac:dyDescent="0.3">
      <c r="A48" s="43" t="s">
        <v>9</v>
      </c>
      <c r="B48" s="51"/>
      <c r="C48" s="43"/>
      <c r="D48" s="43"/>
      <c r="E48" s="132"/>
      <c r="F48" s="93"/>
      <c r="G48" s="94"/>
      <c r="H48" s="3"/>
      <c r="I48" s="11"/>
      <c r="J48" s="11"/>
      <c r="K48" s="11"/>
    </row>
    <row r="49" spans="1:11" s="1" customFormat="1" ht="15" customHeight="1" x14ac:dyDescent="0.3">
      <c r="A49" s="47">
        <v>5902729031301</v>
      </c>
      <c r="B49" s="48" t="s">
        <v>18</v>
      </c>
      <c r="C49" s="49" t="s">
        <v>39</v>
      </c>
      <c r="D49" s="50">
        <v>68.169999999999987</v>
      </c>
      <c r="E49" s="131"/>
      <c r="F49" s="90">
        <f t="shared" si="0"/>
        <v>0</v>
      </c>
      <c r="G49" s="95">
        <v>129</v>
      </c>
      <c r="H49" s="3"/>
      <c r="I49" s="11"/>
      <c r="J49" s="11"/>
      <c r="K49" s="11"/>
    </row>
    <row r="50" spans="1:11" s="1" customFormat="1" ht="15" customHeight="1" x14ac:dyDescent="0.3">
      <c r="A50" s="47">
        <v>5902729030618</v>
      </c>
      <c r="B50" s="48" t="s">
        <v>19</v>
      </c>
      <c r="C50" s="49" t="s">
        <v>39</v>
      </c>
      <c r="D50" s="50">
        <v>34.78</v>
      </c>
      <c r="E50" s="131"/>
      <c r="F50" s="90">
        <f t="shared" si="0"/>
        <v>0</v>
      </c>
      <c r="G50" s="96">
        <v>69</v>
      </c>
      <c r="H50" s="3"/>
      <c r="I50" s="11"/>
      <c r="J50" s="11"/>
      <c r="K50" s="11"/>
    </row>
    <row r="51" spans="1:11" s="1" customFormat="1" ht="15" customHeight="1" x14ac:dyDescent="0.3">
      <c r="A51" s="47">
        <v>5902729030953</v>
      </c>
      <c r="B51" s="48" t="s">
        <v>20</v>
      </c>
      <c r="C51" s="49" t="s">
        <v>39</v>
      </c>
      <c r="D51" s="50">
        <v>39.820000000000007</v>
      </c>
      <c r="E51" s="131"/>
      <c r="F51" s="90">
        <f t="shared" si="0"/>
        <v>0</v>
      </c>
      <c r="G51" s="97">
        <v>79</v>
      </c>
      <c r="H51" s="3"/>
      <c r="I51" s="11"/>
      <c r="J51" s="11"/>
      <c r="K51" s="11"/>
    </row>
    <row r="52" spans="1:11" s="1" customFormat="1" ht="15" customHeight="1" x14ac:dyDescent="0.3">
      <c r="A52" s="43" t="s">
        <v>147</v>
      </c>
      <c r="B52" s="51"/>
      <c r="C52" s="43"/>
      <c r="D52" s="43"/>
      <c r="E52" s="132"/>
      <c r="F52" s="93"/>
      <c r="G52" s="94"/>
      <c r="H52" s="3"/>
      <c r="I52" s="11"/>
      <c r="J52" s="11"/>
      <c r="K52" s="11"/>
    </row>
    <row r="53" spans="1:11" s="1" customFormat="1" ht="15" customHeight="1" x14ac:dyDescent="0.3">
      <c r="A53" s="47">
        <v>5902729030304</v>
      </c>
      <c r="B53" s="48" t="s">
        <v>21</v>
      </c>
      <c r="C53" s="49" t="s">
        <v>68</v>
      </c>
      <c r="D53" s="50">
        <v>38.96</v>
      </c>
      <c r="E53" s="131"/>
      <c r="F53" s="90">
        <f t="shared" si="0"/>
        <v>0</v>
      </c>
      <c r="G53" s="91">
        <v>59.9</v>
      </c>
      <c r="H53" s="3"/>
      <c r="I53" s="11"/>
      <c r="J53" s="11"/>
      <c r="K53" s="11"/>
    </row>
    <row r="54" spans="1:11" s="1" customFormat="1" ht="15" customHeight="1" x14ac:dyDescent="0.3">
      <c r="A54" s="47">
        <v>5902729031820</v>
      </c>
      <c r="B54" s="48" t="s">
        <v>22</v>
      </c>
      <c r="C54" s="49" t="s">
        <v>84</v>
      </c>
      <c r="D54" s="50">
        <v>32.46</v>
      </c>
      <c r="E54" s="131"/>
      <c r="F54" s="90">
        <f t="shared" si="0"/>
        <v>0</v>
      </c>
      <c r="G54" s="91">
        <v>49.9</v>
      </c>
      <c r="H54" s="3"/>
      <c r="I54" s="11"/>
      <c r="J54" s="11"/>
      <c r="K54" s="11"/>
    </row>
    <row r="55" spans="1:11" s="1" customFormat="1" ht="15" customHeight="1" x14ac:dyDescent="0.3">
      <c r="A55" s="47">
        <v>5902729031837</v>
      </c>
      <c r="B55" s="48" t="s">
        <v>23</v>
      </c>
      <c r="C55" s="49" t="s">
        <v>39</v>
      </c>
      <c r="D55" s="50">
        <v>25.95</v>
      </c>
      <c r="E55" s="131"/>
      <c r="F55" s="90">
        <f t="shared" si="0"/>
        <v>0</v>
      </c>
      <c r="G55" s="89">
        <v>39.9</v>
      </c>
      <c r="H55" s="3"/>
      <c r="I55" s="11"/>
      <c r="J55" s="11"/>
      <c r="K55" s="11"/>
    </row>
    <row r="56" spans="1:11" s="1" customFormat="1" ht="15" customHeight="1" x14ac:dyDescent="0.3">
      <c r="A56" s="47">
        <v>5902729031844</v>
      </c>
      <c r="B56" s="48" t="s">
        <v>24</v>
      </c>
      <c r="C56" s="49" t="s">
        <v>85</v>
      </c>
      <c r="D56" s="50">
        <v>25.95</v>
      </c>
      <c r="E56" s="131"/>
      <c r="F56" s="90">
        <f t="shared" si="0"/>
        <v>0</v>
      </c>
      <c r="G56" s="89">
        <v>39.9</v>
      </c>
      <c r="H56" s="3"/>
      <c r="I56" s="11"/>
      <c r="J56" s="11"/>
      <c r="K56" s="11"/>
    </row>
    <row r="57" spans="1:11" s="1" customFormat="1" ht="15" customHeight="1" x14ac:dyDescent="0.3">
      <c r="A57" s="47">
        <v>5902729031851</v>
      </c>
      <c r="B57" s="48" t="s">
        <v>25</v>
      </c>
      <c r="C57" s="49" t="s">
        <v>86</v>
      </c>
      <c r="D57" s="50">
        <v>25.95</v>
      </c>
      <c r="E57" s="131"/>
      <c r="F57" s="90">
        <f t="shared" si="0"/>
        <v>0</v>
      </c>
      <c r="G57" s="89">
        <v>39.9</v>
      </c>
      <c r="H57" s="3"/>
      <c r="I57" s="11"/>
      <c r="J57" s="11"/>
      <c r="K57" s="11"/>
    </row>
    <row r="58" spans="1:11" s="1" customFormat="1" ht="15" customHeight="1" x14ac:dyDescent="0.3">
      <c r="A58" s="47">
        <v>5902729031868</v>
      </c>
      <c r="B58" s="48" t="s">
        <v>26</v>
      </c>
      <c r="C58" s="49" t="s">
        <v>45</v>
      </c>
      <c r="D58" s="50">
        <v>25.95</v>
      </c>
      <c r="E58" s="131"/>
      <c r="F58" s="90">
        <f t="shared" si="0"/>
        <v>0</v>
      </c>
      <c r="G58" s="89">
        <v>39.9</v>
      </c>
      <c r="H58" s="3"/>
      <c r="I58" s="11"/>
      <c r="J58" s="11"/>
      <c r="K58" s="11"/>
    </row>
    <row r="59" spans="1:11" s="1" customFormat="1" ht="15" customHeight="1" x14ac:dyDescent="0.3">
      <c r="A59" s="47">
        <v>5902729031875</v>
      </c>
      <c r="B59" s="48" t="s">
        <v>27</v>
      </c>
      <c r="C59" s="49" t="s">
        <v>87</v>
      </c>
      <c r="D59" s="50">
        <v>25.95</v>
      </c>
      <c r="E59" s="131"/>
      <c r="F59" s="90">
        <f t="shared" si="0"/>
        <v>0</v>
      </c>
      <c r="G59" s="89">
        <v>39.9</v>
      </c>
      <c r="H59" s="3"/>
      <c r="I59" s="11"/>
      <c r="J59" s="11"/>
      <c r="K59" s="11"/>
    </row>
    <row r="60" spans="1:11" s="1" customFormat="1" ht="15" customHeight="1" x14ac:dyDescent="0.3">
      <c r="A60" s="47">
        <v>5902729030311</v>
      </c>
      <c r="B60" s="48" t="s">
        <v>28</v>
      </c>
      <c r="C60" s="49" t="s">
        <v>88</v>
      </c>
      <c r="D60" s="50">
        <v>25.95</v>
      </c>
      <c r="E60" s="131"/>
      <c r="F60" s="90">
        <f t="shared" si="0"/>
        <v>0</v>
      </c>
      <c r="G60" s="89">
        <v>39.9</v>
      </c>
      <c r="H60" s="3"/>
      <c r="I60" s="11"/>
      <c r="J60" s="11"/>
      <c r="K60" s="11"/>
    </row>
    <row r="61" spans="1:11" s="1" customFormat="1" ht="15" customHeight="1" x14ac:dyDescent="0.3">
      <c r="A61" s="47">
        <v>5902729030328</v>
      </c>
      <c r="B61" s="48" t="s">
        <v>29</v>
      </c>
      <c r="C61" s="49" t="s">
        <v>89</v>
      </c>
      <c r="D61" s="50">
        <v>25.95</v>
      </c>
      <c r="E61" s="131"/>
      <c r="F61" s="90">
        <f t="shared" si="0"/>
        <v>0</v>
      </c>
      <c r="G61" s="89">
        <v>39.9</v>
      </c>
      <c r="H61" s="3"/>
      <c r="I61" s="11"/>
      <c r="J61" s="11"/>
      <c r="K61" s="11"/>
    </row>
    <row r="62" spans="1:11" s="1" customFormat="1" ht="15" customHeight="1" x14ac:dyDescent="0.3">
      <c r="A62" s="47">
        <v>5902729030335</v>
      </c>
      <c r="B62" s="48" t="s">
        <v>30</v>
      </c>
      <c r="C62" s="49" t="s">
        <v>90</v>
      </c>
      <c r="D62" s="50">
        <v>25.95</v>
      </c>
      <c r="E62" s="131"/>
      <c r="F62" s="90">
        <f t="shared" si="0"/>
        <v>0</v>
      </c>
      <c r="G62" s="89">
        <v>39.9</v>
      </c>
      <c r="H62" s="3"/>
      <c r="I62" s="11"/>
      <c r="J62" s="11"/>
      <c r="K62" s="11"/>
    </row>
    <row r="63" spans="1:11" s="1" customFormat="1" ht="15" customHeight="1" x14ac:dyDescent="0.3">
      <c r="A63" s="47">
        <v>5902729030342</v>
      </c>
      <c r="B63" s="48" t="s">
        <v>31</v>
      </c>
      <c r="C63" s="49" t="s">
        <v>91</v>
      </c>
      <c r="D63" s="50">
        <v>25.95</v>
      </c>
      <c r="E63" s="131"/>
      <c r="F63" s="90">
        <f t="shared" si="0"/>
        <v>0</v>
      </c>
      <c r="G63" s="89">
        <v>39.9</v>
      </c>
      <c r="H63" s="3"/>
      <c r="I63" s="11"/>
      <c r="J63" s="11"/>
      <c r="K63" s="11"/>
    </row>
    <row r="64" spans="1:11" s="1" customFormat="1" ht="15" customHeight="1" x14ac:dyDescent="0.3">
      <c r="A64" s="47">
        <v>5902729030359</v>
      </c>
      <c r="B64" s="48" t="s">
        <v>32</v>
      </c>
      <c r="C64" s="49" t="s">
        <v>92</v>
      </c>
      <c r="D64" s="50">
        <v>25.95</v>
      </c>
      <c r="E64" s="131"/>
      <c r="F64" s="101">
        <f t="shared" si="0"/>
        <v>0</v>
      </c>
      <c r="G64" s="92">
        <v>39.9</v>
      </c>
      <c r="H64" s="3"/>
      <c r="I64" s="11"/>
      <c r="J64" s="11"/>
      <c r="K64" s="11"/>
    </row>
    <row r="65" spans="1:11" s="1" customFormat="1" ht="15" customHeight="1" x14ac:dyDescent="0.3">
      <c r="A65" s="43" t="s">
        <v>10</v>
      </c>
      <c r="B65" s="51"/>
      <c r="C65" s="43"/>
      <c r="D65" s="43"/>
      <c r="E65" s="132"/>
      <c r="F65" s="93"/>
      <c r="G65" s="94"/>
      <c r="H65" s="3"/>
      <c r="I65" s="11"/>
      <c r="J65" s="11"/>
      <c r="K65" s="11"/>
    </row>
    <row r="66" spans="1:11" s="1" customFormat="1" ht="15" customHeight="1" x14ac:dyDescent="0.3">
      <c r="A66" s="47">
        <v>5902729030366</v>
      </c>
      <c r="B66" s="48" t="s">
        <v>131</v>
      </c>
      <c r="C66" s="49" t="s">
        <v>48</v>
      </c>
      <c r="D66" s="50">
        <v>29.079999999999995</v>
      </c>
      <c r="E66" s="131"/>
      <c r="F66" s="102">
        <f t="shared" si="0"/>
        <v>0</v>
      </c>
      <c r="G66" s="91">
        <v>49</v>
      </c>
      <c r="H66" s="3"/>
      <c r="I66" s="11"/>
      <c r="J66" s="11"/>
      <c r="K66" s="11"/>
    </row>
    <row r="67" spans="1:11" s="1" customFormat="1" ht="15" customHeight="1" x14ac:dyDescent="0.3">
      <c r="A67" s="47">
        <v>5902729030373</v>
      </c>
      <c r="B67" s="48" t="s">
        <v>165</v>
      </c>
      <c r="C67" s="49" t="s">
        <v>49</v>
      </c>
      <c r="D67" s="50">
        <v>26.71</v>
      </c>
      <c r="E67" s="131"/>
      <c r="F67" s="102">
        <f t="shared" si="0"/>
        <v>0</v>
      </c>
      <c r="G67" s="89">
        <v>45</v>
      </c>
      <c r="H67" s="7"/>
      <c r="I67" s="11"/>
      <c r="J67" s="11"/>
      <c r="K67" s="11"/>
    </row>
    <row r="68" spans="1:11" s="1" customFormat="1" ht="15" customHeight="1" x14ac:dyDescent="0.3">
      <c r="A68" s="47">
        <v>5902729030380</v>
      </c>
      <c r="B68" s="48" t="s">
        <v>166</v>
      </c>
      <c r="C68" s="49" t="s">
        <v>50</v>
      </c>
      <c r="D68" s="50">
        <v>27.836999999999996</v>
      </c>
      <c r="E68" s="131"/>
      <c r="F68" s="102">
        <f t="shared" si="0"/>
        <v>0</v>
      </c>
      <c r="G68" s="89">
        <v>46.9</v>
      </c>
      <c r="H68" s="7"/>
      <c r="I68" s="11"/>
      <c r="J68" s="11"/>
      <c r="K68" s="11"/>
    </row>
    <row r="69" spans="1:11" s="1" customFormat="1" ht="15" customHeight="1" x14ac:dyDescent="0.3">
      <c r="A69" s="47">
        <v>5902729030397</v>
      </c>
      <c r="B69" s="48" t="s">
        <v>168</v>
      </c>
      <c r="C69" s="49" t="s">
        <v>49</v>
      </c>
      <c r="D69" s="50">
        <v>26.71</v>
      </c>
      <c r="E69" s="131"/>
      <c r="F69" s="102">
        <f t="shared" si="0"/>
        <v>0</v>
      </c>
      <c r="G69" s="89">
        <v>45</v>
      </c>
      <c r="H69" s="7"/>
      <c r="I69" s="11"/>
      <c r="J69" s="11"/>
      <c r="K69" s="11"/>
    </row>
    <row r="70" spans="1:11" s="1" customFormat="1" ht="15" customHeight="1" x14ac:dyDescent="0.3">
      <c r="A70" s="47">
        <v>5902729030403</v>
      </c>
      <c r="B70" s="48" t="s">
        <v>167</v>
      </c>
      <c r="C70" s="49" t="s">
        <v>49</v>
      </c>
      <c r="D70" s="50">
        <v>20.769999999999996</v>
      </c>
      <c r="E70" s="131"/>
      <c r="F70" s="102">
        <f t="shared" si="0"/>
        <v>0</v>
      </c>
      <c r="G70" s="92">
        <v>35</v>
      </c>
      <c r="H70" s="7"/>
      <c r="I70" s="11"/>
      <c r="J70" s="11"/>
      <c r="K70" s="11"/>
    </row>
    <row r="71" spans="1:11" s="1" customFormat="1" ht="15" customHeight="1" x14ac:dyDescent="0.3">
      <c r="A71" s="43" t="s">
        <v>11</v>
      </c>
      <c r="B71" s="51"/>
      <c r="C71" s="43"/>
      <c r="D71" s="43"/>
      <c r="E71" s="132"/>
      <c r="F71" s="93"/>
      <c r="G71" s="94"/>
      <c r="H71" s="7"/>
      <c r="I71" s="11"/>
      <c r="J71" s="11"/>
      <c r="K71" s="11"/>
    </row>
    <row r="72" spans="1:11" s="1" customFormat="1" ht="15" customHeight="1" x14ac:dyDescent="0.3">
      <c r="A72" s="47">
        <v>5902729030410</v>
      </c>
      <c r="B72" s="48" t="s">
        <v>132</v>
      </c>
      <c r="C72" s="49" t="s">
        <v>50</v>
      </c>
      <c r="D72" s="50">
        <v>20.769999999999996</v>
      </c>
      <c r="E72" s="131"/>
      <c r="F72" s="102">
        <f t="shared" ref="F72:F119" si="1">E72*D72</f>
        <v>0</v>
      </c>
      <c r="G72" s="91">
        <v>35</v>
      </c>
      <c r="H72" s="7"/>
      <c r="I72" s="11"/>
      <c r="J72" s="11"/>
      <c r="K72" s="11"/>
    </row>
    <row r="73" spans="1:11" s="1" customFormat="1" ht="15" customHeight="1" x14ac:dyDescent="0.3">
      <c r="A73" s="47">
        <v>5902729030427</v>
      </c>
      <c r="B73" s="48" t="s">
        <v>133</v>
      </c>
      <c r="C73" s="49" t="s">
        <v>51</v>
      </c>
      <c r="D73" s="50">
        <v>20.769999999999996</v>
      </c>
      <c r="E73" s="131"/>
      <c r="F73" s="102">
        <f t="shared" si="1"/>
        <v>0</v>
      </c>
      <c r="G73" s="92">
        <v>35</v>
      </c>
      <c r="H73" s="7"/>
      <c r="I73" s="11"/>
      <c r="J73" s="11"/>
      <c r="K73" s="11"/>
    </row>
    <row r="74" spans="1:11" s="1" customFormat="1" ht="15" customHeight="1" x14ac:dyDescent="0.3">
      <c r="A74" s="43" t="s">
        <v>12</v>
      </c>
      <c r="B74" s="51"/>
      <c r="C74" s="43"/>
      <c r="D74" s="43"/>
      <c r="E74" s="132"/>
      <c r="F74" s="93"/>
      <c r="G74" s="94"/>
      <c r="H74" s="7"/>
      <c r="I74" s="11"/>
      <c r="J74" s="11"/>
      <c r="K74" s="11"/>
    </row>
    <row r="75" spans="1:11" s="1" customFormat="1" ht="15" customHeight="1" x14ac:dyDescent="0.3">
      <c r="A75" s="47">
        <v>5902729030434</v>
      </c>
      <c r="B75" s="48" t="s">
        <v>134</v>
      </c>
      <c r="C75" s="49" t="s">
        <v>52</v>
      </c>
      <c r="D75" s="50">
        <v>20.75</v>
      </c>
      <c r="E75" s="131"/>
      <c r="F75" s="102">
        <f t="shared" si="1"/>
        <v>0</v>
      </c>
      <c r="G75" s="91">
        <v>31.9</v>
      </c>
      <c r="H75" s="7"/>
      <c r="I75" s="11"/>
      <c r="J75" s="11"/>
      <c r="K75" s="11"/>
    </row>
    <row r="76" spans="1:11" s="1" customFormat="1" ht="15" customHeight="1" x14ac:dyDescent="0.3">
      <c r="A76" s="43" t="s">
        <v>13</v>
      </c>
      <c r="B76" s="51"/>
      <c r="C76" s="43"/>
      <c r="D76" s="43"/>
      <c r="E76" s="132"/>
      <c r="F76" s="93"/>
      <c r="G76" s="94"/>
      <c r="H76" s="7"/>
      <c r="I76" s="11"/>
      <c r="J76" s="11"/>
      <c r="K76" s="11"/>
    </row>
    <row r="77" spans="1:11" s="1" customFormat="1" ht="15" customHeight="1" x14ac:dyDescent="0.3">
      <c r="A77" s="47">
        <v>5902729030472</v>
      </c>
      <c r="B77" s="48" t="s">
        <v>135</v>
      </c>
      <c r="C77" s="49" t="s">
        <v>41</v>
      </c>
      <c r="D77" s="50">
        <v>24.452999999999999</v>
      </c>
      <c r="E77" s="131"/>
      <c r="F77" s="102">
        <f t="shared" si="1"/>
        <v>0</v>
      </c>
      <c r="G77" s="95">
        <v>44.9</v>
      </c>
      <c r="H77" s="7"/>
      <c r="I77" s="11"/>
      <c r="J77" s="11"/>
      <c r="K77" s="11"/>
    </row>
    <row r="78" spans="1:11" s="1" customFormat="1" ht="15" customHeight="1" x14ac:dyDescent="0.3">
      <c r="A78" s="47">
        <v>5902729030489</v>
      </c>
      <c r="B78" s="48" t="s">
        <v>136</v>
      </c>
      <c r="C78" s="49" t="s">
        <v>41</v>
      </c>
      <c r="D78" s="50">
        <v>24.452999999999999</v>
      </c>
      <c r="E78" s="131"/>
      <c r="F78" s="102">
        <f t="shared" si="1"/>
        <v>0</v>
      </c>
      <c r="G78" s="96">
        <v>44.9</v>
      </c>
      <c r="H78" s="2"/>
      <c r="I78" s="11"/>
      <c r="J78" s="11"/>
      <c r="K78" s="11"/>
    </row>
    <row r="79" spans="1:11" s="1" customFormat="1" ht="15" customHeight="1" x14ac:dyDescent="0.3">
      <c r="A79" s="47">
        <v>5902729030496</v>
      </c>
      <c r="B79" s="48" t="s">
        <v>137</v>
      </c>
      <c r="C79" s="49" t="s">
        <v>41</v>
      </c>
      <c r="D79" s="50">
        <v>21.732999999999997</v>
      </c>
      <c r="E79" s="131"/>
      <c r="F79" s="102">
        <f t="shared" si="1"/>
        <v>0</v>
      </c>
      <c r="G79" s="96">
        <v>39.9</v>
      </c>
      <c r="H79" s="2"/>
      <c r="I79" s="11"/>
      <c r="J79" s="11"/>
      <c r="K79" s="11"/>
    </row>
    <row r="80" spans="1:11" s="1" customFormat="1" ht="15" customHeight="1" x14ac:dyDescent="0.3">
      <c r="A80" s="47">
        <v>5902729030502</v>
      </c>
      <c r="B80" s="48" t="s">
        <v>138</v>
      </c>
      <c r="C80" s="49" t="s">
        <v>41</v>
      </c>
      <c r="D80" s="50">
        <v>21.732999999999997</v>
      </c>
      <c r="E80" s="131"/>
      <c r="F80" s="102">
        <f t="shared" si="1"/>
        <v>0</v>
      </c>
      <c r="G80" s="97">
        <v>39.9</v>
      </c>
      <c r="H80" s="2"/>
      <c r="I80" s="11"/>
      <c r="J80" s="11"/>
      <c r="K80" s="11"/>
    </row>
    <row r="81" spans="1:11" s="1" customFormat="1" ht="15" customHeight="1" x14ac:dyDescent="0.3">
      <c r="A81" s="43" t="s">
        <v>14</v>
      </c>
      <c r="B81" s="51"/>
      <c r="C81" s="43"/>
      <c r="D81" s="43"/>
      <c r="E81" s="132"/>
      <c r="F81" s="93"/>
      <c r="G81" s="94"/>
      <c r="H81" s="2"/>
      <c r="I81" s="11"/>
      <c r="J81" s="11"/>
      <c r="K81" s="11"/>
    </row>
    <row r="82" spans="1:11" s="1" customFormat="1" ht="15" customHeight="1" x14ac:dyDescent="0.3">
      <c r="A82" s="55">
        <v>5902729030519</v>
      </c>
      <c r="B82" s="48" t="s">
        <v>33</v>
      </c>
      <c r="C82" s="49" t="s">
        <v>45</v>
      </c>
      <c r="D82" s="50">
        <v>18.209999999999997</v>
      </c>
      <c r="E82" s="131"/>
      <c r="F82" s="102">
        <f t="shared" si="1"/>
        <v>0</v>
      </c>
      <c r="G82" s="100">
        <v>32</v>
      </c>
      <c r="H82" s="2"/>
      <c r="I82" s="11"/>
      <c r="J82" s="11"/>
      <c r="K82" s="11"/>
    </row>
    <row r="83" spans="1:11" s="1" customFormat="1" ht="15" customHeight="1" x14ac:dyDescent="0.3">
      <c r="A83" s="43" t="s">
        <v>169</v>
      </c>
      <c r="B83" s="51"/>
      <c r="C83" s="43"/>
      <c r="D83" s="43"/>
      <c r="E83" s="132"/>
      <c r="F83" s="93"/>
      <c r="G83" s="94"/>
      <c r="H83" s="2"/>
      <c r="I83" s="11"/>
      <c r="J83" s="11"/>
      <c r="K83" s="11"/>
    </row>
    <row r="84" spans="1:11" s="1" customFormat="1" ht="15" customHeight="1" x14ac:dyDescent="0.3">
      <c r="A84" s="47">
        <v>5902729031790</v>
      </c>
      <c r="B84" s="48" t="s">
        <v>34</v>
      </c>
      <c r="C84" s="49" t="s">
        <v>145</v>
      </c>
      <c r="D84" s="50">
        <v>36.46</v>
      </c>
      <c r="E84" s="131"/>
      <c r="F84" s="102">
        <f t="shared" si="1"/>
        <v>0</v>
      </c>
      <c r="G84" s="89">
        <v>69</v>
      </c>
      <c r="H84" s="2"/>
      <c r="I84" s="11"/>
      <c r="J84" s="11"/>
      <c r="K84" s="11"/>
    </row>
    <row r="85" spans="1:11" s="1" customFormat="1" ht="15" customHeight="1" x14ac:dyDescent="0.3">
      <c r="A85" s="47">
        <v>5902729031776</v>
      </c>
      <c r="B85" s="48" t="s">
        <v>35</v>
      </c>
      <c r="C85" s="49" t="s">
        <v>145</v>
      </c>
      <c r="D85" s="50">
        <v>36.46</v>
      </c>
      <c r="E85" s="131"/>
      <c r="F85" s="102">
        <f t="shared" si="1"/>
        <v>0</v>
      </c>
      <c r="G85" s="89">
        <v>69</v>
      </c>
      <c r="H85" s="2"/>
      <c r="I85" s="11"/>
      <c r="J85" s="11"/>
      <c r="K85" s="11"/>
    </row>
    <row r="86" spans="1:11" s="1" customFormat="1" ht="15" customHeight="1" x14ac:dyDescent="0.3">
      <c r="A86" s="47">
        <v>5902729031783</v>
      </c>
      <c r="B86" s="48" t="s">
        <v>36</v>
      </c>
      <c r="C86" s="49" t="s">
        <v>145</v>
      </c>
      <c r="D86" s="50">
        <v>36.46</v>
      </c>
      <c r="E86" s="131"/>
      <c r="F86" s="102">
        <f t="shared" si="1"/>
        <v>0</v>
      </c>
      <c r="G86" s="89">
        <v>69</v>
      </c>
      <c r="H86" s="2"/>
      <c r="I86" s="11"/>
      <c r="J86" s="11"/>
      <c r="K86" s="11"/>
    </row>
    <row r="87" spans="1:11" s="1" customFormat="1" ht="15" customHeight="1" x14ac:dyDescent="0.3">
      <c r="A87" s="47">
        <v>5902729031806</v>
      </c>
      <c r="B87" s="48" t="s">
        <v>146</v>
      </c>
      <c r="C87" s="49" t="s">
        <v>145</v>
      </c>
      <c r="D87" s="50">
        <v>36.46</v>
      </c>
      <c r="E87" s="133"/>
      <c r="F87" s="103">
        <f t="shared" si="1"/>
        <v>0</v>
      </c>
      <c r="G87" s="89">
        <v>69</v>
      </c>
      <c r="H87" s="2"/>
      <c r="I87" s="11"/>
      <c r="J87" s="11"/>
      <c r="K87" s="11"/>
    </row>
    <row r="88" spans="1:11" s="1" customFormat="1" ht="15" customHeight="1" thickBot="1" x14ac:dyDescent="0.35">
      <c r="A88" s="43" t="s">
        <v>15</v>
      </c>
      <c r="B88" s="51"/>
      <c r="C88" s="43"/>
      <c r="D88" s="43"/>
      <c r="E88" s="132"/>
      <c r="F88" s="93"/>
      <c r="G88" s="93"/>
      <c r="H88" s="2"/>
      <c r="I88" s="11"/>
      <c r="J88" s="11"/>
      <c r="K88" s="11"/>
    </row>
    <row r="89" spans="1:11" s="1" customFormat="1" ht="15" customHeight="1" x14ac:dyDescent="0.3">
      <c r="A89" s="56">
        <v>5902729031882</v>
      </c>
      <c r="B89" s="57" t="s">
        <v>37</v>
      </c>
      <c r="C89" s="58"/>
      <c r="D89" s="59">
        <v>42.28</v>
      </c>
      <c r="E89" s="134"/>
      <c r="F89" s="104">
        <f t="shared" si="1"/>
        <v>0</v>
      </c>
      <c r="G89" s="105">
        <v>65</v>
      </c>
      <c r="H89" s="2"/>
      <c r="I89" s="11"/>
      <c r="J89" s="11"/>
      <c r="K89" s="11"/>
    </row>
    <row r="90" spans="1:11" s="1" customFormat="1" ht="15" customHeight="1" x14ac:dyDescent="0.3">
      <c r="A90" s="60"/>
      <c r="B90" s="61"/>
      <c r="C90" s="62"/>
      <c r="D90" s="63"/>
      <c r="E90" s="135"/>
      <c r="F90" s="106"/>
      <c r="G90" s="107" t="s">
        <v>170</v>
      </c>
      <c r="H90" s="2"/>
      <c r="I90" s="11"/>
      <c r="J90" s="11"/>
      <c r="K90" s="11"/>
    </row>
    <row r="91" spans="1:11" s="1" customFormat="1" ht="15" customHeight="1" x14ac:dyDescent="0.3">
      <c r="A91" s="64"/>
      <c r="B91" s="65"/>
      <c r="C91" s="64"/>
      <c r="D91" s="66"/>
      <c r="E91" s="136"/>
      <c r="F91" s="108" t="s">
        <v>3</v>
      </c>
      <c r="G91" s="109">
        <f>SUM(E4:E89)</f>
        <v>0</v>
      </c>
      <c r="H91" s="2"/>
      <c r="I91" s="11"/>
      <c r="J91" s="11"/>
      <c r="K91" s="11"/>
    </row>
    <row r="92" spans="1:11" s="1" customFormat="1" ht="15" customHeight="1" x14ac:dyDescent="0.3">
      <c r="A92" s="67"/>
      <c r="B92" s="68"/>
      <c r="C92" s="67"/>
      <c r="D92" s="69"/>
      <c r="E92" s="137"/>
      <c r="F92" s="110" t="s">
        <v>4</v>
      </c>
      <c r="G92" s="111">
        <f>SUM(F4:F89)</f>
        <v>0</v>
      </c>
      <c r="H92" s="2"/>
      <c r="I92" s="11"/>
      <c r="J92" s="11"/>
      <c r="K92" s="11"/>
    </row>
    <row r="93" spans="1:11" s="1" customFormat="1" ht="15" customHeight="1" x14ac:dyDescent="0.3">
      <c r="A93" s="70"/>
      <c r="B93" s="71"/>
      <c r="C93" s="72"/>
      <c r="D93" s="73"/>
      <c r="E93" s="138"/>
      <c r="F93" s="112"/>
      <c r="G93" s="113"/>
      <c r="H93" s="2"/>
      <c r="I93" s="11"/>
      <c r="J93" s="11"/>
      <c r="K93" s="11"/>
    </row>
    <row r="94" spans="1:11" s="1" customFormat="1" ht="15" customHeight="1" x14ac:dyDescent="0.3">
      <c r="A94" s="74"/>
      <c r="B94" s="70"/>
      <c r="C94" s="72"/>
      <c r="D94" s="75"/>
      <c r="E94" s="138"/>
      <c r="F94" s="112"/>
      <c r="G94" s="114"/>
      <c r="H94" s="2"/>
      <c r="I94" s="11"/>
      <c r="J94" s="11"/>
      <c r="K94" s="11"/>
    </row>
    <row r="95" spans="1:11" s="1" customFormat="1" ht="15" customHeight="1" thickBot="1" x14ac:dyDescent="0.35">
      <c r="A95" s="43" t="s">
        <v>59</v>
      </c>
      <c r="B95" s="51"/>
      <c r="C95" s="43"/>
      <c r="D95" s="43"/>
      <c r="E95" s="132"/>
      <c r="F95" s="93"/>
      <c r="G95" s="93"/>
      <c r="H95" s="2"/>
      <c r="I95" s="11"/>
      <c r="J95" s="11"/>
      <c r="K95" s="11"/>
    </row>
    <row r="96" spans="1:11" s="1" customFormat="1" ht="15" customHeight="1" x14ac:dyDescent="0.3">
      <c r="A96" s="76"/>
      <c r="B96" s="77" t="s">
        <v>96</v>
      </c>
      <c r="C96" s="78" t="s">
        <v>139</v>
      </c>
      <c r="D96" s="50">
        <v>113.01</v>
      </c>
      <c r="E96" s="130"/>
      <c r="F96" s="115">
        <f t="shared" si="1"/>
        <v>0</v>
      </c>
      <c r="G96" s="116" t="s">
        <v>53</v>
      </c>
      <c r="H96" s="8"/>
      <c r="I96" s="11"/>
      <c r="J96" s="11"/>
      <c r="K96" s="11"/>
    </row>
    <row r="97" spans="1:11" s="1" customFormat="1" ht="15" customHeight="1" x14ac:dyDescent="0.3">
      <c r="A97" s="79"/>
      <c r="B97" s="77" t="s">
        <v>97</v>
      </c>
      <c r="C97" s="78" t="s">
        <v>139</v>
      </c>
      <c r="D97" s="50">
        <v>113.01</v>
      </c>
      <c r="E97" s="131"/>
      <c r="F97" s="102">
        <f t="shared" si="1"/>
        <v>0</v>
      </c>
      <c r="G97" s="116" t="s">
        <v>53</v>
      </c>
      <c r="H97" s="8"/>
      <c r="I97" s="11"/>
      <c r="J97" s="11"/>
      <c r="K97" s="11"/>
    </row>
    <row r="98" spans="1:11" s="1" customFormat="1" ht="15" customHeight="1" x14ac:dyDescent="0.3">
      <c r="A98" s="79"/>
      <c r="B98" s="77" t="s">
        <v>98</v>
      </c>
      <c r="C98" s="78" t="s">
        <v>139</v>
      </c>
      <c r="D98" s="50">
        <v>113.01</v>
      </c>
      <c r="E98" s="131"/>
      <c r="F98" s="102">
        <f t="shared" si="1"/>
        <v>0</v>
      </c>
      <c r="G98" s="116" t="s">
        <v>53</v>
      </c>
      <c r="H98" s="8"/>
      <c r="I98" s="11"/>
      <c r="J98" s="11"/>
      <c r="K98" s="11"/>
    </row>
    <row r="99" spans="1:11" s="1" customFormat="1" ht="15" customHeight="1" x14ac:dyDescent="0.3">
      <c r="A99" s="79"/>
      <c r="B99" s="77" t="s">
        <v>99</v>
      </c>
      <c r="C99" s="78" t="s">
        <v>139</v>
      </c>
      <c r="D99" s="50">
        <v>113.01</v>
      </c>
      <c r="E99" s="131"/>
      <c r="F99" s="102">
        <f t="shared" si="1"/>
        <v>0</v>
      </c>
      <c r="G99" s="116" t="s">
        <v>53</v>
      </c>
      <c r="H99" s="8"/>
      <c r="I99" s="11"/>
      <c r="J99" s="11"/>
      <c r="K99" s="11"/>
    </row>
    <row r="100" spans="1:11" s="1" customFormat="1" ht="15" customHeight="1" x14ac:dyDescent="0.3">
      <c r="A100" s="79"/>
      <c r="B100" s="77" t="s">
        <v>100</v>
      </c>
      <c r="C100" s="78" t="s">
        <v>139</v>
      </c>
      <c r="D100" s="50">
        <v>113.01</v>
      </c>
      <c r="E100" s="131"/>
      <c r="F100" s="102">
        <f t="shared" si="1"/>
        <v>0</v>
      </c>
      <c r="G100" s="116" t="s">
        <v>53</v>
      </c>
      <c r="H100" s="8"/>
      <c r="I100" s="11"/>
      <c r="J100" s="11"/>
      <c r="K100" s="11"/>
    </row>
    <row r="101" spans="1:11" s="1" customFormat="1" ht="15" customHeight="1" x14ac:dyDescent="0.3">
      <c r="A101" s="79"/>
      <c r="B101" s="77" t="s">
        <v>101</v>
      </c>
      <c r="C101" s="78" t="s">
        <v>139</v>
      </c>
      <c r="D101" s="50">
        <v>113.01</v>
      </c>
      <c r="E101" s="131"/>
      <c r="F101" s="102">
        <f t="shared" si="1"/>
        <v>0</v>
      </c>
      <c r="G101" s="116" t="s">
        <v>53</v>
      </c>
      <c r="H101" s="8"/>
      <c r="I101" s="11"/>
      <c r="J101" s="11"/>
      <c r="K101" s="11"/>
    </row>
    <row r="102" spans="1:11" s="1" customFormat="1" ht="15" customHeight="1" x14ac:dyDescent="0.3">
      <c r="A102" s="79"/>
      <c r="B102" s="77" t="s">
        <v>102</v>
      </c>
      <c r="C102" s="78" t="s">
        <v>139</v>
      </c>
      <c r="D102" s="50">
        <v>113.01</v>
      </c>
      <c r="E102" s="131"/>
      <c r="F102" s="102">
        <f t="shared" si="1"/>
        <v>0</v>
      </c>
      <c r="G102" s="116" t="s">
        <v>53</v>
      </c>
      <c r="H102" s="8"/>
      <c r="I102" s="11"/>
      <c r="J102" s="11"/>
      <c r="K102" s="11"/>
    </row>
    <row r="103" spans="1:11" s="1" customFormat="1" ht="15" customHeight="1" x14ac:dyDescent="0.3">
      <c r="A103" s="79"/>
      <c r="B103" s="77" t="s">
        <v>103</v>
      </c>
      <c r="C103" s="78" t="s">
        <v>140</v>
      </c>
      <c r="D103" s="50">
        <v>113.01</v>
      </c>
      <c r="E103" s="131"/>
      <c r="F103" s="102">
        <f t="shared" si="1"/>
        <v>0</v>
      </c>
      <c r="G103" s="116" t="s">
        <v>53</v>
      </c>
      <c r="H103" s="8"/>
      <c r="I103" s="11"/>
      <c r="J103" s="11"/>
      <c r="K103" s="11"/>
    </row>
    <row r="104" spans="1:11" s="1" customFormat="1" ht="15" customHeight="1" x14ac:dyDescent="0.3">
      <c r="A104" s="79"/>
      <c r="B104" s="77" t="s">
        <v>104</v>
      </c>
      <c r="C104" s="78" t="s">
        <v>140</v>
      </c>
      <c r="D104" s="50">
        <v>113.01</v>
      </c>
      <c r="E104" s="131"/>
      <c r="F104" s="102">
        <f t="shared" si="1"/>
        <v>0</v>
      </c>
      <c r="G104" s="116" t="s">
        <v>53</v>
      </c>
      <c r="H104" s="8"/>
      <c r="I104" s="11"/>
      <c r="J104" s="11"/>
      <c r="K104" s="11"/>
    </row>
    <row r="105" spans="1:11" s="1" customFormat="1" ht="24" x14ac:dyDescent="0.3">
      <c r="A105" s="79"/>
      <c r="B105" s="77" t="s">
        <v>105</v>
      </c>
      <c r="C105" s="78" t="s">
        <v>139</v>
      </c>
      <c r="D105" s="50">
        <v>113.01</v>
      </c>
      <c r="E105" s="131"/>
      <c r="F105" s="102">
        <f t="shared" si="1"/>
        <v>0</v>
      </c>
      <c r="G105" s="116" t="s">
        <v>53</v>
      </c>
      <c r="H105" s="8"/>
      <c r="I105" s="11"/>
      <c r="J105" s="11"/>
      <c r="K105" s="11"/>
    </row>
    <row r="106" spans="1:11" s="1" customFormat="1" ht="15" customHeight="1" x14ac:dyDescent="0.3">
      <c r="A106" s="79"/>
      <c r="B106" s="77" t="s">
        <v>106</v>
      </c>
      <c r="C106" s="78" t="s">
        <v>141</v>
      </c>
      <c r="D106" s="50">
        <v>88.62</v>
      </c>
      <c r="E106" s="131"/>
      <c r="F106" s="102">
        <f t="shared" si="1"/>
        <v>0</v>
      </c>
      <c r="G106" s="116" t="s">
        <v>53</v>
      </c>
      <c r="H106" s="8"/>
      <c r="I106" s="11"/>
      <c r="J106" s="11"/>
      <c r="K106" s="11"/>
    </row>
    <row r="107" spans="1:11" s="1" customFormat="1" ht="15" customHeight="1" x14ac:dyDescent="0.3">
      <c r="A107" s="79"/>
      <c r="B107" s="77" t="s">
        <v>107</v>
      </c>
      <c r="C107" s="78" t="s">
        <v>141</v>
      </c>
      <c r="D107" s="50">
        <v>88.62</v>
      </c>
      <c r="E107" s="131"/>
      <c r="F107" s="102">
        <f t="shared" si="1"/>
        <v>0</v>
      </c>
      <c r="G107" s="116" t="s">
        <v>53</v>
      </c>
      <c r="H107" s="8"/>
      <c r="I107" s="11"/>
      <c r="J107" s="11"/>
      <c r="K107" s="11"/>
    </row>
    <row r="108" spans="1:11" s="1" customFormat="1" ht="15" customHeight="1" x14ac:dyDescent="0.3">
      <c r="A108" s="79"/>
      <c r="B108" s="77" t="s">
        <v>108</v>
      </c>
      <c r="C108" s="78" t="s">
        <v>141</v>
      </c>
      <c r="D108" s="50">
        <v>88.62</v>
      </c>
      <c r="E108" s="131"/>
      <c r="F108" s="102">
        <f t="shared" si="1"/>
        <v>0</v>
      </c>
      <c r="G108" s="116" t="s">
        <v>53</v>
      </c>
      <c r="H108" s="8"/>
      <c r="I108" s="11"/>
      <c r="J108" s="11"/>
      <c r="K108" s="11"/>
    </row>
    <row r="109" spans="1:11" s="1" customFormat="1" ht="15" customHeight="1" x14ac:dyDescent="0.3">
      <c r="A109" s="79"/>
      <c r="B109" s="77" t="s">
        <v>109</v>
      </c>
      <c r="C109" s="78" t="s">
        <v>141</v>
      </c>
      <c r="D109" s="50">
        <v>88.62</v>
      </c>
      <c r="E109" s="131"/>
      <c r="F109" s="102">
        <f t="shared" si="1"/>
        <v>0</v>
      </c>
      <c r="G109" s="116" t="s">
        <v>53</v>
      </c>
      <c r="H109" s="8"/>
      <c r="I109" s="11"/>
      <c r="J109" s="11"/>
      <c r="K109" s="11"/>
    </row>
    <row r="110" spans="1:11" s="1" customFormat="1" ht="24" x14ac:dyDescent="0.3">
      <c r="A110" s="79"/>
      <c r="B110" s="77" t="s">
        <v>110</v>
      </c>
      <c r="C110" s="78" t="s">
        <v>142</v>
      </c>
      <c r="D110" s="50">
        <v>161.79</v>
      </c>
      <c r="E110" s="131"/>
      <c r="F110" s="102">
        <f t="shared" si="1"/>
        <v>0</v>
      </c>
      <c r="G110" s="116" t="s">
        <v>53</v>
      </c>
      <c r="H110" s="8"/>
      <c r="I110" s="11"/>
      <c r="J110" s="11"/>
      <c r="K110" s="11"/>
    </row>
    <row r="111" spans="1:11" s="1" customFormat="1" ht="15" customHeight="1" x14ac:dyDescent="0.3">
      <c r="A111" s="79"/>
      <c r="B111" s="77" t="s">
        <v>111</v>
      </c>
      <c r="C111" s="78" t="s">
        <v>140</v>
      </c>
      <c r="D111" s="50">
        <v>194.31</v>
      </c>
      <c r="E111" s="131"/>
      <c r="F111" s="102">
        <f t="shared" si="1"/>
        <v>0</v>
      </c>
      <c r="G111" s="116" t="s">
        <v>53</v>
      </c>
      <c r="H111" s="7"/>
      <c r="I111" s="11"/>
      <c r="J111" s="11"/>
      <c r="K111" s="11"/>
    </row>
    <row r="112" spans="1:11" s="1" customFormat="1" ht="15" customHeight="1" x14ac:dyDescent="0.3">
      <c r="A112" s="79"/>
      <c r="B112" s="77" t="s">
        <v>112</v>
      </c>
      <c r="C112" s="78" t="s">
        <v>140</v>
      </c>
      <c r="D112" s="50">
        <v>194.31</v>
      </c>
      <c r="E112" s="131"/>
      <c r="F112" s="102">
        <f t="shared" si="1"/>
        <v>0</v>
      </c>
      <c r="G112" s="116" t="s">
        <v>53</v>
      </c>
      <c r="H112" s="8"/>
      <c r="I112" s="11"/>
      <c r="J112" s="11"/>
      <c r="K112" s="11"/>
    </row>
    <row r="113" spans="1:11" s="1" customFormat="1" ht="24" x14ac:dyDescent="0.3">
      <c r="A113" s="79"/>
      <c r="B113" s="77" t="s">
        <v>113</v>
      </c>
      <c r="C113" s="78" t="s">
        <v>140</v>
      </c>
      <c r="D113" s="50">
        <v>194.31</v>
      </c>
      <c r="E113" s="131"/>
      <c r="F113" s="102">
        <f t="shared" si="1"/>
        <v>0</v>
      </c>
      <c r="G113" s="116" t="s">
        <v>53</v>
      </c>
      <c r="H113" s="8"/>
      <c r="I113" s="11"/>
      <c r="J113" s="11"/>
      <c r="K113" s="11"/>
    </row>
    <row r="114" spans="1:11" s="1" customFormat="1" ht="24" x14ac:dyDescent="0.3">
      <c r="A114" s="79"/>
      <c r="B114" s="77" t="s">
        <v>148</v>
      </c>
      <c r="C114" s="78" t="s">
        <v>149</v>
      </c>
      <c r="D114" s="50">
        <v>194.31</v>
      </c>
      <c r="E114" s="131"/>
      <c r="F114" s="102">
        <f t="shared" si="1"/>
        <v>0</v>
      </c>
      <c r="G114" s="116" t="s">
        <v>53</v>
      </c>
      <c r="H114" s="8"/>
      <c r="I114" s="11"/>
      <c r="J114" s="11"/>
      <c r="K114" s="11"/>
    </row>
    <row r="115" spans="1:11" s="1" customFormat="1" ht="15" customHeight="1" x14ac:dyDescent="0.3">
      <c r="A115" s="43" t="s">
        <v>60</v>
      </c>
      <c r="B115" s="51"/>
      <c r="C115" s="43"/>
      <c r="D115" s="43"/>
      <c r="E115" s="132"/>
      <c r="F115" s="93"/>
      <c r="G115" s="93"/>
      <c r="H115" s="8"/>
      <c r="I115" s="11"/>
      <c r="J115" s="11"/>
      <c r="K115" s="11"/>
    </row>
    <row r="116" spans="1:11" s="1" customFormat="1" ht="15" customHeight="1" x14ac:dyDescent="0.3">
      <c r="A116" s="79"/>
      <c r="B116" s="77" t="s">
        <v>93</v>
      </c>
      <c r="C116" s="78" t="s">
        <v>64</v>
      </c>
      <c r="D116" s="50">
        <v>4.88</v>
      </c>
      <c r="E116" s="131"/>
      <c r="F116" s="102">
        <f t="shared" si="1"/>
        <v>0</v>
      </c>
      <c r="G116" s="116" t="s">
        <v>53</v>
      </c>
      <c r="H116" s="8"/>
      <c r="I116" s="11"/>
      <c r="J116" s="11"/>
      <c r="K116" s="11"/>
    </row>
    <row r="117" spans="1:11" s="1" customFormat="1" ht="15" customHeight="1" x14ac:dyDescent="0.3">
      <c r="A117" s="79"/>
      <c r="B117" s="77" t="s">
        <v>61</v>
      </c>
      <c r="C117" s="78" t="s">
        <v>143</v>
      </c>
      <c r="D117" s="50">
        <v>5.6899999999999995</v>
      </c>
      <c r="E117" s="131"/>
      <c r="F117" s="102">
        <f t="shared" si="1"/>
        <v>0</v>
      </c>
      <c r="G117" s="116" t="s">
        <v>53</v>
      </c>
      <c r="H117" s="8"/>
      <c r="I117" s="11"/>
      <c r="J117" s="11"/>
      <c r="K117" s="11"/>
    </row>
    <row r="118" spans="1:11" s="1" customFormat="1" ht="15" customHeight="1" x14ac:dyDescent="0.3">
      <c r="A118" s="79"/>
      <c r="B118" s="77" t="s">
        <v>62</v>
      </c>
      <c r="C118" s="78" t="s">
        <v>65</v>
      </c>
      <c r="D118" s="50">
        <v>1.22</v>
      </c>
      <c r="E118" s="131"/>
      <c r="F118" s="102">
        <f t="shared" si="1"/>
        <v>0</v>
      </c>
      <c r="G118" s="116" t="s">
        <v>53</v>
      </c>
      <c r="H118" s="8"/>
      <c r="I118" s="11"/>
      <c r="J118" s="11"/>
      <c r="K118" s="11"/>
    </row>
    <row r="119" spans="1:11" s="1" customFormat="1" ht="15" customHeight="1" x14ac:dyDescent="0.3">
      <c r="A119" s="79"/>
      <c r="B119" s="77" t="s">
        <v>63</v>
      </c>
      <c r="C119" s="78" t="s">
        <v>66</v>
      </c>
      <c r="D119" s="50">
        <v>0.73</v>
      </c>
      <c r="E119" s="131"/>
      <c r="F119" s="102">
        <f t="shared" si="1"/>
        <v>0</v>
      </c>
      <c r="G119" s="116" t="s">
        <v>53</v>
      </c>
      <c r="H119" s="8"/>
      <c r="I119" s="11"/>
      <c r="J119" s="11"/>
      <c r="K119" s="11"/>
    </row>
    <row r="120" spans="1:11" s="1" customFormat="1" ht="15" customHeight="1" x14ac:dyDescent="0.3">
      <c r="A120" s="43" t="s">
        <v>15</v>
      </c>
      <c r="B120" s="51"/>
      <c r="C120" s="43"/>
      <c r="D120" s="43"/>
      <c r="E120" s="132"/>
      <c r="F120" s="93"/>
      <c r="G120" s="93"/>
      <c r="H120" s="8"/>
      <c r="I120" s="11"/>
      <c r="J120" s="11"/>
      <c r="K120" s="11"/>
    </row>
    <row r="121" spans="1:11" s="1" customFormat="1" ht="15" customHeight="1" x14ac:dyDescent="0.3">
      <c r="A121" s="79"/>
      <c r="B121" s="77" t="s">
        <v>57</v>
      </c>
      <c r="C121" s="80" t="s">
        <v>173</v>
      </c>
      <c r="D121" s="50">
        <v>19</v>
      </c>
      <c r="E121" s="131"/>
      <c r="F121" s="102">
        <f>E121*D121</f>
        <v>0</v>
      </c>
      <c r="G121" s="116" t="s">
        <v>53</v>
      </c>
      <c r="H121" s="9"/>
      <c r="I121" s="11"/>
      <c r="J121" s="11"/>
      <c r="K121" s="11"/>
    </row>
    <row r="122" spans="1:11" s="1" customFormat="1" ht="15" customHeight="1" x14ac:dyDescent="0.3">
      <c r="A122" s="79"/>
      <c r="B122" s="77" t="s">
        <v>58</v>
      </c>
      <c r="C122" s="80" t="s">
        <v>173</v>
      </c>
      <c r="D122" s="50">
        <v>29.009999999999998</v>
      </c>
      <c r="E122" s="131"/>
      <c r="F122" s="102">
        <f>E122*D122</f>
        <v>0</v>
      </c>
      <c r="G122" s="116" t="s">
        <v>53</v>
      </c>
      <c r="H122" s="9"/>
      <c r="I122" s="11"/>
      <c r="J122" s="11"/>
      <c r="K122" s="11"/>
    </row>
    <row r="123" spans="1:11" s="1" customFormat="1" ht="15" customHeight="1" x14ac:dyDescent="0.3">
      <c r="A123" s="79"/>
      <c r="B123" s="145" t="s">
        <v>144</v>
      </c>
      <c r="C123" s="80" t="s">
        <v>173</v>
      </c>
      <c r="D123" s="59">
        <v>283.74</v>
      </c>
      <c r="E123" s="133"/>
      <c r="F123" s="103">
        <f>E123*D123</f>
        <v>0</v>
      </c>
      <c r="G123" s="146" t="s">
        <v>53</v>
      </c>
      <c r="H123" s="9"/>
      <c r="I123" s="11"/>
      <c r="J123" s="11"/>
      <c r="K123" s="11"/>
    </row>
    <row r="124" spans="1:11" s="1" customFormat="1" ht="15" customHeight="1" x14ac:dyDescent="0.3">
      <c r="A124" s="150"/>
      <c r="B124" s="61"/>
      <c r="C124" s="151"/>
      <c r="D124" s="63"/>
      <c r="E124" s="152"/>
      <c r="F124" s="153"/>
      <c r="G124" s="154" t="s">
        <v>171</v>
      </c>
      <c r="H124" s="9"/>
      <c r="I124" s="11"/>
      <c r="J124" s="11"/>
      <c r="K124" s="11"/>
    </row>
    <row r="125" spans="1:11" s="1" customFormat="1" ht="15" customHeight="1" x14ac:dyDescent="0.3">
      <c r="A125" s="81"/>
      <c r="B125" s="81"/>
      <c r="C125" s="81"/>
      <c r="D125" s="82"/>
      <c r="E125" s="147"/>
      <c r="F125" s="148" t="s">
        <v>3</v>
      </c>
      <c r="G125" s="149">
        <f>SUM(E4:E123)</f>
        <v>0</v>
      </c>
      <c r="I125" s="11"/>
      <c r="J125" s="11"/>
      <c r="K125" s="11"/>
    </row>
    <row r="126" spans="1:11" s="1" customFormat="1" ht="15" customHeight="1" x14ac:dyDescent="0.3">
      <c r="A126" s="81"/>
      <c r="B126" s="81"/>
      <c r="C126" s="81"/>
      <c r="D126" s="82"/>
      <c r="E126" s="139"/>
      <c r="F126" s="117" t="s">
        <v>4</v>
      </c>
      <c r="G126" s="111">
        <f>SUM(F4:F123)</f>
        <v>0</v>
      </c>
      <c r="H126" s="21"/>
      <c r="I126" s="12"/>
      <c r="J126" s="12"/>
      <c r="K126" s="12"/>
    </row>
    <row r="127" spans="1:11" ht="15" customHeight="1" x14ac:dyDescent="0.3">
      <c r="H127" s="22"/>
    </row>
    <row r="128" spans="1:11" ht="15" customHeight="1" x14ac:dyDescent="0.3">
      <c r="E128" s="140"/>
      <c r="F128" s="118"/>
      <c r="G128" s="93" t="s">
        <v>150</v>
      </c>
      <c r="H128" s="22"/>
    </row>
    <row r="129" spans="5:8" ht="15" customHeight="1" x14ac:dyDescent="0.3">
      <c r="E129" s="141"/>
      <c r="F129" s="119" t="s">
        <v>152</v>
      </c>
      <c r="G129" s="120">
        <f>SUM(E4:E123)</f>
        <v>0</v>
      </c>
      <c r="H129" s="22"/>
    </row>
    <row r="130" spans="5:8" ht="15" customHeight="1" x14ac:dyDescent="0.3">
      <c r="E130" s="142"/>
      <c r="F130" s="121" t="s">
        <v>154</v>
      </c>
      <c r="G130" s="122">
        <f>SUM(F4:F123)</f>
        <v>0</v>
      </c>
      <c r="H130" s="22" t="str">
        <f>IF(G126&lt;500,"NIESPEŁNIONE MINIMUM LOGISTYCZNE ","      ")</f>
        <v xml:space="preserve">NIESPEŁNIONE MINIMUM LOGISTYCZNE </v>
      </c>
    </row>
    <row r="131" spans="5:8" ht="15" customHeight="1" x14ac:dyDescent="0.3">
      <c r="E131" s="141"/>
      <c r="F131" s="119" t="s">
        <v>155</v>
      </c>
      <c r="G131" s="123">
        <v>0.23</v>
      </c>
      <c r="H131" s="22"/>
    </row>
    <row r="132" spans="5:8" ht="15" customHeight="1" x14ac:dyDescent="0.3">
      <c r="E132" s="143"/>
      <c r="F132" s="124" t="s">
        <v>156</v>
      </c>
      <c r="G132" s="122">
        <f>G126*G131+G126</f>
        <v>0</v>
      </c>
      <c r="H132" s="22"/>
    </row>
    <row r="133" spans="5:8" ht="15" customHeight="1" x14ac:dyDescent="0.3">
      <c r="F133" s="125"/>
      <c r="H133" s="22"/>
    </row>
    <row r="134" spans="5:8" ht="15" customHeight="1" x14ac:dyDescent="0.3">
      <c r="E134" s="141"/>
      <c r="F134" s="119" t="s">
        <v>151</v>
      </c>
      <c r="G134" s="126"/>
      <c r="H134" s="22"/>
    </row>
    <row r="135" spans="5:8" ht="15" customHeight="1" x14ac:dyDescent="0.3">
      <c r="E135" s="144"/>
      <c r="F135" s="127" t="s">
        <v>157</v>
      </c>
      <c r="G135" s="126"/>
      <c r="H135" s="23"/>
    </row>
    <row r="136" spans="5:8" ht="15" customHeight="1" x14ac:dyDescent="0.3">
      <c r="F136" s="125"/>
      <c r="H136" s="23"/>
    </row>
    <row r="137" spans="5:8" ht="15" customHeight="1" x14ac:dyDescent="0.3">
      <c r="E137" s="143"/>
      <c r="F137" s="128" t="s">
        <v>153</v>
      </c>
      <c r="G137" s="126"/>
      <c r="H137" s="24"/>
    </row>
    <row r="138" spans="5:8" ht="15" customHeight="1" x14ac:dyDescent="0.3">
      <c r="E138" s="143"/>
      <c r="F138" s="128" t="s">
        <v>158</v>
      </c>
      <c r="G138" s="126"/>
      <c r="H138" s="24"/>
    </row>
    <row r="139" spans="5:8" x14ac:dyDescent="0.3">
      <c r="H139" s="24"/>
    </row>
    <row r="140" spans="5:8" x14ac:dyDescent="0.3">
      <c r="H140" s="24"/>
    </row>
    <row r="141" spans="5:8" x14ac:dyDescent="0.3">
      <c r="H141" s="24"/>
    </row>
    <row r="142" spans="5:8" x14ac:dyDescent="0.3">
      <c r="H142" s="24"/>
    </row>
    <row r="143" spans="5:8" x14ac:dyDescent="0.3">
      <c r="H143" s="24"/>
    </row>
    <row r="144" spans="5:8" x14ac:dyDescent="0.3">
      <c r="H144" s="24"/>
    </row>
    <row r="145" spans="8:8" x14ac:dyDescent="0.3">
      <c r="H145" s="24"/>
    </row>
    <row r="146" spans="8:8" x14ac:dyDescent="0.3">
      <c r="H146" s="24"/>
    </row>
    <row r="147" spans="8:8" x14ac:dyDescent="0.3">
      <c r="H147" s="24"/>
    </row>
    <row r="148" spans="8:8" x14ac:dyDescent="0.3">
      <c r="H148" s="24"/>
    </row>
    <row r="149" spans="8:8" x14ac:dyDescent="0.3">
      <c r="H149" s="24"/>
    </row>
    <row r="150" spans="8:8" x14ac:dyDescent="0.3">
      <c r="H150" s="24"/>
    </row>
    <row r="151" spans="8:8" x14ac:dyDescent="0.3">
      <c r="H151" s="24"/>
    </row>
    <row r="152" spans="8:8" x14ac:dyDescent="0.3">
      <c r="H152" s="24"/>
    </row>
    <row r="153" spans="8:8" x14ac:dyDescent="0.3">
      <c r="H153" s="24"/>
    </row>
    <row r="154" spans="8:8" x14ac:dyDescent="0.3">
      <c r="H154" s="24"/>
    </row>
    <row r="155" spans="8:8" x14ac:dyDescent="0.3">
      <c r="H155" s="24"/>
    </row>
    <row r="156" spans="8:8" x14ac:dyDescent="0.3">
      <c r="H156" s="24"/>
    </row>
    <row r="157" spans="8:8" x14ac:dyDescent="0.3">
      <c r="H157" s="24"/>
    </row>
    <row r="158" spans="8:8" x14ac:dyDescent="0.3">
      <c r="H158" s="24"/>
    </row>
    <row r="159" spans="8:8" x14ac:dyDescent="0.3">
      <c r="H159" s="24"/>
    </row>
    <row r="160" spans="8:8" x14ac:dyDescent="0.3">
      <c r="H160" s="24"/>
    </row>
    <row r="161" spans="8:8" x14ac:dyDescent="0.3">
      <c r="H161" s="24"/>
    </row>
    <row r="162" spans="8:8" x14ac:dyDescent="0.3">
      <c r="H162" s="24"/>
    </row>
    <row r="163" spans="8:8" x14ac:dyDescent="0.3">
      <c r="H163" s="24"/>
    </row>
    <row r="164" spans="8:8" x14ac:dyDescent="0.3">
      <c r="H164" s="24"/>
    </row>
    <row r="165" spans="8:8" x14ac:dyDescent="0.3">
      <c r="H165" s="24"/>
    </row>
    <row r="166" spans="8:8" x14ac:dyDescent="0.3">
      <c r="H166" s="24"/>
    </row>
    <row r="167" spans="8:8" x14ac:dyDescent="0.3">
      <c r="H167" s="24"/>
    </row>
    <row r="168" spans="8:8" x14ac:dyDescent="0.3">
      <c r="H168" s="24"/>
    </row>
    <row r="169" spans="8:8" x14ac:dyDescent="0.3">
      <c r="H169" s="24"/>
    </row>
    <row r="170" spans="8:8" x14ac:dyDescent="0.3">
      <c r="H170" s="24"/>
    </row>
    <row r="171" spans="8:8" x14ac:dyDescent="0.3">
      <c r="H171" s="24"/>
    </row>
    <row r="172" spans="8:8" x14ac:dyDescent="0.3">
      <c r="H172" s="24"/>
    </row>
    <row r="173" spans="8:8" x14ac:dyDescent="0.3">
      <c r="H173" s="24"/>
    </row>
    <row r="174" spans="8:8" x14ac:dyDescent="0.3">
      <c r="H174" s="24"/>
    </row>
    <row r="175" spans="8:8" x14ac:dyDescent="0.3">
      <c r="H175" s="24"/>
    </row>
    <row r="176" spans="8:8" x14ac:dyDescent="0.3">
      <c r="H176" s="24"/>
    </row>
    <row r="177" spans="8:8" x14ac:dyDescent="0.3">
      <c r="H177" s="24"/>
    </row>
    <row r="178" spans="8:8" x14ac:dyDescent="0.3">
      <c r="H178" s="24"/>
    </row>
    <row r="179" spans="8:8" x14ac:dyDescent="0.3">
      <c r="H179" s="24"/>
    </row>
    <row r="180" spans="8:8" x14ac:dyDescent="0.3">
      <c r="H180" s="24"/>
    </row>
    <row r="181" spans="8:8" x14ac:dyDescent="0.3">
      <c r="H181" s="24"/>
    </row>
    <row r="182" spans="8:8" x14ac:dyDescent="0.3">
      <c r="H182" s="24"/>
    </row>
    <row r="183" spans="8:8" x14ac:dyDescent="0.3">
      <c r="H183" s="24"/>
    </row>
    <row r="184" spans="8:8" x14ac:dyDescent="0.3">
      <c r="H184" s="24"/>
    </row>
    <row r="185" spans="8:8" x14ac:dyDescent="0.3">
      <c r="H185" s="24"/>
    </row>
    <row r="186" spans="8:8" x14ac:dyDescent="0.3">
      <c r="H186" s="24"/>
    </row>
    <row r="187" spans="8:8" x14ac:dyDescent="0.3">
      <c r="H187" s="24"/>
    </row>
    <row r="188" spans="8:8" x14ac:dyDescent="0.3">
      <c r="H188" s="24"/>
    </row>
    <row r="189" spans="8:8" x14ac:dyDescent="0.3">
      <c r="H189" s="24"/>
    </row>
    <row r="190" spans="8:8" x14ac:dyDescent="0.3">
      <c r="H190" s="24"/>
    </row>
    <row r="191" spans="8:8" x14ac:dyDescent="0.3">
      <c r="H191" s="24"/>
    </row>
    <row r="192" spans="8:8" x14ac:dyDescent="0.3">
      <c r="H192" s="24"/>
    </row>
    <row r="193" spans="8:8" x14ac:dyDescent="0.3">
      <c r="H193" s="24"/>
    </row>
    <row r="194" spans="8:8" x14ac:dyDescent="0.3">
      <c r="H194" s="24"/>
    </row>
    <row r="195" spans="8:8" x14ac:dyDescent="0.3">
      <c r="H195" s="24"/>
    </row>
    <row r="196" spans="8:8" x14ac:dyDescent="0.3">
      <c r="H196" s="24"/>
    </row>
    <row r="197" spans="8:8" x14ac:dyDescent="0.3">
      <c r="H197" s="24"/>
    </row>
    <row r="198" spans="8:8" x14ac:dyDescent="0.3">
      <c r="H198" s="24"/>
    </row>
    <row r="199" spans="8:8" x14ac:dyDescent="0.3">
      <c r="H199" s="24"/>
    </row>
    <row r="200" spans="8:8" x14ac:dyDescent="0.3">
      <c r="H200" s="24"/>
    </row>
    <row r="201" spans="8:8" x14ac:dyDescent="0.3">
      <c r="H201" s="24"/>
    </row>
    <row r="202" spans="8:8" x14ac:dyDescent="0.3">
      <c r="H202" s="24"/>
    </row>
    <row r="203" spans="8:8" x14ac:dyDescent="0.3">
      <c r="H203" s="24"/>
    </row>
    <row r="204" spans="8:8" x14ac:dyDescent="0.3">
      <c r="H204" s="24"/>
    </row>
    <row r="205" spans="8:8" x14ac:dyDescent="0.3">
      <c r="H205" s="24"/>
    </row>
    <row r="206" spans="8:8" x14ac:dyDescent="0.3">
      <c r="H206" s="24"/>
    </row>
    <row r="207" spans="8:8" x14ac:dyDescent="0.3">
      <c r="H207" s="24"/>
    </row>
    <row r="208" spans="8:8" x14ac:dyDescent="0.3">
      <c r="H208" s="24"/>
    </row>
    <row r="209" spans="8:8" x14ac:dyDescent="0.3">
      <c r="H209" s="24"/>
    </row>
    <row r="210" spans="8:8" x14ac:dyDescent="0.3">
      <c r="H210" s="24"/>
    </row>
    <row r="211" spans="8:8" x14ac:dyDescent="0.3">
      <c r="H211" s="24"/>
    </row>
    <row r="212" spans="8:8" x14ac:dyDescent="0.3">
      <c r="H212" s="24"/>
    </row>
    <row r="213" spans="8:8" x14ac:dyDescent="0.3">
      <c r="H213" s="24"/>
    </row>
    <row r="214" spans="8:8" x14ac:dyDescent="0.3">
      <c r="H214" s="24"/>
    </row>
    <row r="215" spans="8:8" x14ac:dyDescent="0.3">
      <c r="H215" s="24"/>
    </row>
    <row r="216" spans="8:8" x14ac:dyDescent="0.3">
      <c r="H216" s="24"/>
    </row>
    <row r="217" spans="8:8" x14ac:dyDescent="0.3">
      <c r="H217" s="24"/>
    </row>
    <row r="218" spans="8:8" x14ac:dyDescent="0.3">
      <c r="H218" s="24"/>
    </row>
    <row r="219" spans="8:8" x14ac:dyDescent="0.3">
      <c r="H219" s="24"/>
    </row>
    <row r="220" spans="8:8" x14ac:dyDescent="0.3">
      <c r="H220" s="24"/>
    </row>
    <row r="221" spans="8:8" x14ac:dyDescent="0.3">
      <c r="H221" s="24"/>
    </row>
    <row r="222" spans="8:8" x14ac:dyDescent="0.3">
      <c r="H222" s="24"/>
    </row>
    <row r="223" spans="8:8" x14ac:dyDescent="0.3">
      <c r="H223" s="24"/>
    </row>
    <row r="224" spans="8:8" x14ac:dyDescent="0.3">
      <c r="H224" s="24"/>
    </row>
    <row r="225" spans="8:8" x14ac:dyDescent="0.3">
      <c r="H225" s="24"/>
    </row>
    <row r="226" spans="8:8" x14ac:dyDescent="0.3">
      <c r="H226" s="24"/>
    </row>
    <row r="227" spans="8:8" x14ac:dyDescent="0.3">
      <c r="H227" s="24"/>
    </row>
    <row r="228" spans="8:8" x14ac:dyDescent="0.3">
      <c r="H228" s="24"/>
    </row>
    <row r="229" spans="8:8" x14ac:dyDescent="0.3">
      <c r="H229" s="24"/>
    </row>
    <row r="230" spans="8:8" x14ac:dyDescent="0.3">
      <c r="H230" s="24"/>
    </row>
    <row r="231" spans="8:8" x14ac:dyDescent="0.3">
      <c r="H231" s="24"/>
    </row>
    <row r="232" spans="8:8" x14ac:dyDescent="0.3">
      <c r="H232" s="24"/>
    </row>
    <row r="233" spans="8:8" x14ac:dyDescent="0.3">
      <c r="H233" s="24"/>
    </row>
    <row r="234" spans="8:8" x14ac:dyDescent="0.3">
      <c r="H234" s="24"/>
    </row>
    <row r="235" spans="8:8" x14ac:dyDescent="0.3">
      <c r="H235" s="24"/>
    </row>
    <row r="236" spans="8:8" x14ac:dyDescent="0.3">
      <c r="H236" s="24"/>
    </row>
    <row r="237" spans="8:8" x14ac:dyDescent="0.3">
      <c r="H237" s="24"/>
    </row>
    <row r="238" spans="8:8" x14ac:dyDescent="0.3">
      <c r="H238" s="24"/>
    </row>
    <row r="239" spans="8:8" x14ac:dyDescent="0.3">
      <c r="H239" s="24"/>
    </row>
    <row r="240" spans="8:8" x14ac:dyDescent="0.3">
      <c r="H240" s="24"/>
    </row>
    <row r="241" spans="8:8" x14ac:dyDescent="0.3">
      <c r="H241" s="24"/>
    </row>
    <row r="242" spans="8:8" x14ac:dyDescent="0.3">
      <c r="H242" s="24"/>
    </row>
    <row r="243" spans="8:8" x14ac:dyDescent="0.3">
      <c r="H243" s="24"/>
    </row>
    <row r="244" spans="8:8" x14ac:dyDescent="0.3">
      <c r="H244" s="24"/>
    </row>
    <row r="245" spans="8:8" x14ac:dyDescent="0.3">
      <c r="H245" s="24"/>
    </row>
    <row r="246" spans="8:8" x14ac:dyDescent="0.3">
      <c r="H246" s="24"/>
    </row>
    <row r="247" spans="8:8" x14ac:dyDescent="0.3">
      <c r="H247" s="24"/>
    </row>
    <row r="248" spans="8:8" x14ac:dyDescent="0.3">
      <c r="H248" s="24"/>
    </row>
    <row r="249" spans="8:8" x14ac:dyDescent="0.3">
      <c r="H249" s="24"/>
    </row>
    <row r="250" spans="8:8" x14ac:dyDescent="0.3">
      <c r="H250" s="24"/>
    </row>
    <row r="251" spans="8:8" x14ac:dyDescent="0.3">
      <c r="H251" s="24"/>
    </row>
    <row r="252" spans="8:8" x14ac:dyDescent="0.3">
      <c r="H252" s="24"/>
    </row>
    <row r="253" spans="8:8" x14ac:dyDescent="0.3">
      <c r="H253" s="24"/>
    </row>
    <row r="254" spans="8:8" x14ac:dyDescent="0.3">
      <c r="H254" s="24"/>
    </row>
    <row r="255" spans="8:8" x14ac:dyDescent="0.3">
      <c r="H255" s="24"/>
    </row>
    <row r="256" spans="8:8" x14ac:dyDescent="0.3">
      <c r="H256" s="24"/>
    </row>
    <row r="257" spans="8:8" x14ac:dyDescent="0.3">
      <c r="H257" s="24"/>
    </row>
    <row r="258" spans="8:8" x14ac:dyDescent="0.3">
      <c r="H258" s="24"/>
    </row>
    <row r="259" spans="8:8" x14ac:dyDescent="0.3">
      <c r="H259" s="24"/>
    </row>
    <row r="260" spans="8:8" x14ac:dyDescent="0.3">
      <c r="H260" s="24"/>
    </row>
    <row r="261" spans="8:8" x14ac:dyDescent="0.3">
      <c r="H261" s="24"/>
    </row>
    <row r="262" spans="8:8" x14ac:dyDescent="0.3">
      <c r="H262" s="24"/>
    </row>
    <row r="263" spans="8:8" x14ac:dyDescent="0.3">
      <c r="H263" s="24"/>
    </row>
    <row r="264" spans="8:8" x14ac:dyDescent="0.3">
      <c r="H264" s="24"/>
    </row>
    <row r="265" spans="8:8" x14ac:dyDescent="0.3">
      <c r="H265" s="24"/>
    </row>
    <row r="266" spans="8:8" x14ac:dyDescent="0.3">
      <c r="H266" s="24"/>
    </row>
    <row r="267" spans="8:8" x14ac:dyDescent="0.3">
      <c r="H267" s="24"/>
    </row>
    <row r="268" spans="8:8" x14ac:dyDescent="0.3">
      <c r="H268" s="24"/>
    </row>
    <row r="269" spans="8:8" x14ac:dyDescent="0.3">
      <c r="H269" s="24"/>
    </row>
    <row r="270" spans="8:8" x14ac:dyDescent="0.3">
      <c r="H270" s="24"/>
    </row>
    <row r="271" spans="8:8" x14ac:dyDescent="0.3">
      <c r="H271" s="24"/>
    </row>
    <row r="272" spans="8:8" x14ac:dyDescent="0.3">
      <c r="H272" s="24"/>
    </row>
    <row r="273" spans="8:8" x14ac:dyDescent="0.3">
      <c r="H273" s="24"/>
    </row>
    <row r="274" spans="8:8" x14ac:dyDescent="0.3">
      <c r="H274" s="24"/>
    </row>
    <row r="275" spans="8:8" x14ac:dyDescent="0.3">
      <c r="H275" s="24"/>
    </row>
    <row r="276" spans="8:8" x14ac:dyDescent="0.3">
      <c r="H276" s="24"/>
    </row>
    <row r="277" spans="8:8" x14ac:dyDescent="0.3">
      <c r="H277" s="24"/>
    </row>
    <row r="278" spans="8:8" x14ac:dyDescent="0.3">
      <c r="H278" s="24"/>
    </row>
    <row r="279" spans="8:8" x14ac:dyDescent="0.3">
      <c r="H279" s="24"/>
    </row>
    <row r="280" spans="8:8" x14ac:dyDescent="0.3">
      <c r="H280" s="24"/>
    </row>
    <row r="281" spans="8:8" x14ac:dyDescent="0.3">
      <c r="H281" s="24"/>
    </row>
    <row r="282" spans="8:8" x14ac:dyDescent="0.3">
      <c r="H282" s="24"/>
    </row>
    <row r="283" spans="8:8" x14ac:dyDescent="0.3">
      <c r="H283" s="24"/>
    </row>
    <row r="284" spans="8:8" x14ac:dyDescent="0.3">
      <c r="H284" s="24"/>
    </row>
    <row r="285" spans="8:8" x14ac:dyDescent="0.3">
      <c r="H285" s="24"/>
    </row>
    <row r="286" spans="8:8" x14ac:dyDescent="0.3">
      <c r="H286" s="24"/>
    </row>
    <row r="287" spans="8:8" x14ac:dyDescent="0.3">
      <c r="H287" s="24"/>
    </row>
    <row r="288" spans="8:8" x14ac:dyDescent="0.3">
      <c r="H288" s="24"/>
    </row>
    <row r="289" spans="8:8" x14ac:dyDescent="0.3">
      <c r="H289" s="24"/>
    </row>
    <row r="290" spans="8:8" x14ac:dyDescent="0.3">
      <c r="H290" s="24"/>
    </row>
    <row r="291" spans="8:8" x14ac:dyDescent="0.3">
      <c r="H291" s="24"/>
    </row>
    <row r="292" spans="8:8" x14ac:dyDescent="0.3">
      <c r="H292" s="24"/>
    </row>
    <row r="293" spans="8:8" x14ac:dyDescent="0.3">
      <c r="H293" s="24"/>
    </row>
    <row r="294" spans="8:8" x14ac:dyDescent="0.3">
      <c r="H294" s="24"/>
    </row>
    <row r="295" spans="8:8" x14ac:dyDescent="0.3">
      <c r="H295" s="24"/>
    </row>
    <row r="296" spans="8:8" x14ac:dyDescent="0.3">
      <c r="H296" s="24"/>
    </row>
    <row r="297" spans="8:8" x14ac:dyDescent="0.3">
      <c r="H297" s="24"/>
    </row>
    <row r="298" spans="8:8" x14ac:dyDescent="0.3">
      <c r="H298" s="24"/>
    </row>
    <row r="299" spans="8:8" x14ac:dyDescent="0.3">
      <c r="H299" s="24"/>
    </row>
    <row r="300" spans="8:8" x14ac:dyDescent="0.3">
      <c r="H300" s="24"/>
    </row>
    <row r="301" spans="8:8" x14ac:dyDescent="0.3">
      <c r="H301" s="24"/>
    </row>
    <row r="302" spans="8:8" x14ac:dyDescent="0.3">
      <c r="H302" s="24"/>
    </row>
    <row r="303" spans="8:8" x14ac:dyDescent="0.3">
      <c r="H303" s="24"/>
    </row>
    <row r="304" spans="8:8" x14ac:dyDescent="0.3">
      <c r="H304" s="24"/>
    </row>
    <row r="305" spans="8:8" x14ac:dyDescent="0.3">
      <c r="H305" s="24"/>
    </row>
    <row r="306" spans="8:8" x14ac:dyDescent="0.3">
      <c r="H306" s="24"/>
    </row>
    <row r="307" spans="8:8" x14ac:dyDescent="0.3">
      <c r="H307" s="24"/>
    </row>
    <row r="308" spans="8:8" x14ac:dyDescent="0.3">
      <c r="H308" s="24"/>
    </row>
    <row r="309" spans="8:8" x14ac:dyDescent="0.3">
      <c r="H309" s="24"/>
    </row>
    <row r="310" spans="8:8" x14ac:dyDescent="0.3">
      <c r="H310" s="24"/>
    </row>
    <row r="311" spans="8:8" x14ac:dyDescent="0.3">
      <c r="H311" s="24"/>
    </row>
    <row r="312" spans="8:8" x14ac:dyDescent="0.3">
      <c r="H312" s="24"/>
    </row>
    <row r="313" spans="8:8" x14ac:dyDescent="0.3">
      <c r="H313" s="24"/>
    </row>
    <row r="314" spans="8:8" x14ac:dyDescent="0.3">
      <c r="H314" s="24"/>
    </row>
    <row r="315" spans="8:8" x14ac:dyDescent="0.3">
      <c r="H315" s="24"/>
    </row>
    <row r="316" spans="8:8" x14ac:dyDescent="0.3">
      <c r="H316" s="24"/>
    </row>
    <row r="317" spans="8:8" x14ac:dyDescent="0.3">
      <c r="H317" s="24"/>
    </row>
    <row r="318" spans="8:8" x14ac:dyDescent="0.3">
      <c r="H318" s="24"/>
    </row>
    <row r="319" spans="8:8" x14ac:dyDescent="0.3">
      <c r="H319" s="24"/>
    </row>
    <row r="320" spans="8:8" x14ac:dyDescent="0.3">
      <c r="H320" s="24"/>
    </row>
    <row r="321" spans="8:8" x14ac:dyDescent="0.3">
      <c r="H321" s="24"/>
    </row>
    <row r="322" spans="8:8" x14ac:dyDescent="0.3">
      <c r="H322" s="24"/>
    </row>
    <row r="323" spans="8:8" x14ac:dyDescent="0.3">
      <c r="H323" s="24"/>
    </row>
    <row r="324" spans="8:8" x14ac:dyDescent="0.3">
      <c r="H324" s="24"/>
    </row>
    <row r="325" spans="8:8" x14ac:dyDescent="0.3">
      <c r="H325" s="24"/>
    </row>
    <row r="326" spans="8:8" x14ac:dyDescent="0.3">
      <c r="H326" s="24"/>
    </row>
    <row r="327" spans="8:8" x14ac:dyDescent="0.3">
      <c r="H327" s="24"/>
    </row>
    <row r="328" spans="8:8" x14ac:dyDescent="0.3">
      <c r="H328" s="24"/>
    </row>
    <row r="329" spans="8:8" x14ac:dyDescent="0.3">
      <c r="H329" s="24"/>
    </row>
    <row r="330" spans="8:8" x14ac:dyDescent="0.3">
      <c r="H330" s="24"/>
    </row>
    <row r="331" spans="8:8" x14ac:dyDescent="0.3">
      <c r="H331" s="24"/>
    </row>
    <row r="332" spans="8:8" x14ac:dyDescent="0.3">
      <c r="H332" s="24"/>
    </row>
    <row r="333" spans="8:8" x14ac:dyDescent="0.3">
      <c r="H333" s="24"/>
    </row>
    <row r="334" spans="8:8" x14ac:dyDescent="0.3">
      <c r="H334" s="24"/>
    </row>
    <row r="335" spans="8:8" x14ac:dyDescent="0.3">
      <c r="H335" s="24"/>
    </row>
    <row r="336" spans="8:8" x14ac:dyDescent="0.3">
      <c r="H336" s="24"/>
    </row>
    <row r="337" spans="8:8" x14ac:dyDescent="0.3">
      <c r="H337" s="24"/>
    </row>
    <row r="338" spans="8:8" x14ac:dyDescent="0.3">
      <c r="H338" s="24"/>
    </row>
    <row r="339" spans="8:8" x14ac:dyDescent="0.3">
      <c r="H339" s="24"/>
    </row>
    <row r="340" spans="8:8" x14ac:dyDescent="0.3">
      <c r="H340" s="24"/>
    </row>
    <row r="341" spans="8:8" x14ac:dyDescent="0.3">
      <c r="H341" s="24"/>
    </row>
    <row r="342" spans="8:8" x14ac:dyDescent="0.3">
      <c r="H342" s="24"/>
    </row>
    <row r="343" spans="8:8" x14ac:dyDescent="0.3">
      <c r="H343" s="24"/>
    </row>
    <row r="344" spans="8:8" x14ac:dyDescent="0.3">
      <c r="H344" s="24"/>
    </row>
    <row r="345" spans="8:8" x14ac:dyDescent="0.3">
      <c r="H345" s="24"/>
    </row>
    <row r="346" spans="8:8" x14ac:dyDescent="0.3">
      <c r="H346" s="24"/>
    </row>
    <row r="347" spans="8:8" x14ac:dyDescent="0.3">
      <c r="H347" s="24"/>
    </row>
    <row r="348" spans="8:8" x14ac:dyDescent="0.3">
      <c r="H348" s="24"/>
    </row>
    <row r="349" spans="8:8" x14ac:dyDescent="0.3">
      <c r="H349" s="24"/>
    </row>
    <row r="350" spans="8:8" x14ac:dyDescent="0.3">
      <c r="H350" s="24"/>
    </row>
    <row r="351" spans="8:8" x14ac:dyDescent="0.3">
      <c r="H351" s="24"/>
    </row>
    <row r="352" spans="8:8" x14ac:dyDescent="0.3">
      <c r="H352" s="24"/>
    </row>
    <row r="353" spans="8:8" x14ac:dyDescent="0.3">
      <c r="H353" s="24"/>
    </row>
    <row r="354" spans="8:8" x14ac:dyDescent="0.3">
      <c r="H354" s="24"/>
    </row>
    <row r="355" spans="8:8" x14ac:dyDescent="0.3">
      <c r="H355" s="24"/>
    </row>
    <row r="356" spans="8:8" x14ac:dyDescent="0.3">
      <c r="H356" s="24"/>
    </row>
    <row r="357" spans="8:8" x14ac:dyDescent="0.3">
      <c r="H357" s="24"/>
    </row>
    <row r="358" spans="8:8" x14ac:dyDescent="0.3">
      <c r="H358" s="24"/>
    </row>
    <row r="359" spans="8:8" x14ac:dyDescent="0.3">
      <c r="H359" s="24"/>
    </row>
    <row r="360" spans="8:8" x14ac:dyDescent="0.3">
      <c r="H360" s="24"/>
    </row>
    <row r="361" spans="8:8" x14ac:dyDescent="0.3">
      <c r="H361" s="24"/>
    </row>
    <row r="362" spans="8:8" x14ac:dyDescent="0.3">
      <c r="H362" s="24"/>
    </row>
    <row r="363" spans="8:8" x14ac:dyDescent="0.3">
      <c r="H363" s="24"/>
    </row>
    <row r="364" spans="8:8" x14ac:dyDescent="0.3">
      <c r="H364" s="24"/>
    </row>
    <row r="365" spans="8:8" x14ac:dyDescent="0.3">
      <c r="H365" s="24"/>
    </row>
    <row r="366" spans="8:8" x14ac:dyDescent="0.3">
      <c r="H366" s="24"/>
    </row>
    <row r="367" spans="8:8" x14ac:dyDescent="0.3">
      <c r="H367" s="24"/>
    </row>
    <row r="368" spans="8:8" x14ac:dyDescent="0.3">
      <c r="H368" s="24"/>
    </row>
    <row r="369" spans="8:8" x14ac:dyDescent="0.3">
      <c r="H369" s="24"/>
    </row>
    <row r="370" spans="8:8" x14ac:dyDescent="0.3">
      <c r="H370" s="24"/>
    </row>
    <row r="371" spans="8:8" x14ac:dyDescent="0.3">
      <c r="H371" s="24"/>
    </row>
    <row r="372" spans="8:8" x14ac:dyDescent="0.3">
      <c r="H372" s="24"/>
    </row>
    <row r="373" spans="8:8" x14ac:dyDescent="0.3">
      <c r="H373" s="24"/>
    </row>
    <row r="374" spans="8:8" x14ac:dyDescent="0.3">
      <c r="H374" s="24"/>
    </row>
    <row r="375" spans="8:8" x14ac:dyDescent="0.3">
      <c r="H375" s="24"/>
    </row>
    <row r="376" spans="8:8" x14ac:dyDescent="0.3">
      <c r="H376" s="24"/>
    </row>
    <row r="377" spans="8:8" x14ac:dyDescent="0.3">
      <c r="H377" s="24"/>
    </row>
    <row r="378" spans="8:8" x14ac:dyDescent="0.3">
      <c r="H378" s="24"/>
    </row>
    <row r="379" spans="8:8" x14ac:dyDescent="0.3">
      <c r="H379" s="24"/>
    </row>
    <row r="380" spans="8:8" x14ac:dyDescent="0.3">
      <c r="H380" s="24"/>
    </row>
    <row r="381" spans="8:8" x14ac:dyDescent="0.3">
      <c r="H381" s="24"/>
    </row>
    <row r="382" spans="8:8" x14ac:dyDescent="0.3">
      <c r="H382" s="24"/>
    </row>
    <row r="383" spans="8:8" x14ac:dyDescent="0.3">
      <c r="H383" s="24"/>
    </row>
    <row r="384" spans="8:8" x14ac:dyDescent="0.3">
      <c r="H384" s="24"/>
    </row>
    <row r="385" spans="8:8" x14ac:dyDescent="0.3">
      <c r="H385" s="24"/>
    </row>
    <row r="386" spans="8:8" x14ac:dyDescent="0.3">
      <c r="H386" s="24"/>
    </row>
    <row r="387" spans="8:8" x14ac:dyDescent="0.3">
      <c r="H387" s="24"/>
    </row>
    <row r="388" spans="8:8" x14ac:dyDescent="0.3">
      <c r="H388" s="24"/>
    </row>
    <row r="389" spans="8:8" x14ac:dyDescent="0.3">
      <c r="H389" s="24"/>
    </row>
    <row r="390" spans="8:8" x14ac:dyDescent="0.3">
      <c r="H390" s="24"/>
    </row>
    <row r="391" spans="8:8" x14ac:dyDescent="0.3">
      <c r="H391" s="24"/>
    </row>
    <row r="392" spans="8:8" x14ac:dyDescent="0.3">
      <c r="H392" s="24"/>
    </row>
    <row r="393" spans="8:8" x14ac:dyDescent="0.3">
      <c r="H393" s="24"/>
    </row>
    <row r="394" spans="8:8" x14ac:dyDescent="0.3">
      <c r="H394" s="24"/>
    </row>
    <row r="395" spans="8:8" x14ac:dyDescent="0.3">
      <c r="H395" s="24"/>
    </row>
    <row r="396" spans="8:8" x14ac:dyDescent="0.3">
      <c r="H396" s="24"/>
    </row>
    <row r="397" spans="8:8" x14ac:dyDescent="0.3">
      <c r="H397" s="24"/>
    </row>
    <row r="398" spans="8:8" x14ac:dyDescent="0.3">
      <c r="H398" s="24"/>
    </row>
    <row r="399" spans="8:8" x14ac:dyDescent="0.3">
      <c r="H399" s="24"/>
    </row>
    <row r="400" spans="8:8" x14ac:dyDescent="0.3">
      <c r="H400" s="24"/>
    </row>
    <row r="401" spans="8:8" x14ac:dyDescent="0.3">
      <c r="H401" s="24"/>
    </row>
    <row r="402" spans="8:8" x14ac:dyDescent="0.3">
      <c r="H402" s="24"/>
    </row>
    <row r="403" spans="8:8" x14ac:dyDescent="0.3">
      <c r="H403" s="24"/>
    </row>
    <row r="404" spans="8:8" x14ac:dyDescent="0.3">
      <c r="H404" s="24"/>
    </row>
    <row r="405" spans="8:8" x14ac:dyDescent="0.3">
      <c r="H405" s="24"/>
    </row>
    <row r="406" spans="8:8" x14ac:dyDescent="0.3">
      <c r="H406" s="24"/>
    </row>
    <row r="407" spans="8:8" x14ac:dyDescent="0.3">
      <c r="H407" s="24"/>
    </row>
    <row r="408" spans="8:8" x14ac:dyDescent="0.3">
      <c r="H408" s="24"/>
    </row>
    <row r="409" spans="8:8" x14ac:dyDescent="0.3">
      <c r="H409" s="24"/>
    </row>
    <row r="410" spans="8:8" x14ac:dyDescent="0.3">
      <c r="H410" s="24"/>
    </row>
    <row r="411" spans="8:8" x14ac:dyDescent="0.3">
      <c r="H411" s="24"/>
    </row>
    <row r="412" spans="8:8" x14ac:dyDescent="0.3">
      <c r="H412" s="24"/>
    </row>
    <row r="413" spans="8:8" x14ac:dyDescent="0.3">
      <c r="H413" s="24"/>
    </row>
    <row r="414" spans="8:8" x14ac:dyDescent="0.3">
      <c r="H414" s="24"/>
    </row>
    <row r="415" spans="8:8" x14ac:dyDescent="0.3">
      <c r="H415" s="24"/>
    </row>
    <row r="416" spans="8:8" x14ac:dyDescent="0.3">
      <c r="H416" s="24"/>
    </row>
    <row r="417" spans="8:8" x14ac:dyDescent="0.3">
      <c r="H417" s="24"/>
    </row>
    <row r="418" spans="8:8" x14ac:dyDescent="0.3">
      <c r="H418" s="24"/>
    </row>
    <row r="419" spans="8:8" x14ac:dyDescent="0.3">
      <c r="H419" s="24"/>
    </row>
    <row r="420" spans="8:8" x14ac:dyDescent="0.3">
      <c r="H420" s="24"/>
    </row>
    <row r="421" spans="8:8" x14ac:dyDescent="0.3">
      <c r="H421" s="24"/>
    </row>
    <row r="422" spans="8:8" x14ac:dyDescent="0.3">
      <c r="H422" s="24"/>
    </row>
    <row r="423" spans="8:8" x14ac:dyDescent="0.3">
      <c r="H423" s="24"/>
    </row>
    <row r="424" spans="8:8" x14ac:dyDescent="0.3">
      <c r="H424" s="24"/>
    </row>
    <row r="425" spans="8:8" x14ac:dyDescent="0.3">
      <c r="H425" s="24"/>
    </row>
    <row r="426" spans="8:8" x14ac:dyDescent="0.3">
      <c r="H426" s="24"/>
    </row>
    <row r="427" spans="8:8" x14ac:dyDescent="0.3">
      <c r="H427" s="24"/>
    </row>
    <row r="428" spans="8:8" x14ac:dyDescent="0.3">
      <c r="H428" s="24"/>
    </row>
    <row r="429" spans="8:8" x14ac:dyDescent="0.3">
      <c r="H429" s="24"/>
    </row>
    <row r="430" spans="8:8" x14ac:dyDescent="0.3">
      <c r="H430" s="24"/>
    </row>
    <row r="431" spans="8:8" x14ac:dyDescent="0.3">
      <c r="H431" s="24"/>
    </row>
    <row r="432" spans="8:8" x14ac:dyDescent="0.3">
      <c r="H432" s="24"/>
    </row>
    <row r="433" spans="8:8" x14ac:dyDescent="0.3">
      <c r="H433" s="24"/>
    </row>
    <row r="434" spans="8:8" x14ac:dyDescent="0.3">
      <c r="H434" s="24"/>
    </row>
    <row r="435" spans="8:8" x14ac:dyDescent="0.3">
      <c r="H435" s="24"/>
    </row>
    <row r="436" spans="8:8" x14ac:dyDescent="0.3">
      <c r="H436" s="24"/>
    </row>
    <row r="437" spans="8:8" x14ac:dyDescent="0.3">
      <c r="H437" s="24"/>
    </row>
    <row r="438" spans="8:8" x14ac:dyDescent="0.3">
      <c r="H438" s="24"/>
    </row>
    <row r="439" spans="8:8" x14ac:dyDescent="0.3">
      <c r="H439" s="24"/>
    </row>
    <row r="440" spans="8:8" x14ac:dyDescent="0.3">
      <c r="H440" s="24"/>
    </row>
    <row r="441" spans="8:8" x14ac:dyDescent="0.3">
      <c r="H441" s="24"/>
    </row>
    <row r="442" spans="8:8" x14ac:dyDescent="0.3">
      <c r="H442" s="24"/>
    </row>
    <row r="443" spans="8:8" x14ac:dyDescent="0.3">
      <c r="H443" s="24"/>
    </row>
    <row r="444" spans="8:8" x14ac:dyDescent="0.3">
      <c r="H444" s="24"/>
    </row>
    <row r="445" spans="8:8" x14ac:dyDescent="0.3">
      <c r="H445" s="24"/>
    </row>
    <row r="446" spans="8:8" x14ac:dyDescent="0.3">
      <c r="H446" s="24"/>
    </row>
    <row r="447" spans="8:8" x14ac:dyDescent="0.3">
      <c r="H447" s="24"/>
    </row>
    <row r="448" spans="8:8" x14ac:dyDescent="0.3">
      <c r="H448" s="24"/>
    </row>
    <row r="449" spans="8:8" x14ac:dyDescent="0.3">
      <c r="H449" s="24"/>
    </row>
    <row r="450" spans="8:8" x14ac:dyDescent="0.3">
      <c r="H450" s="24"/>
    </row>
    <row r="451" spans="8:8" x14ac:dyDescent="0.3">
      <c r="H451" s="24"/>
    </row>
    <row r="452" spans="8:8" x14ac:dyDescent="0.3">
      <c r="H452" s="24"/>
    </row>
    <row r="453" spans="8:8" x14ac:dyDescent="0.3">
      <c r="H453" s="24"/>
    </row>
    <row r="454" spans="8:8" x14ac:dyDescent="0.3">
      <c r="H454" s="24"/>
    </row>
    <row r="455" spans="8:8" x14ac:dyDescent="0.3">
      <c r="H455" s="24"/>
    </row>
    <row r="456" spans="8:8" x14ac:dyDescent="0.3">
      <c r="H456" s="24"/>
    </row>
    <row r="457" spans="8:8" x14ac:dyDescent="0.3">
      <c r="H457" s="24"/>
    </row>
    <row r="458" spans="8:8" x14ac:dyDescent="0.3">
      <c r="H458" s="24"/>
    </row>
    <row r="459" spans="8:8" x14ac:dyDescent="0.3">
      <c r="H459" s="24"/>
    </row>
    <row r="460" spans="8:8" x14ac:dyDescent="0.3">
      <c r="H460" s="24"/>
    </row>
    <row r="461" spans="8:8" x14ac:dyDescent="0.3">
      <c r="H461" s="24"/>
    </row>
    <row r="462" spans="8:8" x14ac:dyDescent="0.3">
      <c r="H462" s="24"/>
    </row>
    <row r="463" spans="8:8" x14ac:dyDescent="0.3">
      <c r="H463" s="24"/>
    </row>
    <row r="464" spans="8:8" x14ac:dyDescent="0.3">
      <c r="H464" s="24"/>
    </row>
    <row r="465" spans="8:8" x14ac:dyDescent="0.3">
      <c r="H465" s="24"/>
    </row>
    <row r="466" spans="8:8" x14ac:dyDescent="0.3">
      <c r="H466" s="24"/>
    </row>
    <row r="467" spans="8:8" x14ac:dyDescent="0.3">
      <c r="H467" s="24"/>
    </row>
    <row r="468" spans="8:8" x14ac:dyDescent="0.3">
      <c r="H468" s="24"/>
    </row>
    <row r="469" spans="8:8" x14ac:dyDescent="0.3">
      <c r="H469" s="24"/>
    </row>
    <row r="470" spans="8:8" x14ac:dyDescent="0.3">
      <c r="H470" s="24"/>
    </row>
    <row r="471" spans="8:8" x14ac:dyDescent="0.3">
      <c r="H471" s="24"/>
    </row>
    <row r="472" spans="8:8" x14ac:dyDescent="0.3">
      <c r="H472" s="24"/>
    </row>
    <row r="473" spans="8:8" x14ac:dyDescent="0.3">
      <c r="H473" s="24"/>
    </row>
    <row r="474" spans="8:8" x14ac:dyDescent="0.3">
      <c r="H474" s="24"/>
    </row>
    <row r="475" spans="8:8" x14ac:dyDescent="0.3">
      <c r="H475" s="24"/>
    </row>
    <row r="476" spans="8:8" x14ac:dyDescent="0.3">
      <c r="H476" s="24"/>
    </row>
    <row r="477" spans="8:8" x14ac:dyDescent="0.3">
      <c r="H477" s="24"/>
    </row>
    <row r="478" spans="8:8" x14ac:dyDescent="0.3">
      <c r="H478" s="24"/>
    </row>
    <row r="479" spans="8:8" x14ac:dyDescent="0.3">
      <c r="H479" s="24"/>
    </row>
    <row r="480" spans="8:8" x14ac:dyDescent="0.3">
      <c r="H480" s="24"/>
    </row>
    <row r="481" spans="8:8" x14ac:dyDescent="0.3">
      <c r="H481" s="24"/>
    </row>
    <row r="482" spans="8:8" x14ac:dyDescent="0.3">
      <c r="H482" s="24"/>
    </row>
    <row r="483" spans="8:8" x14ac:dyDescent="0.3">
      <c r="H483" s="24"/>
    </row>
    <row r="484" spans="8:8" x14ac:dyDescent="0.3">
      <c r="H484" s="24"/>
    </row>
    <row r="485" spans="8:8" x14ac:dyDescent="0.3">
      <c r="H485" s="24"/>
    </row>
    <row r="486" spans="8:8" x14ac:dyDescent="0.3">
      <c r="H486" s="24"/>
    </row>
    <row r="487" spans="8:8" x14ac:dyDescent="0.3">
      <c r="H487" s="24"/>
    </row>
    <row r="488" spans="8:8" x14ac:dyDescent="0.3">
      <c r="H488" s="24"/>
    </row>
    <row r="489" spans="8:8" x14ac:dyDescent="0.3">
      <c r="H489" s="24"/>
    </row>
    <row r="490" spans="8:8" x14ac:dyDescent="0.3">
      <c r="H490" s="24"/>
    </row>
    <row r="491" spans="8:8" x14ac:dyDescent="0.3">
      <c r="H491" s="24"/>
    </row>
    <row r="492" spans="8:8" x14ac:dyDescent="0.3">
      <c r="H492" s="24"/>
    </row>
    <row r="493" spans="8:8" x14ac:dyDescent="0.3">
      <c r="H493" s="24"/>
    </row>
    <row r="494" spans="8:8" x14ac:dyDescent="0.3">
      <c r="H494" s="24"/>
    </row>
    <row r="495" spans="8:8" x14ac:dyDescent="0.3">
      <c r="H495" s="24"/>
    </row>
    <row r="496" spans="8:8" x14ac:dyDescent="0.3">
      <c r="H496" s="24"/>
    </row>
    <row r="497" spans="8:8" x14ac:dyDescent="0.3">
      <c r="H497" s="24"/>
    </row>
    <row r="498" spans="8:8" x14ac:dyDescent="0.3">
      <c r="H498" s="24"/>
    </row>
    <row r="499" spans="8:8" x14ac:dyDescent="0.3">
      <c r="H499" s="24"/>
    </row>
    <row r="500" spans="8:8" x14ac:dyDescent="0.3">
      <c r="H500" s="24"/>
    </row>
    <row r="501" spans="8:8" x14ac:dyDescent="0.3">
      <c r="H501" s="24"/>
    </row>
    <row r="502" spans="8:8" x14ac:dyDescent="0.3">
      <c r="H502" s="24"/>
    </row>
    <row r="503" spans="8:8" x14ac:dyDescent="0.3">
      <c r="H503" s="24"/>
    </row>
    <row r="504" spans="8:8" x14ac:dyDescent="0.3">
      <c r="H504" s="24"/>
    </row>
    <row r="505" spans="8:8" x14ac:dyDescent="0.3">
      <c r="H505" s="24"/>
    </row>
    <row r="506" spans="8:8" x14ac:dyDescent="0.3">
      <c r="H506" s="24"/>
    </row>
    <row r="507" spans="8:8" x14ac:dyDescent="0.3">
      <c r="H507" s="24"/>
    </row>
    <row r="508" spans="8:8" x14ac:dyDescent="0.3">
      <c r="H508" s="24"/>
    </row>
    <row r="509" spans="8:8" x14ac:dyDescent="0.3">
      <c r="H509" s="24"/>
    </row>
    <row r="510" spans="8:8" x14ac:dyDescent="0.3">
      <c r="H510" s="24"/>
    </row>
    <row r="511" spans="8:8" x14ac:dyDescent="0.3">
      <c r="H511" s="24"/>
    </row>
    <row r="512" spans="8:8" x14ac:dyDescent="0.3">
      <c r="H512" s="24"/>
    </row>
    <row r="513" spans="8:8" x14ac:dyDescent="0.3">
      <c r="H513" s="24"/>
    </row>
    <row r="514" spans="8:8" x14ac:dyDescent="0.3">
      <c r="H514" s="24"/>
    </row>
    <row r="515" spans="8:8" x14ac:dyDescent="0.3">
      <c r="H515" s="24"/>
    </row>
    <row r="516" spans="8:8" x14ac:dyDescent="0.3">
      <c r="H516" s="24"/>
    </row>
    <row r="517" spans="8:8" x14ac:dyDescent="0.3">
      <c r="H517" s="24"/>
    </row>
    <row r="518" spans="8:8" x14ac:dyDescent="0.3">
      <c r="H518" s="24"/>
    </row>
    <row r="519" spans="8:8" x14ac:dyDescent="0.3">
      <c r="H519" s="24"/>
    </row>
    <row r="520" spans="8:8" x14ac:dyDescent="0.3">
      <c r="H520" s="24"/>
    </row>
    <row r="521" spans="8:8" x14ac:dyDescent="0.3">
      <c r="H521" s="24"/>
    </row>
    <row r="522" spans="8:8" x14ac:dyDescent="0.3">
      <c r="H522" s="24"/>
    </row>
    <row r="523" spans="8:8" x14ac:dyDescent="0.3">
      <c r="H523" s="24"/>
    </row>
    <row r="524" spans="8:8" x14ac:dyDescent="0.3">
      <c r="H524" s="24"/>
    </row>
    <row r="525" spans="8:8" x14ac:dyDescent="0.3">
      <c r="H525" s="24"/>
    </row>
    <row r="526" spans="8:8" x14ac:dyDescent="0.3">
      <c r="H526" s="24"/>
    </row>
    <row r="527" spans="8:8" x14ac:dyDescent="0.3">
      <c r="H527" s="24"/>
    </row>
    <row r="528" spans="8:8" x14ac:dyDescent="0.3">
      <c r="H528" s="24"/>
    </row>
    <row r="529" spans="8:8" x14ac:dyDescent="0.3">
      <c r="H529" s="24"/>
    </row>
    <row r="530" spans="8:8" x14ac:dyDescent="0.3">
      <c r="H530" s="24"/>
    </row>
    <row r="531" spans="8:8" x14ac:dyDescent="0.3">
      <c r="H531" s="24"/>
    </row>
    <row r="532" spans="8:8" x14ac:dyDescent="0.3">
      <c r="H532" s="24"/>
    </row>
    <row r="533" spans="8:8" x14ac:dyDescent="0.3">
      <c r="H533" s="24"/>
    </row>
    <row r="534" spans="8:8" x14ac:dyDescent="0.3">
      <c r="H534" s="24"/>
    </row>
    <row r="535" spans="8:8" x14ac:dyDescent="0.3">
      <c r="H535" s="24"/>
    </row>
    <row r="536" spans="8:8" x14ac:dyDescent="0.3">
      <c r="H536" s="24"/>
    </row>
    <row r="537" spans="8:8" x14ac:dyDescent="0.3">
      <c r="H537" s="24"/>
    </row>
    <row r="538" spans="8:8" x14ac:dyDescent="0.3">
      <c r="H538" s="24"/>
    </row>
    <row r="539" spans="8:8" x14ac:dyDescent="0.3">
      <c r="H539" s="24"/>
    </row>
    <row r="540" spans="8:8" x14ac:dyDescent="0.3">
      <c r="H540" s="24"/>
    </row>
    <row r="541" spans="8:8" x14ac:dyDescent="0.3">
      <c r="H541" s="24"/>
    </row>
    <row r="542" spans="8:8" x14ac:dyDescent="0.3">
      <c r="H542" s="24"/>
    </row>
    <row r="543" spans="8:8" x14ac:dyDescent="0.3">
      <c r="H543" s="24"/>
    </row>
    <row r="544" spans="8:8" x14ac:dyDescent="0.3">
      <c r="H544" s="24"/>
    </row>
    <row r="545" spans="8:8" x14ac:dyDescent="0.3">
      <c r="H545" s="24"/>
    </row>
    <row r="546" spans="8:8" x14ac:dyDescent="0.3">
      <c r="H546" s="24"/>
    </row>
    <row r="547" spans="8:8" x14ac:dyDescent="0.3">
      <c r="H547" s="24"/>
    </row>
    <row r="548" spans="8:8" x14ac:dyDescent="0.3">
      <c r="H548" s="24"/>
    </row>
    <row r="549" spans="8:8" x14ac:dyDescent="0.3">
      <c r="H549" s="24"/>
    </row>
    <row r="550" spans="8:8" x14ac:dyDescent="0.3">
      <c r="H550" s="24"/>
    </row>
    <row r="551" spans="8:8" x14ac:dyDescent="0.3">
      <c r="H551" s="24"/>
    </row>
    <row r="552" spans="8:8" x14ac:dyDescent="0.3">
      <c r="H552" s="24"/>
    </row>
    <row r="553" spans="8:8" x14ac:dyDescent="0.3">
      <c r="H553" s="24"/>
    </row>
    <row r="554" spans="8:8" x14ac:dyDescent="0.3">
      <c r="H554" s="24"/>
    </row>
    <row r="555" spans="8:8" x14ac:dyDescent="0.3">
      <c r="H555" s="24"/>
    </row>
    <row r="556" spans="8:8" x14ac:dyDescent="0.3">
      <c r="H556" s="24"/>
    </row>
    <row r="557" spans="8:8" x14ac:dyDescent="0.3">
      <c r="H557" s="24"/>
    </row>
    <row r="558" spans="8:8" x14ac:dyDescent="0.3">
      <c r="H558" s="24"/>
    </row>
    <row r="559" spans="8:8" x14ac:dyDescent="0.3">
      <c r="H559" s="24"/>
    </row>
    <row r="560" spans="8:8" x14ac:dyDescent="0.3">
      <c r="H560" s="24"/>
    </row>
    <row r="561" spans="8:8" x14ac:dyDescent="0.3">
      <c r="H561" s="24"/>
    </row>
    <row r="562" spans="8:8" x14ac:dyDescent="0.3">
      <c r="H562" s="24"/>
    </row>
    <row r="563" spans="8:8" x14ac:dyDescent="0.3">
      <c r="H563" s="24"/>
    </row>
    <row r="564" spans="8:8" x14ac:dyDescent="0.3">
      <c r="H564" s="24"/>
    </row>
    <row r="565" spans="8:8" x14ac:dyDescent="0.3">
      <c r="H565" s="24"/>
    </row>
    <row r="566" spans="8:8" x14ac:dyDescent="0.3">
      <c r="H566" s="24"/>
    </row>
    <row r="567" spans="8:8" x14ac:dyDescent="0.3">
      <c r="H567" s="24"/>
    </row>
    <row r="568" spans="8:8" x14ac:dyDescent="0.3">
      <c r="H568" s="24"/>
    </row>
    <row r="569" spans="8:8" x14ac:dyDescent="0.3">
      <c r="H569" s="24"/>
    </row>
    <row r="570" spans="8:8" x14ac:dyDescent="0.3">
      <c r="H570" s="24"/>
    </row>
    <row r="571" spans="8:8" x14ac:dyDescent="0.3">
      <c r="H571" s="24"/>
    </row>
    <row r="572" spans="8:8" x14ac:dyDescent="0.3">
      <c r="H572" s="24"/>
    </row>
    <row r="573" spans="8:8" x14ac:dyDescent="0.3">
      <c r="H573" s="24"/>
    </row>
    <row r="574" spans="8:8" x14ac:dyDescent="0.3">
      <c r="H574" s="24"/>
    </row>
    <row r="575" spans="8:8" x14ac:dyDescent="0.3">
      <c r="H575" s="24"/>
    </row>
    <row r="576" spans="8:8" x14ac:dyDescent="0.3">
      <c r="H576" s="24"/>
    </row>
    <row r="577" spans="8:8" x14ac:dyDescent="0.3">
      <c r="H577" s="24"/>
    </row>
    <row r="578" spans="8:8" x14ac:dyDescent="0.3">
      <c r="H578" s="24"/>
    </row>
    <row r="579" spans="8:8" x14ac:dyDescent="0.3">
      <c r="H579" s="24"/>
    </row>
    <row r="580" spans="8:8" x14ac:dyDescent="0.3">
      <c r="H580" s="24"/>
    </row>
    <row r="581" spans="8:8" x14ac:dyDescent="0.3">
      <c r="H581" s="24"/>
    </row>
    <row r="582" spans="8:8" x14ac:dyDescent="0.3">
      <c r="H582" s="24"/>
    </row>
    <row r="583" spans="8:8" x14ac:dyDescent="0.3">
      <c r="H583" s="24"/>
    </row>
    <row r="584" spans="8:8" x14ac:dyDescent="0.3">
      <c r="H584" s="24"/>
    </row>
    <row r="585" spans="8:8" x14ac:dyDescent="0.3">
      <c r="H585" s="24"/>
    </row>
    <row r="586" spans="8:8" x14ac:dyDescent="0.3">
      <c r="H586" s="24"/>
    </row>
    <row r="587" spans="8:8" x14ac:dyDescent="0.3">
      <c r="H587" s="24"/>
    </row>
    <row r="588" spans="8:8" x14ac:dyDescent="0.3">
      <c r="H588" s="24"/>
    </row>
    <row r="589" spans="8:8" x14ac:dyDescent="0.3">
      <c r="H589" s="24"/>
    </row>
    <row r="590" spans="8:8" x14ac:dyDescent="0.3">
      <c r="H590" s="24"/>
    </row>
    <row r="591" spans="8:8" x14ac:dyDescent="0.3">
      <c r="H591" s="24"/>
    </row>
    <row r="592" spans="8:8" x14ac:dyDescent="0.3">
      <c r="H592" s="24"/>
    </row>
    <row r="593" spans="8:8" x14ac:dyDescent="0.3">
      <c r="H593" s="24"/>
    </row>
    <row r="594" spans="8:8" x14ac:dyDescent="0.3">
      <c r="H594" s="24"/>
    </row>
    <row r="595" spans="8:8" x14ac:dyDescent="0.3">
      <c r="H595" s="24"/>
    </row>
    <row r="596" spans="8:8" x14ac:dyDescent="0.3">
      <c r="H596" s="24"/>
    </row>
    <row r="597" spans="8:8" x14ac:dyDescent="0.3">
      <c r="H597" s="24"/>
    </row>
    <row r="598" spans="8:8" x14ac:dyDescent="0.3">
      <c r="H598" s="24"/>
    </row>
    <row r="599" spans="8:8" x14ac:dyDescent="0.3">
      <c r="H599" s="24"/>
    </row>
    <row r="600" spans="8:8" x14ac:dyDescent="0.3">
      <c r="H600" s="24"/>
    </row>
    <row r="601" spans="8:8" x14ac:dyDescent="0.3">
      <c r="H601" s="24"/>
    </row>
    <row r="602" spans="8:8" x14ac:dyDescent="0.3">
      <c r="H602" s="24"/>
    </row>
    <row r="603" spans="8:8" x14ac:dyDescent="0.3">
      <c r="H603" s="24"/>
    </row>
    <row r="604" spans="8:8" x14ac:dyDescent="0.3">
      <c r="H604" s="24"/>
    </row>
    <row r="605" spans="8:8" x14ac:dyDescent="0.3">
      <c r="H605" s="24"/>
    </row>
    <row r="606" spans="8:8" x14ac:dyDescent="0.3">
      <c r="H606" s="24"/>
    </row>
    <row r="607" spans="8:8" x14ac:dyDescent="0.3">
      <c r="H607" s="24"/>
    </row>
    <row r="608" spans="8:8" x14ac:dyDescent="0.3">
      <c r="H608" s="24"/>
    </row>
    <row r="609" spans="8:8" x14ac:dyDescent="0.3">
      <c r="H609" s="24"/>
    </row>
    <row r="610" spans="8:8" x14ac:dyDescent="0.3">
      <c r="H610" s="24"/>
    </row>
    <row r="611" spans="8:8" x14ac:dyDescent="0.3">
      <c r="H611" s="24"/>
    </row>
    <row r="612" spans="8:8" x14ac:dyDescent="0.3">
      <c r="H612" s="24"/>
    </row>
    <row r="613" spans="8:8" x14ac:dyDescent="0.3">
      <c r="H613" s="24"/>
    </row>
    <row r="614" spans="8:8" x14ac:dyDescent="0.3">
      <c r="H614" s="24"/>
    </row>
    <row r="615" spans="8:8" x14ac:dyDescent="0.3">
      <c r="H615" s="24"/>
    </row>
    <row r="616" spans="8:8" x14ac:dyDescent="0.3">
      <c r="H616" s="24"/>
    </row>
    <row r="617" spans="8:8" x14ac:dyDescent="0.3">
      <c r="H617" s="24"/>
    </row>
    <row r="618" spans="8:8" x14ac:dyDescent="0.3">
      <c r="H618" s="24"/>
    </row>
    <row r="619" spans="8:8" x14ac:dyDescent="0.3">
      <c r="H619" s="24"/>
    </row>
    <row r="620" spans="8:8" x14ac:dyDescent="0.3">
      <c r="H620" s="24"/>
    </row>
    <row r="621" spans="8:8" x14ac:dyDescent="0.3">
      <c r="H621" s="24"/>
    </row>
    <row r="622" spans="8:8" x14ac:dyDescent="0.3">
      <c r="H622" s="24"/>
    </row>
    <row r="623" spans="8:8" x14ac:dyDescent="0.3">
      <c r="H623" s="24"/>
    </row>
    <row r="624" spans="8:8" x14ac:dyDescent="0.3">
      <c r="H624" s="24"/>
    </row>
    <row r="625" spans="8:8" x14ac:dyDescent="0.3">
      <c r="H625" s="24"/>
    </row>
    <row r="626" spans="8:8" x14ac:dyDescent="0.3">
      <c r="H626" s="24"/>
    </row>
    <row r="627" spans="8:8" x14ac:dyDescent="0.3">
      <c r="H627" s="24"/>
    </row>
    <row r="628" spans="8:8" x14ac:dyDescent="0.3">
      <c r="H628" s="24"/>
    </row>
    <row r="629" spans="8:8" x14ac:dyDescent="0.3">
      <c r="H629" s="24"/>
    </row>
    <row r="630" spans="8:8" x14ac:dyDescent="0.3">
      <c r="H630" s="24"/>
    </row>
    <row r="631" spans="8:8" x14ac:dyDescent="0.3">
      <c r="H631" s="24"/>
    </row>
    <row r="632" spans="8:8" x14ac:dyDescent="0.3">
      <c r="H632" s="24"/>
    </row>
    <row r="633" spans="8:8" x14ac:dyDescent="0.3">
      <c r="H633" s="24"/>
    </row>
    <row r="634" spans="8:8" x14ac:dyDescent="0.3">
      <c r="H634" s="24"/>
    </row>
    <row r="635" spans="8:8" x14ac:dyDescent="0.3">
      <c r="H635" s="24"/>
    </row>
    <row r="636" spans="8:8" x14ac:dyDescent="0.3">
      <c r="H636" s="24"/>
    </row>
    <row r="637" spans="8:8" x14ac:dyDescent="0.3">
      <c r="H637" s="24"/>
    </row>
    <row r="638" spans="8:8" x14ac:dyDescent="0.3">
      <c r="H638" s="24"/>
    </row>
    <row r="639" spans="8:8" x14ac:dyDescent="0.3">
      <c r="H639" s="24"/>
    </row>
    <row r="640" spans="8:8" x14ac:dyDescent="0.3">
      <c r="H640" s="24"/>
    </row>
    <row r="641" spans="8:8" x14ac:dyDescent="0.3">
      <c r="H641" s="24"/>
    </row>
    <row r="642" spans="8:8" x14ac:dyDescent="0.3">
      <c r="H642" s="24"/>
    </row>
    <row r="643" spans="8:8" x14ac:dyDescent="0.3">
      <c r="H643" s="24"/>
    </row>
    <row r="644" spans="8:8" x14ac:dyDescent="0.3">
      <c r="H644" s="24"/>
    </row>
    <row r="645" spans="8:8" x14ac:dyDescent="0.3">
      <c r="H645" s="24"/>
    </row>
    <row r="646" spans="8:8" x14ac:dyDescent="0.3">
      <c r="H646" s="24"/>
    </row>
    <row r="647" spans="8:8" x14ac:dyDescent="0.3">
      <c r="H647" s="24"/>
    </row>
    <row r="648" spans="8:8" x14ac:dyDescent="0.3">
      <c r="H648" s="24"/>
    </row>
    <row r="649" spans="8:8" x14ac:dyDescent="0.3">
      <c r="H649" s="24"/>
    </row>
    <row r="650" spans="8:8" x14ac:dyDescent="0.3">
      <c r="H650" s="24"/>
    </row>
    <row r="651" spans="8:8" x14ac:dyDescent="0.3">
      <c r="H651" s="24"/>
    </row>
    <row r="652" spans="8:8" x14ac:dyDescent="0.3">
      <c r="H652" s="24"/>
    </row>
    <row r="653" spans="8:8" x14ac:dyDescent="0.3">
      <c r="H653" s="24"/>
    </row>
    <row r="654" spans="8:8" x14ac:dyDescent="0.3">
      <c r="H654" s="24"/>
    </row>
    <row r="655" spans="8:8" x14ac:dyDescent="0.3">
      <c r="H655" s="24"/>
    </row>
    <row r="656" spans="8:8" x14ac:dyDescent="0.3">
      <c r="H656" s="24"/>
    </row>
    <row r="657" spans="8:8" x14ac:dyDescent="0.3">
      <c r="H657" s="24"/>
    </row>
    <row r="658" spans="8:8" x14ac:dyDescent="0.3">
      <c r="H658" s="24"/>
    </row>
    <row r="659" spans="8:8" x14ac:dyDescent="0.3">
      <c r="H659" s="24"/>
    </row>
    <row r="660" spans="8:8" x14ac:dyDescent="0.3">
      <c r="H660" s="24"/>
    </row>
    <row r="661" spans="8:8" x14ac:dyDescent="0.3">
      <c r="H661" s="24"/>
    </row>
    <row r="662" spans="8:8" x14ac:dyDescent="0.3">
      <c r="H662" s="24"/>
    </row>
    <row r="663" spans="8:8" x14ac:dyDescent="0.3">
      <c r="H663" s="24"/>
    </row>
    <row r="664" spans="8:8" x14ac:dyDescent="0.3">
      <c r="H664" s="24"/>
    </row>
    <row r="665" spans="8:8" x14ac:dyDescent="0.3">
      <c r="H665" s="24"/>
    </row>
    <row r="666" spans="8:8" x14ac:dyDescent="0.3">
      <c r="H666" s="24"/>
    </row>
    <row r="667" spans="8:8" x14ac:dyDescent="0.3">
      <c r="H667" s="24"/>
    </row>
    <row r="668" spans="8:8" x14ac:dyDescent="0.3">
      <c r="H668" s="24"/>
    </row>
    <row r="669" spans="8:8" x14ac:dyDescent="0.3">
      <c r="H669" s="24"/>
    </row>
    <row r="670" spans="8:8" x14ac:dyDescent="0.3">
      <c r="H670" s="24"/>
    </row>
    <row r="671" spans="8:8" x14ac:dyDescent="0.3">
      <c r="H671" s="24"/>
    </row>
    <row r="672" spans="8:8" x14ac:dyDescent="0.3">
      <c r="H672" s="24"/>
    </row>
    <row r="673" spans="8:8" x14ac:dyDescent="0.3">
      <c r="H673" s="24"/>
    </row>
    <row r="674" spans="8:8" x14ac:dyDescent="0.3">
      <c r="H674" s="24"/>
    </row>
    <row r="675" spans="8:8" x14ac:dyDescent="0.3">
      <c r="H675" s="24"/>
    </row>
    <row r="676" spans="8:8" x14ac:dyDescent="0.3">
      <c r="H676" s="24"/>
    </row>
    <row r="677" spans="8:8" x14ac:dyDescent="0.3">
      <c r="H677" s="24"/>
    </row>
    <row r="678" spans="8:8" x14ac:dyDescent="0.3">
      <c r="H678" s="24"/>
    </row>
    <row r="679" spans="8:8" x14ac:dyDescent="0.3">
      <c r="H679" s="24"/>
    </row>
    <row r="680" spans="8:8" x14ac:dyDescent="0.3">
      <c r="H680" s="24"/>
    </row>
    <row r="681" spans="8:8" x14ac:dyDescent="0.3">
      <c r="H681" s="24"/>
    </row>
    <row r="682" spans="8:8" x14ac:dyDescent="0.3">
      <c r="H682" s="24"/>
    </row>
    <row r="683" spans="8:8" x14ac:dyDescent="0.3">
      <c r="H683" s="24"/>
    </row>
    <row r="684" spans="8:8" x14ac:dyDescent="0.3">
      <c r="H684" s="24"/>
    </row>
    <row r="685" spans="8:8" x14ac:dyDescent="0.3">
      <c r="H685" s="24"/>
    </row>
    <row r="686" spans="8:8" x14ac:dyDescent="0.3">
      <c r="H686" s="24"/>
    </row>
    <row r="687" spans="8:8" x14ac:dyDescent="0.3">
      <c r="H687" s="24"/>
    </row>
    <row r="688" spans="8:8" x14ac:dyDescent="0.3">
      <c r="H688" s="24"/>
    </row>
    <row r="689" spans="8:8" x14ac:dyDescent="0.3">
      <c r="H689" s="24"/>
    </row>
    <row r="690" spans="8:8" x14ac:dyDescent="0.3">
      <c r="H690" s="24"/>
    </row>
    <row r="691" spans="8:8" x14ac:dyDescent="0.3">
      <c r="H691" s="24"/>
    </row>
    <row r="692" spans="8:8" x14ac:dyDescent="0.3">
      <c r="H692" s="24"/>
    </row>
    <row r="693" spans="8:8" x14ac:dyDescent="0.3">
      <c r="H693" s="24"/>
    </row>
    <row r="694" spans="8:8" x14ac:dyDescent="0.3">
      <c r="H694" s="24"/>
    </row>
    <row r="695" spans="8:8" x14ac:dyDescent="0.3">
      <c r="H695" s="24"/>
    </row>
    <row r="696" spans="8:8" x14ac:dyDescent="0.3">
      <c r="H696" s="24"/>
    </row>
    <row r="697" spans="8:8" x14ac:dyDescent="0.3">
      <c r="H697" s="24"/>
    </row>
    <row r="698" spans="8:8" x14ac:dyDescent="0.3">
      <c r="H698" s="24"/>
    </row>
    <row r="699" spans="8:8" x14ac:dyDescent="0.3">
      <c r="H699" s="24"/>
    </row>
    <row r="700" spans="8:8" x14ac:dyDescent="0.3">
      <c r="H700" s="24"/>
    </row>
    <row r="701" spans="8:8" x14ac:dyDescent="0.3">
      <c r="H701" s="24"/>
    </row>
    <row r="702" spans="8:8" x14ac:dyDescent="0.3">
      <c r="H702" s="24"/>
    </row>
    <row r="703" spans="8:8" x14ac:dyDescent="0.3">
      <c r="H703" s="24"/>
    </row>
    <row r="704" spans="8:8" x14ac:dyDescent="0.3">
      <c r="H704" s="24"/>
    </row>
    <row r="705" spans="8:8" x14ac:dyDescent="0.3">
      <c r="H705" s="24"/>
    </row>
    <row r="706" spans="8:8" x14ac:dyDescent="0.3">
      <c r="H706" s="24"/>
    </row>
    <row r="707" spans="8:8" x14ac:dyDescent="0.3">
      <c r="H707" s="24"/>
    </row>
    <row r="708" spans="8:8" x14ac:dyDescent="0.3">
      <c r="H708" s="24"/>
    </row>
    <row r="709" spans="8:8" x14ac:dyDescent="0.3">
      <c r="H709" s="24"/>
    </row>
    <row r="710" spans="8:8" x14ac:dyDescent="0.3">
      <c r="H710" s="24"/>
    </row>
    <row r="711" spans="8:8" x14ac:dyDescent="0.3">
      <c r="H711" s="24"/>
    </row>
    <row r="712" spans="8:8" x14ac:dyDescent="0.3">
      <c r="H712" s="24"/>
    </row>
    <row r="713" spans="8:8" x14ac:dyDescent="0.3">
      <c r="H713" s="24"/>
    </row>
    <row r="714" spans="8:8" x14ac:dyDescent="0.3">
      <c r="H714" s="24"/>
    </row>
    <row r="715" spans="8:8" x14ac:dyDescent="0.3">
      <c r="H715" s="24"/>
    </row>
    <row r="716" spans="8:8" x14ac:dyDescent="0.3">
      <c r="H716" s="24"/>
    </row>
    <row r="717" spans="8:8" x14ac:dyDescent="0.3">
      <c r="H717" s="24"/>
    </row>
    <row r="718" spans="8:8" x14ac:dyDescent="0.3">
      <c r="H718" s="24"/>
    </row>
    <row r="719" spans="8:8" x14ac:dyDescent="0.3">
      <c r="H719" s="24"/>
    </row>
    <row r="720" spans="8:8" x14ac:dyDescent="0.3">
      <c r="H720" s="24"/>
    </row>
    <row r="721" spans="8:8" x14ac:dyDescent="0.3">
      <c r="H721" s="24"/>
    </row>
    <row r="722" spans="8:8" x14ac:dyDescent="0.3">
      <c r="H722" s="24"/>
    </row>
    <row r="723" spans="8:8" x14ac:dyDescent="0.3">
      <c r="H723" s="24"/>
    </row>
    <row r="724" spans="8:8" x14ac:dyDescent="0.3">
      <c r="H724" s="24"/>
    </row>
    <row r="725" spans="8:8" x14ac:dyDescent="0.3">
      <c r="H725" s="24"/>
    </row>
    <row r="726" spans="8:8" x14ac:dyDescent="0.3">
      <c r="H726" s="24"/>
    </row>
    <row r="727" spans="8:8" x14ac:dyDescent="0.3">
      <c r="H727" s="24"/>
    </row>
    <row r="728" spans="8:8" x14ac:dyDescent="0.3">
      <c r="H728" s="24"/>
    </row>
    <row r="729" spans="8:8" x14ac:dyDescent="0.3">
      <c r="H729" s="24"/>
    </row>
    <row r="730" spans="8:8" x14ac:dyDescent="0.3">
      <c r="H730" s="24"/>
    </row>
    <row r="731" spans="8:8" x14ac:dyDescent="0.3">
      <c r="H731" s="24"/>
    </row>
    <row r="732" spans="8:8" x14ac:dyDescent="0.3">
      <c r="H732" s="24"/>
    </row>
    <row r="733" spans="8:8" x14ac:dyDescent="0.3">
      <c r="H733" s="24"/>
    </row>
    <row r="734" spans="8:8" x14ac:dyDescent="0.3">
      <c r="H734" s="24"/>
    </row>
    <row r="735" spans="8:8" x14ac:dyDescent="0.3">
      <c r="H735" s="24"/>
    </row>
    <row r="736" spans="8:8" x14ac:dyDescent="0.3">
      <c r="H736" s="24"/>
    </row>
    <row r="737" spans="8:8" x14ac:dyDescent="0.3">
      <c r="H737" s="24"/>
    </row>
    <row r="738" spans="8:8" x14ac:dyDescent="0.3">
      <c r="H738" s="24"/>
    </row>
    <row r="739" spans="8:8" x14ac:dyDescent="0.3">
      <c r="H739" s="24"/>
    </row>
    <row r="740" spans="8:8" x14ac:dyDescent="0.3">
      <c r="H740" s="24"/>
    </row>
    <row r="741" spans="8:8" x14ac:dyDescent="0.3">
      <c r="H741" s="24"/>
    </row>
    <row r="742" spans="8:8" x14ac:dyDescent="0.3">
      <c r="H742" s="24"/>
    </row>
    <row r="743" spans="8:8" x14ac:dyDescent="0.3">
      <c r="H743" s="24"/>
    </row>
    <row r="744" spans="8:8" x14ac:dyDescent="0.3">
      <c r="H744" s="24"/>
    </row>
    <row r="745" spans="8:8" x14ac:dyDescent="0.3">
      <c r="H745" s="24"/>
    </row>
    <row r="746" spans="8:8" x14ac:dyDescent="0.3">
      <c r="H746" s="24"/>
    </row>
    <row r="747" spans="8:8" x14ac:dyDescent="0.3">
      <c r="H747" s="24"/>
    </row>
    <row r="748" spans="8:8" x14ac:dyDescent="0.3">
      <c r="H748" s="24"/>
    </row>
    <row r="749" spans="8:8" x14ac:dyDescent="0.3">
      <c r="H749" s="24"/>
    </row>
    <row r="750" spans="8:8" x14ac:dyDescent="0.3">
      <c r="H750" s="24"/>
    </row>
    <row r="751" spans="8:8" x14ac:dyDescent="0.3">
      <c r="H751" s="24"/>
    </row>
    <row r="752" spans="8:8" x14ac:dyDescent="0.3">
      <c r="H752" s="24"/>
    </row>
    <row r="753" spans="8:8" x14ac:dyDescent="0.3">
      <c r="H753" s="24"/>
    </row>
    <row r="754" spans="8:8" x14ac:dyDescent="0.3">
      <c r="H754" s="24"/>
    </row>
    <row r="755" spans="8:8" x14ac:dyDescent="0.3">
      <c r="H755" s="24"/>
    </row>
    <row r="756" spans="8:8" x14ac:dyDescent="0.3">
      <c r="H756" s="24"/>
    </row>
    <row r="757" spans="8:8" x14ac:dyDescent="0.3">
      <c r="H757" s="24"/>
    </row>
    <row r="758" spans="8:8" x14ac:dyDescent="0.3">
      <c r="H758" s="24"/>
    </row>
    <row r="759" spans="8:8" x14ac:dyDescent="0.3">
      <c r="H759" s="24"/>
    </row>
    <row r="760" spans="8:8" x14ac:dyDescent="0.3">
      <c r="H760" s="24"/>
    </row>
    <row r="761" spans="8:8" x14ac:dyDescent="0.3">
      <c r="H761" s="24"/>
    </row>
    <row r="762" spans="8:8" x14ac:dyDescent="0.3">
      <c r="H762" s="24"/>
    </row>
    <row r="763" spans="8:8" x14ac:dyDescent="0.3">
      <c r="H763" s="24"/>
    </row>
    <row r="764" spans="8:8" x14ac:dyDescent="0.3">
      <c r="H764" s="24"/>
    </row>
    <row r="765" spans="8:8" x14ac:dyDescent="0.3">
      <c r="H765" s="24"/>
    </row>
    <row r="766" spans="8:8" x14ac:dyDescent="0.3">
      <c r="H766" s="24"/>
    </row>
    <row r="767" spans="8:8" x14ac:dyDescent="0.3">
      <c r="H767" s="24"/>
    </row>
    <row r="768" spans="8:8" x14ac:dyDescent="0.3">
      <c r="H768" s="24"/>
    </row>
    <row r="769" spans="8:8" x14ac:dyDescent="0.3">
      <c r="H769" s="24"/>
    </row>
    <row r="770" spans="8:8" x14ac:dyDescent="0.3">
      <c r="H770" s="24"/>
    </row>
    <row r="771" spans="8:8" x14ac:dyDescent="0.3">
      <c r="H771" s="24"/>
    </row>
    <row r="772" spans="8:8" x14ac:dyDescent="0.3">
      <c r="H772" s="24"/>
    </row>
    <row r="773" spans="8:8" x14ac:dyDescent="0.3">
      <c r="H773" s="24"/>
    </row>
    <row r="774" spans="8:8" x14ac:dyDescent="0.3">
      <c r="H774" s="24"/>
    </row>
    <row r="775" spans="8:8" x14ac:dyDescent="0.3">
      <c r="H775" s="24"/>
    </row>
    <row r="776" spans="8:8" x14ac:dyDescent="0.3">
      <c r="H776" s="24"/>
    </row>
    <row r="777" spans="8:8" x14ac:dyDescent="0.3">
      <c r="H777" s="24"/>
    </row>
    <row r="778" spans="8:8" x14ac:dyDescent="0.3">
      <c r="H778" s="24"/>
    </row>
    <row r="779" spans="8:8" x14ac:dyDescent="0.3">
      <c r="H779" s="24"/>
    </row>
    <row r="780" spans="8:8" x14ac:dyDescent="0.3">
      <c r="H780" s="24"/>
    </row>
    <row r="781" spans="8:8" x14ac:dyDescent="0.3">
      <c r="H781" s="24"/>
    </row>
    <row r="782" spans="8:8" x14ac:dyDescent="0.3">
      <c r="H782" s="24"/>
    </row>
    <row r="783" spans="8:8" x14ac:dyDescent="0.3">
      <c r="H783" s="24"/>
    </row>
    <row r="784" spans="8:8" x14ac:dyDescent="0.3">
      <c r="H784" s="24"/>
    </row>
    <row r="785" spans="8:8" x14ac:dyDescent="0.3">
      <c r="H785" s="24"/>
    </row>
    <row r="786" spans="8:8" x14ac:dyDescent="0.3">
      <c r="H786" s="24"/>
    </row>
    <row r="787" spans="8:8" x14ac:dyDescent="0.3">
      <c r="H787" s="24"/>
    </row>
    <row r="788" spans="8:8" x14ac:dyDescent="0.3">
      <c r="H788" s="24"/>
    </row>
    <row r="789" spans="8:8" x14ac:dyDescent="0.3">
      <c r="H789" s="24"/>
    </row>
    <row r="790" spans="8:8" x14ac:dyDescent="0.3">
      <c r="H790" s="24"/>
    </row>
    <row r="791" spans="8:8" x14ac:dyDescent="0.3">
      <c r="H791" s="24"/>
    </row>
    <row r="792" spans="8:8" x14ac:dyDescent="0.3">
      <c r="H792" s="24"/>
    </row>
    <row r="793" spans="8:8" x14ac:dyDescent="0.3">
      <c r="H793" s="24"/>
    </row>
    <row r="794" spans="8:8" x14ac:dyDescent="0.3">
      <c r="H794" s="24"/>
    </row>
    <row r="795" spans="8:8" x14ac:dyDescent="0.3">
      <c r="H795" s="24"/>
    </row>
    <row r="796" spans="8:8" x14ac:dyDescent="0.3">
      <c r="H796" s="24"/>
    </row>
    <row r="797" spans="8:8" x14ac:dyDescent="0.3">
      <c r="H797" s="24"/>
    </row>
    <row r="798" spans="8:8" x14ac:dyDescent="0.3">
      <c r="H798" s="24"/>
    </row>
    <row r="799" spans="8:8" x14ac:dyDescent="0.3">
      <c r="H799" s="24"/>
    </row>
    <row r="800" spans="8:8" x14ac:dyDescent="0.3">
      <c r="H800" s="24"/>
    </row>
    <row r="801" spans="8:8" x14ac:dyDescent="0.3">
      <c r="H801" s="24"/>
    </row>
    <row r="802" spans="8:8" x14ac:dyDescent="0.3">
      <c r="H802" s="24"/>
    </row>
    <row r="803" spans="8:8" x14ac:dyDescent="0.3">
      <c r="H803" s="24"/>
    </row>
    <row r="804" spans="8:8" x14ac:dyDescent="0.3">
      <c r="H804" s="24"/>
    </row>
    <row r="805" spans="8:8" x14ac:dyDescent="0.3">
      <c r="H805" s="24"/>
    </row>
    <row r="806" spans="8:8" x14ac:dyDescent="0.3">
      <c r="H806" s="24"/>
    </row>
    <row r="807" spans="8:8" x14ac:dyDescent="0.3">
      <c r="H807" s="24"/>
    </row>
    <row r="808" spans="8:8" x14ac:dyDescent="0.3">
      <c r="H808" s="24"/>
    </row>
    <row r="809" spans="8:8" x14ac:dyDescent="0.3">
      <c r="H809" s="24"/>
    </row>
    <row r="810" spans="8:8" x14ac:dyDescent="0.3">
      <c r="H810" s="24"/>
    </row>
    <row r="811" spans="8:8" x14ac:dyDescent="0.3">
      <c r="H811" s="24"/>
    </row>
    <row r="812" spans="8:8" x14ac:dyDescent="0.3">
      <c r="H812" s="24"/>
    </row>
    <row r="813" spans="8:8" x14ac:dyDescent="0.3">
      <c r="H813" s="24"/>
    </row>
    <row r="814" spans="8:8" x14ac:dyDescent="0.3">
      <c r="H814" s="24"/>
    </row>
    <row r="815" spans="8:8" x14ac:dyDescent="0.3">
      <c r="H815" s="24"/>
    </row>
    <row r="816" spans="8:8" x14ac:dyDescent="0.3">
      <c r="H816" s="24"/>
    </row>
    <row r="817" spans="8:8" x14ac:dyDescent="0.3">
      <c r="H817" s="24"/>
    </row>
    <row r="818" spans="8:8" x14ac:dyDescent="0.3">
      <c r="H818" s="24"/>
    </row>
    <row r="819" spans="8:8" x14ac:dyDescent="0.3">
      <c r="H819" s="24"/>
    </row>
    <row r="820" spans="8:8" x14ac:dyDescent="0.3">
      <c r="H820" s="24"/>
    </row>
    <row r="821" spans="8:8" x14ac:dyDescent="0.3">
      <c r="H821" s="24"/>
    </row>
    <row r="822" spans="8:8" x14ac:dyDescent="0.3">
      <c r="H822" s="24"/>
    </row>
    <row r="823" spans="8:8" x14ac:dyDescent="0.3">
      <c r="H823" s="24"/>
    </row>
    <row r="824" spans="8:8" x14ac:dyDescent="0.3">
      <c r="H824" s="24"/>
    </row>
    <row r="825" spans="8:8" x14ac:dyDescent="0.3">
      <c r="H825" s="24"/>
    </row>
    <row r="826" spans="8:8" x14ac:dyDescent="0.3">
      <c r="H826" s="24"/>
    </row>
    <row r="827" spans="8:8" x14ac:dyDescent="0.3">
      <c r="H827" s="24"/>
    </row>
    <row r="828" spans="8:8" x14ac:dyDescent="0.3">
      <c r="H828" s="24"/>
    </row>
    <row r="829" spans="8:8" x14ac:dyDescent="0.3">
      <c r="H829" s="24"/>
    </row>
    <row r="830" spans="8:8" x14ac:dyDescent="0.3">
      <c r="H830" s="24"/>
    </row>
    <row r="831" spans="8:8" x14ac:dyDescent="0.3">
      <c r="H831" s="24"/>
    </row>
    <row r="832" spans="8:8" x14ac:dyDescent="0.3">
      <c r="H832" s="24"/>
    </row>
    <row r="833" spans="8:8" x14ac:dyDescent="0.3">
      <c r="H833" s="24"/>
    </row>
    <row r="834" spans="8:8" x14ac:dyDescent="0.3">
      <c r="H834" s="24"/>
    </row>
    <row r="835" spans="8:8" x14ac:dyDescent="0.3">
      <c r="H835" s="24"/>
    </row>
    <row r="836" spans="8:8" x14ac:dyDescent="0.3">
      <c r="H836" s="24"/>
    </row>
    <row r="837" spans="8:8" x14ac:dyDescent="0.3">
      <c r="H837" s="24"/>
    </row>
    <row r="838" spans="8:8" x14ac:dyDescent="0.3">
      <c r="H838" s="24"/>
    </row>
    <row r="839" spans="8:8" x14ac:dyDescent="0.3">
      <c r="H839" s="24"/>
    </row>
    <row r="840" spans="8:8" x14ac:dyDescent="0.3">
      <c r="H840" s="24"/>
    </row>
    <row r="841" spans="8:8" x14ac:dyDescent="0.3">
      <c r="H841" s="24"/>
    </row>
    <row r="842" spans="8:8" x14ac:dyDescent="0.3">
      <c r="H842" s="24"/>
    </row>
    <row r="843" spans="8:8" x14ac:dyDescent="0.3">
      <c r="H843" s="24"/>
    </row>
    <row r="844" spans="8:8" x14ac:dyDescent="0.3">
      <c r="H844" s="24"/>
    </row>
    <row r="845" spans="8:8" x14ac:dyDescent="0.3">
      <c r="H845" s="24"/>
    </row>
    <row r="846" spans="8:8" x14ac:dyDescent="0.3">
      <c r="H846" s="24"/>
    </row>
    <row r="847" spans="8:8" x14ac:dyDescent="0.3">
      <c r="H847" s="24"/>
    </row>
    <row r="848" spans="8:8" x14ac:dyDescent="0.3">
      <c r="H848" s="24"/>
    </row>
    <row r="849" spans="8:8" x14ac:dyDescent="0.3">
      <c r="H849" s="24"/>
    </row>
    <row r="850" spans="8:8" x14ac:dyDescent="0.3">
      <c r="H850" s="24"/>
    </row>
    <row r="851" spans="8:8" x14ac:dyDescent="0.3">
      <c r="H851" s="24"/>
    </row>
    <row r="852" spans="8:8" x14ac:dyDescent="0.3">
      <c r="H852" s="24"/>
    </row>
    <row r="853" spans="8:8" x14ac:dyDescent="0.3">
      <c r="H853" s="24"/>
    </row>
    <row r="854" spans="8:8" x14ac:dyDescent="0.3">
      <c r="H854" s="24"/>
    </row>
    <row r="855" spans="8:8" x14ac:dyDescent="0.3">
      <c r="H855" s="24"/>
    </row>
    <row r="856" spans="8:8" x14ac:dyDescent="0.3">
      <c r="H856" s="24"/>
    </row>
    <row r="857" spans="8:8" x14ac:dyDescent="0.3">
      <c r="H857" s="24"/>
    </row>
    <row r="858" spans="8:8" x14ac:dyDescent="0.3">
      <c r="H858" s="24"/>
    </row>
    <row r="859" spans="8:8" x14ac:dyDescent="0.3">
      <c r="H859" s="24"/>
    </row>
    <row r="860" spans="8:8" x14ac:dyDescent="0.3">
      <c r="H860" s="24"/>
    </row>
    <row r="861" spans="8:8" x14ac:dyDescent="0.3">
      <c r="H861" s="24"/>
    </row>
    <row r="862" spans="8:8" x14ac:dyDescent="0.3">
      <c r="H862" s="24"/>
    </row>
    <row r="863" spans="8:8" x14ac:dyDescent="0.3">
      <c r="H863" s="24"/>
    </row>
    <row r="864" spans="8:8" x14ac:dyDescent="0.3">
      <c r="H864" s="24"/>
    </row>
    <row r="865" spans="8:8" x14ac:dyDescent="0.3">
      <c r="H865" s="24"/>
    </row>
    <row r="866" spans="8:8" x14ac:dyDescent="0.3">
      <c r="H866" s="24"/>
    </row>
    <row r="867" spans="8:8" x14ac:dyDescent="0.3">
      <c r="H867" s="24"/>
    </row>
    <row r="868" spans="8:8" x14ac:dyDescent="0.3">
      <c r="H868" s="24"/>
    </row>
    <row r="869" spans="8:8" x14ac:dyDescent="0.3">
      <c r="H869" s="24"/>
    </row>
    <row r="870" spans="8:8" x14ac:dyDescent="0.3">
      <c r="H870" s="24"/>
    </row>
    <row r="871" spans="8:8" x14ac:dyDescent="0.3">
      <c r="H871" s="24"/>
    </row>
    <row r="872" spans="8:8" x14ac:dyDescent="0.3">
      <c r="H872" s="24"/>
    </row>
    <row r="873" spans="8:8" x14ac:dyDescent="0.3">
      <c r="H873" s="24"/>
    </row>
    <row r="874" spans="8:8" x14ac:dyDescent="0.3">
      <c r="H874" s="24"/>
    </row>
    <row r="875" spans="8:8" x14ac:dyDescent="0.3">
      <c r="H875" s="24"/>
    </row>
    <row r="876" spans="8:8" x14ac:dyDescent="0.3">
      <c r="H876" s="24"/>
    </row>
    <row r="877" spans="8:8" x14ac:dyDescent="0.3">
      <c r="H877" s="24"/>
    </row>
    <row r="878" spans="8:8" x14ac:dyDescent="0.3">
      <c r="H878" s="24"/>
    </row>
    <row r="879" spans="8:8" x14ac:dyDescent="0.3">
      <c r="H879" s="24"/>
    </row>
    <row r="880" spans="8:8" x14ac:dyDescent="0.3">
      <c r="H880" s="24"/>
    </row>
    <row r="881" spans="8:8" x14ac:dyDescent="0.3">
      <c r="H881" s="24"/>
    </row>
    <row r="882" spans="8:8" x14ac:dyDescent="0.3">
      <c r="H882" s="24"/>
    </row>
    <row r="883" spans="8:8" x14ac:dyDescent="0.3">
      <c r="H883" s="24"/>
    </row>
    <row r="884" spans="8:8" x14ac:dyDescent="0.3">
      <c r="H884" s="24"/>
    </row>
    <row r="885" spans="8:8" x14ac:dyDescent="0.3">
      <c r="H885" s="24"/>
    </row>
    <row r="886" spans="8:8" x14ac:dyDescent="0.3">
      <c r="H886" s="24"/>
    </row>
    <row r="887" spans="8:8" x14ac:dyDescent="0.3">
      <c r="H887" s="24"/>
    </row>
    <row r="888" spans="8:8" x14ac:dyDescent="0.3">
      <c r="H888" s="24"/>
    </row>
    <row r="889" spans="8:8" x14ac:dyDescent="0.3">
      <c r="H889" s="24"/>
    </row>
    <row r="890" spans="8:8" x14ac:dyDescent="0.3">
      <c r="H890" s="24"/>
    </row>
    <row r="891" spans="8:8" x14ac:dyDescent="0.3">
      <c r="H891" s="24"/>
    </row>
    <row r="892" spans="8:8" x14ac:dyDescent="0.3">
      <c r="H892" s="24"/>
    </row>
    <row r="893" spans="8:8" x14ac:dyDescent="0.3">
      <c r="H893" s="24"/>
    </row>
    <row r="894" spans="8:8" x14ac:dyDescent="0.3">
      <c r="H894" s="24"/>
    </row>
    <row r="895" spans="8:8" x14ac:dyDescent="0.3">
      <c r="H895" s="24"/>
    </row>
    <row r="896" spans="8:8" x14ac:dyDescent="0.3">
      <c r="H896" s="24"/>
    </row>
    <row r="897" spans="8:8" x14ac:dyDescent="0.3">
      <c r="H897" s="24"/>
    </row>
    <row r="898" spans="8:8" x14ac:dyDescent="0.3">
      <c r="H898" s="24"/>
    </row>
    <row r="899" spans="8:8" x14ac:dyDescent="0.3">
      <c r="H899" s="24"/>
    </row>
    <row r="900" spans="8:8" x14ac:dyDescent="0.3">
      <c r="H900" s="24"/>
    </row>
    <row r="901" spans="8:8" x14ac:dyDescent="0.3">
      <c r="H901" s="24"/>
    </row>
    <row r="902" spans="8:8" x14ac:dyDescent="0.3">
      <c r="H902" s="24"/>
    </row>
    <row r="903" spans="8:8" x14ac:dyDescent="0.3">
      <c r="H903" s="24"/>
    </row>
    <row r="904" spans="8:8" x14ac:dyDescent="0.3">
      <c r="H904" s="24"/>
    </row>
    <row r="905" spans="8:8" x14ac:dyDescent="0.3">
      <c r="H905" s="24"/>
    </row>
    <row r="906" spans="8:8" x14ac:dyDescent="0.3">
      <c r="H906" s="24"/>
    </row>
    <row r="907" spans="8:8" x14ac:dyDescent="0.3">
      <c r="H907" s="24"/>
    </row>
    <row r="908" spans="8:8" x14ac:dyDescent="0.3">
      <c r="H908" s="24"/>
    </row>
    <row r="909" spans="8:8" x14ac:dyDescent="0.3">
      <c r="H909" s="24"/>
    </row>
    <row r="910" spans="8:8" x14ac:dyDescent="0.3">
      <c r="H910" s="24"/>
    </row>
    <row r="911" spans="8:8" x14ac:dyDescent="0.3">
      <c r="H911" s="24"/>
    </row>
    <row r="912" spans="8:8" x14ac:dyDescent="0.3">
      <c r="H912" s="24"/>
    </row>
    <row r="913" spans="8:8" x14ac:dyDescent="0.3">
      <c r="H913" s="24"/>
    </row>
    <row r="914" spans="8:8" x14ac:dyDescent="0.3">
      <c r="H914" s="24"/>
    </row>
    <row r="915" spans="8:8" x14ac:dyDescent="0.3">
      <c r="H915" s="24"/>
    </row>
    <row r="916" spans="8:8" x14ac:dyDescent="0.3">
      <c r="H916" s="24"/>
    </row>
    <row r="917" spans="8:8" x14ac:dyDescent="0.3">
      <c r="H917" s="24"/>
    </row>
    <row r="918" spans="8:8" x14ac:dyDescent="0.3">
      <c r="H918" s="24"/>
    </row>
    <row r="919" spans="8:8" x14ac:dyDescent="0.3">
      <c r="H919" s="24"/>
    </row>
    <row r="920" spans="8:8" x14ac:dyDescent="0.3">
      <c r="H920" s="24"/>
    </row>
    <row r="921" spans="8:8" x14ac:dyDescent="0.3">
      <c r="H921" s="24"/>
    </row>
    <row r="922" spans="8:8" x14ac:dyDescent="0.3">
      <c r="H922" s="24"/>
    </row>
    <row r="923" spans="8:8" x14ac:dyDescent="0.3">
      <c r="H923" s="24"/>
    </row>
    <row r="924" spans="8:8" x14ac:dyDescent="0.3">
      <c r="H924" s="24"/>
    </row>
    <row r="925" spans="8:8" x14ac:dyDescent="0.3">
      <c r="H925" s="24"/>
    </row>
    <row r="926" spans="8:8" x14ac:dyDescent="0.3">
      <c r="H926" s="24"/>
    </row>
    <row r="927" spans="8:8" x14ac:dyDescent="0.3">
      <c r="H927" s="24"/>
    </row>
    <row r="928" spans="8:8" x14ac:dyDescent="0.3">
      <c r="H928" s="24"/>
    </row>
    <row r="929" spans="8:8" x14ac:dyDescent="0.3">
      <c r="H929" s="24"/>
    </row>
    <row r="930" spans="8:8" x14ac:dyDescent="0.3">
      <c r="H930" s="24"/>
    </row>
    <row r="931" spans="8:8" x14ac:dyDescent="0.3">
      <c r="H931" s="24"/>
    </row>
    <row r="932" spans="8:8" x14ac:dyDescent="0.3">
      <c r="H932" s="24"/>
    </row>
    <row r="933" spans="8:8" x14ac:dyDescent="0.3">
      <c r="H933" s="24"/>
    </row>
    <row r="934" spans="8:8" x14ac:dyDescent="0.3">
      <c r="H934" s="24"/>
    </row>
    <row r="935" spans="8:8" x14ac:dyDescent="0.3">
      <c r="H935" s="24"/>
    </row>
    <row r="936" spans="8:8" x14ac:dyDescent="0.3">
      <c r="H936" s="24"/>
    </row>
    <row r="937" spans="8:8" x14ac:dyDescent="0.3">
      <c r="H937" s="24"/>
    </row>
    <row r="938" spans="8:8" x14ac:dyDescent="0.3">
      <c r="H938" s="24"/>
    </row>
    <row r="939" spans="8:8" x14ac:dyDescent="0.3">
      <c r="H939" s="24"/>
    </row>
    <row r="940" spans="8:8" x14ac:dyDescent="0.3">
      <c r="H940" s="24"/>
    </row>
    <row r="941" spans="8:8" x14ac:dyDescent="0.3">
      <c r="H941" s="24"/>
    </row>
    <row r="942" spans="8:8" x14ac:dyDescent="0.3">
      <c r="H942" s="24"/>
    </row>
    <row r="943" spans="8:8" x14ac:dyDescent="0.3">
      <c r="H943" s="24"/>
    </row>
    <row r="944" spans="8:8" x14ac:dyDescent="0.3">
      <c r="H944" s="24"/>
    </row>
    <row r="945" spans="8:8" x14ac:dyDescent="0.3">
      <c r="H945" s="24"/>
    </row>
    <row r="946" spans="8:8" x14ac:dyDescent="0.3">
      <c r="H946" s="24"/>
    </row>
    <row r="947" spans="8:8" x14ac:dyDescent="0.3">
      <c r="H947" s="24"/>
    </row>
    <row r="948" spans="8:8" x14ac:dyDescent="0.3">
      <c r="H948" s="24"/>
    </row>
    <row r="949" spans="8:8" x14ac:dyDescent="0.3">
      <c r="H949" s="24"/>
    </row>
    <row r="950" spans="8:8" x14ac:dyDescent="0.3">
      <c r="H950" s="24"/>
    </row>
    <row r="951" spans="8:8" x14ac:dyDescent="0.3">
      <c r="H951" s="24"/>
    </row>
    <row r="952" spans="8:8" x14ac:dyDescent="0.3">
      <c r="H952" s="24"/>
    </row>
    <row r="953" spans="8:8" x14ac:dyDescent="0.3">
      <c r="H953" s="24"/>
    </row>
    <row r="954" spans="8:8" x14ac:dyDescent="0.3">
      <c r="H954" s="24"/>
    </row>
    <row r="955" spans="8:8" x14ac:dyDescent="0.3">
      <c r="H955" s="24"/>
    </row>
    <row r="956" spans="8:8" x14ac:dyDescent="0.3">
      <c r="H956" s="24"/>
    </row>
    <row r="957" spans="8:8" x14ac:dyDescent="0.3">
      <c r="H957" s="24"/>
    </row>
    <row r="958" spans="8:8" x14ac:dyDescent="0.3">
      <c r="H958" s="24"/>
    </row>
    <row r="959" spans="8:8" x14ac:dyDescent="0.3">
      <c r="H959" s="24"/>
    </row>
    <row r="960" spans="8:8" x14ac:dyDescent="0.3">
      <c r="H960" s="24"/>
    </row>
    <row r="961" spans="8:8" x14ac:dyDescent="0.3">
      <c r="H961" s="24"/>
    </row>
    <row r="962" spans="8:8" x14ac:dyDescent="0.3">
      <c r="H962" s="24"/>
    </row>
    <row r="963" spans="8:8" x14ac:dyDescent="0.3">
      <c r="H963" s="24"/>
    </row>
    <row r="964" spans="8:8" x14ac:dyDescent="0.3">
      <c r="H964" s="24"/>
    </row>
    <row r="965" spans="8:8" x14ac:dyDescent="0.3">
      <c r="H965" s="24"/>
    </row>
    <row r="966" spans="8:8" x14ac:dyDescent="0.3">
      <c r="H966" s="24"/>
    </row>
    <row r="967" spans="8:8" x14ac:dyDescent="0.3">
      <c r="H967" s="24"/>
    </row>
    <row r="968" spans="8:8" x14ac:dyDescent="0.3">
      <c r="H968" s="24"/>
    </row>
    <row r="969" spans="8:8" x14ac:dyDescent="0.3">
      <c r="H969" s="24"/>
    </row>
    <row r="970" spans="8:8" x14ac:dyDescent="0.3">
      <c r="H970" s="24"/>
    </row>
    <row r="971" spans="8:8" x14ac:dyDescent="0.3">
      <c r="H971" s="24"/>
    </row>
    <row r="972" spans="8:8" x14ac:dyDescent="0.3">
      <c r="H972" s="24"/>
    </row>
    <row r="973" spans="8:8" x14ac:dyDescent="0.3">
      <c r="H973" s="24"/>
    </row>
    <row r="974" spans="8:8" x14ac:dyDescent="0.3">
      <c r="H974" s="24"/>
    </row>
    <row r="975" spans="8:8" x14ac:dyDescent="0.3">
      <c r="H975" s="24"/>
    </row>
    <row r="976" spans="8:8" x14ac:dyDescent="0.3">
      <c r="H976" s="24"/>
    </row>
    <row r="977" spans="8:8" x14ac:dyDescent="0.3">
      <c r="H977" s="24"/>
    </row>
    <row r="978" spans="8:8" x14ac:dyDescent="0.3">
      <c r="H978" s="24"/>
    </row>
    <row r="979" spans="8:8" x14ac:dyDescent="0.3">
      <c r="H979" s="24"/>
    </row>
    <row r="980" spans="8:8" x14ac:dyDescent="0.3">
      <c r="H980" s="24"/>
    </row>
    <row r="981" spans="8:8" x14ac:dyDescent="0.3">
      <c r="H981" s="24"/>
    </row>
    <row r="982" spans="8:8" x14ac:dyDescent="0.3">
      <c r="H982" s="24"/>
    </row>
    <row r="983" spans="8:8" x14ac:dyDescent="0.3">
      <c r="H983" s="24"/>
    </row>
    <row r="984" spans="8:8" x14ac:dyDescent="0.3">
      <c r="H984" s="24"/>
    </row>
    <row r="985" spans="8:8" x14ac:dyDescent="0.3">
      <c r="H985" s="24"/>
    </row>
    <row r="986" spans="8:8" x14ac:dyDescent="0.3">
      <c r="H986" s="24"/>
    </row>
    <row r="987" spans="8:8" x14ac:dyDescent="0.3">
      <c r="H987" s="24"/>
    </row>
    <row r="988" spans="8:8" x14ac:dyDescent="0.3">
      <c r="H988" s="24"/>
    </row>
    <row r="989" spans="8:8" x14ac:dyDescent="0.3">
      <c r="H989" s="24"/>
    </row>
    <row r="990" spans="8:8" x14ac:dyDescent="0.3">
      <c r="H990" s="24"/>
    </row>
    <row r="991" spans="8:8" x14ac:dyDescent="0.3">
      <c r="H991" s="24"/>
    </row>
    <row r="992" spans="8:8" x14ac:dyDescent="0.3">
      <c r="H992" s="24"/>
    </row>
    <row r="993" spans="8:8" x14ac:dyDescent="0.3">
      <c r="H993" s="24"/>
    </row>
    <row r="994" spans="8:8" x14ac:dyDescent="0.3">
      <c r="H994" s="24"/>
    </row>
    <row r="995" spans="8:8" x14ac:dyDescent="0.3">
      <c r="H995" s="24"/>
    </row>
    <row r="996" spans="8:8" x14ac:dyDescent="0.3">
      <c r="H996" s="24"/>
    </row>
    <row r="997" spans="8:8" x14ac:dyDescent="0.3">
      <c r="H997" s="24"/>
    </row>
    <row r="998" spans="8:8" x14ac:dyDescent="0.3">
      <c r="H998" s="24"/>
    </row>
    <row r="999" spans="8:8" x14ac:dyDescent="0.3">
      <c r="H999" s="24"/>
    </row>
    <row r="1000" spans="8:8" x14ac:dyDescent="0.3">
      <c r="H1000" s="24"/>
    </row>
    <row r="1001" spans="8:8" x14ac:dyDescent="0.3">
      <c r="H1001" s="24"/>
    </row>
    <row r="1002" spans="8:8" x14ac:dyDescent="0.3">
      <c r="H1002" s="24"/>
    </row>
    <row r="1003" spans="8:8" x14ac:dyDescent="0.3">
      <c r="H1003" s="24"/>
    </row>
    <row r="1004" spans="8:8" x14ac:dyDescent="0.3">
      <c r="H1004" s="24"/>
    </row>
    <row r="1005" spans="8:8" x14ac:dyDescent="0.3">
      <c r="H1005" s="24"/>
    </row>
    <row r="1006" spans="8:8" x14ac:dyDescent="0.3">
      <c r="H1006" s="24"/>
    </row>
    <row r="1007" spans="8:8" x14ac:dyDescent="0.3">
      <c r="H1007" s="24"/>
    </row>
    <row r="1008" spans="8:8" x14ac:dyDescent="0.3">
      <c r="H1008" s="24"/>
    </row>
    <row r="1009" spans="8:8" x14ac:dyDescent="0.3">
      <c r="H1009" s="24"/>
    </row>
    <row r="1010" spans="8:8" x14ac:dyDescent="0.3">
      <c r="H1010" s="24"/>
    </row>
    <row r="1011" spans="8:8" x14ac:dyDescent="0.3">
      <c r="H1011" s="24"/>
    </row>
    <row r="1012" spans="8:8" x14ac:dyDescent="0.3">
      <c r="H1012" s="24"/>
    </row>
    <row r="1013" spans="8:8" x14ac:dyDescent="0.3">
      <c r="H1013" s="24"/>
    </row>
    <row r="1014" spans="8:8" x14ac:dyDescent="0.3">
      <c r="H1014" s="24"/>
    </row>
    <row r="1015" spans="8:8" x14ac:dyDescent="0.3">
      <c r="H1015" s="24"/>
    </row>
    <row r="1016" spans="8:8" x14ac:dyDescent="0.3">
      <c r="H1016" s="24"/>
    </row>
    <row r="1017" spans="8:8" x14ac:dyDescent="0.3">
      <c r="H1017" s="24"/>
    </row>
    <row r="1018" spans="8:8" x14ac:dyDescent="0.3">
      <c r="H1018" s="24"/>
    </row>
    <row r="1019" spans="8:8" x14ac:dyDescent="0.3">
      <c r="H1019" s="24"/>
    </row>
    <row r="1020" spans="8:8" x14ac:dyDescent="0.3">
      <c r="H1020" s="24"/>
    </row>
    <row r="1021" spans="8:8" x14ac:dyDescent="0.3">
      <c r="H1021" s="24"/>
    </row>
    <row r="1022" spans="8:8" x14ac:dyDescent="0.3">
      <c r="H1022" s="24"/>
    </row>
    <row r="1023" spans="8:8" x14ac:dyDescent="0.3">
      <c r="H1023" s="24"/>
    </row>
    <row r="1024" spans="8:8" x14ac:dyDescent="0.3">
      <c r="H1024" s="24"/>
    </row>
    <row r="1025" spans="8:8" x14ac:dyDescent="0.3">
      <c r="H1025" s="24"/>
    </row>
    <row r="1026" spans="8:8" x14ac:dyDescent="0.3">
      <c r="H1026" s="24"/>
    </row>
    <row r="1027" spans="8:8" x14ac:dyDescent="0.3">
      <c r="H1027" s="24"/>
    </row>
    <row r="1028" spans="8:8" x14ac:dyDescent="0.3">
      <c r="H1028" s="24"/>
    </row>
    <row r="1029" spans="8:8" x14ac:dyDescent="0.3">
      <c r="H1029" s="24"/>
    </row>
    <row r="1030" spans="8:8" x14ac:dyDescent="0.3">
      <c r="H1030" s="24"/>
    </row>
    <row r="1031" spans="8:8" x14ac:dyDescent="0.3">
      <c r="H1031" s="24"/>
    </row>
    <row r="1032" spans="8:8" x14ac:dyDescent="0.3">
      <c r="H1032" s="24"/>
    </row>
    <row r="1033" spans="8:8" x14ac:dyDescent="0.3">
      <c r="H1033" s="24"/>
    </row>
    <row r="1034" spans="8:8" x14ac:dyDescent="0.3">
      <c r="H1034" s="24"/>
    </row>
    <row r="1035" spans="8:8" x14ac:dyDescent="0.3">
      <c r="H1035" s="24"/>
    </row>
    <row r="1036" spans="8:8" x14ac:dyDescent="0.3">
      <c r="H1036" s="24"/>
    </row>
    <row r="1037" spans="8:8" x14ac:dyDescent="0.3">
      <c r="H1037" s="24"/>
    </row>
    <row r="1038" spans="8:8" x14ac:dyDescent="0.3">
      <c r="H1038" s="24"/>
    </row>
    <row r="1039" spans="8:8" x14ac:dyDescent="0.3">
      <c r="H1039" s="24"/>
    </row>
    <row r="1040" spans="8:8" x14ac:dyDescent="0.3">
      <c r="H1040" s="24"/>
    </row>
    <row r="1041" spans="8:8" x14ac:dyDescent="0.3">
      <c r="H1041" s="24"/>
    </row>
    <row r="1042" spans="8:8" x14ac:dyDescent="0.3">
      <c r="H1042" s="24"/>
    </row>
    <row r="1043" spans="8:8" x14ac:dyDescent="0.3">
      <c r="H1043" s="24"/>
    </row>
    <row r="1044" spans="8:8" x14ac:dyDescent="0.3">
      <c r="H1044" s="24"/>
    </row>
    <row r="1045" spans="8:8" x14ac:dyDescent="0.3">
      <c r="H1045" s="24"/>
    </row>
    <row r="1046" spans="8:8" x14ac:dyDescent="0.3">
      <c r="H1046" s="24"/>
    </row>
    <row r="1047" spans="8:8" x14ac:dyDescent="0.3">
      <c r="H1047" s="24"/>
    </row>
    <row r="1048" spans="8:8" x14ac:dyDescent="0.3">
      <c r="H1048" s="24"/>
    </row>
    <row r="1049" spans="8:8" x14ac:dyDescent="0.3">
      <c r="H1049" s="24"/>
    </row>
    <row r="1050" spans="8:8" x14ac:dyDescent="0.3">
      <c r="H1050" s="24"/>
    </row>
    <row r="1051" spans="8:8" x14ac:dyDescent="0.3">
      <c r="H1051" s="24"/>
    </row>
    <row r="1052" spans="8:8" x14ac:dyDescent="0.3">
      <c r="H1052" s="24"/>
    </row>
    <row r="1053" spans="8:8" x14ac:dyDescent="0.3">
      <c r="H1053" s="24"/>
    </row>
    <row r="1054" spans="8:8" x14ac:dyDescent="0.3">
      <c r="H1054" s="24"/>
    </row>
    <row r="1055" spans="8:8" x14ac:dyDescent="0.3">
      <c r="H1055" s="24"/>
    </row>
    <row r="1056" spans="8:8" x14ac:dyDescent="0.3">
      <c r="H1056" s="24"/>
    </row>
    <row r="1057" spans="8:8" x14ac:dyDescent="0.3">
      <c r="H1057" s="24"/>
    </row>
    <row r="1058" spans="8:8" x14ac:dyDescent="0.3">
      <c r="H1058" s="24"/>
    </row>
    <row r="1059" spans="8:8" x14ac:dyDescent="0.3">
      <c r="H1059" s="24"/>
    </row>
    <row r="1060" spans="8:8" x14ac:dyDescent="0.3">
      <c r="H1060" s="24"/>
    </row>
    <row r="1061" spans="8:8" x14ac:dyDescent="0.3">
      <c r="H1061" s="24"/>
    </row>
    <row r="1062" spans="8:8" x14ac:dyDescent="0.3">
      <c r="H1062" s="24"/>
    </row>
    <row r="1063" spans="8:8" x14ac:dyDescent="0.3">
      <c r="H1063" s="24"/>
    </row>
    <row r="1064" spans="8:8" x14ac:dyDescent="0.3">
      <c r="H1064" s="24"/>
    </row>
    <row r="1065" spans="8:8" x14ac:dyDescent="0.3">
      <c r="H1065" s="24"/>
    </row>
    <row r="1066" spans="8:8" x14ac:dyDescent="0.3">
      <c r="H1066" s="24"/>
    </row>
    <row r="1067" spans="8:8" x14ac:dyDescent="0.3">
      <c r="H1067" s="24"/>
    </row>
    <row r="1068" spans="8:8" x14ac:dyDescent="0.3">
      <c r="H1068" s="24"/>
    </row>
    <row r="1069" spans="8:8" x14ac:dyDescent="0.3">
      <c r="H1069" s="24"/>
    </row>
    <row r="1070" spans="8:8" x14ac:dyDescent="0.3">
      <c r="H1070" s="24"/>
    </row>
    <row r="1071" spans="8:8" x14ac:dyDescent="0.3">
      <c r="H1071" s="24"/>
    </row>
    <row r="1072" spans="8:8" x14ac:dyDescent="0.3">
      <c r="H1072" s="24"/>
    </row>
    <row r="1073" spans="8:8" x14ac:dyDescent="0.3">
      <c r="H1073" s="24"/>
    </row>
    <row r="1074" spans="8:8" x14ac:dyDescent="0.3">
      <c r="H1074" s="24"/>
    </row>
    <row r="1075" spans="8:8" x14ac:dyDescent="0.3">
      <c r="H1075" s="24"/>
    </row>
    <row r="1076" spans="8:8" x14ac:dyDescent="0.3">
      <c r="H1076" s="24"/>
    </row>
    <row r="1077" spans="8:8" x14ac:dyDescent="0.3">
      <c r="H1077" s="24"/>
    </row>
    <row r="1078" spans="8:8" x14ac:dyDescent="0.3">
      <c r="H1078" s="24"/>
    </row>
    <row r="1079" spans="8:8" x14ac:dyDescent="0.3">
      <c r="H1079" s="24"/>
    </row>
    <row r="1080" spans="8:8" x14ac:dyDescent="0.3">
      <c r="H1080" s="24"/>
    </row>
    <row r="1081" spans="8:8" x14ac:dyDescent="0.3">
      <c r="H1081" s="24"/>
    </row>
    <row r="1082" spans="8:8" x14ac:dyDescent="0.3">
      <c r="H1082" s="24"/>
    </row>
    <row r="1083" spans="8:8" x14ac:dyDescent="0.3">
      <c r="H1083" s="24"/>
    </row>
    <row r="1084" spans="8:8" x14ac:dyDescent="0.3">
      <c r="H1084" s="24"/>
    </row>
    <row r="1085" spans="8:8" x14ac:dyDescent="0.3">
      <c r="H1085" s="24"/>
    </row>
    <row r="1086" spans="8:8" x14ac:dyDescent="0.3">
      <c r="H1086" s="24"/>
    </row>
    <row r="1087" spans="8:8" x14ac:dyDescent="0.3">
      <c r="H1087" s="24"/>
    </row>
    <row r="1088" spans="8:8" x14ac:dyDescent="0.3">
      <c r="H1088" s="24"/>
    </row>
    <row r="1089" spans="8:8" x14ac:dyDescent="0.3">
      <c r="H1089" s="24"/>
    </row>
    <row r="1090" spans="8:8" x14ac:dyDescent="0.3">
      <c r="H1090" s="24"/>
    </row>
    <row r="1091" spans="8:8" x14ac:dyDescent="0.3">
      <c r="H1091" s="24"/>
    </row>
    <row r="1092" spans="8:8" x14ac:dyDescent="0.3">
      <c r="H1092" s="24"/>
    </row>
    <row r="1093" spans="8:8" x14ac:dyDescent="0.3">
      <c r="H1093" s="24"/>
    </row>
    <row r="1094" spans="8:8" x14ac:dyDescent="0.3">
      <c r="H1094" s="24"/>
    </row>
    <row r="1095" spans="8:8" x14ac:dyDescent="0.3">
      <c r="H1095" s="24"/>
    </row>
    <row r="1096" spans="8:8" x14ac:dyDescent="0.3">
      <c r="H1096" s="24"/>
    </row>
    <row r="1097" spans="8:8" x14ac:dyDescent="0.3">
      <c r="H1097" s="24"/>
    </row>
    <row r="1098" spans="8:8" x14ac:dyDescent="0.3">
      <c r="H1098" s="24"/>
    </row>
    <row r="1099" spans="8:8" x14ac:dyDescent="0.3">
      <c r="H1099" s="24"/>
    </row>
    <row r="1100" spans="8:8" x14ac:dyDescent="0.3">
      <c r="H1100" s="24"/>
    </row>
    <row r="1101" spans="8:8" x14ac:dyDescent="0.3">
      <c r="H1101" s="24"/>
    </row>
    <row r="1102" spans="8:8" x14ac:dyDescent="0.3">
      <c r="H1102" s="24"/>
    </row>
    <row r="1103" spans="8:8" x14ac:dyDescent="0.3">
      <c r="H1103" s="24"/>
    </row>
    <row r="1104" spans="8:8" x14ac:dyDescent="0.3">
      <c r="H1104" s="24"/>
    </row>
    <row r="1105" spans="8:8" x14ac:dyDescent="0.3">
      <c r="H1105" s="24"/>
    </row>
    <row r="1106" spans="8:8" x14ac:dyDescent="0.3">
      <c r="H1106" s="24"/>
    </row>
    <row r="1107" spans="8:8" x14ac:dyDescent="0.3">
      <c r="H1107" s="24"/>
    </row>
    <row r="1108" spans="8:8" x14ac:dyDescent="0.3">
      <c r="H1108" s="24"/>
    </row>
    <row r="1109" spans="8:8" x14ac:dyDescent="0.3">
      <c r="H1109" s="24"/>
    </row>
    <row r="1110" spans="8:8" x14ac:dyDescent="0.3">
      <c r="H1110" s="24"/>
    </row>
    <row r="1111" spans="8:8" x14ac:dyDescent="0.3">
      <c r="H1111" s="24"/>
    </row>
    <row r="1112" spans="8:8" x14ac:dyDescent="0.3">
      <c r="H1112" s="24"/>
    </row>
    <row r="1113" spans="8:8" x14ac:dyDescent="0.3">
      <c r="H1113" s="24"/>
    </row>
    <row r="1114" spans="8:8" x14ac:dyDescent="0.3">
      <c r="H1114" s="24"/>
    </row>
    <row r="1115" spans="8:8" x14ac:dyDescent="0.3">
      <c r="H1115" s="24"/>
    </row>
    <row r="1116" spans="8:8" x14ac:dyDescent="0.3">
      <c r="H1116" s="24"/>
    </row>
    <row r="1117" spans="8:8" x14ac:dyDescent="0.3">
      <c r="H1117" s="24"/>
    </row>
    <row r="1118" spans="8:8" x14ac:dyDescent="0.3">
      <c r="H1118" s="24"/>
    </row>
    <row r="1119" spans="8:8" x14ac:dyDescent="0.3">
      <c r="H1119" s="24"/>
    </row>
    <row r="1120" spans="8:8" x14ac:dyDescent="0.3">
      <c r="H1120" s="24"/>
    </row>
    <row r="1121" spans="8:8" x14ac:dyDescent="0.3">
      <c r="H1121" s="24"/>
    </row>
    <row r="1122" spans="8:8" x14ac:dyDescent="0.3">
      <c r="H1122" s="24"/>
    </row>
    <row r="1123" spans="8:8" x14ac:dyDescent="0.3">
      <c r="H1123" s="24"/>
    </row>
    <row r="1124" spans="8:8" x14ac:dyDescent="0.3">
      <c r="H1124" s="24"/>
    </row>
    <row r="1125" spans="8:8" x14ac:dyDescent="0.3">
      <c r="H1125" s="24"/>
    </row>
    <row r="1126" spans="8:8" x14ac:dyDescent="0.3">
      <c r="H1126" s="24"/>
    </row>
    <row r="1127" spans="8:8" x14ac:dyDescent="0.3">
      <c r="H1127" s="24"/>
    </row>
    <row r="1128" spans="8:8" x14ac:dyDescent="0.3">
      <c r="H1128" s="24"/>
    </row>
    <row r="1129" spans="8:8" x14ac:dyDescent="0.3">
      <c r="H1129" s="24"/>
    </row>
    <row r="1130" spans="8:8" x14ac:dyDescent="0.3">
      <c r="H1130" s="24"/>
    </row>
    <row r="1131" spans="8:8" x14ac:dyDescent="0.3">
      <c r="H1131" s="24"/>
    </row>
    <row r="1132" spans="8:8" x14ac:dyDescent="0.3">
      <c r="H1132" s="24"/>
    </row>
    <row r="1133" spans="8:8" x14ac:dyDescent="0.3">
      <c r="H1133" s="24"/>
    </row>
    <row r="1134" spans="8:8" x14ac:dyDescent="0.3">
      <c r="H1134" s="24"/>
    </row>
    <row r="1135" spans="8:8" x14ac:dyDescent="0.3">
      <c r="H1135" s="24"/>
    </row>
    <row r="1136" spans="8:8" x14ac:dyDescent="0.3">
      <c r="H1136" s="24"/>
    </row>
    <row r="1137" spans="8:8" x14ac:dyDescent="0.3">
      <c r="H1137" s="24"/>
    </row>
    <row r="1138" spans="8:8" x14ac:dyDescent="0.3">
      <c r="H1138" s="24"/>
    </row>
    <row r="1139" spans="8:8" x14ac:dyDescent="0.3">
      <c r="H1139" s="24"/>
    </row>
    <row r="1140" spans="8:8" x14ac:dyDescent="0.3">
      <c r="H1140" s="24"/>
    </row>
    <row r="1141" spans="8:8" x14ac:dyDescent="0.3">
      <c r="H1141" s="24"/>
    </row>
    <row r="1142" spans="8:8" x14ac:dyDescent="0.3">
      <c r="H1142" s="24"/>
    </row>
    <row r="1143" spans="8:8" x14ac:dyDescent="0.3">
      <c r="H1143" s="24"/>
    </row>
    <row r="1144" spans="8:8" x14ac:dyDescent="0.3">
      <c r="H1144" s="24"/>
    </row>
    <row r="1145" spans="8:8" x14ac:dyDescent="0.3">
      <c r="H1145" s="24"/>
    </row>
    <row r="1146" spans="8:8" x14ac:dyDescent="0.3">
      <c r="H1146" s="24"/>
    </row>
    <row r="1147" spans="8:8" x14ac:dyDescent="0.3">
      <c r="H1147" s="24"/>
    </row>
    <row r="1148" spans="8:8" x14ac:dyDescent="0.3">
      <c r="H1148" s="24"/>
    </row>
    <row r="1149" spans="8:8" x14ac:dyDescent="0.3">
      <c r="H1149" s="24"/>
    </row>
    <row r="1150" spans="8:8" x14ac:dyDescent="0.3">
      <c r="H1150" s="24"/>
    </row>
    <row r="1151" spans="8:8" x14ac:dyDescent="0.3">
      <c r="H1151" s="24"/>
    </row>
    <row r="1152" spans="8:8" x14ac:dyDescent="0.3">
      <c r="H1152" s="24"/>
    </row>
    <row r="1153" spans="8:8" x14ac:dyDescent="0.3">
      <c r="H1153" s="24"/>
    </row>
    <row r="1154" spans="8:8" x14ac:dyDescent="0.3">
      <c r="H1154" s="24"/>
    </row>
    <row r="1155" spans="8:8" x14ac:dyDescent="0.3">
      <c r="H1155" s="24"/>
    </row>
    <row r="1156" spans="8:8" x14ac:dyDescent="0.3">
      <c r="H1156" s="24"/>
    </row>
    <row r="1157" spans="8:8" x14ac:dyDescent="0.3">
      <c r="H1157" s="24"/>
    </row>
    <row r="1158" spans="8:8" x14ac:dyDescent="0.3">
      <c r="H1158" s="24"/>
    </row>
    <row r="1159" spans="8:8" x14ac:dyDescent="0.3">
      <c r="H1159" s="24"/>
    </row>
    <row r="1160" spans="8:8" x14ac:dyDescent="0.3">
      <c r="H1160" s="24"/>
    </row>
    <row r="1161" spans="8:8" x14ac:dyDescent="0.3">
      <c r="H1161" s="24"/>
    </row>
    <row r="1162" spans="8:8" x14ac:dyDescent="0.3">
      <c r="H1162" s="24"/>
    </row>
    <row r="1163" spans="8:8" x14ac:dyDescent="0.3">
      <c r="H1163" s="24"/>
    </row>
    <row r="1164" spans="8:8" x14ac:dyDescent="0.3">
      <c r="H1164" s="24"/>
    </row>
    <row r="1165" spans="8:8" x14ac:dyDescent="0.3">
      <c r="H1165" s="24"/>
    </row>
    <row r="1166" spans="8:8" x14ac:dyDescent="0.3">
      <c r="H1166" s="24"/>
    </row>
    <row r="1167" spans="8:8" x14ac:dyDescent="0.3">
      <c r="H1167" s="24"/>
    </row>
    <row r="1168" spans="8:8" x14ac:dyDescent="0.3">
      <c r="H1168" s="24"/>
    </row>
    <row r="1169" spans="8:8" x14ac:dyDescent="0.3">
      <c r="H1169" s="24"/>
    </row>
    <row r="1170" spans="8:8" x14ac:dyDescent="0.3">
      <c r="H1170" s="24"/>
    </row>
    <row r="1171" spans="8:8" x14ac:dyDescent="0.3">
      <c r="H1171" s="24"/>
    </row>
    <row r="1172" spans="8:8" x14ac:dyDescent="0.3">
      <c r="H1172" s="24"/>
    </row>
    <row r="1173" spans="8:8" x14ac:dyDescent="0.3">
      <c r="H1173" s="24"/>
    </row>
    <row r="1174" spans="8:8" x14ac:dyDescent="0.3">
      <c r="H1174" s="24"/>
    </row>
    <row r="1175" spans="8:8" x14ac:dyDescent="0.3">
      <c r="H1175" s="24"/>
    </row>
    <row r="1176" spans="8:8" x14ac:dyDescent="0.3">
      <c r="H1176" s="24"/>
    </row>
    <row r="1177" spans="8:8" x14ac:dyDescent="0.3">
      <c r="H1177" s="24"/>
    </row>
    <row r="1178" spans="8:8" x14ac:dyDescent="0.3">
      <c r="H1178" s="24"/>
    </row>
    <row r="1179" spans="8:8" x14ac:dyDescent="0.3">
      <c r="H1179" s="24"/>
    </row>
    <row r="1180" spans="8:8" x14ac:dyDescent="0.3">
      <c r="H1180" s="24"/>
    </row>
    <row r="1181" spans="8:8" x14ac:dyDescent="0.3">
      <c r="H1181" s="24"/>
    </row>
    <row r="1182" spans="8:8" x14ac:dyDescent="0.3">
      <c r="H1182" s="24"/>
    </row>
    <row r="1183" spans="8:8" x14ac:dyDescent="0.3">
      <c r="H1183" s="24"/>
    </row>
    <row r="1184" spans="8:8" x14ac:dyDescent="0.3">
      <c r="H1184" s="24"/>
    </row>
    <row r="1185" spans="8:8" x14ac:dyDescent="0.3">
      <c r="H1185" s="24"/>
    </row>
    <row r="1186" spans="8:8" x14ac:dyDescent="0.3">
      <c r="H1186" s="24"/>
    </row>
    <row r="1187" spans="8:8" x14ac:dyDescent="0.3">
      <c r="H1187" s="24"/>
    </row>
    <row r="1188" spans="8:8" x14ac:dyDescent="0.3">
      <c r="H1188" s="24"/>
    </row>
    <row r="1189" spans="8:8" x14ac:dyDescent="0.3">
      <c r="H1189" s="24"/>
    </row>
    <row r="1190" spans="8:8" x14ac:dyDescent="0.3">
      <c r="H1190" s="24"/>
    </row>
    <row r="1191" spans="8:8" x14ac:dyDescent="0.3">
      <c r="H1191" s="24"/>
    </row>
    <row r="1192" spans="8:8" x14ac:dyDescent="0.3">
      <c r="H1192" s="24"/>
    </row>
    <row r="1193" spans="8:8" x14ac:dyDescent="0.3">
      <c r="H1193" s="24"/>
    </row>
    <row r="1194" spans="8:8" x14ac:dyDescent="0.3">
      <c r="H1194" s="24"/>
    </row>
    <row r="1195" spans="8:8" x14ac:dyDescent="0.3">
      <c r="H1195" s="24"/>
    </row>
    <row r="1196" spans="8:8" x14ac:dyDescent="0.3">
      <c r="H1196" s="24"/>
    </row>
    <row r="1197" spans="8:8" x14ac:dyDescent="0.3">
      <c r="H1197" s="24"/>
    </row>
    <row r="1198" spans="8:8" x14ac:dyDescent="0.3">
      <c r="H1198" s="24"/>
    </row>
    <row r="1199" spans="8:8" x14ac:dyDescent="0.3">
      <c r="H1199" s="24"/>
    </row>
    <row r="1200" spans="8:8" x14ac:dyDescent="0.3">
      <c r="H1200" s="24"/>
    </row>
    <row r="1201" spans="8:8" x14ac:dyDescent="0.3">
      <c r="H1201" s="24"/>
    </row>
    <row r="1202" spans="8:8" x14ac:dyDescent="0.3">
      <c r="H1202" s="24"/>
    </row>
    <row r="1203" spans="8:8" x14ac:dyDescent="0.3">
      <c r="H1203" s="24"/>
    </row>
    <row r="1204" spans="8:8" x14ac:dyDescent="0.3">
      <c r="H1204" s="24"/>
    </row>
    <row r="1205" spans="8:8" x14ac:dyDescent="0.3">
      <c r="H1205" s="24"/>
    </row>
    <row r="1206" spans="8:8" x14ac:dyDescent="0.3">
      <c r="H1206" s="24"/>
    </row>
    <row r="1207" spans="8:8" x14ac:dyDescent="0.3">
      <c r="H1207" s="24"/>
    </row>
    <row r="1208" spans="8:8" x14ac:dyDescent="0.3">
      <c r="H1208" s="24"/>
    </row>
    <row r="1209" spans="8:8" x14ac:dyDescent="0.3">
      <c r="H1209" s="24"/>
    </row>
    <row r="1210" spans="8:8" x14ac:dyDescent="0.3">
      <c r="H1210" s="24"/>
    </row>
    <row r="1211" spans="8:8" x14ac:dyDescent="0.3">
      <c r="H1211" s="24"/>
    </row>
    <row r="1212" spans="8:8" x14ac:dyDescent="0.3">
      <c r="H1212" s="24"/>
    </row>
    <row r="1213" spans="8:8" x14ac:dyDescent="0.3">
      <c r="H1213" s="24"/>
    </row>
    <row r="1214" spans="8:8" x14ac:dyDescent="0.3">
      <c r="H1214" s="24"/>
    </row>
    <row r="1215" spans="8:8" x14ac:dyDescent="0.3">
      <c r="H1215" s="24"/>
    </row>
    <row r="1216" spans="8:8" x14ac:dyDescent="0.3">
      <c r="H1216" s="24"/>
    </row>
    <row r="1217" spans="8:8" x14ac:dyDescent="0.3">
      <c r="H1217" s="24"/>
    </row>
    <row r="1218" spans="8:8" x14ac:dyDescent="0.3">
      <c r="H1218" s="24"/>
    </row>
    <row r="1219" spans="8:8" x14ac:dyDescent="0.3">
      <c r="H1219" s="24"/>
    </row>
    <row r="1220" spans="8:8" x14ac:dyDescent="0.3">
      <c r="H1220" s="24"/>
    </row>
    <row r="1221" spans="8:8" x14ac:dyDescent="0.3">
      <c r="H1221" s="24"/>
    </row>
    <row r="1222" spans="8:8" x14ac:dyDescent="0.3">
      <c r="H1222" s="24"/>
    </row>
    <row r="1223" spans="8:8" x14ac:dyDescent="0.3">
      <c r="H1223" s="24"/>
    </row>
    <row r="1224" spans="8:8" x14ac:dyDescent="0.3">
      <c r="H1224" s="24"/>
    </row>
    <row r="1225" spans="8:8" x14ac:dyDescent="0.3">
      <c r="H1225" s="24"/>
    </row>
    <row r="1226" spans="8:8" x14ac:dyDescent="0.3">
      <c r="H1226" s="24"/>
    </row>
    <row r="1227" spans="8:8" x14ac:dyDescent="0.3">
      <c r="H1227" s="24"/>
    </row>
    <row r="1228" spans="8:8" x14ac:dyDescent="0.3">
      <c r="H1228" s="24"/>
    </row>
    <row r="1229" spans="8:8" x14ac:dyDescent="0.3">
      <c r="H1229" s="24"/>
    </row>
    <row r="1230" spans="8:8" x14ac:dyDescent="0.3">
      <c r="H1230" s="24"/>
    </row>
    <row r="1231" spans="8:8" x14ac:dyDescent="0.3">
      <c r="H1231" s="24"/>
    </row>
    <row r="1232" spans="8:8" x14ac:dyDescent="0.3">
      <c r="H1232" s="24"/>
    </row>
    <row r="1233" spans="8:8" x14ac:dyDescent="0.3">
      <c r="H1233" s="24"/>
    </row>
    <row r="1234" spans="8:8" x14ac:dyDescent="0.3">
      <c r="H1234" s="24"/>
    </row>
    <row r="1235" spans="8:8" x14ac:dyDescent="0.3">
      <c r="H1235" s="24"/>
    </row>
    <row r="1236" spans="8:8" x14ac:dyDescent="0.3">
      <c r="H1236" s="24"/>
    </row>
    <row r="1237" spans="8:8" x14ac:dyDescent="0.3">
      <c r="H1237" s="24"/>
    </row>
    <row r="1238" spans="8:8" x14ac:dyDescent="0.3">
      <c r="H1238" s="24"/>
    </row>
    <row r="1239" spans="8:8" x14ac:dyDescent="0.3">
      <c r="H1239" s="24"/>
    </row>
    <row r="1240" spans="8:8" x14ac:dyDescent="0.3">
      <c r="H1240" s="24"/>
    </row>
    <row r="1241" spans="8:8" x14ac:dyDescent="0.3">
      <c r="H1241" s="24"/>
    </row>
    <row r="1242" spans="8:8" x14ac:dyDescent="0.3">
      <c r="H1242" s="24"/>
    </row>
    <row r="1243" spans="8:8" x14ac:dyDescent="0.3">
      <c r="H1243" s="24"/>
    </row>
    <row r="1244" spans="8:8" x14ac:dyDescent="0.3">
      <c r="H1244" s="24"/>
    </row>
    <row r="1245" spans="8:8" x14ac:dyDescent="0.3">
      <c r="H1245" s="24"/>
    </row>
    <row r="1246" spans="8:8" x14ac:dyDescent="0.3">
      <c r="H1246" s="24"/>
    </row>
    <row r="1247" spans="8:8" x14ac:dyDescent="0.3">
      <c r="H1247" s="24"/>
    </row>
    <row r="1248" spans="8:8" x14ac:dyDescent="0.3">
      <c r="H1248" s="24"/>
    </row>
    <row r="1249" spans="8:8" x14ac:dyDescent="0.3">
      <c r="H1249" s="24"/>
    </row>
    <row r="1250" spans="8:8" x14ac:dyDescent="0.3">
      <c r="H1250" s="24"/>
    </row>
    <row r="1251" spans="8:8" x14ac:dyDescent="0.3">
      <c r="H1251" s="24"/>
    </row>
    <row r="1252" spans="8:8" x14ac:dyDescent="0.3">
      <c r="H1252" s="24"/>
    </row>
    <row r="1253" spans="8:8" x14ac:dyDescent="0.3">
      <c r="H1253" s="24"/>
    </row>
    <row r="1254" spans="8:8" x14ac:dyDescent="0.3">
      <c r="H1254" s="24"/>
    </row>
    <row r="1255" spans="8:8" x14ac:dyDescent="0.3">
      <c r="H1255" s="24"/>
    </row>
    <row r="1256" spans="8:8" x14ac:dyDescent="0.3">
      <c r="H1256" s="24"/>
    </row>
    <row r="1257" spans="8:8" x14ac:dyDescent="0.3">
      <c r="H1257" s="24"/>
    </row>
    <row r="1258" spans="8:8" x14ac:dyDescent="0.3">
      <c r="H1258" s="24"/>
    </row>
    <row r="1259" spans="8:8" x14ac:dyDescent="0.3">
      <c r="H1259" s="24"/>
    </row>
    <row r="1260" spans="8:8" x14ac:dyDescent="0.3">
      <c r="H1260" s="24"/>
    </row>
    <row r="1261" spans="8:8" x14ac:dyDescent="0.3">
      <c r="H1261" s="24"/>
    </row>
    <row r="1262" spans="8:8" x14ac:dyDescent="0.3">
      <c r="H1262" s="24"/>
    </row>
    <row r="1263" spans="8:8" x14ac:dyDescent="0.3">
      <c r="H1263" s="24"/>
    </row>
    <row r="1264" spans="8:8" x14ac:dyDescent="0.3">
      <c r="H1264" s="24"/>
    </row>
    <row r="1265" spans="8:8" x14ac:dyDescent="0.3">
      <c r="H1265" s="24"/>
    </row>
    <row r="1266" spans="8:8" x14ac:dyDescent="0.3">
      <c r="H1266" s="24"/>
    </row>
    <row r="1267" spans="8:8" x14ac:dyDescent="0.3">
      <c r="H1267" s="24"/>
    </row>
    <row r="1268" spans="8:8" x14ac:dyDescent="0.3">
      <c r="H1268" s="24"/>
    </row>
    <row r="1269" spans="8:8" x14ac:dyDescent="0.3">
      <c r="H1269" s="24"/>
    </row>
    <row r="1270" spans="8:8" x14ac:dyDescent="0.3">
      <c r="H1270" s="24"/>
    </row>
    <row r="1271" spans="8:8" x14ac:dyDescent="0.3">
      <c r="H1271" s="24"/>
    </row>
    <row r="1272" spans="8:8" x14ac:dyDescent="0.3">
      <c r="H1272" s="24"/>
    </row>
    <row r="1273" spans="8:8" x14ac:dyDescent="0.3">
      <c r="H1273" s="24"/>
    </row>
    <row r="1274" spans="8:8" x14ac:dyDescent="0.3">
      <c r="H1274" s="24"/>
    </row>
    <row r="1275" spans="8:8" x14ac:dyDescent="0.3">
      <c r="H1275" s="24"/>
    </row>
    <row r="1276" spans="8:8" x14ac:dyDescent="0.3">
      <c r="H1276" s="24"/>
    </row>
    <row r="1277" spans="8:8" x14ac:dyDescent="0.3">
      <c r="H1277" s="24"/>
    </row>
    <row r="1278" spans="8:8" x14ac:dyDescent="0.3">
      <c r="H1278" s="24"/>
    </row>
    <row r="1279" spans="8:8" x14ac:dyDescent="0.3">
      <c r="H1279" s="24"/>
    </row>
    <row r="1280" spans="8:8" x14ac:dyDescent="0.3">
      <c r="H1280" s="24"/>
    </row>
    <row r="1281" spans="8:8" x14ac:dyDescent="0.3">
      <c r="H1281" s="24"/>
    </row>
    <row r="1282" spans="8:8" x14ac:dyDescent="0.3">
      <c r="H1282" s="24"/>
    </row>
    <row r="1283" spans="8:8" x14ac:dyDescent="0.3">
      <c r="H1283" s="24"/>
    </row>
    <row r="1284" spans="8:8" x14ac:dyDescent="0.3">
      <c r="H1284" s="24"/>
    </row>
    <row r="1285" spans="8:8" x14ac:dyDescent="0.3">
      <c r="H1285" s="24"/>
    </row>
    <row r="1286" spans="8:8" x14ac:dyDescent="0.3">
      <c r="H1286" s="24"/>
    </row>
    <row r="1287" spans="8:8" x14ac:dyDescent="0.3">
      <c r="H1287" s="24"/>
    </row>
    <row r="1288" spans="8:8" x14ac:dyDescent="0.3">
      <c r="H1288" s="24"/>
    </row>
    <row r="1289" spans="8:8" x14ac:dyDescent="0.3">
      <c r="H1289" s="24"/>
    </row>
    <row r="1290" spans="8:8" x14ac:dyDescent="0.3">
      <c r="H1290" s="24"/>
    </row>
    <row r="1291" spans="8:8" x14ac:dyDescent="0.3">
      <c r="H1291" s="24"/>
    </row>
    <row r="1292" spans="8:8" x14ac:dyDescent="0.3">
      <c r="H1292" s="24"/>
    </row>
    <row r="1293" spans="8:8" x14ac:dyDescent="0.3">
      <c r="H1293" s="24"/>
    </row>
    <row r="1294" spans="8:8" x14ac:dyDescent="0.3">
      <c r="H1294" s="24"/>
    </row>
    <row r="1295" spans="8:8" x14ac:dyDescent="0.3">
      <c r="H1295" s="24"/>
    </row>
    <row r="1296" spans="8:8" x14ac:dyDescent="0.3">
      <c r="H1296" s="24"/>
    </row>
    <row r="1297" spans="8:8" x14ac:dyDescent="0.3">
      <c r="H1297" s="24"/>
    </row>
    <row r="1298" spans="8:8" x14ac:dyDescent="0.3">
      <c r="H1298" s="24"/>
    </row>
    <row r="1299" spans="8:8" x14ac:dyDescent="0.3">
      <c r="H1299" s="24"/>
    </row>
    <row r="1300" spans="8:8" x14ac:dyDescent="0.3">
      <c r="H1300" s="24"/>
    </row>
    <row r="1301" spans="8:8" x14ac:dyDescent="0.3">
      <c r="H1301" s="24"/>
    </row>
    <row r="1302" spans="8:8" x14ac:dyDescent="0.3">
      <c r="H1302" s="24"/>
    </row>
    <row r="1303" spans="8:8" x14ac:dyDescent="0.3">
      <c r="H1303" s="24"/>
    </row>
    <row r="1304" spans="8:8" x14ac:dyDescent="0.3">
      <c r="H1304" s="24"/>
    </row>
    <row r="1305" spans="8:8" x14ac:dyDescent="0.3">
      <c r="H1305" s="24"/>
    </row>
    <row r="1306" spans="8:8" x14ac:dyDescent="0.3">
      <c r="H1306" s="24"/>
    </row>
    <row r="1307" spans="8:8" x14ac:dyDescent="0.3">
      <c r="H1307" s="24"/>
    </row>
    <row r="1308" spans="8:8" x14ac:dyDescent="0.3">
      <c r="H1308" s="24"/>
    </row>
    <row r="1309" spans="8:8" x14ac:dyDescent="0.3">
      <c r="H1309" s="24"/>
    </row>
    <row r="1310" spans="8:8" x14ac:dyDescent="0.3">
      <c r="H1310" s="24"/>
    </row>
    <row r="1311" spans="8:8" x14ac:dyDescent="0.3">
      <c r="H1311" s="24"/>
    </row>
    <row r="1312" spans="8:8" x14ac:dyDescent="0.3">
      <c r="H1312" s="24"/>
    </row>
    <row r="1313" spans="8:8" x14ac:dyDescent="0.3">
      <c r="H1313" s="24"/>
    </row>
    <row r="1314" spans="8:8" x14ac:dyDescent="0.3">
      <c r="H1314" s="24"/>
    </row>
    <row r="1315" spans="8:8" x14ac:dyDescent="0.3">
      <c r="H1315" s="24"/>
    </row>
    <row r="1316" spans="8:8" x14ac:dyDescent="0.3">
      <c r="H1316" s="24"/>
    </row>
    <row r="1317" spans="8:8" x14ac:dyDescent="0.3">
      <c r="H1317" s="24"/>
    </row>
    <row r="1318" spans="8:8" x14ac:dyDescent="0.3">
      <c r="H1318" s="24"/>
    </row>
    <row r="1319" spans="8:8" x14ac:dyDescent="0.3">
      <c r="H1319" s="24"/>
    </row>
    <row r="1320" spans="8:8" x14ac:dyDescent="0.3">
      <c r="H1320" s="24"/>
    </row>
    <row r="1321" spans="8:8" x14ac:dyDescent="0.3">
      <c r="H1321" s="24"/>
    </row>
    <row r="1322" spans="8:8" x14ac:dyDescent="0.3">
      <c r="H1322" s="24"/>
    </row>
    <row r="1323" spans="8:8" x14ac:dyDescent="0.3">
      <c r="H1323" s="24"/>
    </row>
    <row r="1324" spans="8:8" x14ac:dyDescent="0.3">
      <c r="H1324" s="24"/>
    </row>
    <row r="1325" spans="8:8" x14ac:dyDescent="0.3">
      <c r="H1325" s="24"/>
    </row>
    <row r="1326" spans="8:8" x14ac:dyDescent="0.3">
      <c r="H1326" s="24"/>
    </row>
    <row r="1327" spans="8:8" x14ac:dyDescent="0.3">
      <c r="H1327" s="24"/>
    </row>
    <row r="1328" spans="8:8" x14ac:dyDescent="0.3">
      <c r="H1328" s="24"/>
    </row>
    <row r="1329" spans="8:8" x14ac:dyDescent="0.3">
      <c r="H1329" s="24"/>
    </row>
    <row r="1330" spans="8:8" x14ac:dyDescent="0.3">
      <c r="H1330" s="24"/>
    </row>
    <row r="1331" spans="8:8" x14ac:dyDescent="0.3">
      <c r="H1331" s="24"/>
    </row>
    <row r="1332" spans="8:8" x14ac:dyDescent="0.3">
      <c r="H1332" s="24"/>
    </row>
    <row r="1333" spans="8:8" x14ac:dyDescent="0.3">
      <c r="H1333" s="24"/>
    </row>
    <row r="1334" spans="8:8" x14ac:dyDescent="0.3">
      <c r="H1334" s="24"/>
    </row>
    <row r="1335" spans="8:8" x14ac:dyDescent="0.3">
      <c r="H1335" s="24"/>
    </row>
    <row r="1336" spans="8:8" x14ac:dyDescent="0.3">
      <c r="H1336" s="24"/>
    </row>
    <row r="1337" spans="8:8" x14ac:dyDescent="0.3">
      <c r="H1337" s="24"/>
    </row>
    <row r="1338" spans="8:8" x14ac:dyDescent="0.3">
      <c r="H1338" s="24"/>
    </row>
    <row r="1339" spans="8:8" x14ac:dyDescent="0.3">
      <c r="H1339" s="24"/>
    </row>
    <row r="1340" spans="8:8" x14ac:dyDescent="0.3">
      <c r="H1340" s="24"/>
    </row>
    <row r="1341" spans="8:8" x14ac:dyDescent="0.3">
      <c r="H1341" s="24"/>
    </row>
    <row r="1342" spans="8:8" x14ac:dyDescent="0.3">
      <c r="H1342" s="24"/>
    </row>
    <row r="1343" spans="8:8" x14ac:dyDescent="0.3">
      <c r="H1343" s="24"/>
    </row>
    <row r="1344" spans="8:8" x14ac:dyDescent="0.3">
      <c r="H1344" s="24"/>
    </row>
    <row r="1345" spans="8:8" x14ac:dyDescent="0.3">
      <c r="H1345" s="24"/>
    </row>
    <row r="1346" spans="8:8" x14ac:dyDescent="0.3">
      <c r="H1346" s="24"/>
    </row>
    <row r="1347" spans="8:8" x14ac:dyDescent="0.3">
      <c r="H1347" s="24"/>
    </row>
    <row r="1348" spans="8:8" x14ac:dyDescent="0.3">
      <c r="H1348" s="24"/>
    </row>
    <row r="1349" spans="8:8" x14ac:dyDescent="0.3">
      <c r="H1349" s="24"/>
    </row>
    <row r="1350" spans="8:8" x14ac:dyDescent="0.3">
      <c r="H1350" s="24"/>
    </row>
    <row r="1351" spans="8:8" x14ac:dyDescent="0.3">
      <c r="H1351" s="24"/>
    </row>
    <row r="1352" spans="8:8" x14ac:dyDescent="0.3">
      <c r="H1352" s="24"/>
    </row>
    <row r="1353" spans="8:8" x14ac:dyDescent="0.3">
      <c r="H1353" s="24"/>
    </row>
    <row r="1354" spans="8:8" x14ac:dyDescent="0.3">
      <c r="H1354" s="24"/>
    </row>
    <row r="1355" spans="8:8" x14ac:dyDescent="0.3">
      <c r="H1355" s="24"/>
    </row>
    <row r="1356" spans="8:8" x14ac:dyDescent="0.3">
      <c r="H1356" s="24"/>
    </row>
    <row r="1357" spans="8:8" x14ac:dyDescent="0.3">
      <c r="H1357" s="24"/>
    </row>
    <row r="1358" spans="8:8" x14ac:dyDescent="0.3">
      <c r="H1358" s="24"/>
    </row>
    <row r="1359" spans="8:8" x14ac:dyDescent="0.3">
      <c r="H1359" s="24"/>
    </row>
    <row r="1360" spans="8:8" x14ac:dyDescent="0.3">
      <c r="H1360" s="24"/>
    </row>
    <row r="1361" spans="8:8" x14ac:dyDescent="0.3">
      <c r="H1361" s="24"/>
    </row>
    <row r="1362" spans="8:8" x14ac:dyDescent="0.3">
      <c r="H1362" s="24"/>
    </row>
    <row r="1363" spans="8:8" x14ac:dyDescent="0.3">
      <c r="H1363" s="24"/>
    </row>
    <row r="1364" spans="8:8" x14ac:dyDescent="0.3">
      <c r="H1364" s="24"/>
    </row>
    <row r="1365" spans="8:8" x14ac:dyDescent="0.3">
      <c r="H1365" s="24"/>
    </row>
    <row r="1366" spans="8:8" x14ac:dyDescent="0.3">
      <c r="H1366" s="24"/>
    </row>
    <row r="1367" spans="8:8" x14ac:dyDescent="0.3">
      <c r="H1367" s="24"/>
    </row>
    <row r="1368" spans="8:8" x14ac:dyDescent="0.3">
      <c r="H1368" s="24"/>
    </row>
    <row r="1369" spans="8:8" x14ac:dyDescent="0.3">
      <c r="H1369" s="24"/>
    </row>
    <row r="1370" spans="8:8" x14ac:dyDescent="0.3">
      <c r="H1370" s="24"/>
    </row>
    <row r="1371" spans="8:8" x14ac:dyDescent="0.3">
      <c r="H1371" s="24"/>
    </row>
    <row r="1372" spans="8:8" x14ac:dyDescent="0.3">
      <c r="H1372" s="24"/>
    </row>
    <row r="1373" spans="8:8" x14ac:dyDescent="0.3">
      <c r="H1373" s="24"/>
    </row>
    <row r="1374" spans="8:8" x14ac:dyDescent="0.3">
      <c r="H1374" s="24"/>
    </row>
    <row r="1375" spans="8:8" x14ac:dyDescent="0.3">
      <c r="H1375" s="24"/>
    </row>
    <row r="1376" spans="8:8" x14ac:dyDescent="0.3">
      <c r="H1376" s="24"/>
    </row>
    <row r="1377" spans="8:8" x14ac:dyDescent="0.3">
      <c r="H1377" s="24"/>
    </row>
    <row r="1378" spans="8:8" x14ac:dyDescent="0.3">
      <c r="H1378" s="24"/>
    </row>
    <row r="1379" spans="8:8" x14ac:dyDescent="0.3">
      <c r="H1379" s="24"/>
    </row>
    <row r="1380" spans="8:8" x14ac:dyDescent="0.3">
      <c r="H1380" s="24"/>
    </row>
    <row r="1381" spans="8:8" x14ac:dyDescent="0.3">
      <c r="H1381" s="24"/>
    </row>
    <row r="1382" spans="8:8" x14ac:dyDescent="0.3">
      <c r="H1382" s="23"/>
    </row>
    <row r="1383" spans="8:8" x14ac:dyDescent="0.3">
      <c r="H1383" s="23"/>
    </row>
    <row r="1384" spans="8:8" x14ac:dyDescent="0.3">
      <c r="H1384" s="23"/>
    </row>
    <row r="1385" spans="8:8" x14ac:dyDescent="0.3">
      <c r="H1385" s="23"/>
    </row>
    <row r="1386" spans="8:8" x14ac:dyDescent="0.3">
      <c r="H1386" s="23"/>
    </row>
    <row r="1387" spans="8:8" x14ac:dyDescent="0.3">
      <c r="H1387" s="23"/>
    </row>
    <row r="1388" spans="8:8" x14ac:dyDescent="0.3">
      <c r="H1388" s="23"/>
    </row>
    <row r="1389" spans="8:8" x14ac:dyDescent="0.3">
      <c r="H1389" s="23"/>
    </row>
  </sheetData>
  <sheetProtection sheet="1" objects="1" scenarios="1"/>
  <conditionalFormatting sqref="G130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2019-09-17T10:18:38Z</dcterms:created>
  <dcterms:modified xsi:type="dcterms:W3CDTF">2019-09-26T07:40:43Z</dcterms:modified>
</cp:coreProperties>
</file>