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rkusz1" sheetId="1" r:id="rId1"/>
    <sheet name="Arkusz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9" i="1"/>
  <c r="G86"/>
  <c r="G88"/>
  <c r="G30"/>
  <c r="G80"/>
  <c r="G11"/>
  <c r="G9"/>
  <c r="G76" l="1"/>
  <c r="G17"/>
  <c r="G13"/>
  <c r="G14"/>
  <c r="G12"/>
  <c r="G10"/>
  <c r="G33"/>
  <c r="G16"/>
  <c r="E70"/>
  <c r="G70"/>
  <c r="G85"/>
  <c r="G84"/>
  <c r="G83"/>
  <c r="G71"/>
  <c r="G81"/>
  <c r="G79"/>
  <c r="G78"/>
  <c r="G75"/>
  <c r="G74"/>
  <c r="G73"/>
  <c r="G69"/>
  <c r="G68"/>
  <c r="G67"/>
  <c r="G65"/>
  <c r="E65"/>
  <c r="G64"/>
  <c r="G63"/>
  <c r="G62"/>
  <c r="G61"/>
  <c r="G60"/>
  <c r="G58"/>
  <c r="G57"/>
  <c r="G56"/>
  <c r="G54"/>
  <c r="E54"/>
  <c r="G53"/>
  <c r="G52"/>
  <c r="G50"/>
  <c r="G49"/>
  <c r="G48"/>
  <c r="G47"/>
  <c r="G46"/>
  <c r="G45"/>
  <c r="G44"/>
  <c r="G42"/>
  <c r="G41"/>
  <c r="G40"/>
  <c r="G39"/>
  <c r="G38"/>
  <c r="G37"/>
  <c r="G36"/>
  <c r="G35"/>
  <c r="G34"/>
  <c r="G32"/>
  <c r="G31"/>
  <c r="G29"/>
  <c r="G28"/>
  <c r="G27"/>
  <c r="G26"/>
  <c r="G25"/>
  <c r="G24"/>
  <c r="G23"/>
  <c r="G22"/>
  <c r="G21"/>
  <c r="G20"/>
  <c r="G19"/>
  <c r="G18"/>
  <c r="H5" l="1"/>
</calcChain>
</file>

<file path=xl/sharedStrings.xml><?xml version="1.0" encoding="utf-8"?>
<sst xmlns="http://schemas.openxmlformats.org/spreadsheetml/2006/main" count="163" uniqueCount="98">
  <si>
    <t>Nowość w naszej ofercie !</t>
  </si>
  <si>
    <t>NATURAL SECRETS kosmetyki naturalne</t>
  </si>
  <si>
    <t>Suma netto</t>
  </si>
  <si>
    <t>Nazwa</t>
  </si>
  <si>
    <t>Wielkość opakowania</t>
  </si>
  <si>
    <t>Cena netto</t>
  </si>
  <si>
    <t>Cena brutto</t>
  </si>
  <si>
    <t>Vat</t>
  </si>
  <si>
    <t>Ilość zamówiona</t>
  </si>
  <si>
    <t>SUMA netto</t>
  </si>
  <si>
    <t>Olej Avocado Bio [ml]</t>
  </si>
  <si>
    <t>100ml</t>
  </si>
  <si>
    <t>50 ml</t>
  </si>
  <si>
    <t>100 ml</t>
  </si>
  <si>
    <t>Olej makadamia [ml]</t>
  </si>
  <si>
    <t>Olej Sacha Inchi [ml]</t>
  </si>
  <si>
    <t>Olej Konopny [ml]</t>
  </si>
  <si>
    <t>Masło Shea [g]</t>
  </si>
  <si>
    <t>50g</t>
  </si>
  <si>
    <t>100g</t>
  </si>
  <si>
    <t>Olej Monoi [g]</t>
  </si>
  <si>
    <t>Olej z Pestek Malin [ml]</t>
  </si>
  <si>
    <t>Olej z Rokitnika [ml]</t>
  </si>
  <si>
    <t>Olej ze słodkich migdałów [ml]</t>
  </si>
  <si>
    <t>Masło Kakaowe [g]</t>
  </si>
  <si>
    <t>Olej z kiełków pszenicy [ml]</t>
  </si>
  <si>
    <t>Olej z nasion bawełny [ml]</t>
  </si>
  <si>
    <t xml:space="preserve">100 ml </t>
  </si>
  <si>
    <t>50ml</t>
  </si>
  <si>
    <t>Olej z nasion pomidora [ml]</t>
  </si>
  <si>
    <t>Olej nagietkowy [ml]</t>
  </si>
  <si>
    <t>GLINKI</t>
  </si>
  <si>
    <t>Glinka biała [g]</t>
  </si>
  <si>
    <t>100 g</t>
  </si>
  <si>
    <t>Glinka różowa [g]</t>
  </si>
  <si>
    <t>Glinka zielona [g]</t>
  </si>
  <si>
    <t>Glinka żółta [g]</t>
  </si>
  <si>
    <t>Glinka czerwona [g]</t>
  </si>
  <si>
    <t>Glinka czarna [g]</t>
  </si>
  <si>
    <t>Glinka niebieska [g]</t>
  </si>
  <si>
    <t>TONIKI</t>
  </si>
  <si>
    <t>Tonik oczyszczający ( zielona herbata i szałwia)</t>
  </si>
  <si>
    <t>Tonik nawilżający ( jedwab i kwiaty maku polnego)</t>
  </si>
  <si>
    <t>MYDŁA</t>
  </si>
  <si>
    <t>Mydło Kawowe</t>
  </si>
  <si>
    <t>120g</t>
  </si>
  <si>
    <t>Mydło Cynkowe</t>
  </si>
  <si>
    <t>Mydło Dziegciowe</t>
  </si>
  <si>
    <t>Mydło Rokietnikowe</t>
  </si>
  <si>
    <t>Mydło Lawendowe</t>
  </si>
  <si>
    <t>Mydło Lniane</t>
  </si>
  <si>
    <t>Mydło Nagietkowe</t>
  </si>
  <si>
    <t>Mydło Oliwkowe</t>
  </si>
  <si>
    <t>Mydło Ryżowe</t>
  </si>
  <si>
    <t xml:space="preserve">BOGATE MASŁA DO CIAŁA </t>
  </si>
  <si>
    <t>Bezzapachowe</t>
  </si>
  <si>
    <t xml:space="preserve">Soczysta wiśnia z wanilią </t>
  </si>
  <si>
    <t>Orzeźwiający melon z zieloną herbatą</t>
  </si>
  <si>
    <t xml:space="preserve">Słodkie toffi z orzechem laskowym </t>
  </si>
  <si>
    <t>PEELINGI</t>
  </si>
  <si>
    <t>Peeling soczysta wiśnia z wanilią  ( na bazie soli himalajskiej)</t>
  </si>
  <si>
    <t>250 ml</t>
  </si>
  <si>
    <t>Peeling orzeźwiający melon z zieloną herbatą ( na bazie cukru białego z zieloną herbatą )</t>
  </si>
  <si>
    <t xml:space="preserve">250 ml </t>
  </si>
  <si>
    <t>Peeling kawowy z imirem ( na bazie kawy oraz cukru trzcinowego)</t>
  </si>
  <si>
    <t>BALSAMY MYJĄCE - OCM</t>
  </si>
  <si>
    <t>Kremowy balsam myjący cytrusowy</t>
  </si>
  <si>
    <t>Kremowy balsam myjący ziołowy</t>
  </si>
  <si>
    <t xml:space="preserve">Micelarny balsam myjący </t>
  </si>
  <si>
    <t>POMADKA OCHRONNA</t>
  </si>
  <si>
    <t>AKCESORIA</t>
  </si>
  <si>
    <t>1 szt</t>
  </si>
  <si>
    <t>Mydelniczka</t>
  </si>
  <si>
    <t>Szczoteczka do oczyszczania skóry twarzy</t>
  </si>
  <si>
    <t>Rękawiczki bawełniane</t>
  </si>
  <si>
    <t>1szt</t>
  </si>
  <si>
    <t>Tonik wzmacniający ( bławatek i gorzka pomarańcza)</t>
  </si>
  <si>
    <t>3,2 g</t>
  </si>
  <si>
    <t>Esencja aloesowa PREMIUM [ml]</t>
  </si>
  <si>
    <t>Tonizująca kuracja rozjaśniająca PREMIUM [ml]</t>
  </si>
  <si>
    <t>KOSMETYKI PREMIUM</t>
  </si>
  <si>
    <t>Aktywne serum regulujące PREMIUM [ml]</t>
  </si>
  <si>
    <t>Serum dwufazowe silnie ujędrniające PREMIUM [ml]</t>
  </si>
  <si>
    <t>20ml</t>
  </si>
  <si>
    <t>30ml</t>
  </si>
  <si>
    <t xml:space="preserve">NATURAL SECRETS Zofia Dzięciołowska               40-801 Katowice  ul. Szadoka 6/2                                 tel. 602835339                                       NIP 634-272-22-19 </t>
  </si>
  <si>
    <t>Olej z opuncji figowej [ml]</t>
  </si>
  <si>
    <t>15 ml</t>
  </si>
  <si>
    <t>Peeling cukrowy słodkie toffi i orzech laskowy ( na bazie cukru trzcinowego )</t>
  </si>
  <si>
    <t>MINI Esencja aloesowa PREMIUM [ml]</t>
  </si>
  <si>
    <t>MINI Tonizująca kuracja rozjaśniająca PREMIUM [ml]</t>
  </si>
  <si>
    <t xml:space="preserve">MINI Micelarny balsam myjący </t>
  </si>
  <si>
    <t>30 g</t>
  </si>
  <si>
    <t>ZESTAWY PREZENTOWE</t>
  </si>
  <si>
    <t>Peeling + masło - 4 wersje zapachowe</t>
  </si>
  <si>
    <t>Kolekcja Premium !</t>
  </si>
  <si>
    <t>Pędzel do nakładania maseczki</t>
  </si>
  <si>
    <t>Mydło Laurowe</t>
  </si>
</sst>
</file>

<file path=xl/styles.xml><?xml version="1.0" encoding="utf-8"?>
<styleSheet xmlns="http://schemas.openxmlformats.org/spreadsheetml/2006/main">
  <numFmts count="1">
    <numFmt numFmtId="164" formatCode="#,##0.00\ [$PLN]"/>
  </numFmts>
  <fonts count="6">
    <font>
      <sz val="11"/>
      <color rgb="FF000000"/>
      <name val="Bookman Old Style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38"/>
      <color theme="4" tint="-0.249977111117893"/>
      <name val="Calibri"/>
      <family val="2"/>
      <charset val="238"/>
      <scheme val="minor"/>
    </font>
    <font>
      <sz val="48"/>
      <color theme="4" tint="-0.249977111117893"/>
      <name val="Calibri"/>
      <family val="2"/>
      <charset val="238"/>
      <scheme val="minor"/>
    </font>
    <font>
      <sz val="28"/>
      <color theme="4" tint="-0.249977111117893"/>
      <name val="Gabriola"/>
      <family val="5"/>
      <charset val="238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EC5228"/>
        <bgColor rgb="FFFF8080"/>
      </patternFill>
    </fill>
    <fill>
      <patternFill patternType="solid">
        <fgColor rgb="FFA6A6A6"/>
        <bgColor rgb="FFC0C0C0"/>
      </patternFill>
    </fill>
    <fill>
      <patternFill patternType="solid">
        <fgColor rgb="FFF2F2F2"/>
        <bgColor rgb="FFFFFFCC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8" tint="0.79998168889431442"/>
        <bgColor rgb="FFFFFFCC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164" fontId="1" fillId="5" borderId="5" xfId="0" applyNumberFormat="1" applyFont="1" applyFill="1" applyBorder="1" applyAlignment="1">
      <alignment wrapText="1"/>
    </xf>
    <xf numFmtId="9" fontId="1" fillId="5" borderId="5" xfId="0" applyNumberFormat="1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164" fontId="1" fillId="0" borderId="0" xfId="0" applyNumberFormat="1" applyFont="1" applyAlignment="1">
      <alignment wrapText="1"/>
    </xf>
    <xf numFmtId="0" fontId="1" fillId="5" borderId="6" xfId="0" applyFont="1" applyFill="1" applyBorder="1" applyAlignment="1">
      <alignment wrapText="1"/>
    </xf>
    <xf numFmtId="164" fontId="1" fillId="5" borderId="6" xfId="0" applyNumberFormat="1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164" fontId="1" fillId="6" borderId="5" xfId="0" applyNumberFormat="1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6" borderId="13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164" fontId="1" fillId="6" borderId="6" xfId="0" applyNumberFormat="1" applyFont="1" applyFill="1" applyBorder="1" applyAlignment="1">
      <alignment wrapText="1"/>
    </xf>
    <xf numFmtId="9" fontId="1" fillId="5" borderId="6" xfId="0" applyNumberFormat="1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2" fillId="5" borderId="7" xfId="0" applyFont="1" applyFill="1" applyBorder="1" applyAlignment="1">
      <alignment horizontal="left" wrapText="1"/>
    </xf>
    <xf numFmtId="0" fontId="2" fillId="5" borderId="8" xfId="0" applyFont="1" applyFill="1" applyBorder="1" applyAlignment="1">
      <alignment horizontal="left" wrapText="1"/>
    </xf>
    <xf numFmtId="0" fontId="2" fillId="5" borderId="9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5" fillId="8" borderId="16" xfId="0" applyFont="1" applyFill="1" applyBorder="1" applyAlignment="1">
      <alignment horizontal="center" wrapText="1"/>
    </xf>
    <xf numFmtId="0" fontId="5" fillId="8" borderId="17" xfId="0" applyFont="1" applyFill="1" applyBorder="1" applyAlignment="1">
      <alignment horizontal="center" wrapText="1"/>
    </xf>
    <xf numFmtId="0" fontId="5" fillId="8" borderId="18" xfId="0" applyFont="1" applyFill="1" applyBorder="1" applyAlignment="1">
      <alignment horizontal="center" wrapText="1"/>
    </xf>
    <xf numFmtId="0" fontId="5" fillId="8" borderId="19" xfId="0" applyFont="1" applyFill="1" applyBorder="1" applyAlignment="1">
      <alignment horizontal="center" wrapText="1"/>
    </xf>
    <xf numFmtId="0" fontId="5" fillId="8" borderId="0" xfId="0" applyFont="1" applyFill="1" applyBorder="1" applyAlignment="1">
      <alignment horizontal="center" wrapText="1"/>
    </xf>
    <xf numFmtId="0" fontId="5" fillId="8" borderId="20" xfId="0" applyFont="1" applyFill="1" applyBorder="1" applyAlignment="1">
      <alignment horizontal="center" wrapText="1"/>
    </xf>
    <xf numFmtId="0" fontId="5" fillId="8" borderId="21" xfId="0" applyFont="1" applyFill="1" applyBorder="1" applyAlignment="1">
      <alignment horizontal="center" wrapText="1"/>
    </xf>
    <xf numFmtId="0" fontId="5" fillId="8" borderId="22" xfId="0" applyFont="1" applyFill="1" applyBorder="1" applyAlignment="1">
      <alignment horizontal="center" wrapText="1"/>
    </xf>
    <xf numFmtId="0" fontId="5" fillId="8" borderId="23" xfId="0" applyFont="1" applyFill="1" applyBorder="1" applyAlignment="1">
      <alignment horizontal="center" wrapText="1"/>
    </xf>
    <xf numFmtId="0" fontId="3" fillId="8" borderId="16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wrapText="1"/>
    </xf>
    <xf numFmtId="0" fontId="2" fillId="7" borderId="8" xfId="0" applyFont="1" applyFill="1" applyBorder="1" applyAlignment="1">
      <alignment horizontal="left" wrapText="1"/>
    </xf>
    <xf numFmtId="0" fontId="2" fillId="7" borderId="9" xfId="0" applyFont="1" applyFill="1" applyBorder="1" applyAlignment="1">
      <alignment horizontal="left" wrapText="1"/>
    </xf>
    <xf numFmtId="0" fontId="2" fillId="6" borderId="10" xfId="0" applyFont="1" applyFill="1" applyBorder="1" applyAlignment="1">
      <alignment horizontal="left" wrapText="1"/>
    </xf>
    <xf numFmtId="0" fontId="2" fillId="6" borderId="11" xfId="0" applyFont="1" applyFill="1" applyBorder="1" applyAlignment="1">
      <alignment horizontal="left" wrapText="1"/>
    </xf>
    <xf numFmtId="0" fontId="2" fillId="6" borderId="12" xfId="0" applyFont="1" applyFill="1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C5228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40049</xdr:colOff>
      <xdr:row>0</xdr:row>
      <xdr:rowOff>39144</xdr:rowOff>
    </xdr:from>
    <xdr:to>
      <xdr:col>6</xdr:col>
      <xdr:colOff>965549</xdr:colOff>
      <xdr:row>4</xdr:row>
      <xdr:rowOff>835068</xdr:rowOff>
    </xdr:to>
    <xdr:pic>
      <xdr:nvPicPr>
        <xdr:cNvPr id="2" name="Obraz 4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3797857" y="39144"/>
          <a:ext cx="3287178" cy="157880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2361677</xdr:colOff>
      <xdr:row>8</xdr:row>
      <xdr:rowOff>16568</xdr:rowOff>
    </xdr:from>
    <xdr:to>
      <xdr:col>19</xdr:col>
      <xdr:colOff>0</xdr:colOff>
      <xdr:row>32</xdr:row>
      <xdr:rowOff>4403</xdr:rowOff>
    </xdr:to>
    <xdr:pic>
      <xdr:nvPicPr>
        <xdr:cNvPr id="5" name="Obraz 4" descr="PREMIUM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4999" y="2730541"/>
          <a:ext cx="8324590" cy="4685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88"/>
  <sheetViews>
    <sheetView tabSelected="1" zoomScale="73" zoomScaleNormal="73" workbookViewId="0">
      <pane ySplit="7" topLeftCell="A59" activePane="bottomLeft" state="frozen"/>
      <selection pane="bottomLeft" activeCell="C86" sqref="C86"/>
    </sheetView>
  </sheetViews>
  <sheetFormatPr defaultRowHeight="15"/>
  <cols>
    <col min="1" max="1" width="43.77734375" style="1" customWidth="1"/>
    <col min="2" max="2" width="9.5546875" style="1" customWidth="1"/>
    <col min="3" max="3" width="8.5546875" style="1" customWidth="1"/>
    <col min="4" max="4" width="9.33203125" style="1" hidden="1" customWidth="1"/>
    <col min="5" max="5" width="10" style="1" hidden="1" customWidth="1"/>
    <col min="6" max="6" width="9.44140625" style="1" customWidth="1"/>
    <col min="7" max="7" width="12.109375" style="1" customWidth="1"/>
    <col min="8" max="8" width="27.5546875" style="1" customWidth="1"/>
    <col min="9" max="1022" width="8.88671875" style="1" customWidth="1"/>
    <col min="1023" max="1025" width="8.88671875" customWidth="1"/>
  </cols>
  <sheetData>
    <row r="1" spans="1:17" ht="15" customHeight="1">
      <c r="B1" s="26"/>
      <c r="G1" s="27"/>
      <c r="L1" s="28" t="s">
        <v>0</v>
      </c>
      <c r="M1" s="29"/>
      <c r="N1" s="29"/>
      <c r="O1" s="29"/>
      <c r="P1" s="30"/>
    </row>
    <row r="2" spans="1:17">
      <c r="B2" s="26"/>
      <c r="G2" s="27"/>
      <c r="L2" s="31"/>
      <c r="M2" s="32"/>
      <c r="N2" s="32"/>
      <c r="O2" s="32"/>
      <c r="P2" s="33"/>
    </row>
    <row r="3" spans="1:17" ht="15.75" thickBot="1">
      <c r="B3" s="26"/>
      <c r="G3" s="27"/>
      <c r="L3" s="31"/>
      <c r="M3" s="32"/>
      <c r="N3" s="32"/>
      <c r="O3" s="32"/>
      <c r="P3" s="33"/>
    </row>
    <row r="4" spans="1:17" ht="15.75" thickBot="1">
      <c r="A4" s="21" t="s">
        <v>1</v>
      </c>
      <c r="B4" s="26"/>
      <c r="G4" s="27"/>
      <c r="H4" s="2" t="s">
        <v>2</v>
      </c>
      <c r="L4" s="34"/>
      <c r="M4" s="35"/>
      <c r="N4" s="35"/>
      <c r="O4" s="35"/>
      <c r="P4" s="36"/>
    </row>
    <row r="5" spans="1:17" ht="90.75" customHeight="1" thickBot="1">
      <c r="A5" s="22" t="s">
        <v>85</v>
      </c>
      <c r="B5" s="26"/>
      <c r="G5" s="27"/>
      <c r="H5" s="3">
        <f>SUM(G8:G88)</f>
        <v>0</v>
      </c>
      <c r="K5" s="37" t="s">
        <v>95</v>
      </c>
      <c r="L5" s="38"/>
      <c r="M5" s="38"/>
      <c r="N5" s="38"/>
      <c r="O5" s="38"/>
      <c r="P5" s="38"/>
      <c r="Q5" s="39"/>
    </row>
    <row r="6" spans="1:17" ht="15.75" thickBot="1">
      <c r="K6" s="40"/>
      <c r="L6" s="41"/>
      <c r="M6" s="41"/>
      <c r="N6" s="41"/>
      <c r="O6" s="41"/>
      <c r="P6" s="41"/>
      <c r="Q6" s="42"/>
    </row>
    <row r="7" spans="1:17" ht="30.75" thickBot="1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5" t="s">
        <v>9</v>
      </c>
      <c r="K7" s="43"/>
      <c r="L7" s="44"/>
      <c r="M7" s="44"/>
      <c r="N7" s="44"/>
      <c r="O7" s="44"/>
      <c r="P7" s="44"/>
      <c r="Q7" s="45"/>
    </row>
    <row r="8" spans="1:17">
      <c r="A8" s="49" t="s">
        <v>80</v>
      </c>
      <c r="B8" s="50"/>
      <c r="C8" s="50"/>
      <c r="D8" s="50"/>
      <c r="E8" s="50"/>
      <c r="F8" s="50"/>
      <c r="G8" s="51"/>
      <c r="H8" s="10"/>
    </row>
    <row r="9" spans="1:17">
      <c r="A9" s="15" t="s">
        <v>78</v>
      </c>
      <c r="B9" s="13" t="s">
        <v>11</v>
      </c>
      <c r="C9" s="14">
        <v>52</v>
      </c>
      <c r="D9" s="7"/>
      <c r="E9" s="8">
        <v>0.23</v>
      </c>
      <c r="F9" s="9">
        <v>0</v>
      </c>
      <c r="G9" s="14">
        <f t="shared" ref="G9" si="0">C9*F9</f>
        <v>0</v>
      </c>
      <c r="H9" s="10"/>
    </row>
    <row r="10" spans="1:17">
      <c r="A10" s="15" t="s">
        <v>89</v>
      </c>
      <c r="B10" s="13" t="s">
        <v>83</v>
      </c>
      <c r="C10" s="14">
        <v>16</v>
      </c>
      <c r="D10" s="7"/>
      <c r="E10" s="8">
        <v>0.23</v>
      </c>
      <c r="F10" s="9">
        <v>0</v>
      </c>
      <c r="G10" s="14">
        <f t="shared" ref="G10:G14" si="1">C10*F10</f>
        <v>0</v>
      </c>
      <c r="H10" s="10"/>
    </row>
    <row r="11" spans="1:17">
      <c r="A11" s="15" t="s">
        <v>79</v>
      </c>
      <c r="B11" s="13" t="s">
        <v>11</v>
      </c>
      <c r="C11" s="14">
        <v>56</v>
      </c>
      <c r="D11" s="7"/>
      <c r="E11" s="8"/>
      <c r="F11" s="9">
        <v>0</v>
      </c>
      <c r="G11" s="14">
        <f t="shared" ref="G11" si="2">C11*F11</f>
        <v>0</v>
      </c>
      <c r="H11" s="10"/>
    </row>
    <row r="12" spans="1:17">
      <c r="A12" s="15" t="s">
        <v>90</v>
      </c>
      <c r="B12" s="13" t="s">
        <v>83</v>
      </c>
      <c r="C12" s="14">
        <v>16.5</v>
      </c>
      <c r="D12" s="7"/>
      <c r="E12" s="8"/>
      <c r="F12" s="9">
        <v>0</v>
      </c>
      <c r="G12" s="14">
        <f t="shared" si="1"/>
        <v>0</v>
      </c>
      <c r="H12" s="10"/>
    </row>
    <row r="13" spans="1:17">
      <c r="A13" s="16" t="s">
        <v>81</v>
      </c>
      <c r="B13" s="17" t="s">
        <v>83</v>
      </c>
      <c r="C13" s="18">
        <v>85</v>
      </c>
      <c r="D13" s="12"/>
      <c r="E13" s="19"/>
      <c r="F13" s="20">
        <v>0</v>
      </c>
      <c r="G13" s="14">
        <f t="shared" si="1"/>
        <v>0</v>
      </c>
      <c r="H13" s="10"/>
    </row>
    <row r="14" spans="1:17">
      <c r="A14" s="16" t="s">
        <v>82</v>
      </c>
      <c r="B14" s="13" t="s">
        <v>84</v>
      </c>
      <c r="C14" s="14">
        <v>91</v>
      </c>
      <c r="D14" s="7"/>
      <c r="E14" s="8"/>
      <c r="F14" s="9">
        <v>0</v>
      </c>
      <c r="G14" s="14">
        <f t="shared" si="1"/>
        <v>0</v>
      </c>
      <c r="H14" s="10"/>
    </row>
    <row r="15" spans="1:17">
      <c r="A15" s="46"/>
      <c r="B15" s="47"/>
      <c r="C15" s="47"/>
      <c r="D15" s="47"/>
      <c r="E15" s="47"/>
      <c r="F15" s="47"/>
      <c r="G15" s="48"/>
      <c r="H15" s="10"/>
    </row>
    <row r="16" spans="1:17">
      <c r="A16" s="6" t="s">
        <v>86</v>
      </c>
      <c r="B16" s="6" t="s">
        <v>87</v>
      </c>
      <c r="C16" s="7">
        <v>37</v>
      </c>
      <c r="D16" s="7"/>
      <c r="E16" s="8">
        <v>0.23</v>
      </c>
      <c r="F16" s="9">
        <v>0</v>
      </c>
      <c r="G16" s="7">
        <f t="shared" ref="G16" si="3">C16*F16</f>
        <v>0</v>
      </c>
      <c r="H16" s="10"/>
    </row>
    <row r="17" spans="1:8">
      <c r="A17" s="6" t="s">
        <v>10</v>
      </c>
      <c r="B17" s="6" t="s">
        <v>12</v>
      </c>
      <c r="C17" s="7">
        <v>13</v>
      </c>
      <c r="D17" s="7"/>
      <c r="E17" s="8">
        <v>0.23</v>
      </c>
      <c r="F17" s="9">
        <v>0</v>
      </c>
      <c r="G17" s="7">
        <f t="shared" ref="G17" si="4">C17*F17</f>
        <v>0</v>
      </c>
      <c r="H17" s="10"/>
    </row>
    <row r="18" spans="1:8">
      <c r="A18" s="6" t="s">
        <v>10</v>
      </c>
      <c r="B18" s="6" t="s">
        <v>13</v>
      </c>
      <c r="C18" s="7">
        <v>24</v>
      </c>
      <c r="D18" s="7"/>
      <c r="E18" s="8"/>
      <c r="F18" s="9">
        <v>0</v>
      </c>
      <c r="G18" s="7">
        <f t="shared" ref="G18:G31" si="5">C18*F18</f>
        <v>0</v>
      </c>
      <c r="H18" s="10"/>
    </row>
    <row r="19" spans="1:8" ht="15" customHeight="1">
      <c r="A19" s="11" t="s">
        <v>14</v>
      </c>
      <c r="B19" s="11" t="s">
        <v>12</v>
      </c>
      <c r="C19" s="12">
        <v>9</v>
      </c>
      <c r="D19" s="12"/>
      <c r="E19" s="8">
        <v>0.23</v>
      </c>
      <c r="F19" s="9">
        <v>0</v>
      </c>
      <c r="G19" s="12">
        <f t="shared" si="5"/>
        <v>0</v>
      </c>
      <c r="H19" s="10"/>
    </row>
    <row r="20" spans="1:8" ht="15" customHeight="1">
      <c r="A20" s="11" t="s">
        <v>14</v>
      </c>
      <c r="B20" s="11" t="s">
        <v>13</v>
      </c>
      <c r="C20" s="12">
        <v>16</v>
      </c>
      <c r="D20" s="12"/>
      <c r="E20" s="8">
        <v>0.23</v>
      </c>
      <c r="F20" s="9">
        <v>0</v>
      </c>
      <c r="G20" s="12">
        <f t="shared" si="5"/>
        <v>0</v>
      </c>
      <c r="H20" s="10"/>
    </row>
    <row r="21" spans="1:8" ht="15" customHeight="1">
      <c r="A21" s="11" t="s">
        <v>15</v>
      </c>
      <c r="B21" s="11" t="s">
        <v>12</v>
      </c>
      <c r="C21" s="12">
        <v>34</v>
      </c>
      <c r="D21" s="12"/>
      <c r="E21" s="8">
        <v>0.23</v>
      </c>
      <c r="F21" s="9">
        <v>0</v>
      </c>
      <c r="G21" s="12">
        <f t="shared" si="5"/>
        <v>0</v>
      </c>
      <c r="H21" s="10"/>
    </row>
    <row r="22" spans="1:8" ht="15" customHeight="1">
      <c r="A22" s="11" t="s">
        <v>16</v>
      </c>
      <c r="B22" s="11" t="s">
        <v>12</v>
      </c>
      <c r="C22" s="12">
        <v>11</v>
      </c>
      <c r="D22" s="12"/>
      <c r="E22" s="8">
        <v>0.23</v>
      </c>
      <c r="F22" s="9">
        <v>0</v>
      </c>
      <c r="G22" s="12">
        <f t="shared" si="5"/>
        <v>0</v>
      </c>
      <c r="H22" s="10"/>
    </row>
    <row r="23" spans="1:8">
      <c r="A23" s="11" t="s">
        <v>16</v>
      </c>
      <c r="B23" s="11" t="s">
        <v>11</v>
      </c>
      <c r="C23" s="12">
        <v>20</v>
      </c>
      <c r="D23" s="12"/>
      <c r="E23" s="8">
        <v>0.23</v>
      </c>
      <c r="F23" s="9">
        <v>0</v>
      </c>
      <c r="G23" s="12">
        <f t="shared" si="5"/>
        <v>0</v>
      </c>
      <c r="H23" s="10"/>
    </row>
    <row r="24" spans="1:8">
      <c r="A24" s="11" t="s">
        <v>17</v>
      </c>
      <c r="B24" s="11" t="s">
        <v>18</v>
      </c>
      <c r="C24" s="12">
        <v>8</v>
      </c>
      <c r="D24" s="12"/>
      <c r="E24" s="8">
        <v>0.23</v>
      </c>
      <c r="F24" s="9">
        <v>0</v>
      </c>
      <c r="G24" s="12">
        <f t="shared" si="5"/>
        <v>0</v>
      </c>
      <c r="H24" s="10"/>
    </row>
    <row r="25" spans="1:8">
      <c r="A25" s="11" t="s">
        <v>17</v>
      </c>
      <c r="B25" s="11" t="s">
        <v>19</v>
      </c>
      <c r="C25" s="12">
        <v>10</v>
      </c>
      <c r="D25" s="12"/>
      <c r="E25" s="8">
        <v>0.23</v>
      </c>
      <c r="F25" s="9">
        <v>0</v>
      </c>
      <c r="G25" s="12">
        <f t="shared" si="5"/>
        <v>0</v>
      </c>
      <c r="H25" s="10"/>
    </row>
    <row r="26" spans="1:8">
      <c r="A26" s="11" t="s">
        <v>20</v>
      </c>
      <c r="B26" s="11" t="s">
        <v>18</v>
      </c>
      <c r="C26" s="12">
        <v>12</v>
      </c>
      <c r="D26" s="12"/>
      <c r="E26" s="8">
        <v>0.23</v>
      </c>
      <c r="F26" s="9">
        <v>0</v>
      </c>
      <c r="G26" s="12">
        <f t="shared" si="5"/>
        <v>0</v>
      </c>
      <c r="H26" s="10"/>
    </row>
    <row r="27" spans="1:8">
      <c r="A27" s="11" t="s">
        <v>20</v>
      </c>
      <c r="B27" s="11" t="s">
        <v>19</v>
      </c>
      <c r="C27" s="12">
        <v>22</v>
      </c>
      <c r="D27" s="12"/>
      <c r="E27" s="8">
        <v>0.23</v>
      </c>
      <c r="F27" s="9">
        <v>0</v>
      </c>
      <c r="G27" s="12">
        <f t="shared" si="5"/>
        <v>0</v>
      </c>
      <c r="H27" s="10"/>
    </row>
    <row r="28" spans="1:8">
      <c r="A28" s="11" t="s">
        <v>21</v>
      </c>
      <c r="B28" s="11" t="s">
        <v>12</v>
      </c>
      <c r="C28" s="12">
        <v>18</v>
      </c>
      <c r="D28" s="12"/>
      <c r="E28" s="8"/>
      <c r="F28" s="9">
        <v>0</v>
      </c>
      <c r="G28" s="12">
        <f t="shared" si="5"/>
        <v>0</v>
      </c>
      <c r="H28" s="10"/>
    </row>
    <row r="29" spans="1:8">
      <c r="A29" s="11" t="s">
        <v>21</v>
      </c>
      <c r="B29" s="11" t="s">
        <v>11</v>
      </c>
      <c r="C29" s="12">
        <v>34</v>
      </c>
      <c r="D29" s="12"/>
      <c r="E29" s="8">
        <v>0.23</v>
      </c>
      <c r="F29" s="9">
        <v>0</v>
      </c>
      <c r="G29" s="12">
        <f t="shared" si="5"/>
        <v>0</v>
      </c>
      <c r="H29" s="10"/>
    </row>
    <row r="30" spans="1:8">
      <c r="A30" s="11" t="s">
        <v>22</v>
      </c>
      <c r="B30" s="11" t="s">
        <v>12</v>
      </c>
      <c r="C30" s="12">
        <v>22</v>
      </c>
      <c r="D30" s="12"/>
      <c r="E30" s="8"/>
      <c r="F30" s="9">
        <v>0</v>
      </c>
      <c r="G30" s="12">
        <f t="shared" si="5"/>
        <v>0</v>
      </c>
      <c r="H30" s="10"/>
    </row>
    <row r="31" spans="1:8">
      <c r="A31" s="11" t="s">
        <v>22</v>
      </c>
      <c r="B31" s="11" t="s">
        <v>13</v>
      </c>
      <c r="C31" s="12">
        <v>42</v>
      </c>
      <c r="D31" s="12"/>
      <c r="E31" s="8">
        <v>0.23</v>
      </c>
      <c r="F31" s="9">
        <v>0</v>
      </c>
      <c r="G31" s="12">
        <f t="shared" si="5"/>
        <v>0</v>
      </c>
      <c r="H31" s="10"/>
    </row>
    <row r="32" spans="1:8">
      <c r="A32" s="11" t="s">
        <v>23</v>
      </c>
      <c r="B32" s="11" t="s">
        <v>12</v>
      </c>
      <c r="C32" s="12">
        <v>13</v>
      </c>
      <c r="D32" s="12"/>
      <c r="E32" s="8"/>
      <c r="F32" s="9">
        <v>0</v>
      </c>
      <c r="G32" s="12">
        <f>SUM(C32*F32)</f>
        <v>0</v>
      </c>
      <c r="H32" s="10"/>
    </row>
    <row r="33" spans="1:8">
      <c r="A33" s="11" t="s">
        <v>23</v>
      </c>
      <c r="B33" s="11" t="s">
        <v>11</v>
      </c>
      <c r="C33" s="12">
        <v>24</v>
      </c>
      <c r="D33" s="12"/>
      <c r="E33" s="8"/>
      <c r="F33" s="9">
        <v>0</v>
      </c>
      <c r="G33" s="12">
        <f>SUM(C33*F33)</f>
        <v>0</v>
      </c>
      <c r="H33" s="10"/>
    </row>
    <row r="34" spans="1:8">
      <c r="A34" s="11" t="s">
        <v>24</v>
      </c>
      <c r="B34" s="11" t="s">
        <v>18</v>
      </c>
      <c r="C34" s="12">
        <v>12</v>
      </c>
      <c r="D34" s="12"/>
      <c r="E34" s="8"/>
      <c r="F34" s="9">
        <v>0</v>
      </c>
      <c r="G34" s="12">
        <f t="shared" ref="G34:G40" si="6">C34*F34</f>
        <v>0</v>
      </c>
      <c r="H34" s="10"/>
    </row>
    <row r="35" spans="1:8">
      <c r="A35" s="11" t="s">
        <v>25</v>
      </c>
      <c r="B35" s="11" t="s">
        <v>12</v>
      </c>
      <c r="C35" s="12">
        <v>17</v>
      </c>
      <c r="D35" s="12"/>
      <c r="E35" s="8"/>
      <c r="F35" s="9">
        <v>0</v>
      </c>
      <c r="G35" s="12">
        <f t="shared" si="6"/>
        <v>0</v>
      </c>
      <c r="H35" s="10"/>
    </row>
    <row r="36" spans="1:8">
      <c r="A36" s="11" t="s">
        <v>25</v>
      </c>
      <c r="B36" s="11" t="s">
        <v>13</v>
      </c>
      <c r="C36" s="12">
        <v>32</v>
      </c>
      <c r="D36" s="12"/>
      <c r="E36" s="8"/>
      <c r="F36" s="9">
        <v>0</v>
      </c>
      <c r="G36" s="12">
        <f t="shared" si="6"/>
        <v>0</v>
      </c>
      <c r="H36" s="10"/>
    </row>
    <row r="37" spans="1:8">
      <c r="A37" s="11" t="s">
        <v>26</v>
      </c>
      <c r="B37" s="11" t="s">
        <v>12</v>
      </c>
      <c r="C37" s="12">
        <v>9</v>
      </c>
      <c r="D37" s="12"/>
      <c r="E37" s="8"/>
      <c r="F37" s="9">
        <v>0</v>
      </c>
      <c r="G37" s="12">
        <f t="shared" si="6"/>
        <v>0</v>
      </c>
      <c r="H37" s="10"/>
    </row>
    <row r="38" spans="1:8">
      <c r="A38" s="11" t="s">
        <v>26</v>
      </c>
      <c r="B38" s="11" t="s">
        <v>27</v>
      </c>
      <c r="C38" s="12">
        <v>16</v>
      </c>
      <c r="D38" s="12"/>
      <c r="E38" s="8"/>
      <c r="F38" s="9">
        <v>0</v>
      </c>
      <c r="G38" s="12">
        <f t="shared" si="6"/>
        <v>0</v>
      </c>
      <c r="H38" s="10"/>
    </row>
    <row r="39" spans="1:8">
      <c r="A39" s="11" t="s">
        <v>29</v>
      </c>
      <c r="B39" s="11" t="s">
        <v>28</v>
      </c>
      <c r="C39" s="12">
        <v>16</v>
      </c>
      <c r="D39" s="12"/>
      <c r="E39" s="8"/>
      <c r="F39" s="9">
        <v>0</v>
      </c>
      <c r="G39" s="12">
        <f t="shared" si="6"/>
        <v>0</v>
      </c>
      <c r="H39" s="10"/>
    </row>
    <row r="40" spans="1:8">
      <c r="A40" s="11" t="s">
        <v>29</v>
      </c>
      <c r="B40" s="11" t="s">
        <v>11</v>
      </c>
      <c r="C40" s="12">
        <v>30</v>
      </c>
      <c r="D40" s="12"/>
      <c r="E40" s="8"/>
      <c r="F40" s="9">
        <v>0</v>
      </c>
      <c r="G40" s="12">
        <f t="shared" si="6"/>
        <v>0</v>
      </c>
      <c r="H40" s="10"/>
    </row>
    <row r="41" spans="1:8">
      <c r="A41" s="11" t="s">
        <v>30</v>
      </c>
      <c r="B41" s="11" t="s">
        <v>12</v>
      </c>
      <c r="C41" s="12">
        <v>10</v>
      </c>
      <c r="D41" s="12"/>
      <c r="E41" s="8"/>
      <c r="F41" s="9">
        <v>0</v>
      </c>
      <c r="G41" s="12">
        <f>SUM(C41*F41)</f>
        <v>0</v>
      </c>
      <c r="H41" s="10"/>
    </row>
    <row r="42" spans="1:8">
      <c r="A42" s="11" t="s">
        <v>30</v>
      </c>
      <c r="B42" s="11" t="s">
        <v>13</v>
      </c>
      <c r="C42" s="12">
        <v>18</v>
      </c>
      <c r="D42" s="12"/>
      <c r="E42" s="8"/>
      <c r="F42" s="9">
        <v>0</v>
      </c>
      <c r="G42" s="12">
        <f>SUM(C42*F42)</f>
        <v>0</v>
      </c>
      <c r="H42" s="10"/>
    </row>
    <row r="43" spans="1:8">
      <c r="A43" s="23" t="s">
        <v>31</v>
      </c>
      <c r="B43" s="24"/>
      <c r="C43" s="24"/>
      <c r="D43" s="24"/>
      <c r="E43" s="24"/>
      <c r="F43" s="24"/>
      <c r="G43" s="25"/>
      <c r="H43" s="10"/>
    </row>
    <row r="44" spans="1:8">
      <c r="A44" s="11" t="s">
        <v>32</v>
      </c>
      <c r="B44" s="11" t="s">
        <v>33</v>
      </c>
      <c r="C44" s="12">
        <v>12</v>
      </c>
      <c r="D44" s="12"/>
      <c r="E44" s="8"/>
      <c r="F44" s="9">
        <v>0</v>
      </c>
      <c r="G44" s="12">
        <f t="shared" ref="G44:G50" si="7">SUM(C44*F44)</f>
        <v>0</v>
      </c>
      <c r="H44" s="10"/>
    </row>
    <row r="45" spans="1:8">
      <c r="A45" s="11" t="s">
        <v>34</v>
      </c>
      <c r="B45" s="11" t="s">
        <v>33</v>
      </c>
      <c r="C45" s="12">
        <v>12</v>
      </c>
      <c r="D45" s="12"/>
      <c r="E45" s="8"/>
      <c r="F45" s="9">
        <v>0</v>
      </c>
      <c r="G45" s="12">
        <f t="shared" si="7"/>
        <v>0</v>
      </c>
      <c r="H45" s="10"/>
    </row>
    <row r="46" spans="1:8">
      <c r="A46" s="11" t="s">
        <v>35</v>
      </c>
      <c r="B46" s="11" t="s">
        <v>33</v>
      </c>
      <c r="C46" s="12">
        <v>12</v>
      </c>
      <c r="D46" s="12"/>
      <c r="E46" s="8"/>
      <c r="F46" s="9">
        <v>0</v>
      </c>
      <c r="G46" s="12">
        <f t="shared" si="7"/>
        <v>0</v>
      </c>
      <c r="H46" s="10"/>
    </row>
    <row r="47" spans="1:8">
      <c r="A47" s="11" t="s">
        <v>36</v>
      </c>
      <c r="B47" s="11" t="s">
        <v>33</v>
      </c>
      <c r="C47" s="12">
        <v>12</v>
      </c>
      <c r="D47" s="12"/>
      <c r="E47" s="8"/>
      <c r="F47" s="9">
        <v>0</v>
      </c>
      <c r="G47" s="12">
        <f t="shared" si="7"/>
        <v>0</v>
      </c>
      <c r="H47" s="10"/>
    </row>
    <row r="48" spans="1:8">
      <c r="A48" s="11" t="s">
        <v>37</v>
      </c>
      <c r="B48" s="11" t="s">
        <v>33</v>
      </c>
      <c r="C48" s="12">
        <v>12</v>
      </c>
      <c r="D48" s="12"/>
      <c r="E48" s="8"/>
      <c r="F48" s="9">
        <v>0</v>
      </c>
      <c r="G48" s="12">
        <f t="shared" si="7"/>
        <v>0</v>
      </c>
      <c r="H48" s="10"/>
    </row>
    <row r="49" spans="1:8">
      <c r="A49" s="11" t="s">
        <v>38</v>
      </c>
      <c r="B49" s="11" t="s">
        <v>33</v>
      </c>
      <c r="C49" s="12">
        <v>12</v>
      </c>
      <c r="D49" s="12"/>
      <c r="E49" s="8"/>
      <c r="F49" s="9">
        <v>0</v>
      </c>
      <c r="G49" s="12">
        <f t="shared" si="7"/>
        <v>0</v>
      </c>
      <c r="H49" s="10"/>
    </row>
    <row r="50" spans="1:8">
      <c r="A50" s="11" t="s">
        <v>39</v>
      </c>
      <c r="B50" s="11" t="s">
        <v>33</v>
      </c>
      <c r="C50" s="12">
        <v>12</v>
      </c>
      <c r="D50" s="12"/>
      <c r="E50" s="8"/>
      <c r="F50" s="9">
        <v>0</v>
      </c>
      <c r="G50" s="12">
        <f t="shared" si="7"/>
        <v>0</v>
      </c>
      <c r="H50" s="10"/>
    </row>
    <row r="51" spans="1:8">
      <c r="A51" s="23" t="s">
        <v>40</v>
      </c>
      <c r="B51" s="24"/>
      <c r="C51" s="24"/>
      <c r="D51" s="24"/>
      <c r="E51" s="24"/>
      <c r="F51" s="24"/>
      <c r="G51" s="25"/>
      <c r="H51" s="10"/>
    </row>
    <row r="52" spans="1:8" ht="33" customHeight="1">
      <c r="A52" s="11" t="s">
        <v>41</v>
      </c>
      <c r="B52" s="11" t="s">
        <v>13</v>
      </c>
      <c r="C52" s="12">
        <v>23</v>
      </c>
      <c r="D52" s="12"/>
      <c r="E52" s="8"/>
      <c r="F52" s="9">
        <v>0</v>
      </c>
      <c r="G52" s="12">
        <f>SUM(C52*F52)</f>
        <v>0</v>
      </c>
      <c r="H52" s="10"/>
    </row>
    <row r="53" spans="1:8" ht="36" customHeight="1">
      <c r="A53" s="11" t="s">
        <v>42</v>
      </c>
      <c r="B53" s="11" t="s">
        <v>13</v>
      </c>
      <c r="C53" s="12">
        <v>23</v>
      </c>
      <c r="D53" s="12"/>
      <c r="E53" s="8"/>
      <c r="F53" s="9">
        <v>0</v>
      </c>
      <c r="G53" s="12">
        <f>SUM(C53*F53)</f>
        <v>0</v>
      </c>
      <c r="H53" s="10"/>
    </row>
    <row r="54" spans="1:8">
      <c r="A54" s="11" t="s">
        <v>76</v>
      </c>
      <c r="B54" s="11" t="s">
        <v>13</v>
      </c>
      <c r="C54" s="12">
        <v>23</v>
      </c>
      <c r="D54" s="12"/>
      <c r="E54" s="8">
        <f>D54-C54</f>
        <v>-23</v>
      </c>
      <c r="F54" s="9">
        <v>0</v>
      </c>
      <c r="G54" s="12">
        <f>C54*F54</f>
        <v>0</v>
      </c>
      <c r="H54" s="10"/>
    </row>
    <row r="55" spans="1:8">
      <c r="A55" s="23" t="s">
        <v>43</v>
      </c>
      <c r="B55" s="24"/>
      <c r="C55" s="24"/>
      <c r="D55" s="24"/>
      <c r="E55" s="24"/>
      <c r="F55" s="24"/>
      <c r="G55" s="25"/>
      <c r="H55" s="10"/>
    </row>
    <row r="56" spans="1:8">
      <c r="A56" s="11" t="s">
        <v>44</v>
      </c>
      <c r="B56" s="11" t="s">
        <v>45</v>
      </c>
      <c r="C56" s="12">
        <v>8.5</v>
      </c>
      <c r="D56" s="12">
        <v>12.92</v>
      </c>
      <c r="E56" s="8">
        <v>0.23</v>
      </c>
      <c r="F56" s="9">
        <v>0</v>
      </c>
      <c r="G56" s="12">
        <f t="shared" ref="G56:G65" si="8">C56*F56</f>
        <v>0</v>
      </c>
      <c r="H56" s="10"/>
    </row>
    <row r="57" spans="1:8">
      <c r="A57" s="11" t="s">
        <v>46</v>
      </c>
      <c r="B57" s="11" t="s">
        <v>45</v>
      </c>
      <c r="C57" s="12">
        <v>10.5</v>
      </c>
      <c r="D57" s="12"/>
      <c r="E57" s="8"/>
      <c r="F57" s="9">
        <v>0</v>
      </c>
      <c r="G57" s="12">
        <f t="shared" si="8"/>
        <v>0</v>
      </c>
      <c r="H57" s="10"/>
    </row>
    <row r="58" spans="1:8">
      <c r="A58" s="11" t="s">
        <v>47</v>
      </c>
      <c r="B58" s="11" t="s">
        <v>45</v>
      </c>
      <c r="C58" s="12">
        <v>10.5</v>
      </c>
      <c r="D58" s="12"/>
      <c r="E58" s="8"/>
      <c r="F58" s="9">
        <v>0</v>
      </c>
      <c r="G58" s="12">
        <f t="shared" si="8"/>
        <v>0</v>
      </c>
      <c r="H58" s="10"/>
    </row>
    <row r="59" spans="1:8">
      <c r="A59" s="11" t="s">
        <v>97</v>
      </c>
      <c r="B59" s="11" t="s">
        <v>45</v>
      </c>
      <c r="C59" s="12">
        <v>10.5</v>
      </c>
      <c r="D59" s="12"/>
      <c r="E59" s="8"/>
      <c r="F59" s="9">
        <v>0</v>
      </c>
      <c r="G59" s="12">
        <f t="shared" ref="G59" si="9">C59*F59</f>
        <v>0</v>
      </c>
      <c r="H59" s="10"/>
    </row>
    <row r="60" spans="1:8">
      <c r="A60" s="11" t="s">
        <v>48</v>
      </c>
      <c r="B60" s="11" t="s">
        <v>45</v>
      </c>
      <c r="C60" s="12">
        <v>10.5</v>
      </c>
      <c r="D60" s="12">
        <v>10.46</v>
      </c>
      <c r="E60" s="8">
        <v>0.23</v>
      </c>
      <c r="F60" s="9">
        <v>0</v>
      </c>
      <c r="G60" s="12">
        <f t="shared" si="8"/>
        <v>0</v>
      </c>
      <c r="H60" s="10"/>
    </row>
    <row r="61" spans="1:8">
      <c r="A61" s="11" t="s">
        <v>49</v>
      </c>
      <c r="B61" s="11" t="s">
        <v>45</v>
      </c>
      <c r="C61" s="12">
        <v>8.5</v>
      </c>
      <c r="D61" s="12">
        <v>10.46</v>
      </c>
      <c r="E61" s="8">
        <v>0.23</v>
      </c>
      <c r="F61" s="9">
        <v>0</v>
      </c>
      <c r="G61" s="12">
        <f t="shared" si="8"/>
        <v>0</v>
      </c>
      <c r="H61" s="10"/>
    </row>
    <row r="62" spans="1:8">
      <c r="A62" s="11" t="s">
        <v>50</v>
      </c>
      <c r="B62" s="11" t="s">
        <v>45</v>
      </c>
      <c r="C62" s="12">
        <v>8.5</v>
      </c>
      <c r="D62" s="12">
        <v>10.46</v>
      </c>
      <c r="E62" s="8">
        <v>0.23</v>
      </c>
      <c r="F62" s="9">
        <v>0</v>
      </c>
      <c r="G62" s="12">
        <f t="shared" si="8"/>
        <v>0</v>
      </c>
      <c r="H62" s="10"/>
    </row>
    <row r="63" spans="1:8">
      <c r="A63" s="11" t="s">
        <v>51</v>
      </c>
      <c r="B63" s="11" t="s">
        <v>45</v>
      </c>
      <c r="C63" s="12">
        <v>8.5</v>
      </c>
      <c r="D63" s="12">
        <v>9.23</v>
      </c>
      <c r="E63" s="8">
        <v>0.23</v>
      </c>
      <c r="F63" s="9">
        <v>0</v>
      </c>
      <c r="G63" s="12">
        <f t="shared" si="8"/>
        <v>0</v>
      </c>
      <c r="H63" s="10"/>
    </row>
    <row r="64" spans="1:8">
      <c r="A64" s="11" t="s">
        <v>52</v>
      </c>
      <c r="B64" s="11" t="s">
        <v>45</v>
      </c>
      <c r="C64" s="12">
        <v>8</v>
      </c>
      <c r="D64" s="12">
        <v>10.46</v>
      </c>
      <c r="E64" s="8">
        <v>0.23</v>
      </c>
      <c r="F64" s="9">
        <v>0</v>
      </c>
      <c r="G64" s="12">
        <f t="shared" si="8"/>
        <v>0</v>
      </c>
      <c r="H64" s="10"/>
    </row>
    <row r="65" spans="1:8">
      <c r="A65" s="11" t="s">
        <v>53</v>
      </c>
      <c r="B65" s="11" t="s">
        <v>45</v>
      </c>
      <c r="C65" s="12">
        <v>8.5</v>
      </c>
      <c r="D65" s="12"/>
      <c r="E65" s="8">
        <f>D65-C65</f>
        <v>-8.5</v>
      </c>
      <c r="F65" s="9">
        <v>0</v>
      </c>
      <c r="G65" s="12">
        <f t="shared" si="8"/>
        <v>0</v>
      </c>
      <c r="H65" s="10"/>
    </row>
    <row r="66" spans="1:8">
      <c r="A66" s="23" t="s">
        <v>54</v>
      </c>
      <c r="B66" s="24"/>
      <c r="C66" s="24"/>
      <c r="D66" s="24"/>
      <c r="E66" s="24"/>
      <c r="F66" s="24"/>
      <c r="G66" s="25"/>
      <c r="H66" s="10"/>
    </row>
    <row r="67" spans="1:8">
      <c r="A67" s="11" t="s">
        <v>55</v>
      </c>
      <c r="B67" s="11" t="s">
        <v>13</v>
      </c>
      <c r="C67" s="12">
        <v>16</v>
      </c>
      <c r="D67" s="12"/>
      <c r="E67" s="8"/>
      <c r="F67" s="9">
        <v>0</v>
      </c>
      <c r="G67" s="12">
        <f>C67*F67</f>
        <v>0</v>
      </c>
      <c r="H67" s="10"/>
    </row>
    <row r="68" spans="1:8">
      <c r="A68" s="11" t="s">
        <v>56</v>
      </c>
      <c r="B68" s="11" t="s">
        <v>13</v>
      </c>
      <c r="C68" s="12">
        <v>16</v>
      </c>
      <c r="D68" s="12"/>
      <c r="E68" s="8"/>
      <c r="F68" s="9">
        <v>0</v>
      </c>
      <c r="G68" s="12">
        <f>C68*F68</f>
        <v>0</v>
      </c>
      <c r="H68" s="10"/>
    </row>
    <row r="69" spans="1:8">
      <c r="A69" s="11" t="s">
        <v>57</v>
      </c>
      <c r="B69" s="11" t="s">
        <v>13</v>
      </c>
      <c r="C69" s="12">
        <v>16</v>
      </c>
      <c r="D69" s="12">
        <v>4</v>
      </c>
      <c r="E69" s="8">
        <v>0.23</v>
      </c>
      <c r="F69" s="9">
        <v>0</v>
      </c>
      <c r="G69" s="12">
        <f>C69*F69</f>
        <v>0</v>
      </c>
      <c r="H69" s="10"/>
    </row>
    <row r="70" spans="1:8">
      <c r="A70" s="11" t="s">
        <v>58</v>
      </c>
      <c r="B70" s="11" t="s">
        <v>13</v>
      </c>
      <c r="C70" s="12">
        <v>16</v>
      </c>
      <c r="D70" s="12"/>
      <c r="E70" s="8">
        <f>D70-C70</f>
        <v>-16</v>
      </c>
      <c r="F70" s="9">
        <v>0</v>
      </c>
      <c r="G70" s="12">
        <f>C70*F70</f>
        <v>0</v>
      </c>
      <c r="H70" s="10"/>
    </row>
    <row r="71" spans="1:8">
      <c r="A71" s="11" t="s">
        <v>69</v>
      </c>
      <c r="B71" s="11" t="s">
        <v>77</v>
      </c>
      <c r="C71" s="12">
        <v>7</v>
      </c>
      <c r="D71" s="12"/>
      <c r="E71" s="8"/>
      <c r="F71" s="9">
        <v>0</v>
      </c>
      <c r="G71" s="12">
        <f>SUM(C71*F71)</f>
        <v>0</v>
      </c>
      <c r="H71" s="10"/>
    </row>
    <row r="72" spans="1:8">
      <c r="A72" s="23" t="s">
        <v>59</v>
      </c>
      <c r="B72" s="24"/>
      <c r="C72" s="24"/>
      <c r="D72" s="24"/>
      <c r="E72" s="24"/>
      <c r="F72" s="24"/>
      <c r="G72" s="25"/>
      <c r="H72" s="10"/>
    </row>
    <row r="73" spans="1:8">
      <c r="A73" s="11" t="s">
        <v>60</v>
      </c>
      <c r="B73" s="11" t="s">
        <v>61</v>
      </c>
      <c r="C73" s="12">
        <v>20</v>
      </c>
      <c r="D73" s="12"/>
      <c r="E73" s="8"/>
      <c r="F73" s="9">
        <v>0</v>
      </c>
      <c r="G73" s="12">
        <f>C73*F73</f>
        <v>0</v>
      </c>
      <c r="H73" s="10"/>
    </row>
    <row r="74" spans="1:8" ht="30">
      <c r="A74" s="11" t="s">
        <v>62</v>
      </c>
      <c r="B74" s="11" t="s">
        <v>63</v>
      </c>
      <c r="C74" s="12">
        <v>20</v>
      </c>
      <c r="D74" s="12"/>
      <c r="E74" s="8"/>
      <c r="F74" s="9">
        <v>0</v>
      </c>
      <c r="G74" s="12">
        <f>C74*F74</f>
        <v>0</v>
      </c>
      <c r="H74" s="10"/>
    </row>
    <row r="75" spans="1:8" ht="30">
      <c r="A75" s="11" t="s">
        <v>64</v>
      </c>
      <c r="B75" s="11" t="s">
        <v>61</v>
      </c>
      <c r="C75" s="12">
        <v>20.7</v>
      </c>
      <c r="D75" s="12"/>
      <c r="E75" s="8"/>
      <c r="F75" s="9">
        <v>0</v>
      </c>
      <c r="G75" s="12">
        <f>C75*F75</f>
        <v>0</v>
      </c>
      <c r="H75" s="10"/>
    </row>
    <row r="76" spans="1:8" ht="30">
      <c r="A76" s="11" t="s">
        <v>88</v>
      </c>
      <c r="B76" s="11" t="s">
        <v>63</v>
      </c>
      <c r="C76" s="12">
        <v>22</v>
      </c>
      <c r="D76" s="12"/>
      <c r="E76" s="8"/>
      <c r="F76" s="9">
        <v>0</v>
      </c>
      <c r="G76" s="12">
        <f>C76*F76</f>
        <v>0</v>
      </c>
      <c r="H76" s="10"/>
    </row>
    <row r="77" spans="1:8">
      <c r="A77" s="23" t="s">
        <v>65</v>
      </c>
      <c r="B77" s="24"/>
      <c r="C77" s="24"/>
      <c r="D77" s="24"/>
      <c r="E77" s="24"/>
      <c r="F77" s="24"/>
      <c r="G77" s="25"/>
      <c r="H77" s="10"/>
    </row>
    <row r="78" spans="1:8">
      <c r="A78" s="11" t="s">
        <v>66</v>
      </c>
      <c r="B78" s="11" t="s">
        <v>33</v>
      </c>
      <c r="C78" s="12">
        <v>27</v>
      </c>
      <c r="D78" s="12"/>
      <c r="E78" s="8"/>
      <c r="F78" s="9">
        <v>0</v>
      </c>
      <c r="G78" s="12">
        <f>SUM(C78*F78)</f>
        <v>0</v>
      </c>
      <c r="H78" s="10"/>
    </row>
    <row r="79" spans="1:8">
      <c r="A79" s="11" t="s">
        <v>67</v>
      </c>
      <c r="B79" s="11" t="s">
        <v>33</v>
      </c>
      <c r="C79" s="12">
        <v>27</v>
      </c>
      <c r="D79" s="12"/>
      <c r="E79" s="8"/>
      <c r="F79" s="9">
        <v>0</v>
      </c>
      <c r="G79" s="12">
        <f>SUM(C79*F79)</f>
        <v>0</v>
      </c>
      <c r="H79" s="10"/>
    </row>
    <row r="80" spans="1:8">
      <c r="A80" s="11" t="s">
        <v>68</v>
      </c>
      <c r="B80" s="11" t="s">
        <v>33</v>
      </c>
      <c r="C80" s="12">
        <v>27</v>
      </c>
      <c r="D80" s="12"/>
      <c r="E80" s="8"/>
      <c r="F80" s="9">
        <v>0</v>
      </c>
      <c r="G80" s="12">
        <f>SUM(C80*F80)</f>
        <v>0</v>
      </c>
      <c r="H80" s="10"/>
    </row>
    <row r="81" spans="1:8">
      <c r="A81" s="11" t="s">
        <v>91</v>
      </c>
      <c r="B81" s="11" t="s">
        <v>92</v>
      </c>
      <c r="C81" s="12">
        <v>11</v>
      </c>
      <c r="D81" s="12"/>
      <c r="E81" s="8"/>
      <c r="F81" s="9">
        <v>0</v>
      </c>
      <c r="G81" s="12">
        <f>SUM(C81*F81)</f>
        <v>0</v>
      </c>
      <c r="H81" s="10"/>
    </row>
    <row r="82" spans="1:8">
      <c r="A82" s="23" t="s">
        <v>70</v>
      </c>
      <c r="B82" s="24"/>
      <c r="C82" s="24"/>
      <c r="D82" s="24"/>
      <c r="E82" s="24"/>
      <c r="F82" s="24"/>
      <c r="G82" s="25"/>
      <c r="H82" s="10"/>
    </row>
    <row r="83" spans="1:8">
      <c r="A83" s="11" t="s">
        <v>72</v>
      </c>
      <c r="B83" s="11" t="s">
        <v>71</v>
      </c>
      <c r="C83" s="12">
        <v>20</v>
      </c>
      <c r="D83" s="12"/>
      <c r="E83" s="8"/>
      <c r="F83" s="9">
        <v>0</v>
      </c>
      <c r="G83" s="12">
        <f t="shared" ref="G83:G85" si="10">SUM(C83*F83)</f>
        <v>0</v>
      </c>
      <c r="H83" s="10"/>
    </row>
    <row r="84" spans="1:8">
      <c r="A84" s="11" t="s">
        <v>73</v>
      </c>
      <c r="B84" s="11" t="s">
        <v>71</v>
      </c>
      <c r="C84" s="12">
        <v>26</v>
      </c>
      <c r="D84" s="12"/>
      <c r="E84" s="8"/>
      <c r="F84" s="9">
        <v>0</v>
      </c>
      <c r="G84" s="12">
        <f t="shared" si="10"/>
        <v>0</v>
      </c>
      <c r="H84" s="10"/>
    </row>
    <row r="85" spans="1:8">
      <c r="A85" s="11" t="s">
        <v>74</v>
      </c>
      <c r="B85" s="11" t="s">
        <v>75</v>
      </c>
      <c r="C85" s="12">
        <v>5</v>
      </c>
      <c r="D85" s="12"/>
      <c r="E85" s="8"/>
      <c r="F85" s="9">
        <v>0</v>
      </c>
      <c r="G85" s="12">
        <f t="shared" si="10"/>
        <v>0</v>
      </c>
      <c r="H85" s="10"/>
    </row>
    <row r="86" spans="1:8">
      <c r="A86" s="11" t="s">
        <v>96</v>
      </c>
      <c r="B86" s="11" t="s">
        <v>75</v>
      </c>
      <c r="C86" s="12">
        <v>10</v>
      </c>
      <c r="D86" s="12"/>
      <c r="E86" s="8"/>
      <c r="F86" s="9">
        <v>0</v>
      </c>
      <c r="G86" s="12">
        <f t="shared" ref="G86" si="11">SUM(C86*F86)</f>
        <v>0</v>
      </c>
      <c r="H86" s="10"/>
    </row>
    <row r="87" spans="1:8">
      <c r="A87" s="23" t="s">
        <v>93</v>
      </c>
      <c r="B87" s="24"/>
      <c r="C87" s="24"/>
      <c r="D87" s="24"/>
      <c r="E87" s="24"/>
      <c r="F87" s="24"/>
      <c r="G87" s="25"/>
    </row>
    <row r="88" spans="1:8">
      <c r="A88" s="11" t="s">
        <v>94</v>
      </c>
      <c r="B88" s="11" t="s">
        <v>71</v>
      </c>
      <c r="C88" s="12">
        <v>41</v>
      </c>
      <c r="D88" s="12"/>
      <c r="E88" s="8"/>
      <c r="F88" s="9">
        <v>0</v>
      </c>
      <c r="G88" s="12">
        <f t="shared" ref="G88" si="12">SUM(C88*F88)</f>
        <v>0</v>
      </c>
    </row>
  </sheetData>
  <mergeCells count="14">
    <mergeCell ref="A87:G87"/>
    <mergeCell ref="B1:B5"/>
    <mergeCell ref="G1:G5"/>
    <mergeCell ref="L1:P4"/>
    <mergeCell ref="K5:Q7"/>
    <mergeCell ref="A15:G15"/>
    <mergeCell ref="A8:G8"/>
    <mergeCell ref="A77:G77"/>
    <mergeCell ref="A82:G82"/>
    <mergeCell ref="A43:G43"/>
    <mergeCell ref="A51:G51"/>
    <mergeCell ref="A55:G55"/>
    <mergeCell ref="A66:G66"/>
    <mergeCell ref="A72:G72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Salwa-Kazimierski</dc:creator>
  <cp:lastModifiedBy>user</cp:lastModifiedBy>
  <cp:revision>5</cp:revision>
  <dcterms:created xsi:type="dcterms:W3CDTF">2016-03-04T17:36:21Z</dcterms:created>
  <dcterms:modified xsi:type="dcterms:W3CDTF">2021-01-08T14:17:23Z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