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engebretsen\DNV\MyEverythingProject\BI\"/>
    </mc:Choice>
  </mc:AlternateContent>
  <xr:revisionPtr revIDLastSave="0" documentId="13_ncr:1_{E5D85318-3D43-43CF-B622-3911BDD4716F}" xr6:coauthVersionLast="47" xr6:coauthVersionMax="47" xr10:uidLastSave="{00000000-0000-0000-0000-000000000000}"/>
  <bookViews>
    <workbookView xWindow="-96" yWindow="-96" windowWidth="23232" windowHeight="12552" xr2:uid="{E36B969F-CA4F-4726-8146-615F0FB81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E12" i="1" s="1"/>
  <c r="B2" i="1"/>
  <c r="C2" i="1" s="1"/>
  <c r="E6" i="1" l="1"/>
  <c r="E2" i="1"/>
  <c r="E7" i="1"/>
  <c r="E4" i="1"/>
  <c r="E11" i="1"/>
  <c r="E3" i="1"/>
  <c r="E5" i="1"/>
  <c r="E10" i="1"/>
  <c r="E9" i="1"/>
  <c r="E8" i="1"/>
</calcChain>
</file>

<file path=xl/sharedStrings.xml><?xml version="1.0" encoding="utf-8"?>
<sst xmlns="http://schemas.openxmlformats.org/spreadsheetml/2006/main" count="5" uniqueCount="5">
  <si>
    <t>Deviation from Optimum Percentage</t>
  </si>
  <si>
    <t>Consumption Factor</t>
  </si>
  <si>
    <t>Production [MW/h]</t>
  </si>
  <si>
    <t>Water Consumption [m³/s]</t>
  </si>
  <si>
    <t>Deviation from Optimum [MW/h]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</si>
</sst>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3" formatCode="0%"/>
    </dxf>
  </dxfs>
  <tableStyles count="0" defaultTableStyle="TableStyleMedium2" defaultPivotStyle="PivotStyleLight16"/>
  <colors>
    <mruColors>
      <color rgb="FF006A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Virkningsgradsfunksjon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Water Consumption [m³/s]</c:v>
                </c:pt>
              </c:strCache>
            </c:strRef>
          </c:tx>
          <c:spPr>
            <a:ln w="19050" cap="rnd">
              <a:solidFill>
                <a:srgbClr val="006AB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12.5</c:v>
                </c:pt>
                <c:pt idx="2">
                  <c:v>23.200000000000003</c:v>
                </c:pt>
                <c:pt idx="3">
                  <c:v>32.700000000000003</c:v>
                </c:pt>
                <c:pt idx="4">
                  <c:v>41.6</c:v>
                </c:pt>
                <c:pt idx="5">
                  <c:v>50.5</c:v>
                </c:pt>
                <c:pt idx="6">
                  <c:v>60</c:v>
                </c:pt>
                <c:pt idx="7">
                  <c:v>70.7</c:v>
                </c:pt>
                <c:pt idx="8">
                  <c:v>83.2</c:v>
                </c:pt>
                <c:pt idx="9">
                  <c:v>98.100000000000009</c:v>
                </c:pt>
                <c:pt idx="10">
                  <c:v>116.00000000000001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0-4AA7-AFBF-2781E8C1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17584"/>
        <c:axId val="2122718000"/>
      </c:scatterChart>
      <c:valAx>
        <c:axId val="2122717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2718000"/>
        <c:crosses val="autoZero"/>
        <c:crossBetween val="midCat"/>
      </c:valAx>
      <c:valAx>
        <c:axId val="2122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Water Consumption</a:t>
                </a:r>
                <a:r>
                  <a:rPr lang="nb-NO" baseline="0"/>
                  <a:t> [</a:t>
                </a:r>
                <a:r>
                  <a:rPr lang="nb-NO" sz="1000" b="0" i="0" u="none" strike="noStrike" baseline="0">
                    <a:effectLst/>
                  </a:rPr>
                  <a:t>m³/s]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8.8534749889331559E-3"/>
              <c:y val="0.2924806914504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27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398145</xdr:colOff>
      <xdr:row>14</xdr:row>
      <xdr:rowOff>19050</xdr:rowOff>
    </xdr:from>
    <xdr:to>
      <xdr:col>4</xdr:col>
      <xdr:colOff>657225</xdr:colOff>
      <xdr:row>40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C46C5-1E1C-3D6C-13C3-433F8A2D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337BF-1002-4EC2-8BD0-8BD9B677DE0E}" name="Table1" displayName="Table1" ref="A1:E12" totalsRowShown="0">
  <autoFilter ref="A1:E12" xr:uid="{F6B337BF-1002-4EC2-8BD0-8BD9B677DE0E}"/>
  <tableColumns count="5">
    <tableColumn id="1" xr3:uid="{9484FE9A-621A-4592-9D61-3E4C26411B50}" name="Production [MW/h]"/>
    <tableColumn id="2" xr3:uid="{41FF0DE4-E98C-4AA5-8B43-5293213A5E12}" name="Deviation from Optimum [MW/h]">
      <calculatedColumnFormula>ABS(A2-60)</calculatedColumnFormula>
    </tableColumn>
    <tableColumn id="3" xr3:uid="{DCF15B9A-BA4F-4226-B150-4BC31613197C}" name="Deviation from Optimum Percentage" dataDxfId="1">
      <calculatedColumnFormula>B2/100</calculatedColumnFormula>
    </tableColumn>
    <tableColumn id="4" xr3:uid="{966C06B6-77BB-4074-8EF5-095A1F7DC58E}" name="Consumption Factor" dataDxfId="0">
      <calculatedColumnFormula>1+(C2*C2)</calculatedColumnFormula>
    </tableColumn>
    <tableColumn id="5" xr3:uid="{E4200F63-DE1B-4079-88B7-191E8DCC9150}" name="Water Consumption [m³/s]">
      <calculatedColumnFormula>A2*D2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43B02A"/>
      </a:accent2>
      <a:accent3>
        <a:srgbClr val="26890D"/>
      </a:accent3>
      <a:accent4>
        <a:srgbClr val="046A38"/>
      </a:accent4>
      <a:accent5>
        <a:srgbClr val="0D8390"/>
      </a:accent5>
      <a:accent6>
        <a:srgbClr val="007CB0"/>
      </a:accent6>
      <a:hlink>
        <a:srgbClr val="00A3E0"/>
      </a:hlink>
      <a:folHlink>
        <a:srgbClr val="7F7F7F"/>
      </a:folHlink>
    </a:clrScheme>
    <a:fontScheme name="Deloitte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4551-F9C8-4936-B6C3-4A1361E0E23B}">
  <dimension ref="A1:E12"/>
  <sheetViews>
    <sheetView tabSelected="1" workbookViewId="0">
      <selection activeCell="E19" sqref="E19"/>
    </sheetView>
  </sheetViews>
  <sheetFormatPr defaultRowHeight="11.4" x14ac:dyDescent="0.2"/>
  <cols>
    <col min="1" max="1" width="19.5" customWidth="1"/>
    <col min="2" max="2" width="30.59765625" customWidth="1"/>
    <col min="3" max="3" width="33.69921875" style="1" customWidth="1"/>
    <col min="4" max="4" width="19.19921875" style="2" customWidth="1"/>
    <col min="5" max="5" width="25.796875" customWidth="1"/>
  </cols>
  <sheetData>
    <row r="1" spans="1:5" x14ac:dyDescent="0.2">
      <c r="A1" t="s">
        <v>2</v>
      </c>
      <c r="B1" t="s">
        <v>4</v>
      </c>
      <c r="C1" s="1" t="s">
        <v>0</v>
      </c>
      <c r="D1" s="2" t="s">
        <v>1</v>
      </c>
      <c r="E1" t="s">
        <v>3</v>
      </c>
    </row>
    <row r="2" spans="1:5" x14ac:dyDescent="0.2">
      <c r="A2">
        <v>0</v>
      </c>
      <c r="B2">
        <f>ABS(A2-60)</f>
        <v>60</v>
      </c>
      <c r="C2" s="1">
        <f>B2/100</f>
        <v>0.6</v>
      </c>
      <c r="D2" s="2">
        <f t="shared" ref="D2:D12" si="0">1+(C2*C2)</f>
        <v>1.3599999999999999</v>
      </c>
      <c r="E2">
        <f>A2*D2</f>
        <v>0</v>
      </c>
    </row>
    <row r="3" spans="1:5" x14ac:dyDescent="0.2">
      <c r="A3">
        <v>10</v>
      </c>
      <c r="B3">
        <f t="shared" ref="B3:B12" si="1">ABS(A3-60)</f>
        <v>50</v>
      </c>
      <c r="C3" s="1">
        <f t="shared" ref="C3:C12" si="2">B3/100</f>
        <v>0.5</v>
      </c>
      <c r="D3" s="2">
        <f t="shared" si="0"/>
        <v>1.25</v>
      </c>
      <c r="E3">
        <f t="shared" ref="E3:E12" si="3">A3*D3</f>
        <v>12.5</v>
      </c>
    </row>
    <row r="4" spans="1:5" x14ac:dyDescent="0.2">
      <c r="A4">
        <v>20</v>
      </c>
      <c r="B4">
        <f t="shared" si="1"/>
        <v>40</v>
      </c>
      <c r="C4" s="1">
        <f t="shared" si="2"/>
        <v>0.4</v>
      </c>
      <c r="D4" s="2">
        <f t="shared" si="0"/>
        <v>1.1600000000000001</v>
      </c>
      <c r="E4">
        <f t="shared" si="3"/>
        <v>23.200000000000003</v>
      </c>
    </row>
    <row r="5" spans="1:5" x14ac:dyDescent="0.2">
      <c r="A5">
        <v>30</v>
      </c>
      <c r="B5">
        <f t="shared" si="1"/>
        <v>30</v>
      </c>
      <c r="C5" s="1">
        <f t="shared" si="2"/>
        <v>0.3</v>
      </c>
      <c r="D5" s="2">
        <f t="shared" si="0"/>
        <v>1.0900000000000001</v>
      </c>
      <c r="E5">
        <f t="shared" si="3"/>
        <v>32.700000000000003</v>
      </c>
    </row>
    <row r="6" spans="1:5" x14ac:dyDescent="0.2">
      <c r="A6">
        <v>40</v>
      </c>
      <c r="B6">
        <f t="shared" si="1"/>
        <v>20</v>
      </c>
      <c r="C6" s="1">
        <f t="shared" si="2"/>
        <v>0.2</v>
      </c>
      <c r="D6" s="2">
        <f t="shared" si="0"/>
        <v>1.04</v>
      </c>
      <c r="E6">
        <f t="shared" si="3"/>
        <v>41.6</v>
      </c>
    </row>
    <row r="7" spans="1:5" x14ac:dyDescent="0.2">
      <c r="A7">
        <v>50</v>
      </c>
      <c r="B7">
        <f t="shared" si="1"/>
        <v>10</v>
      </c>
      <c r="C7" s="1">
        <f t="shared" si="2"/>
        <v>0.1</v>
      </c>
      <c r="D7" s="2">
        <f t="shared" si="0"/>
        <v>1.01</v>
      </c>
      <c r="E7">
        <f t="shared" si="3"/>
        <v>50.5</v>
      </c>
    </row>
    <row r="8" spans="1:5" x14ac:dyDescent="0.2">
      <c r="A8">
        <v>60</v>
      </c>
      <c r="B8">
        <f t="shared" si="1"/>
        <v>0</v>
      </c>
      <c r="C8" s="1">
        <f t="shared" si="2"/>
        <v>0</v>
      </c>
      <c r="D8" s="2">
        <f t="shared" si="0"/>
        <v>1</v>
      </c>
      <c r="E8">
        <f t="shared" si="3"/>
        <v>60</v>
      </c>
    </row>
    <row r="9" spans="1:5" x14ac:dyDescent="0.2">
      <c r="A9">
        <v>70</v>
      </c>
      <c r="B9">
        <f t="shared" si="1"/>
        <v>10</v>
      </c>
      <c r="C9" s="1">
        <f t="shared" si="2"/>
        <v>0.1</v>
      </c>
      <c r="D9" s="2">
        <f t="shared" si="0"/>
        <v>1.01</v>
      </c>
      <c r="E9">
        <f t="shared" si="3"/>
        <v>70.7</v>
      </c>
    </row>
    <row r="10" spans="1:5" x14ac:dyDescent="0.2">
      <c r="A10">
        <v>80</v>
      </c>
      <c r="B10">
        <f t="shared" si="1"/>
        <v>20</v>
      </c>
      <c r="C10" s="1">
        <f t="shared" si="2"/>
        <v>0.2</v>
      </c>
      <c r="D10" s="2">
        <f t="shared" si="0"/>
        <v>1.04</v>
      </c>
      <c r="E10">
        <f t="shared" si="3"/>
        <v>83.2</v>
      </c>
    </row>
    <row r="11" spans="1:5" x14ac:dyDescent="0.2">
      <c r="A11">
        <v>90</v>
      </c>
      <c r="B11">
        <f t="shared" si="1"/>
        <v>30</v>
      </c>
      <c r="C11" s="1">
        <f t="shared" si="2"/>
        <v>0.3</v>
      </c>
      <c r="D11" s="2">
        <f t="shared" si="0"/>
        <v>1.0900000000000001</v>
      </c>
      <c r="E11">
        <f t="shared" si="3"/>
        <v>98.100000000000009</v>
      </c>
    </row>
    <row r="12" spans="1:5" x14ac:dyDescent="0.2">
      <c r="A12">
        <v>100</v>
      </c>
      <c r="B12">
        <f t="shared" si="1"/>
        <v>40</v>
      </c>
      <c r="C12" s="1">
        <f t="shared" si="2"/>
        <v>0.4</v>
      </c>
      <c r="D12" s="2">
        <f t="shared" si="0"/>
        <v>1.1600000000000001</v>
      </c>
      <c r="E12">
        <f t="shared" si="3"/>
        <v>116.00000000000001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Engebretsen, Jakob</dc:creator>
  <cp:lastModifiedBy>Engebretsen, Jakob</cp:lastModifiedBy>
  <dcterms:created xsi:type="dcterms:W3CDTF">2023-09-09T11:18:41Z</dcterms:created>
  <dcterms:modified xsi:type="dcterms:W3CDTF">2023-09-10T07:03:14Z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2023-09-09T11:18:41Z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a9689bb2-8d6f-45d6-ae82-e018aced169c</vt:lpwstr>
  </property>
  <property fmtid="{D5CDD505-2E9C-101B-9397-08002B2CF9AE}" pid="8" name="MSIP_Label_ea60d57e-af5b-4752-ac57-3e4f28ca11dc_ContentBits">
    <vt:lpwstr>0</vt:lpwstr>
  </property>
</Properties>
</file>