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6"/>
  <workbookPr defaultThemeVersion="166925"/>
  <xr:revisionPtr revIDLastSave="291" documentId="8_{84DC292E-70E6-485A-A285-9C819E6C5C77}" xr6:coauthVersionLast="47" xr6:coauthVersionMax="47" xr10:uidLastSave="{296E2194-04A4-4390-B49D-80132A4B1DE1}"/>
  <bookViews>
    <workbookView xWindow="240" yWindow="105" windowWidth="14805" windowHeight="8010" xr2:uid="{00000000-000D-0000-FFFF-FFFF00000000}"/>
  </bookViews>
  <sheets>
    <sheet name="old_frame" sheetId="2" r:id="rId1"/>
    <sheet name="new_frame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2" l="1"/>
  <c r="O18" i="2"/>
  <c r="P17" i="2"/>
  <c r="O17" i="2"/>
  <c r="O4" i="1"/>
  <c r="P5" i="2"/>
  <c r="P6" i="2"/>
  <c r="P7" i="2"/>
  <c r="P8" i="2"/>
  <c r="P9" i="2"/>
  <c r="P12" i="2"/>
  <c r="P13" i="2"/>
  <c r="P14" i="2"/>
  <c r="P15" i="2"/>
  <c r="P16" i="2"/>
  <c r="P19" i="2"/>
  <c r="P20" i="2"/>
  <c r="P21" i="2"/>
  <c r="P22" i="2"/>
  <c r="P23" i="2"/>
  <c r="O5" i="2"/>
  <c r="O6" i="2"/>
  <c r="O7" i="2"/>
  <c r="O8" i="2"/>
  <c r="O9" i="2"/>
  <c r="O12" i="2"/>
  <c r="O13" i="2"/>
  <c r="O14" i="2"/>
  <c r="O15" i="2"/>
  <c r="O16" i="2"/>
  <c r="P45" i="2"/>
  <c r="O45" i="2"/>
  <c r="P44" i="2"/>
  <c r="O44" i="2"/>
  <c r="P42" i="2"/>
  <c r="O42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O23" i="2"/>
  <c r="O22" i="2"/>
  <c r="O21" i="2"/>
  <c r="O20" i="2"/>
  <c r="O19" i="2"/>
  <c r="P4" i="2"/>
  <c r="O4" i="2"/>
  <c r="P45" i="1"/>
  <c r="O45" i="1"/>
  <c r="O12" i="1"/>
  <c r="P10" i="1"/>
  <c r="P8" i="1"/>
  <c r="O35" i="1"/>
  <c r="P35" i="1"/>
  <c r="O36" i="1"/>
  <c r="P36" i="1"/>
  <c r="O37" i="1"/>
  <c r="P37" i="1"/>
  <c r="O38" i="1"/>
  <c r="P38" i="1"/>
  <c r="O39" i="1"/>
  <c r="P39" i="1"/>
  <c r="O40" i="1"/>
  <c r="P40" i="1"/>
  <c r="O42" i="1"/>
  <c r="P42" i="1"/>
  <c r="O44" i="1"/>
  <c r="P44" i="1"/>
  <c r="P27" i="1"/>
  <c r="P19" i="1"/>
  <c r="O30" i="1"/>
  <c r="P30" i="1"/>
  <c r="O31" i="1"/>
  <c r="P31" i="1"/>
  <c r="O32" i="1"/>
  <c r="P32" i="1"/>
  <c r="O33" i="1"/>
  <c r="P33" i="1"/>
  <c r="O34" i="1"/>
  <c r="P34" i="1"/>
  <c r="O21" i="1"/>
  <c r="P5" i="1"/>
  <c r="P6" i="1"/>
  <c r="P7" i="1"/>
  <c r="P9" i="1"/>
  <c r="P11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8" i="1"/>
  <c r="P29" i="1"/>
  <c r="P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9" i="1"/>
</calcChain>
</file>

<file path=xl/sharedStrings.xml><?xml version="1.0" encoding="utf-8"?>
<sst xmlns="http://schemas.openxmlformats.org/spreadsheetml/2006/main" count="497" uniqueCount="97">
  <si>
    <t>Checklist</t>
  </si>
  <si>
    <t>mainassembly</t>
  </si>
  <si>
    <t>under assembly</t>
  </si>
  <si>
    <t>part</t>
  </si>
  <si>
    <t>name</t>
  </si>
  <si>
    <t>drawing</t>
  </si>
  <si>
    <t>manufacturing</t>
  </si>
  <si>
    <t>edited units</t>
  </si>
  <si>
    <t>material</t>
  </si>
  <si>
    <t>first angle</t>
  </si>
  <si>
    <t>weight</t>
  </si>
  <si>
    <t>revisiton field</t>
  </si>
  <si>
    <t>questions for Jon</t>
  </si>
  <si>
    <t>Material</t>
  </si>
  <si>
    <t>Weight</t>
  </si>
  <si>
    <t>01</t>
  </si>
  <si>
    <t>00</t>
  </si>
  <si>
    <t>assembly_general</t>
  </si>
  <si>
    <t>m</t>
  </si>
  <si>
    <t>-</t>
  </si>
  <si>
    <t>where to set comma for drawings</t>
  </si>
  <si>
    <t>winge_feather_key</t>
  </si>
  <si>
    <t>no</t>
  </si>
  <si>
    <t>02</t>
  </si>
  <si>
    <t>load</t>
  </si>
  <si>
    <t>frame</t>
  </si>
  <si>
    <t>yes</t>
  </si>
  <si>
    <t>ST_40x4x620</t>
  </si>
  <si>
    <t>ST_40x4x1960</t>
  </si>
  <si>
    <t>03</t>
  </si>
  <si>
    <t>IPE120x2620</t>
  </si>
  <si>
    <t>"SW-Material@010103_IPE120x2620.SLDPRT"</t>
  </si>
  <si>
    <t>"SW-Mass@010103_IPE120x2620.SLDPRT"</t>
  </si>
  <si>
    <t>04</t>
  </si>
  <si>
    <t>motor_plate</t>
  </si>
  <si>
    <t>"SW-Material@010104_motor_plate.SLDPRT"</t>
  </si>
  <si>
    <t>"SW-Mass@010104_motor_plate.SLDPRT"</t>
  </si>
  <si>
    <t>05</t>
  </si>
  <si>
    <t>ST_40x4x1000</t>
  </si>
  <si>
    <t>06</t>
  </si>
  <si>
    <t>ST_40x4x700_chamfered</t>
  </si>
  <si>
    <t>07</t>
  </si>
  <si>
    <t>RT_80x40x6.3x600_drilled</t>
  </si>
  <si>
    <t>08</t>
  </si>
  <si>
    <t>ST_40x4x1040</t>
  </si>
  <si>
    <t>09</t>
  </si>
  <si>
    <t>ST_40x4x300_chamfered</t>
  </si>
  <si>
    <t>10</t>
  </si>
  <si>
    <t>RT_80x40x6.3x700_drilled</t>
  </si>
  <si>
    <t>alright</t>
  </si>
  <si>
    <t>S235JR</t>
  </si>
  <si>
    <t>11</t>
  </si>
  <si>
    <t>RT_80x40x6.3x700</t>
  </si>
  <si>
    <t>trolley</t>
  </si>
  <si>
    <t>trolley_main_plate</t>
  </si>
  <si>
    <t>JON</t>
  </si>
  <si>
    <t>S355</t>
  </si>
  <si>
    <t>trolley_roller</t>
  </si>
  <si>
    <t>trolley_cylinder_pin</t>
  </si>
  <si>
    <t>trolley_winch</t>
  </si>
  <si>
    <t>not needed</t>
  </si>
  <si>
    <t>purchased part</t>
  </si>
  <si>
    <t>zukaufteil?</t>
  </si>
  <si>
    <t>trolley_small_roll</t>
  </si>
  <si>
    <t>trolley_guide</t>
  </si>
  <si>
    <t>trolley_distance_sleeve</t>
  </si>
  <si>
    <t>trolley_bearing_cover</t>
  </si>
  <si>
    <t>trolley_pincover</t>
  </si>
  <si>
    <t>trolley_front_plate</t>
  </si>
  <si>
    <t>cylinder_mount</t>
  </si>
  <si>
    <t>cylinder_mount_front</t>
  </si>
  <si>
    <t>cylinder_mount_pin</t>
  </si>
  <si>
    <t>cylinder_mount_pincover</t>
  </si>
  <si>
    <t>cylinder_mount_bottom</t>
  </si>
  <si>
    <t>Expo</t>
  </si>
  <si>
    <t>assembly_general_expo</t>
  </si>
  <si>
    <t>trolley_expo</t>
  </si>
  <si>
    <t>cylinder_mount_expo</t>
  </si>
  <si>
    <t>welding</t>
  </si>
  <si>
    <t>12</t>
  </si>
  <si>
    <t>frame_motor_side</t>
  </si>
  <si>
    <t>Jon</t>
  </si>
  <si>
    <t>frame_motor_side_welded</t>
  </si>
  <si>
    <t>13</t>
  </si>
  <si>
    <t>frame_cylinder_side</t>
  </si>
  <si>
    <t>frame_cylinder_side_welded</t>
  </si>
  <si>
    <t>14</t>
  </si>
  <si>
    <t>frame_connection</t>
  </si>
  <si>
    <t>frame_connection_welded</t>
  </si>
  <si>
    <t>frame_welded</t>
  </si>
  <si>
    <t>ST_40x4x2200</t>
  </si>
  <si>
    <t>ST_40x4x2280</t>
  </si>
  <si>
    <t>ST_40x4x400_chamfered</t>
  </si>
  <si>
    <t>RT_80x40x6.3x600</t>
  </si>
  <si>
    <t>ST_60x4x800_chamfered</t>
  </si>
  <si>
    <t>RT_80x40x6.3x1080_drilled</t>
  </si>
  <si>
    <t>RT_80x40x6.3x1080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</si>
</sst>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02D6-B54E-47D7-9F7F-D7F6FF7A756E}">
  <dimension ref="A1:P46"/>
  <sheetViews>
    <sheetView tabSelected="1" topLeftCell="A5" workbookViewId="0">
      <selection activeCell="D19" sqref="D19"/>
    </sheetView>
  </sheetViews>
  <sheetFormatPr defaultRowHeight="15"/>
  <cols>
    <col min="1" max="1" width="3.140625" style="1" customWidth="1"/>
    <col min="2" max="2" width="3.28515625" style="1" customWidth="1"/>
    <col min="3" max="3" width="4.7109375" style="1" bestFit="1" customWidth="1"/>
    <col min="4" max="4" width="24.5703125" style="1" customWidth="1"/>
    <col min="5" max="5" width="17.140625" style="1" bestFit="1" customWidth="1"/>
    <col min="6" max="6" width="14.140625" bestFit="1" customWidth="1"/>
    <col min="7" max="7" width="11.5703125" style="1" bestFit="1" customWidth="1"/>
    <col min="8" max="8" width="9.7109375" style="1" customWidth="1"/>
    <col min="9" max="9" width="3.140625" style="1" customWidth="1"/>
    <col min="10" max="10" width="18.7109375" style="1" bestFit="1" customWidth="1"/>
    <col min="11" max="11" width="8.42578125" style="1" bestFit="1" customWidth="1"/>
    <col min="12" max="12" width="7.140625" style="1" bestFit="1" customWidth="1"/>
    <col min="13" max="13" width="13" style="1" bestFit="1" customWidth="1"/>
    <col min="14" max="14" width="31.140625" style="1" bestFit="1" customWidth="1"/>
    <col min="15" max="15" width="44.140625" style="1" bestFit="1" customWidth="1"/>
    <col min="16" max="16" width="42" style="1" bestFit="1" customWidth="1"/>
    <col min="17" max="16384" width="9.140625" style="1"/>
  </cols>
  <sheetData>
    <row r="1" spans="1:16">
      <c r="A1" s="1" t="s">
        <v>0</v>
      </c>
    </row>
    <row r="3" spans="1:1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t="s">
        <v>6</v>
      </c>
      <c r="G3" s="1" t="s">
        <v>7</v>
      </c>
      <c r="H3" s="1" t="s">
        <v>8</v>
      </c>
      <c r="J3" s="1" t="s">
        <v>9</v>
      </c>
      <c r="K3" s="1" t="s">
        <v>8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>
      <c r="A4" s="1" t="s">
        <v>15</v>
      </c>
      <c r="B4" s="1" t="s">
        <v>16</v>
      </c>
      <c r="C4" s="1" t="s">
        <v>16</v>
      </c>
      <c r="D4" s="1" t="s">
        <v>17</v>
      </c>
      <c r="E4" s="1" t="s">
        <v>18</v>
      </c>
      <c r="H4" s="1" t="s">
        <v>19</v>
      </c>
      <c r="N4" s="1" t="s">
        <v>20</v>
      </c>
      <c r="O4" t="str">
        <f>CONCATENATE(CHAR(34),"SW-Material@",A4,B4,C4,"_",D4,".SLDPRT",CHAR(34))</f>
        <v>"SW-Material@010000_assembly_general.SLDPRT"</v>
      </c>
      <c r="P4" t="str">
        <f>CONCATENATE(CHAR(34),"SW-Mass@",A4,B4,C4,"_",D4,".SLDPRT",CHAR(34))</f>
        <v>"SW-Mass@010000_assembly_general.SLDPRT"</v>
      </c>
    </row>
    <row r="5" spans="1:16">
      <c r="A5" s="1" t="s">
        <v>15</v>
      </c>
      <c r="B5" s="1" t="s">
        <v>16</v>
      </c>
      <c r="C5" s="1" t="s">
        <v>15</v>
      </c>
      <c r="D5" s="1" t="s">
        <v>21</v>
      </c>
      <c r="E5" s="1" t="s">
        <v>22</v>
      </c>
      <c r="F5" t="s">
        <v>22</v>
      </c>
      <c r="O5" t="str">
        <f t="shared" ref="O5:O18" si="0">CONCATENATE(CHAR(34),"SW-Material@",A5,B5,C5,"_",D5,".SLDPRT",CHAR(34))</f>
        <v>"SW-Material@010001_winge_feather_key.SLDPRT"</v>
      </c>
      <c r="P5" t="str">
        <f t="shared" ref="P5:P23" si="1">CONCATENATE(CHAR(34),"SW-Mass@",A5,B5,C5,"_",D5,".SLDPRT",CHAR(34))</f>
        <v>"SW-Mass@010001_winge_feather_key.SLDPRT"</v>
      </c>
    </row>
    <row r="6" spans="1:16">
      <c r="A6" s="1" t="s">
        <v>15</v>
      </c>
      <c r="B6" s="1" t="s">
        <v>16</v>
      </c>
      <c r="C6" s="1" t="s">
        <v>23</v>
      </c>
      <c r="D6" s="1" t="s">
        <v>24</v>
      </c>
      <c r="E6" s="1" t="s">
        <v>22</v>
      </c>
      <c r="F6" t="s">
        <v>22</v>
      </c>
      <c r="O6" t="str">
        <f t="shared" si="0"/>
        <v>"SW-Material@010002_load.SLDPRT"</v>
      </c>
      <c r="P6" t="str">
        <f t="shared" si="1"/>
        <v>"SW-Mass@010002_load.SLDPRT"</v>
      </c>
    </row>
    <row r="7" spans="1:16">
      <c r="A7" s="2" t="s">
        <v>15</v>
      </c>
      <c r="B7" s="2" t="s">
        <v>15</v>
      </c>
      <c r="C7" s="2" t="s">
        <v>16</v>
      </c>
      <c r="D7" s="2" t="s">
        <v>25</v>
      </c>
      <c r="E7" s="1" t="s">
        <v>18</v>
      </c>
      <c r="F7" t="s">
        <v>26</v>
      </c>
      <c r="O7" t="str">
        <f t="shared" si="0"/>
        <v>"SW-Material@010100_frame.SLDPRT"</v>
      </c>
      <c r="P7" t="str">
        <f t="shared" si="1"/>
        <v>"SW-Mass@010100_frame.SLDPRT"</v>
      </c>
    </row>
    <row r="8" spans="1:16">
      <c r="A8" s="1" t="s">
        <v>15</v>
      </c>
      <c r="B8" s="1" t="s">
        <v>15</v>
      </c>
      <c r="C8" s="1" t="s">
        <v>15</v>
      </c>
      <c r="D8" s="1" t="s">
        <v>27</v>
      </c>
      <c r="O8" t="str">
        <f t="shared" si="0"/>
        <v>"SW-Material@010101_ST_40x4x620.SLDPRT"</v>
      </c>
      <c r="P8" t="str">
        <f t="shared" si="1"/>
        <v>"SW-Mass@010101_ST_40x4x620.SLDPRT"</v>
      </c>
    </row>
    <row r="9" spans="1:16">
      <c r="A9" s="1" t="s">
        <v>15</v>
      </c>
      <c r="B9" s="1" t="s">
        <v>15</v>
      </c>
      <c r="C9" s="1" t="s">
        <v>23</v>
      </c>
      <c r="D9" s="1" t="s">
        <v>28</v>
      </c>
      <c r="O9" t="str">
        <f t="shared" si="0"/>
        <v>"SW-Material@010102_ST_40x4x1960.SLDPRT"</v>
      </c>
      <c r="P9" t="str">
        <f t="shared" si="1"/>
        <v>"SW-Mass@010102_ST_40x4x1960.SLDPRT"</v>
      </c>
    </row>
    <row r="10" spans="1:16">
      <c r="A10" s="1" t="s">
        <v>15</v>
      </c>
      <c r="B10" s="1" t="s">
        <v>15</v>
      </c>
      <c r="C10" s="1" t="s">
        <v>29</v>
      </c>
      <c r="D10" s="1" t="s">
        <v>30</v>
      </c>
      <c r="O10" t="s">
        <v>31</v>
      </c>
      <c r="P10" t="s">
        <v>32</v>
      </c>
    </row>
    <row r="11" spans="1:16">
      <c r="A11" s="1" t="s">
        <v>15</v>
      </c>
      <c r="B11" s="1" t="s">
        <v>15</v>
      </c>
      <c r="C11" s="1" t="s">
        <v>33</v>
      </c>
      <c r="D11" s="1" t="s">
        <v>34</v>
      </c>
      <c r="O11" t="s">
        <v>35</v>
      </c>
      <c r="P11" t="s">
        <v>36</v>
      </c>
    </row>
    <row r="12" spans="1:16">
      <c r="A12" s="1" t="s">
        <v>15</v>
      </c>
      <c r="B12" s="1" t="s">
        <v>15</v>
      </c>
      <c r="C12" s="1" t="s">
        <v>37</v>
      </c>
      <c r="D12" s="1" t="s">
        <v>38</v>
      </c>
      <c r="O12" t="str">
        <f t="shared" si="0"/>
        <v>"SW-Material@010105_ST_40x4x1000.SLDPRT"</v>
      </c>
      <c r="P12" t="str">
        <f t="shared" si="1"/>
        <v>"SW-Mass@010105_ST_40x4x1000.SLDPRT"</v>
      </c>
    </row>
    <row r="13" spans="1:16">
      <c r="A13" s="1" t="s">
        <v>15</v>
      </c>
      <c r="B13" s="1" t="s">
        <v>15</v>
      </c>
      <c r="C13" s="1" t="s">
        <v>39</v>
      </c>
      <c r="D13" s="1" t="s">
        <v>40</v>
      </c>
      <c r="O13" t="str">
        <f t="shared" si="0"/>
        <v>"SW-Material@010106_ST_40x4x700_chamfered.SLDPRT"</v>
      </c>
      <c r="P13" t="str">
        <f t="shared" si="1"/>
        <v>"SW-Mass@010106_ST_40x4x700_chamfered.SLDPRT"</v>
      </c>
    </row>
    <row r="14" spans="1:16">
      <c r="A14" s="1" t="s">
        <v>15</v>
      </c>
      <c r="B14" s="1" t="s">
        <v>15</v>
      </c>
      <c r="C14" s="1" t="s">
        <v>41</v>
      </c>
      <c r="D14" s="1" t="s">
        <v>42</v>
      </c>
      <c r="O14" t="str">
        <f t="shared" si="0"/>
        <v>"SW-Material@010107_RT_80x40x6.3x600_drilled.SLDPRT"</v>
      </c>
      <c r="P14" t="str">
        <f t="shared" si="1"/>
        <v>"SW-Mass@010107_RT_80x40x6.3x600_drilled.SLDPRT"</v>
      </c>
    </row>
    <row r="15" spans="1:16">
      <c r="A15" s="1" t="s">
        <v>15</v>
      </c>
      <c r="B15" s="1" t="s">
        <v>15</v>
      </c>
      <c r="C15" s="1" t="s">
        <v>43</v>
      </c>
      <c r="D15" s="4" t="s">
        <v>44</v>
      </c>
      <c r="E15" s="2"/>
      <c r="F15" s="3"/>
      <c r="G15" s="2"/>
      <c r="O15" t="str">
        <f t="shared" si="0"/>
        <v>"SW-Material@010108_ST_40x4x1040.SLDPRT"</v>
      </c>
      <c r="P15" t="str">
        <f t="shared" si="1"/>
        <v>"SW-Mass@010108_ST_40x4x1040.SLDPRT"</v>
      </c>
    </row>
    <row r="16" spans="1:16">
      <c r="A16" s="1" t="s">
        <v>15</v>
      </c>
      <c r="B16" s="1" t="s">
        <v>15</v>
      </c>
      <c r="C16" s="1" t="s">
        <v>45</v>
      </c>
      <c r="D16" s="1" t="s">
        <v>46</v>
      </c>
      <c r="O16" t="str">
        <f t="shared" si="0"/>
        <v>"SW-Material@010109_ST_40x4x300_chamfered.SLDPRT"</v>
      </c>
      <c r="P16" t="str">
        <f t="shared" si="1"/>
        <v>"SW-Mass@010109_ST_40x4x300_chamfered.SLDPRT"</v>
      </c>
    </row>
    <row r="17" spans="1:16">
      <c r="A17" s="1" t="s">
        <v>15</v>
      </c>
      <c r="B17" s="1" t="s">
        <v>15</v>
      </c>
      <c r="C17" s="1" t="s">
        <v>47</v>
      </c>
      <c r="D17" s="1" t="s">
        <v>48</v>
      </c>
      <c r="E17" s="1" t="s">
        <v>49</v>
      </c>
      <c r="F17" t="s">
        <v>26</v>
      </c>
      <c r="H17" s="1" t="s">
        <v>50</v>
      </c>
      <c r="O17" t="str">
        <f t="shared" si="0"/>
        <v>"SW-Material@010110_RT_80x40x6.3x700_drilled.SLDPRT"</v>
      </c>
      <c r="P17" t="str">
        <f t="shared" si="1"/>
        <v>"SW-Mass@010110_RT_80x40x6.3x700_drilled.SLDPRT"</v>
      </c>
    </row>
    <row r="18" spans="1:16">
      <c r="A18" s="1" t="s">
        <v>15</v>
      </c>
      <c r="B18" s="1" t="s">
        <v>15</v>
      </c>
      <c r="C18" s="1" t="s">
        <v>51</v>
      </c>
      <c r="D18" s="1" t="s">
        <v>52</v>
      </c>
      <c r="E18" s="1" t="s">
        <v>49</v>
      </c>
      <c r="F18" t="s">
        <v>26</v>
      </c>
      <c r="H18" s="1" t="s">
        <v>50</v>
      </c>
      <c r="O18" t="str">
        <f t="shared" si="0"/>
        <v>"SW-Material@010111_RT_80x40x6.3x700.SLDPRT"</v>
      </c>
      <c r="P18" t="str">
        <f t="shared" si="1"/>
        <v>"SW-Mass@010111_RT_80x40x6.3x700.SLDPRT"</v>
      </c>
    </row>
    <row r="19" spans="1:16">
      <c r="A19" s="2" t="s">
        <v>15</v>
      </c>
      <c r="B19" s="2" t="s">
        <v>23</v>
      </c>
      <c r="C19" s="2" t="s">
        <v>16</v>
      </c>
      <c r="D19" s="2" t="s">
        <v>53</v>
      </c>
      <c r="E19" s="1" t="s">
        <v>49</v>
      </c>
      <c r="F19" t="s">
        <v>26</v>
      </c>
      <c r="O19" t="str">
        <f t="shared" ref="O5:O39" si="2">CONCATENATE(CHAR(34),"SW-Material@",A19,B19,C19,"_",D19,".SLDPRT",CHAR(34))</f>
        <v>"SW-Material@010200_trolley.SLDPRT"</v>
      </c>
      <c r="P19" t="str">
        <f t="shared" si="1"/>
        <v>"SW-Mass@010200_trolley.SLDPRT"</v>
      </c>
    </row>
    <row r="20" spans="1:16">
      <c r="A20" s="1" t="s">
        <v>15</v>
      </c>
      <c r="B20" s="1" t="s">
        <v>23</v>
      </c>
      <c r="C20" s="1" t="s">
        <v>15</v>
      </c>
      <c r="D20" s="1" t="s">
        <v>54</v>
      </c>
      <c r="E20" s="1" t="s">
        <v>55</v>
      </c>
      <c r="F20" t="s">
        <v>26</v>
      </c>
      <c r="H20" s="1" t="s">
        <v>56</v>
      </c>
      <c r="O20" t="str">
        <f t="shared" si="2"/>
        <v>"SW-Material@010201_trolley_main_plate.SLDPRT"</v>
      </c>
      <c r="P20" t="str">
        <f t="shared" si="1"/>
        <v>"SW-Mass@010201_trolley_main_plate.SLDPRT"</v>
      </c>
    </row>
    <row r="21" spans="1:16">
      <c r="A21" s="1" t="s">
        <v>15</v>
      </c>
      <c r="B21" s="1" t="s">
        <v>23</v>
      </c>
      <c r="C21" s="1" t="s">
        <v>23</v>
      </c>
      <c r="D21" s="1" t="s">
        <v>57</v>
      </c>
      <c r="E21" s="1" t="s">
        <v>49</v>
      </c>
      <c r="F21" t="s">
        <v>26</v>
      </c>
      <c r="O21" t="str">
        <f>CONCATENATE(CHAR(34),"SW-Material@",A21,B21,C21,"_",D21,".SLDPRT",CHAR(34))</f>
        <v>"SW-Material@010202_trolley_roller.SLDPRT"</v>
      </c>
      <c r="P21" t="str">
        <f t="shared" si="1"/>
        <v>"SW-Mass@010202_trolley_roller.SLDPRT"</v>
      </c>
    </row>
    <row r="22" spans="1:16">
      <c r="A22" s="1" t="s">
        <v>15</v>
      </c>
      <c r="B22" s="1" t="s">
        <v>23</v>
      </c>
      <c r="C22" s="1" t="s">
        <v>29</v>
      </c>
      <c r="D22" s="1" t="s">
        <v>58</v>
      </c>
      <c r="E22" s="1" t="s">
        <v>49</v>
      </c>
      <c r="F22" t="s">
        <v>26</v>
      </c>
      <c r="H22" s="1" t="s">
        <v>56</v>
      </c>
      <c r="O22" t="str">
        <f t="shared" si="2"/>
        <v>"SW-Material@010203_trolley_cylinder_pin.SLDPRT"</v>
      </c>
      <c r="P22" t="str">
        <f t="shared" si="1"/>
        <v>"SW-Mass@010203_trolley_cylinder_pin.SLDPRT"</v>
      </c>
    </row>
    <row r="23" spans="1:16">
      <c r="A23" s="1" t="s">
        <v>15</v>
      </c>
      <c r="B23" s="1" t="s">
        <v>23</v>
      </c>
      <c r="C23" s="1" t="s">
        <v>33</v>
      </c>
      <c r="D23" s="1" t="s">
        <v>59</v>
      </c>
      <c r="E23" s="1" t="s">
        <v>60</v>
      </c>
      <c r="F23" t="s">
        <v>61</v>
      </c>
      <c r="M23" s="1" t="s">
        <v>62</v>
      </c>
      <c r="O23" t="str">
        <f t="shared" si="2"/>
        <v>"SW-Material@010204_trolley_winch.SLDPRT"</v>
      </c>
      <c r="P23" t="str">
        <f t="shared" si="1"/>
        <v>"SW-Mass@010204_trolley_winch.SLDPRT"</v>
      </c>
    </row>
    <row r="24" spans="1:16">
      <c r="A24" s="1" t="s">
        <v>15</v>
      </c>
      <c r="B24" s="1" t="s">
        <v>23</v>
      </c>
      <c r="C24" s="1" t="s">
        <v>37</v>
      </c>
      <c r="D24" s="1" t="s">
        <v>63</v>
      </c>
      <c r="E24" s="1" t="s">
        <v>49</v>
      </c>
      <c r="F24" t="s">
        <v>26</v>
      </c>
      <c r="O24" t="str">
        <f t="shared" si="2"/>
        <v>"SW-Material@010205_trolley_small_roll.SLDPRT"</v>
      </c>
      <c r="P24" t="str">
        <f t="shared" ref="P5:P39" si="3">CONCATENATE(CHAR(34),"SW-Mass@",A24,B24,C24,"_",D24,".SLDPRT",CHAR(34))</f>
        <v>"SW-Mass@010205_trolley_small_roll.SLDPRT"</v>
      </c>
    </row>
    <row r="25" spans="1:16">
      <c r="A25" s="1" t="s">
        <v>15</v>
      </c>
      <c r="B25" s="1" t="s">
        <v>23</v>
      </c>
      <c r="C25" s="1" t="s">
        <v>39</v>
      </c>
      <c r="D25" s="1" t="s">
        <v>64</v>
      </c>
      <c r="E25" s="1" t="s">
        <v>49</v>
      </c>
      <c r="F25" t="s">
        <v>26</v>
      </c>
      <c r="O25" t="str">
        <f t="shared" si="2"/>
        <v>"SW-Material@010206_trolley_guide.SLDPRT"</v>
      </c>
      <c r="P25" t="str">
        <f t="shared" si="3"/>
        <v>"SW-Mass@010206_trolley_guide.SLDPRT"</v>
      </c>
    </row>
    <row r="26" spans="1:16">
      <c r="A26" s="1" t="s">
        <v>15</v>
      </c>
      <c r="B26" s="1" t="s">
        <v>23</v>
      </c>
      <c r="C26" s="1" t="s">
        <v>41</v>
      </c>
      <c r="D26" s="1" t="s">
        <v>65</v>
      </c>
      <c r="E26" s="1" t="s">
        <v>49</v>
      </c>
      <c r="F26" t="s">
        <v>26</v>
      </c>
      <c r="O26" t="str">
        <f t="shared" si="2"/>
        <v>"SW-Material@010207_trolley_distance_sleeve.SLDPRT"</v>
      </c>
      <c r="P26" t="str">
        <f t="shared" si="3"/>
        <v>"SW-Mass@010207_trolley_distance_sleeve.SLDPRT"</v>
      </c>
    </row>
    <row r="27" spans="1:16">
      <c r="A27" s="1" t="s">
        <v>15</v>
      </c>
      <c r="B27" s="1" t="s">
        <v>23</v>
      </c>
      <c r="C27" s="1" t="s">
        <v>43</v>
      </c>
      <c r="D27" s="1" t="s">
        <v>66</v>
      </c>
      <c r="E27" s="1" t="s">
        <v>49</v>
      </c>
      <c r="F27" t="s">
        <v>26</v>
      </c>
      <c r="O27" t="str">
        <f t="shared" si="2"/>
        <v>"SW-Material@010208_trolley_bearing_cover.SLDPRT"</v>
      </c>
      <c r="P27" t="str">
        <f>CONCATENATE(CHAR(34),"SW-Mass@",A27,B27,C27,"_",D27,".SLDPRT",CHAR(34))</f>
        <v>"SW-Mass@010208_trolley_bearing_cover.SLDPRT"</v>
      </c>
    </row>
    <row r="28" spans="1:16">
      <c r="A28" s="1" t="s">
        <v>15</v>
      </c>
      <c r="B28" s="1" t="s">
        <v>23</v>
      </c>
      <c r="C28" s="1" t="s">
        <v>45</v>
      </c>
      <c r="D28" s="1" t="s">
        <v>67</v>
      </c>
      <c r="E28" s="1" t="s">
        <v>49</v>
      </c>
      <c r="F28" t="s">
        <v>26</v>
      </c>
      <c r="O28" t="str">
        <f t="shared" si="2"/>
        <v>"SW-Material@010209_trolley_pincover.SLDPRT"</v>
      </c>
      <c r="P28" t="str">
        <f t="shared" si="3"/>
        <v>"SW-Mass@010209_trolley_pincover.SLDPRT"</v>
      </c>
    </row>
    <row r="29" spans="1:16">
      <c r="A29" s="1" t="s">
        <v>15</v>
      </c>
      <c r="B29" s="1" t="s">
        <v>23</v>
      </c>
      <c r="C29" s="1" t="s">
        <v>47</v>
      </c>
      <c r="D29" s="1" t="s">
        <v>68</v>
      </c>
      <c r="E29" s="1" t="s">
        <v>49</v>
      </c>
      <c r="F29" t="s">
        <v>26</v>
      </c>
      <c r="O29" t="str">
        <f t="shared" si="2"/>
        <v>"SW-Material@010210_trolley_front_plate.SLDPRT"</v>
      </c>
      <c r="P29" t="str">
        <f t="shared" si="3"/>
        <v>"SW-Mass@010210_trolley_front_plate.SLDPRT"</v>
      </c>
    </row>
    <row r="30" spans="1:16">
      <c r="A30" s="2" t="s">
        <v>15</v>
      </c>
      <c r="B30" s="2" t="s">
        <v>29</v>
      </c>
      <c r="C30" s="2" t="s">
        <v>16</v>
      </c>
      <c r="D30" s="2" t="s">
        <v>69</v>
      </c>
      <c r="E30" s="1" t="s">
        <v>49</v>
      </c>
      <c r="O30" t="str">
        <f t="shared" si="2"/>
        <v>"SW-Material@010300_cylinder_mount.SLDPRT"</v>
      </c>
      <c r="P30" t="str">
        <f t="shared" si="3"/>
        <v>"SW-Mass@010300_cylinder_mount.SLDPRT"</v>
      </c>
    </row>
    <row r="31" spans="1:16">
      <c r="A31" s="1" t="s">
        <v>15</v>
      </c>
      <c r="B31" s="1" t="s">
        <v>29</v>
      </c>
      <c r="C31" s="1" t="s">
        <v>15</v>
      </c>
      <c r="D31" s="1" t="s">
        <v>70</v>
      </c>
      <c r="E31" s="1" t="s">
        <v>49</v>
      </c>
      <c r="O31" t="str">
        <f t="shared" si="2"/>
        <v>"SW-Material@010301_cylinder_mount_front.SLDPRT"</v>
      </c>
      <c r="P31" t="str">
        <f t="shared" si="3"/>
        <v>"SW-Mass@010301_cylinder_mount_front.SLDPRT"</v>
      </c>
    </row>
    <row r="32" spans="1:16">
      <c r="A32" s="1" t="s">
        <v>15</v>
      </c>
      <c r="B32" s="1" t="s">
        <v>29</v>
      </c>
      <c r="C32" s="1" t="s">
        <v>23</v>
      </c>
      <c r="D32" s="1" t="s">
        <v>71</v>
      </c>
      <c r="E32" s="1" t="s">
        <v>49</v>
      </c>
      <c r="O32" t="str">
        <f t="shared" si="2"/>
        <v>"SW-Material@010302_cylinder_mount_pin.SLDPRT"</v>
      </c>
      <c r="P32" t="str">
        <f t="shared" si="3"/>
        <v>"SW-Mass@010302_cylinder_mount_pin.SLDPRT"</v>
      </c>
    </row>
    <row r="33" spans="1:16">
      <c r="A33" s="1" t="s">
        <v>15</v>
      </c>
      <c r="B33" s="1" t="s">
        <v>29</v>
      </c>
      <c r="C33" s="1" t="s">
        <v>29</v>
      </c>
      <c r="D33" s="1" t="s">
        <v>72</v>
      </c>
      <c r="E33" s="1" t="s">
        <v>49</v>
      </c>
      <c r="O33" t="str">
        <f t="shared" si="2"/>
        <v>"SW-Material@010303_cylinder_mount_pincover.SLDPRT"</v>
      </c>
      <c r="P33" t="str">
        <f t="shared" si="3"/>
        <v>"SW-Mass@010303_cylinder_mount_pincover.SLDPRT"</v>
      </c>
    </row>
    <row r="34" spans="1:16">
      <c r="A34" s="1" t="s">
        <v>15</v>
      </c>
      <c r="B34" s="1" t="s">
        <v>29</v>
      </c>
      <c r="C34" s="1" t="s">
        <v>33</v>
      </c>
      <c r="D34" s="1" t="s">
        <v>73</v>
      </c>
      <c r="E34" s="1" t="s">
        <v>49</v>
      </c>
      <c r="O34" t="str">
        <f t="shared" si="2"/>
        <v>"SW-Material@010304_cylinder_mount_bottom.SLDPRT"</v>
      </c>
      <c r="P34" t="str">
        <f t="shared" si="3"/>
        <v>"SW-Mass@010304_cylinder_mount_bottom.SLDPRT"</v>
      </c>
    </row>
    <row r="35" spans="1:16">
      <c r="D35" s="2" t="s">
        <v>74</v>
      </c>
      <c r="O35" t="str">
        <f t="shared" si="2"/>
        <v>"SW-Material@_Expo.SLDPRT"</v>
      </c>
      <c r="P35" t="str">
        <f t="shared" si="3"/>
        <v>"SW-Mass@_Expo.SLDPRT"</v>
      </c>
    </row>
    <row r="36" spans="1:16">
      <c r="A36" s="1" t="s">
        <v>15</v>
      </c>
      <c r="B36" s="1" t="s">
        <v>16</v>
      </c>
      <c r="C36" s="1" t="s">
        <v>16</v>
      </c>
      <c r="D36" s="1" t="s">
        <v>75</v>
      </c>
      <c r="O36" t="str">
        <f t="shared" si="2"/>
        <v>"SW-Material@010000_assembly_general_expo.SLDPRT"</v>
      </c>
      <c r="P36" t="str">
        <f t="shared" si="3"/>
        <v>"SW-Mass@010000_assembly_general_expo.SLDPRT"</v>
      </c>
    </row>
    <row r="37" spans="1:16">
      <c r="A37" s="1" t="s">
        <v>15</v>
      </c>
      <c r="B37" s="1" t="s">
        <v>23</v>
      </c>
      <c r="C37" s="1" t="s">
        <v>16</v>
      </c>
      <c r="D37" s="1" t="s">
        <v>76</v>
      </c>
      <c r="E37" s="1" t="s">
        <v>49</v>
      </c>
      <c r="O37" t="str">
        <f t="shared" si="2"/>
        <v>"SW-Material@010200_trolley_expo.SLDPRT"</v>
      </c>
      <c r="P37" t="str">
        <f t="shared" si="3"/>
        <v>"SW-Mass@010200_trolley_expo.SLDPRT"</v>
      </c>
    </row>
    <row r="38" spans="1:16">
      <c r="A38" s="1" t="s">
        <v>15</v>
      </c>
      <c r="B38" s="1" t="s">
        <v>29</v>
      </c>
      <c r="C38" s="1" t="s">
        <v>16</v>
      </c>
      <c r="D38" s="1" t="s">
        <v>77</v>
      </c>
      <c r="E38" s="1" t="s">
        <v>49</v>
      </c>
      <c r="O38" t="str">
        <f t="shared" si="2"/>
        <v>"SW-Material@010300_cylinder_mount_expo.SLDPRT"</v>
      </c>
      <c r="P38" t="str">
        <f t="shared" si="3"/>
        <v>"SW-Mass@010300_cylinder_mount_expo.SLDPRT"</v>
      </c>
    </row>
    <row r="39" spans="1:16">
      <c r="D39" s="2" t="s">
        <v>78</v>
      </c>
      <c r="O39" t="str">
        <f t="shared" si="2"/>
        <v>"SW-Material@_welding.SLDPRT"</v>
      </c>
      <c r="P39" t="str">
        <f t="shared" si="3"/>
        <v>"SW-Mass@_welding.SLDPRT"</v>
      </c>
    </row>
    <row r="40" spans="1:16">
      <c r="A40" s="1" t="s">
        <v>15</v>
      </c>
      <c r="B40" s="1" t="s">
        <v>15</v>
      </c>
      <c r="C40" s="1" t="s">
        <v>79</v>
      </c>
      <c r="D40" s="1" t="s">
        <v>80</v>
      </c>
      <c r="E40" s="1" t="s">
        <v>81</v>
      </c>
      <c r="O40" t="str">
        <f>CONCATENATE(CHAR(34),"SW-Material@",A53,B53,C53,"_",D53,".SLDPRT",CHAR(34))</f>
        <v>"SW-Material@_.SLDPRT"</v>
      </c>
      <c r="P40" t="str">
        <f>CONCATENATE(CHAR(34),"SW-Mass@",A53,B53,C53,"_",D53,".SLDPRT",CHAR(34))</f>
        <v>"SW-Mass@_.SLDPRT"</v>
      </c>
    </row>
    <row r="41" spans="1:16">
      <c r="A41" s="1" t="s">
        <v>15</v>
      </c>
      <c r="B41" s="1" t="s">
        <v>15</v>
      </c>
      <c r="C41" s="1" t="s">
        <v>79</v>
      </c>
      <c r="D41" s="1" t="s">
        <v>82</v>
      </c>
      <c r="E41" s="1" t="s">
        <v>81</v>
      </c>
      <c r="O41"/>
      <c r="P41"/>
    </row>
    <row r="42" spans="1:16">
      <c r="A42" s="1" t="s">
        <v>15</v>
      </c>
      <c r="B42" s="1" t="s">
        <v>15</v>
      </c>
      <c r="C42" s="1" t="s">
        <v>83</v>
      </c>
      <c r="D42" s="1" t="s">
        <v>84</v>
      </c>
      <c r="E42" s="1" t="s">
        <v>49</v>
      </c>
      <c r="O42" t="str">
        <f>CONCATENATE(CHAR(34),"SW-Material@",A43,B43,C43,"_",D43,".SLDPRT",CHAR(34))</f>
        <v>"SW-Material@010113_frame_cylinder_side_welded.SLDPRT"</v>
      </c>
      <c r="P42" t="str">
        <f>CONCATENATE(CHAR(34),"SW-Mass@",A43,B43,C43,"_",D43,".SLDPRT",CHAR(34))</f>
        <v>"SW-Mass@010113_frame_cylinder_side_welded.SLDPRT"</v>
      </c>
    </row>
    <row r="43" spans="1:16">
      <c r="A43" s="1" t="s">
        <v>15</v>
      </c>
      <c r="B43" s="1" t="s">
        <v>15</v>
      </c>
      <c r="C43" s="1" t="s">
        <v>83</v>
      </c>
      <c r="D43" s="1" t="s">
        <v>85</v>
      </c>
      <c r="E43" s="1" t="s">
        <v>49</v>
      </c>
    </row>
    <row r="44" spans="1:16">
      <c r="A44" s="1" t="s">
        <v>15</v>
      </c>
      <c r="B44" s="1" t="s">
        <v>15</v>
      </c>
      <c r="C44" s="1" t="s">
        <v>86</v>
      </c>
      <c r="D44" s="1" t="s">
        <v>87</v>
      </c>
      <c r="E44" s="1" t="s">
        <v>49</v>
      </c>
      <c r="O44" t="str">
        <f>CONCATENATE(CHAR(34),"SW-Material@",A55,B55,C55,"_",D55,".SLDPRT",CHAR(34))</f>
        <v>"SW-Material@_.SLDPRT"</v>
      </c>
      <c r="P44" t="str">
        <f>CONCATENATE(CHAR(34),"SW-Mass@",A55,B55,C55,"_",D55,".SLDPRT",CHAR(34))</f>
        <v>"SW-Mass@_.SLDPRT"</v>
      </c>
    </row>
    <row r="45" spans="1:16">
      <c r="A45" s="1" t="s">
        <v>15</v>
      </c>
      <c r="B45" s="1" t="s">
        <v>15</v>
      </c>
      <c r="C45" s="1" t="s">
        <v>86</v>
      </c>
      <c r="D45" s="1" t="s">
        <v>88</v>
      </c>
      <c r="E45" s="1" t="s">
        <v>49</v>
      </c>
      <c r="O45" t="str">
        <f>CONCATENATE(CHAR(34),"SW-Material@",A49,B49,C49,"_",D49,".SLDPRT",CHAR(34))</f>
        <v>"SW-Material@_.SLDPRT"</v>
      </c>
      <c r="P45" t="str">
        <f>CONCATENATE(CHAR(34),"SW-Mass@",A49,B49,C49,"_",D49,".SLDPRT",CHAR(34))</f>
        <v>"SW-Mass@_.SLDPRT"</v>
      </c>
    </row>
    <row r="46" spans="1:16">
      <c r="A46" s="1" t="s">
        <v>15</v>
      </c>
      <c r="B46" s="1" t="s">
        <v>15</v>
      </c>
      <c r="C46" s="1" t="s">
        <v>16</v>
      </c>
      <c r="D46" s="1" t="s">
        <v>89</v>
      </c>
      <c r="E46" s="1" t="s">
        <v>49</v>
      </c>
      <c r="O46"/>
      <c r="P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workbookViewId="0">
      <selection activeCell="A17" sqref="A17:XFD18"/>
    </sheetView>
  </sheetViews>
  <sheetFormatPr defaultRowHeight="15"/>
  <cols>
    <col min="1" max="1" width="3.140625" style="1" customWidth="1"/>
    <col min="2" max="2" width="3.28515625" style="1" customWidth="1"/>
    <col min="3" max="3" width="4.7109375" style="1" bestFit="1" customWidth="1"/>
    <col min="4" max="4" width="24.5703125" style="1" customWidth="1"/>
    <col min="5" max="5" width="17.140625" style="1" bestFit="1" customWidth="1"/>
    <col min="6" max="6" width="14.140625" bestFit="1" customWidth="1"/>
    <col min="7" max="7" width="11.5703125" style="1" bestFit="1" customWidth="1"/>
    <col min="8" max="8" width="9.7109375" style="1" customWidth="1"/>
    <col min="9" max="9" width="3.140625" style="1" customWidth="1"/>
    <col min="10" max="10" width="18.7109375" style="1" bestFit="1" customWidth="1"/>
    <col min="11" max="11" width="8.42578125" style="1" bestFit="1" customWidth="1"/>
    <col min="12" max="12" width="7.140625" style="1" bestFit="1" customWidth="1"/>
    <col min="13" max="13" width="13" style="1" bestFit="1" customWidth="1"/>
    <col min="14" max="14" width="31.140625" style="1" bestFit="1" customWidth="1"/>
    <col min="15" max="15" width="44.140625" style="1" bestFit="1" customWidth="1"/>
    <col min="16" max="16" width="42" style="1" bestFit="1" customWidth="1"/>
    <col min="17" max="16384" width="9.140625" style="1"/>
  </cols>
  <sheetData>
    <row r="1" spans="1:16">
      <c r="A1" s="1" t="s">
        <v>0</v>
      </c>
    </row>
    <row r="3" spans="1:1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t="s">
        <v>6</v>
      </c>
      <c r="G3" s="1" t="s">
        <v>7</v>
      </c>
      <c r="H3" s="1" t="s">
        <v>8</v>
      </c>
      <c r="J3" s="1" t="s">
        <v>9</v>
      </c>
      <c r="K3" s="1" t="s">
        <v>8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>
      <c r="A4" s="1" t="s">
        <v>15</v>
      </c>
      <c r="B4" s="1" t="s">
        <v>16</v>
      </c>
      <c r="C4" s="1" t="s">
        <v>16</v>
      </c>
      <c r="D4" s="1" t="s">
        <v>17</v>
      </c>
      <c r="E4" s="1" t="s">
        <v>18</v>
      </c>
      <c r="H4" s="1" t="s">
        <v>19</v>
      </c>
      <c r="N4" s="1" t="s">
        <v>20</v>
      </c>
      <c r="O4" t="str">
        <f>CONCATENATE(CHAR(34),"SW-Material@",A4,B4,C4,"_",D4,".SLDPRT",CHAR(34))</f>
        <v>"SW-Material@010000_assembly_general.SLDPRT"</v>
      </c>
      <c r="P4" t="str">
        <f>CONCATENATE(CHAR(34),"SW-Mass@",A4,B4,C4,"_",D4,".SLDPRT",CHAR(34))</f>
        <v>"SW-Mass@010000_assembly_general.SLDPRT"</v>
      </c>
    </row>
    <row r="5" spans="1:16">
      <c r="A5" s="1" t="s">
        <v>15</v>
      </c>
      <c r="B5" s="1" t="s">
        <v>16</v>
      </c>
      <c r="C5" s="1" t="s">
        <v>15</v>
      </c>
      <c r="D5" s="1" t="s">
        <v>21</v>
      </c>
      <c r="E5" s="1" t="s">
        <v>22</v>
      </c>
      <c r="F5" t="s">
        <v>22</v>
      </c>
      <c r="O5" t="str">
        <f t="shared" ref="O5:O29" si="0">CONCATENATE(CHAR(34),"SW-Material@",A5,B5,C5,"_",D5,".SLDPRT",CHAR(34))</f>
        <v>"SW-Material@010001_winge_feather_key.SLDPRT"</v>
      </c>
      <c r="P5" t="str">
        <f t="shared" ref="P5:P29" si="1">CONCATENATE(CHAR(34),"SW-Mass@",A5,B5,C5,"_",D5,".SLDPRT",CHAR(34))</f>
        <v>"SW-Mass@010001_winge_feather_key.SLDPRT"</v>
      </c>
    </row>
    <row r="6" spans="1:16">
      <c r="A6" s="1" t="s">
        <v>15</v>
      </c>
      <c r="B6" s="1" t="s">
        <v>16</v>
      </c>
      <c r="C6" s="1" t="s">
        <v>23</v>
      </c>
      <c r="D6" s="1" t="s">
        <v>24</v>
      </c>
      <c r="E6" s="1" t="s">
        <v>22</v>
      </c>
      <c r="F6" t="s">
        <v>22</v>
      </c>
      <c r="O6" t="str">
        <f t="shared" si="0"/>
        <v>"SW-Material@010002_load.SLDPRT"</v>
      </c>
      <c r="P6" t="str">
        <f t="shared" si="1"/>
        <v>"SW-Mass@010002_load.SLDPRT"</v>
      </c>
    </row>
    <row r="7" spans="1:16">
      <c r="A7" s="2" t="s">
        <v>15</v>
      </c>
      <c r="B7" s="2" t="s">
        <v>15</v>
      </c>
      <c r="C7" s="2" t="s">
        <v>16</v>
      </c>
      <c r="D7" s="2" t="s">
        <v>25</v>
      </c>
      <c r="E7" s="1" t="s">
        <v>18</v>
      </c>
      <c r="F7" t="s">
        <v>26</v>
      </c>
      <c r="O7" t="str">
        <f t="shared" si="0"/>
        <v>"SW-Material@010100_frame.SLDPRT"</v>
      </c>
      <c r="P7" t="str">
        <f t="shared" si="1"/>
        <v>"SW-Mass@010100_frame.SLDPRT"</v>
      </c>
    </row>
    <row r="8" spans="1:16">
      <c r="A8" s="1" t="s">
        <v>15</v>
      </c>
      <c r="B8" s="1" t="s">
        <v>15</v>
      </c>
      <c r="C8" s="1" t="s">
        <v>15</v>
      </c>
      <c r="D8" s="1" t="s">
        <v>38</v>
      </c>
      <c r="E8" s="1" t="s">
        <v>49</v>
      </c>
      <c r="F8" t="s">
        <v>26</v>
      </c>
      <c r="H8" s="1" t="s">
        <v>50</v>
      </c>
      <c r="O8" t="str">
        <f t="shared" si="0"/>
        <v>"SW-Material@010101_ST_40x4x1000.SLDPRT"</v>
      </c>
      <c r="P8" t="str">
        <f>CONCATENATE(CHAR(34),"SW-Mass@",A8,B8,C8,"_",D8,".SLDPRT",CHAR(34))</f>
        <v>"SW-Mass@010101_ST_40x4x1000.SLDPRT"</v>
      </c>
    </row>
    <row r="9" spans="1:16">
      <c r="A9" s="1" t="s">
        <v>15</v>
      </c>
      <c r="B9" s="1" t="s">
        <v>15</v>
      </c>
      <c r="C9" s="1" t="s">
        <v>23</v>
      </c>
      <c r="D9" s="1" t="s">
        <v>90</v>
      </c>
      <c r="E9" s="1" t="s">
        <v>49</v>
      </c>
      <c r="F9" t="s">
        <v>26</v>
      </c>
      <c r="H9" s="1" t="s">
        <v>50</v>
      </c>
      <c r="O9" t="str">
        <f t="shared" si="0"/>
        <v>"SW-Material@010102_ST_40x4x2200.SLDPRT"</v>
      </c>
      <c r="P9" t="str">
        <f t="shared" si="1"/>
        <v>"SW-Mass@010102_ST_40x4x2200.SLDPRT"</v>
      </c>
    </row>
    <row r="10" spans="1:16">
      <c r="A10" s="1" t="s">
        <v>15</v>
      </c>
      <c r="B10" s="1" t="s">
        <v>15</v>
      </c>
      <c r="C10" s="1" t="s">
        <v>29</v>
      </c>
      <c r="D10" s="1" t="s">
        <v>30</v>
      </c>
      <c r="E10" s="1" t="s">
        <v>49</v>
      </c>
      <c r="F10" t="s">
        <v>26</v>
      </c>
      <c r="H10" s="1" t="s">
        <v>50</v>
      </c>
      <c r="O10" t="str">
        <f t="shared" si="0"/>
        <v>"SW-Material@010103_IPE120x2620.SLDPRT"</v>
      </c>
      <c r="P10" t="str">
        <f>CONCATENATE(CHAR(34),"SW-Mass@",A10,B10,C10,"_",D10,".SLDPRT",CHAR(34))</f>
        <v>"SW-Mass@010103_IPE120x2620.SLDPRT"</v>
      </c>
    </row>
    <row r="11" spans="1:16">
      <c r="A11" s="1" t="s">
        <v>15</v>
      </c>
      <c r="B11" s="1" t="s">
        <v>15</v>
      </c>
      <c r="C11" s="1" t="s">
        <v>33</v>
      </c>
      <c r="D11" s="1" t="s">
        <v>34</v>
      </c>
      <c r="E11" s="1" t="s">
        <v>49</v>
      </c>
      <c r="F11" t="s">
        <v>26</v>
      </c>
      <c r="H11" s="1" t="s">
        <v>56</v>
      </c>
      <c r="O11" t="str">
        <f t="shared" si="0"/>
        <v>"SW-Material@010104_motor_plate.SLDPRT"</v>
      </c>
      <c r="P11" t="str">
        <f t="shared" si="1"/>
        <v>"SW-Mass@010104_motor_plate.SLDPRT"</v>
      </c>
    </row>
    <row r="12" spans="1:16">
      <c r="A12" s="1" t="s">
        <v>15</v>
      </c>
      <c r="B12" s="1" t="s">
        <v>15</v>
      </c>
      <c r="C12" s="1" t="s">
        <v>37</v>
      </c>
      <c r="D12" s="1" t="s">
        <v>91</v>
      </c>
      <c r="E12" s="1" t="s">
        <v>49</v>
      </c>
      <c r="F12" t="s">
        <v>26</v>
      </c>
      <c r="H12" s="1" t="s">
        <v>50</v>
      </c>
      <c r="O12" t="str">
        <f>CONCATENATE(CHAR(34),"SW-Material@",A12,B12,C12,"_",D12,".SLDPRT",CHAR(34))</f>
        <v>"SW-Material@010105_ST_40x4x2280.SLDPRT"</v>
      </c>
      <c r="P12" t="str">
        <f t="shared" si="1"/>
        <v>"SW-Mass@010105_ST_40x4x2280.SLDPRT"</v>
      </c>
    </row>
    <row r="13" spans="1:16">
      <c r="A13" s="1" t="s">
        <v>15</v>
      </c>
      <c r="B13" s="1" t="s">
        <v>15</v>
      </c>
      <c r="C13" s="1" t="s">
        <v>39</v>
      </c>
      <c r="D13" s="1" t="s">
        <v>92</v>
      </c>
      <c r="E13" s="1" t="s">
        <v>49</v>
      </c>
      <c r="F13" t="s">
        <v>26</v>
      </c>
      <c r="H13" s="1" t="s">
        <v>50</v>
      </c>
      <c r="O13" t="str">
        <f t="shared" si="0"/>
        <v>"SW-Material@010106_ST_40x4x400_chamfered.SLDPRT"</v>
      </c>
      <c r="P13" t="str">
        <f t="shared" si="1"/>
        <v>"SW-Mass@010106_ST_40x4x400_chamfered.SLDPRT"</v>
      </c>
    </row>
    <row r="14" spans="1:16">
      <c r="A14" s="1" t="s">
        <v>15</v>
      </c>
      <c r="B14" s="1" t="s">
        <v>15</v>
      </c>
      <c r="C14" s="1" t="s">
        <v>41</v>
      </c>
      <c r="D14" s="1" t="s">
        <v>93</v>
      </c>
      <c r="E14" s="1" t="s">
        <v>49</v>
      </c>
      <c r="F14" t="s">
        <v>26</v>
      </c>
      <c r="H14" s="1" t="s">
        <v>50</v>
      </c>
      <c r="O14" t="str">
        <f t="shared" si="0"/>
        <v>"SW-Material@010107_RT_80x40x6.3x600.SLDPRT"</v>
      </c>
      <c r="P14" t="str">
        <f t="shared" si="1"/>
        <v>"SW-Mass@010107_RT_80x40x6.3x600.SLDPRT"</v>
      </c>
    </row>
    <row r="15" spans="1:16">
      <c r="A15" s="2"/>
      <c r="B15" s="2"/>
      <c r="C15" s="2"/>
      <c r="D15" s="2"/>
      <c r="E15" s="2"/>
      <c r="F15" s="3"/>
      <c r="G15" s="2"/>
      <c r="H15" s="1" t="s">
        <v>50</v>
      </c>
      <c r="O15" t="str">
        <f t="shared" si="0"/>
        <v>"SW-Material@_.SLDPRT"</v>
      </c>
      <c r="P15" t="str">
        <f t="shared" si="1"/>
        <v>"SW-Mass@_.SLDPRT"</v>
      </c>
    </row>
    <row r="16" spans="1:16">
      <c r="A16" s="1" t="s">
        <v>15</v>
      </c>
      <c r="B16" s="1" t="s">
        <v>15</v>
      </c>
      <c r="C16" s="1" t="s">
        <v>45</v>
      </c>
      <c r="D16" s="1" t="s">
        <v>94</v>
      </c>
      <c r="E16" s="1" t="s">
        <v>49</v>
      </c>
      <c r="F16" t="s">
        <v>26</v>
      </c>
      <c r="H16" s="1" t="s">
        <v>50</v>
      </c>
      <c r="O16" t="str">
        <f t="shared" si="0"/>
        <v>"SW-Material@010109_ST_60x4x800_chamfered.SLDPRT"</v>
      </c>
      <c r="P16" t="str">
        <f t="shared" si="1"/>
        <v>"SW-Mass@010109_ST_60x4x800_chamfered.SLDPRT"</v>
      </c>
    </row>
    <row r="17" spans="1:16">
      <c r="A17" s="1" t="s">
        <v>15</v>
      </c>
      <c r="B17" s="1" t="s">
        <v>15</v>
      </c>
      <c r="C17" s="1" t="s">
        <v>47</v>
      </c>
      <c r="D17" s="1" t="s">
        <v>95</v>
      </c>
      <c r="E17" s="1" t="s">
        <v>49</v>
      </c>
      <c r="F17" t="s">
        <v>26</v>
      </c>
      <c r="H17" s="1" t="s">
        <v>50</v>
      </c>
      <c r="O17" t="str">
        <f t="shared" si="0"/>
        <v>"SW-Material@010110_RT_80x40x6.3x1080_drilled.SLDPRT"</v>
      </c>
      <c r="P17" t="str">
        <f t="shared" si="1"/>
        <v>"SW-Mass@010110_RT_80x40x6.3x1080_drilled.SLDPRT"</v>
      </c>
    </row>
    <row r="18" spans="1:16">
      <c r="A18" s="1" t="s">
        <v>15</v>
      </c>
      <c r="B18" s="1" t="s">
        <v>15</v>
      </c>
      <c r="C18" s="1" t="s">
        <v>51</v>
      </c>
      <c r="D18" s="1" t="s">
        <v>96</v>
      </c>
      <c r="E18" s="1" t="s">
        <v>49</v>
      </c>
      <c r="F18" t="s">
        <v>26</v>
      </c>
      <c r="H18" s="1" t="s">
        <v>50</v>
      </c>
      <c r="O18" t="str">
        <f t="shared" si="0"/>
        <v>"SW-Material@010111_RT_80x40x6.3x1080.SLDPRT"</v>
      </c>
      <c r="P18" t="str">
        <f t="shared" si="1"/>
        <v>"SW-Mass@010111_RT_80x40x6.3x1080.SLDPRT"</v>
      </c>
    </row>
    <row r="19" spans="1:16">
      <c r="A19" s="2" t="s">
        <v>15</v>
      </c>
      <c r="B19" s="2" t="s">
        <v>23</v>
      </c>
      <c r="C19" s="2" t="s">
        <v>16</v>
      </c>
      <c r="D19" s="2" t="s">
        <v>53</v>
      </c>
      <c r="E19" s="1" t="s">
        <v>49</v>
      </c>
      <c r="F19" t="s">
        <v>26</v>
      </c>
      <c r="O19" t="str">
        <f t="shared" si="0"/>
        <v>"SW-Material@010200_trolley.SLDPRT"</v>
      </c>
      <c r="P19" t="str">
        <f>CONCATENATE(CHAR(34),"SW-Mass@",A19,B19,C19,"_",D19,".SLDPRT",CHAR(34))</f>
        <v>"SW-Mass@010200_trolley.SLDPRT"</v>
      </c>
    </row>
    <row r="20" spans="1:16">
      <c r="A20" s="1" t="s">
        <v>15</v>
      </c>
      <c r="B20" s="1" t="s">
        <v>23</v>
      </c>
      <c r="C20" s="1" t="s">
        <v>15</v>
      </c>
      <c r="D20" s="1" t="s">
        <v>54</v>
      </c>
      <c r="E20" s="1" t="s">
        <v>55</v>
      </c>
      <c r="F20" t="s">
        <v>26</v>
      </c>
      <c r="H20" s="1" t="s">
        <v>56</v>
      </c>
      <c r="O20" t="str">
        <f t="shared" si="0"/>
        <v>"SW-Material@010201_trolley_main_plate.SLDPRT"</v>
      </c>
      <c r="P20" t="str">
        <f t="shared" si="1"/>
        <v>"SW-Mass@010201_trolley_main_plate.SLDPRT"</v>
      </c>
    </row>
    <row r="21" spans="1:16">
      <c r="A21" s="1" t="s">
        <v>15</v>
      </c>
      <c r="B21" s="1" t="s">
        <v>23</v>
      </c>
      <c r="C21" s="1" t="s">
        <v>23</v>
      </c>
      <c r="D21" s="1" t="s">
        <v>57</v>
      </c>
      <c r="E21" s="1" t="s">
        <v>49</v>
      </c>
      <c r="F21" t="s">
        <v>26</v>
      </c>
      <c r="O21" t="str">
        <f>CONCATENATE(CHAR(34),"SW-Material@",A21,B21,C21,"_",D21,".SLDPRT",CHAR(34))</f>
        <v>"SW-Material@010202_trolley_roller.SLDPRT"</v>
      </c>
      <c r="P21" t="str">
        <f t="shared" si="1"/>
        <v>"SW-Mass@010202_trolley_roller.SLDPRT"</v>
      </c>
    </row>
    <row r="22" spans="1:16">
      <c r="A22" s="1" t="s">
        <v>15</v>
      </c>
      <c r="B22" s="1" t="s">
        <v>23</v>
      </c>
      <c r="C22" s="1" t="s">
        <v>29</v>
      </c>
      <c r="D22" s="1" t="s">
        <v>58</v>
      </c>
      <c r="E22" s="1" t="s">
        <v>49</v>
      </c>
      <c r="F22" t="s">
        <v>26</v>
      </c>
      <c r="H22" s="1" t="s">
        <v>56</v>
      </c>
      <c r="O22" t="str">
        <f t="shared" si="0"/>
        <v>"SW-Material@010203_trolley_cylinder_pin.SLDPRT"</v>
      </c>
      <c r="P22" t="str">
        <f t="shared" si="1"/>
        <v>"SW-Mass@010203_trolley_cylinder_pin.SLDPRT"</v>
      </c>
    </row>
    <row r="23" spans="1:16">
      <c r="A23" s="1" t="s">
        <v>15</v>
      </c>
      <c r="B23" s="1" t="s">
        <v>23</v>
      </c>
      <c r="C23" s="1" t="s">
        <v>33</v>
      </c>
      <c r="D23" s="1" t="s">
        <v>59</v>
      </c>
      <c r="E23" s="1" t="s">
        <v>60</v>
      </c>
      <c r="F23" t="s">
        <v>61</v>
      </c>
      <c r="M23" s="1" t="s">
        <v>62</v>
      </c>
      <c r="O23" t="str">
        <f t="shared" si="0"/>
        <v>"SW-Material@010204_trolley_winch.SLDPRT"</v>
      </c>
      <c r="P23" t="str">
        <f t="shared" si="1"/>
        <v>"SW-Mass@010204_trolley_winch.SLDPRT"</v>
      </c>
    </row>
    <row r="24" spans="1:16">
      <c r="A24" s="1" t="s">
        <v>15</v>
      </c>
      <c r="B24" s="1" t="s">
        <v>23</v>
      </c>
      <c r="C24" s="1" t="s">
        <v>37</v>
      </c>
      <c r="D24" s="1" t="s">
        <v>63</v>
      </c>
      <c r="E24" s="1" t="s">
        <v>49</v>
      </c>
      <c r="F24" t="s">
        <v>26</v>
      </c>
      <c r="O24" t="str">
        <f t="shared" si="0"/>
        <v>"SW-Material@010205_trolley_small_roll.SLDPRT"</v>
      </c>
      <c r="P24" t="str">
        <f t="shared" si="1"/>
        <v>"SW-Mass@010205_trolley_small_roll.SLDPRT"</v>
      </c>
    </row>
    <row r="25" spans="1:16">
      <c r="A25" s="1" t="s">
        <v>15</v>
      </c>
      <c r="B25" s="1" t="s">
        <v>23</v>
      </c>
      <c r="C25" s="1" t="s">
        <v>39</v>
      </c>
      <c r="D25" s="1" t="s">
        <v>64</v>
      </c>
      <c r="E25" s="1" t="s">
        <v>49</v>
      </c>
      <c r="F25" t="s">
        <v>26</v>
      </c>
      <c r="O25" t="str">
        <f t="shared" si="0"/>
        <v>"SW-Material@010206_trolley_guide.SLDPRT"</v>
      </c>
      <c r="P25" t="str">
        <f t="shared" si="1"/>
        <v>"SW-Mass@010206_trolley_guide.SLDPRT"</v>
      </c>
    </row>
    <row r="26" spans="1:16">
      <c r="A26" s="1" t="s">
        <v>15</v>
      </c>
      <c r="B26" s="1" t="s">
        <v>23</v>
      </c>
      <c r="C26" s="1" t="s">
        <v>41</v>
      </c>
      <c r="D26" s="1" t="s">
        <v>65</v>
      </c>
      <c r="E26" s="1" t="s">
        <v>49</v>
      </c>
      <c r="F26" t="s">
        <v>26</v>
      </c>
      <c r="O26" t="str">
        <f t="shared" si="0"/>
        <v>"SW-Material@010207_trolley_distance_sleeve.SLDPRT"</v>
      </c>
      <c r="P26" t="str">
        <f t="shared" si="1"/>
        <v>"SW-Mass@010207_trolley_distance_sleeve.SLDPRT"</v>
      </c>
    </row>
    <row r="27" spans="1:16">
      <c r="A27" s="1" t="s">
        <v>15</v>
      </c>
      <c r="B27" s="1" t="s">
        <v>23</v>
      </c>
      <c r="C27" s="1" t="s">
        <v>43</v>
      </c>
      <c r="D27" s="1" t="s">
        <v>66</v>
      </c>
      <c r="E27" s="1" t="s">
        <v>49</v>
      </c>
      <c r="F27" t="s">
        <v>26</v>
      </c>
      <c r="O27" t="str">
        <f t="shared" si="0"/>
        <v>"SW-Material@010208_trolley_bearing_cover.SLDPRT"</v>
      </c>
      <c r="P27" t="str">
        <f>CONCATENATE(CHAR(34),"SW-Mass@",A27,B27,C27,"_",D27,".SLDPRT",CHAR(34))</f>
        <v>"SW-Mass@010208_trolley_bearing_cover.SLDPRT"</v>
      </c>
    </row>
    <row r="28" spans="1:16">
      <c r="A28" s="1" t="s">
        <v>15</v>
      </c>
      <c r="B28" s="1" t="s">
        <v>23</v>
      </c>
      <c r="C28" s="1" t="s">
        <v>45</v>
      </c>
      <c r="D28" s="1" t="s">
        <v>67</v>
      </c>
      <c r="E28" s="1" t="s">
        <v>49</v>
      </c>
      <c r="F28" t="s">
        <v>26</v>
      </c>
      <c r="O28" t="str">
        <f t="shared" si="0"/>
        <v>"SW-Material@010209_trolley_pincover.SLDPRT"</v>
      </c>
      <c r="P28" t="str">
        <f t="shared" si="1"/>
        <v>"SW-Mass@010209_trolley_pincover.SLDPRT"</v>
      </c>
    </row>
    <row r="29" spans="1:16">
      <c r="A29" s="1" t="s">
        <v>15</v>
      </c>
      <c r="B29" s="1" t="s">
        <v>23</v>
      </c>
      <c r="C29" s="1" t="s">
        <v>47</v>
      </c>
      <c r="D29" s="1" t="s">
        <v>68</v>
      </c>
      <c r="E29" s="1" t="s">
        <v>49</v>
      </c>
      <c r="F29" t="s">
        <v>26</v>
      </c>
      <c r="O29" t="str">
        <f t="shared" si="0"/>
        <v>"SW-Material@010210_trolley_front_plate.SLDPRT"</v>
      </c>
      <c r="P29" t="str">
        <f t="shared" si="1"/>
        <v>"SW-Mass@010210_trolley_front_plate.SLDPRT"</v>
      </c>
    </row>
    <row r="30" spans="1:16">
      <c r="A30" s="2" t="s">
        <v>15</v>
      </c>
      <c r="B30" s="2" t="s">
        <v>29</v>
      </c>
      <c r="C30" s="2" t="s">
        <v>16</v>
      </c>
      <c r="D30" s="2" t="s">
        <v>69</v>
      </c>
      <c r="E30" s="1" t="s">
        <v>49</v>
      </c>
      <c r="O30" t="str">
        <f t="shared" ref="O30:O35" si="2">CONCATENATE(CHAR(34),"SW-Material@",A30,B30,C30,"_",D30,".SLDPRT",CHAR(34))</f>
        <v>"SW-Material@010300_cylinder_mount.SLDPRT"</v>
      </c>
      <c r="P30" t="str">
        <f t="shared" ref="P30:P35" si="3">CONCATENATE(CHAR(34),"SW-Mass@",A30,B30,C30,"_",D30,".SLDPRT",CHAR(34))</f>
        <v>"SW-Mass@010300_cylinder_mount.SLDPRT"</v>
      </c>
    </row>
    <row r="31" spans="1:16">
      <c r="A31" s="1" t="s">
        <v>15</v>
      </c>
      <c r="B31" s="1" t="s">
        <v>29</v>
      </c>
      <c r="C31" s="1" t="s">
        <v>15</v>
      </c>
      <c r="D31" s="1" t="s">
        <v>70</v>
      </c>
      <c r="E31" s="1" t="s">
        <v>49</v>
      </c>
      <c r="O31" t="str">
        <f t="shared" si="2"/>
        <v>"SW-Material@010301_cylinder_mount_front.SLDPRT"</v>
      </c>
      <c r="P31" t="str">
        <f t="shared" si="3"/>
        <v>"SW-Mass@010301_cylinder_mount_front.SLDPRT"</v>
      </c>
    </row>
    <row r="32" spans="1:16">
      <c r="A32" s="1" t="s">
        <v>15</v>
      </c>
      <c r="B32" s="1" t="s">
        <v>29</v>
      </c>
      <c r="C32" s="1" t="s">
        <v>23</v>
      </c>
      <c r="D32" s="1" t="s">
        <v>71</v>
      </c>
      <c r="E32" s="1" t="s">
        <v>49</v>
      </c>
      <c r="O32" t="str">
        <f t="shared" si="2"/>
        <v>"SW-Material@010302_cylinder_mount_pin.SLDPRT"</v>
      </c>
      <c r="P32" t="str">
        <f t="shared" si="3"/>
        <v>"SW-Mass@010302_cylinder_mount_pin.SLDPRT"</v>
      </c>
    </row>
    <row r="33" spans="1:16">
      <c r="A33" s="1" t="s">
        <v>15</v>
      </c>
      <c r="B33" s="1" t="s">
        <v>29</v>
      </c>
      <c r="C33" s="1" t="s">
        <v>29</v>
      </c>
      <c r="D33" s="1" t="s">
        <v>72</v>
      </c>
      <c r="E33" s="1" t="s">
        <v>49</v>
      </c>
      <c r="O33" t="str">
        <f t="shared" si="2"/>
        <v>"SW-Material@010303_cylinder_mount_pincover.SLDPRT"</v>
      </c>
      <c r="P33" t="str">
        <f t="shared" si="3"/>
        <v>"SW-Mass@010303_cylinder_mount_pincover.SLDPRT"</v>
      </c>
    </row>
    <row r="34" spans="1:16">
      <c r="A34" s="1" t="s">
        <v>15</v>
      </c>
      <c r="B34" s="1" t="s">
        <v>29</v>
      </c>
      <c r="C34" s="1" t="s">
        <v>33</v>
      </c>
      <c r="D34" s="1" t="s">
        <v>73</v>
      </c>
      <c r="E34" s="1" t="s">
        <v>49</v>
      </c>
      <c r="O34" t="str">
        <f t="shared" si="2"/>
        <v>"SW-Material@010304_cylinder_mount_bottom.SLDPRT"</v>
      </c>
      <c r="P34" t="str">
        <f t="shared" si="3"/>
        <v>"SW-Mass@010304_cylinder_mount_bottom.SLDPRT"</v>
      </c>
    </row>
    <row r="35" spans="1:16">
      <c r="D35" s="2" t="s">
        <v>74</v>
      </c>
      <c r="O35" t="str">
        <f t="shared" ref="O35:O39" si="4">CONCATENATE(CHAR(34),"SW-Material@",A35,B35,C35,"_",D35,".SLDPRT",CHAR(34))</f>
        <v>"SW-Material@_Expo.SLDPRT"</v>
      </c>
      <c r="P35" t="str">
        <f t="shared" ref="P35:P39" si="5">CONCATENATE(CHAR(34),"SW-Mass@",A35,B35,C35,"_",D35,".SLDPRT",CHAR(34))</f>
        <v>"SW-Mass@_Expo.SLDPRT"</v>
      </c>
    </row>
    <row r="36" spans="1:16">
      <c r="A36" s="1" t="s">
        <v>15</v>
      </c>
      <c r="B36" s="1" t="s">
        <v>16</v>
      </c>
      <c r="C36" s="1" t="s">
        <v>16</v>
      </c>
      <c r="D36" s="1" t="s">
        <v>75</v>
      </c>
      <c r="O36" t="str">
        <f t="shared" si="4"/>
        <v>"SW-Material@010000_assembly_general_expo.SLDPRT"</v>
      </c>
      <c r="P36" t="str">
        <f t="shared" si="5"/>
        <v>"SW-Mass@010000_assembly_general_expo.SLDPRT"</v>
      </c>
    </row>
    <row r="37" spans="1:16">
      <c r="A37" s="1" t="s">
        <v>15</v>
      </c>
      <c r="B37" s="1" t="s">
        <v>23</v>
      </c>
      <c r="C37" s="1" t="s">
        <v>16</v>
      </c>
      <c r="D37" s="1" t="s">
        <v>76</v>
      </c>
      <c r="E37" s="1" t="s">
        <v>49</v>
      </c>
      <c r="O37" t="str">
        <f t="shared" si="4"/>
        <v>"SW-Material@010200_trolley_expo.SLDPRT"</v>
      </c>
      <c r="P37" t="str">
        <f t="shared" si="5"/>
        <v>"SW-Mass@010200_trolley_expo.SLDPRT"</v>
      </c>
    </row>
    <row r="38" spans="1:16">
      <c r="A38" s="1" t="s">
        <v>15</v>
      </c>
      <c r="B38" s="1" t="s">
        <v>29</v>
      </c>
      <c r="C38" s="1" t="s">
        <v>16</v>
      </c>
      <c r="D38" s="1" t="s">
        <v>77</v>
      </c>
      <c r="E38" s="1" t="s">
        <v>49</v>
      </c>
      <c r="O38" t="str">
        <f t="shared" si="4"/>
        <v>"SW-Material@010300_cylinder_mount_expo.SLDPRT"</v>
      </c>
      <c r="P38" t="str">
        <f t="shared" si="5"/>
        <v>"SW-Mass@010300_cylinder_mount_expo.SLDPRT"</v>
      </c>
    </row>
    <row r="39" spans="1:16">
      <c r="D39" s="2" t="s">
        <v>78</v>
      </c>
      <c r="O39" t="str">
        <f t="shared" si="4"/>
        <v>"SW-Material@_welding.SLDPRT"</v>
      </c>
      <c r="P39" t="str">
        <f t="shared" si="5"/>
        <v>"SW-Mass@_welding.SLDPRT"</v>
      </c>
    </row>
    <row r="40" spans="1:16">
      <c r="A40" s="1" t="s">
        <v>15</v>
      </c>
      <c r="B40" s="1" t="s">
        <v>15</v>
      </c>
      <c r="C40" s="1" t="s">
        <v>79</v>
      </c>
      <c r="D40" s="1" t="s">
        <v>80</v>
      </c>
      <c r="E40" s="1" t="s">
        <v>81</v>
      </c>
      <c r="O40" t="str">
        <f>CONCATENATE(CHAR(34),"SW-Material@",A53,B53,C53,"_",D53,".SLDPRT",CHAR(34))</f>
        <v>"SW-Material@_.SLDPRT"</v>
      </c>
      <c r="P40" t="str">
        <f>CONCATENATE(CHAR(34),"SW-Mass@",A53,B53,C53,"_",D53,".SLDPRT",CHAR(34))</f>
        <v>"SW-Mass@_.SLDPRT"</v>
      </c>
    </row>
    <row r="41" spans="1:16">
      <c r="A41" s="1" t="s">
        <v>15</v>
      </c>
      <c r="B41" s="1" t="s">
        <v>15</v>
      </c>
      <c r="C41" s="1" t="s">
        <v>79</v>
      </c>
      <c r="D41" s="1" t="s">
        <v>82</v>
      </c>
      <c r="E41" s="1" t="s">
        <v>81</v>
      </c>
      <c r="O41"/>
      <c r="P41"/>
    </row>
    <row r="42" spans="1:16">
      <c r="A42" s="1" t="s">
        <v>15</v>
      </c>
      <c r="B42" s="1" t="s">
        <v>15</v>
      </c>
      <c r="C42" s="1" t="s">
        <v>83</v>
      </c>
      <c r="D42" s="1" t="s">
        <v>84</v>
      </c>
      <c r="E42" s="1" t="s">
        <v>49</v>
      </c>
      <c r="O42" t="str">
        <f>CONCATENATE(CHAR(34),"SW-Material@",A43,B43,C43,"_",D43,".SLDPRT",CHAR(34))</f>
        <v>"SW-Material@010113_frame_cylinder_side_welded.SLDPRT"</v>
      </c>
      <c r="P42" t="str">
        <f>CONCATENATE(CHAR(34),"SW-Mass@",A43,B43,C43,"_",D43,".SLDPRT",CHAR(34))</f>
        <v>"SW-Mass@010113_frame_cylinder_side_welded.SLDPRT"</v>
      </c>
    </row>
    <row r="43" spans="1:16">
      <c r="A43" s="1" t="s">
        <v>15</v>
      </c>
      <c r="B43" s="1" t="s">
        <v>15</v>
      </c>
      <c r="C43" s="1" t="s">
        <v>83</v>
      </c>
      <c r="D43" s="1" t="s">
        <v>85</v>
      </c>
      <c r="E43" s="1" t="s">
        <v>49</v>
      </c>
    </row>
    <row r="44" spans="1:16">
      <c r="A44" s="1" t="s">
        <v>15</v>
      </c>
      <c r="B44" s="1" t="s">
        <v>15</v>
      </c>
      <c r="C44" s="1" t="s">
        <v>86</v>
      </c>
      <c r="D44" s="1" t="s">
        <v>87</v>
      </c>
      <c r="E44" s="1" t="s">
        <v>49</v>
      </c>
      <c r="O44" t="str">
        <f>CONCATENATE(CHAR(34),"SW-Material@",A55,B55,C55,"_",D55,".SLDPRT",CHAR(34))</f>
        <v>"SW-Material@_.SLDPRT"</v>
      </c>
      <c r="P44" t="str">
        <f>CONCATENATE(CHAR(34),"SW-Mass@",A55,B55,C55,"_",D55,".SLDPRT",CHAR(34))</f>
        <v>"SW-Mass@_.SLDPRT"</v>
      </c>
    </row>
    <row r="45" spans="1:16">
      <c r="A45" s="1" t="s">
        <v>15</v>
      </c>
      <c r="B45" s="1" t="s">
        <v>15</v>
      </c>
      <c r="C45" s="1" t="s">
        <v>86</v>
      </c>
      <c r="D45" s="1" t="s">
        <v>88</v>
      </c>
      <c r="E45" s="1" t="s">
        <v>49</v>
      </c>
      <c r="O45" t="str">
        <f>CONCATENATE(CHAR(34),"SW-Material@",A49,B49,C49,"_",D49,".SLDPRT",CHAR(34))</f>
        <v>"SW-Material@_.SLDPRT"</v>
      </c>
      <c r="P45" t="str">
        <f>CONCATENATE(CHAR(34),"SW-Mass@",A49,B49,C49,"_",D49,".SLDPRT",CHAR(34))</f>
        <v>"SW-Mass@_.SLDPRT"</v>
      </c>
    </row>
    <row r="46" spans="1:16">
      <c r="A46" s="1" t="s">
        <v>15</v>
      </c>
      <c r="B46" s="1" t="s">
        <v>15</v>
      </c>
      <c r="C46" s="1" t="s">
        <v>16</v>
      </c>
      <c r="D46" s="1" t="s">
        <v>89</v>
      </c>
      <c r="E46" s="1" t="s">
        <v>49</v>
      </c>
      <c r="O46"/>
      <c r="P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6398E246B07F43BD5B5E37C00258C8" ma:contentTypeVersion="15" ma:contentTypeDescription="Opprett et nytt dokument." ma:contentTypeScope="" ma:versionID="a0e3c6364792af33d4024adaf1ce52f2">
  <xsd:schema xmlns:xsd="http://www.w3.org/2001/XMLSchema" xmlns:xs="http://www.w3.org/2001/XMLSchema" xmlns:p="http://schemas.microsoft.com/office/2006/metadata/properties" xmlns:ns2="c666411b-6428-43a3-9050-5d4b4f174218" xmlns:ns3="f92b36e3-0b54-41e5-8d00-239e65406823" targetNamespace="http://schemas.microsoft.com/office/2006/metadata/properties" ma:root="true" ma:fieldsID="d52751e121215bfe356d93b42e750302" ns2:_="" ns3:_="">
    <xsd:import namespace="c666411b-6428-43a3-9050-5d4b4f174218"/>
    <xsd:import namespace="f92b36e3-0b54-41e5-8d00-239e654068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66411b-6428-43a3-9050-5d4b4f1742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Bildemerkelapper" ma:readOnly="false" ma:fieldId="{5cf76f15-5ced-4ddc-b409-7134ff3c332f}" ma:taxonomyMulti="true" ma:sspId="5da9934d-bfb1-4def-aef0-a37b7e29cb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2b36e3-0b54-41e5-8d00-239e6540682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4a0ea93-dbd2-4e10-bf9f-3e100f3dc3f5}" ma:internalName="TaxCatchAll" ma:showField="CatchAllData" ma:web="f92b36e3-0b54-41e5-8d00-239e654068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2b36e3-0b54-41e5-8d00-239e65406823" xsi:nil="true"/>
    <lcf76f155ced4ddcb4097134ff3c332f xmlns="c666411b-6428-43a3-9050-5d4b4f17421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931D59-0B17-413D-814C-6CF8C3C4316F}"/>
</file>

<file path=customXml/itemProps2.xml><?xml version="1.0" encoding="utf-8"?>
<ds:datastoreItem xmlns:ds="http://schemas.openxmlformats.org/officeDocument/2006/customXml" ds:itemID="{21784A50-8DD4-4626-AD3B-D138E497C849}"/>
</file>

<file path=customXml/itemProps3.xml><?xml version="1.0" encoding="utf-8"?>
<ds:datastoreItem xmlns:ds="http://schemas.openxmlformats.org/officeDocument/2006/customXml" ds:itemID="{9B43CB5A-C7C9-4DE6-9C83-69069827C8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Julian Paul Hammer</cp:lastModifiedBy>
  <cp:revision/>
  <dcterms:created xsi:type="dcterms:W3CDTF">2021-09-22T09:39:33Z</dcterms:created>
  <dcterms:modified xsi:type="dcterms:W3CDTF">2021-10-14T10:15:52Z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2021-09-22T09:39:36Z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58db68f0-cb90-41cb-91df-7f080cafe96e</vt:lpwstr>
  </property>
  <property fmtid="{D5CDD505-2E9C-101B-9397-08002B2CF9AE}" pid="8" name="MSIP_Label_b4114459-e220-4ae9-b339-4ebe6008cdd4_ContentBits">
    <vt:lpwstr>0</vt:lpwstr>
  </property>
  <property fmtid="{D5CDD505-2E9C-101B-9397-08002B2CF9AE}" pid="9" name="ContentTypeId">
    <vt:lpwstr>0x0101006A6398E246B07F43BD5B5E37C00258C8</vt:lpwstr>
  </property>
  <property fmtid="{D5CDD505-2E9C-101B-9397-08002B2CF9AE}" pid="10" name="MediaServiceImageTags">
    <vt:lpwstr/>
  </property>
</Properties>
</file>