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ArmBook\MSP432\ValvanoWare\PeriodicSysTickInts_MSP432\"/>
    </mc:Choice>
  </mc:AlternateContent>
  <bookViews>
    <workbookView xWindow="0" yWindow="105" windowWidth="238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D9" i="1" s="1"/>
  <c r="B8" i="1"/>
  <c r="D8" i="1" s="1"/>
  <c r="B7" i="1"/>
  <c r="D7" i="1" s="1"/>
  <c r="B4" i="1"/>
  <c r="E2" i="1" s="1"/>
  <c r="E3" i="1" l="1"/>
  <c r="F23" i="1" l="1"/>
  <c r="B23" i="1"/>
  <c r="B13" i="1"/>
  <c r="F13" i="1"/>
</calcChain>
</file>

<file path=xl/sharedStrings.xml><?xml version="1.0" encoding="utf-8"?>
<sst xmlns="http://schemas.openxmlformats.org/spreadsheetml/2006/main" count="27" uniqueCount="16">
  <si>
    <t>Vin</t>
  </si>
  <si>
    <t>Resistor</t>
  </si>
  <si>
    <t>Vout</t>
  </si>
  <si>
    <t>Gain</t>
  </si>
  <si>
    <t>R=</t>
  </si>
  <si>
    <t>Rg=</t>
  </si>
  <si>
    <t>expected</t>
  </si>
  <si>
    <t>actual</t>
  </si>
  <si>
    <t>bus (MHz)</t>
  </si>
  <si>
    <t>Vout(V)</t>
  </si>
  <si>
    <t>I (mA)</t>
  </si>
  <si>
    <t>Tiva PeriodicSysTickInt (no WaitForInterrupt)</t>
  </si>
  <si>
    <t>MSP432 LaunchPad</t>
  </si>
  <si>
    <t>MSP432 PeriodicSysTickInt (WaitForInterrupt)</t>
  </si>
  <si>
    <t>HFXT 48 MHz crystal (no WFI)</t>
  </si>
  <si>
    <t>with WFI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</si>
</sst>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MSP432 LaunchPad</a:t>
            </a:r>
          </a:p>
        </c:rich>
      </c:tx>
      <c:layout>
        <c:manualLayout>
          <c:xMode val="edge"/>
          <c:yMode val="edge"/>
          <c:x val="0.22595144356955377"/>
          <c:y val="2.7777777777777776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3587729658792652"/>
          <c:y val="5.1400554097404488E-2"/>
          <c:w val="0.79131583552055995"/>
          <c:h val="0.7076195683872849"/>
        </c:manualLayout>
      </c:layout>
      <c:scatterChart>
        <c:scatterStyle val="smoothMarker"/>
        <c:varyColors val="0"/>
        <c:ser>
          <c:idx val="0"/>
          <c:order val="0"/>
          <c:tx>
            <c:v>WaitForInterrupt</c:v>
          </c:tx>
          <c:xVal>
            <c:numRef>
              <c:f>Sheet1!$A$13:$A$17</c:f>
              <c:numCache>
                <c:formatCode>General</c:formatCode>
                <c:ptCount val="5"/>
                <c:pt idx="0">
                  <c:v>3</c:v>
                </c:pt>
              </c:numCache>
            </c:numRef>
          </c:xVal>
          <c:yVal>
            <c:numRef>
              <c:f>Sheet1!$B$13:$B$17</c:f>
              <c:numCache>
                <c:formatCode>0.0</c:formatCode>
                <c:ptCount val="5"/>
                <c:pt idx="0">
                  <c:v>3.2806382423368925</c:v>
                </c:pt>
              </c:numCache>
            </c:numRef>
          </c:yVal>
          <c:smooth val="1"/>
        </c:ser>
        <c:ser>
          <c:idx val="1"/>
          <c:order val="1"/>
          <c:tx>
            <c:v>No WaitForInterrupt</c:v>
          </c:tx>
          <c:xVal>
            <c:numRef>
              <c:f>Sheet1!$E$13:$E$17</c:f>
              <c:numCache>
                <c:formatCode>General</c:formatCode>
                <c:ptCount val="5"/>
                <c:pt idx="0">
                  <c:v>3</c:v>
                </c:pt>
              </c:numCache>
            </c:numRef>
          </c:xVal>
          <c:yVal>
            <c:numRef>
              <c:f>Sheet1!$F$13:$F$17</c:f>
              <c:numCache>
                <c:formatCode>0.0</c:formatCode>
                <c:ptCount val="5"/>
                <c:pt idx="0">
                  <c:v>3.5502797417070484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9200"/>
        <c:axId val="185029760"/>
      </c:scatterChart>
      <c:valAx>
        <c:axId val="185029200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029760"/>
        <c:crosses val="autoZero"/>
        <c:crossBetween val="midCat"/>
      </c:valAx>
      <c:valAx>
        <c:axId val="185029760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02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831802274715655"/>
          <c:y val="0.53202354913969085"/>
          <c:w val="0.59733333333333338"/>
          <c:h val="0.199457932341790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5</xdr:row>
      <xdr:rowOff>176212</xdr:rowOff>
    </xdr:from>
    <xdr:to>
      <xdr:col>16</xdr:col>
      <xdr:colOff>147637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G23"/>
    </sheetView>
  </sheetViews>
  <sheetFormatPr defaultRowHeight="15" x14ac:dyDescent="0.25"/>
  <sheetData>
    <row r="1" spans="1:7" x14ac:dyDescent="0.25">
      <c r="A1" t="s">
        <v>0</v>
      </c>
      <c r="B1">
        <v>3.3</v>
      </c>
      <c r="F1" t="s">
        <v>12</v>
      </c>
    </row>
    <row r="2" spans="1:7" x14ac:dyDescent="0.25">
      <c r="A2" t="s">
        <v>4</v>
      </c>
      <c r="B2">
        <v>2</v>
      </c>
      <c r="D2" t="s">
        <v>6</v>
      </c>
      <c r="E2" s="2">
        <f>B4*B2/1000</f>
        <v>9.0016003200640127E-2</v>
      </c>
    </row>
    <row r="3" spans="1:7" x14ac:dyDescent="0.25">
      <c r="A3" t="s">
        <v>5</v>
      </c>
      <c r="B3">
        <v>4999</v>
      </c>
      <c r="D3" t="s">
        <v>7</v>
      </c>
      <c r="E3" s="2">
        <f>AVERAGE(D7:D9)</f>
        <v>8.9007070707070715E-2</v>
      </c>
    </row>
    <row r="4" spans="1:7" x14ac:dyDescent="0.25">
      <c r="A4" t="s">
        <v>3</v>
      </c>
      <c r="B4">
        <f>5+200000/B3</f>
        <v>45.008001600320064</v>
      </c>
    </row>
    <row r="5" spans="1:7" x14ac:dyDescent="0.25">
      <c r="A5" t="s">
        <v>1</v>
      </c>
      <c r="B5" t="s">
        <v>10</v>
      </c>
      <c r="C5" t="s">
        <v>2</v>
      </c>
      <c r="D5" t="s">
        <v>3</v>
      </c>
    </row>
    <row r="6" spans="1:7" x14ac:dyDescent="0.25">
      <c r="B6">
        <v>0</v>
      </c>
      <c r="C6">
        <v>6.0000000000000001E-3</v>
      </c>
    </row>
    <row r="7" spans="1:7" x14ac:dyDescent="0.25">
      <c r="A7">
        <v>220</v>
      </c>
      <c r="B7">
        <f>1000*B$1/A7</f>
        <v>15</v>
      </c>
      <c r="C7">
        <v>1.3340000000000001</v>
      </c>
      <c r="D7">
        <f>C7/B7</f>
        <v>8.8933333333333336E-2</v>
      </c>
    </row>
    <row r="8" spans="1:7" x14ac:dyDescent="0.25">
      <c r="A8">
        <v>470</v>
      </c>
      <c r="B8">
        <f t="shared" ref="B8:B9" si="0">1000*B$1/A8</f>
        <v>7.0212765957446805</v>
      </c>
      <c r="C8">
        <v>0.627</v>
      </c>
      <c r="D8">
        <f>C8/B8</f>
        <v>8.9300000000000004E-2</v>
      </c>
    </row>
    <row r="9" spans="1:7" x14ac:dyDescent="0.25">
      <c r="A9">
        <v>1000</v>
      </c>
      <c r="B9">
        <f t="shared" si="0"/>
        <v>3.3</v>
      </c>
      <c r="C9">
        <v>0.29299999999999998</v>
      </c>
      <c r="D9">
        <f>C9/B9</f>
        <v>8.8787878787878791E-2</v>
      </c>
    </row>
    <row r="11" spans="1:7" x14ac:dyDescent="0.25">
      <c r="A11" t="s">
        <v>13</v>
      </c>
      <c r="E11" t="s">
        <v>11</v>
      </c>
    </row>
    <row r="12" spans="1:7" x14ac:dyDescent="0.25">
      <c r="A12" t="s">
        <v>8</v>
      </c>
      <c r="B12" t="s">
        <v>10</v>
      </c>
      <c r="C12" t="s">
        <v>9</v>
      </c>
      <c r="E12" t="s">
        <v>8</v>
      </c>
      <c r="F12" t="s">
        <v>10</v>
      </c>
      <c r="G12" t="s">
        <v>9</v>
      </c>
    </row>
    <row r="13" spans="1:7" x14ac:dyDescent="0.25">
      <c r="A13">
        <v>3</v>
      </c>
      <c r="B13" s="1">
        <f>C13/E$3</f>
        <v>3.2806382423368925</v>
      </c>
      <c r="C13">
        <v>0.29199999999999998</v>
      </c>
      <c r="E13">
        <v>3</v>
      </c>
      <c r="F13" s="1">
        <f>G13/E$3</f>
        <v>3.5502797417070484</v>
      </c>
      <c r="G13">
        <v>0.316</v>
      </c>
    </row>
    <row r="14" spans="1:7" x14ac:dyDescent="0.25">
      <c r="B14" s="1"/>
      <c r="F14" s="1"/>
    </row>
    <row r="15" spans="1:7" x14ac:dyDescent="0.25">
      <c r="B15" s="1"/>
      <c r="F15" s="1"/>
    </row>
    <row r="16" spans="1:7" x14ac:dyDescent="0.25">
      <c r="B16" s="1"/>
      <c r="F16" s="1"/>
    </row>
    <row r="17" spans="1:7" x14ac:dyDescent="0.25">
      <c r="B17" s="1"/>
      <c r="F17" s="1"/>
    </row>
    <row r="19" spans="1:7" x14ac:dyDescent="0.25">
      <c r="B19" s="1"/>
    </row>
    <row r="21" spans="1:7" x14ac:dyDescent="0.25">
      <c r="A21" t="s">
        <v>14</v>
      </c>
      <c r="E21" t="s">
        <v>15</v>
      </c>
    </row>
    <row r="22" spans="1:7" x14ac:dyDescent="0.25">
      <c r="A22" t="s">
        <v>8</v>
      </c>
      <c r="B22" t="s">
        <v>10</v>
      </c>
      <c r="C22" t="s">
        <v>9</v>
      </c>
      <c r="E22" t="s">
        <v>8</v>
      </c>
      <c r="F22" t="s">
        <v>10</v>
      </c>
      <c r="G22" t="s">
        <v>9</v>
      </c>
    </row>
    <row r="23" spans="1:7" x14ac:dyDescent="0.25">
      <c r="A23">
        <v>48</v>
      </c>
      <c r="B23" s="1">
        <f>C23/E$3</f>
        <v>7.2915555454679568</v>
      </c>
      <c r="C23">
        <v>0.64900000000000002</v>
      </c>
      <c r="E23">
        <v>48</v>
      </c>
      <c r="F23" s="1">
        <f>G23/E$3</f>
        <v>4.1457380528161414</v>
      </c>
      <c r="G23">
        <v>0.36899999999999999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Valvano, Jonathan W</cp:lastModifiedBy>
  <dcterms:created xsi:type="dcterms:W3CDTF">2015-07-01T16:41:25Z</dcterms:created>
  <dcterms:modified xsi:type="dcterms:W3CDTF">2015-07-27T17:01:36Z</dcterms:modified>
</cp:coreProperties>
</file>