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kliceni" sheetId="1" r:id="rId1"/>
    <sheet name="proklicovani" sheetId="2" r:id="rId2"/>
    <sheet name="List1" sheetId="3" r:id="rId3"/>
  </sheets>
  <calcPr calcId="125725"/>
</workbook>
</file>

<file path=xl/calcChain.xml><?xml version="1.0" encoding="utf-8"?>
<calcChain xmlns="http://schemas.openxmlformats.org/spreadsheetml/2006/main">
  <c r="L26" i="2"/>
  <c r="L27"/>
  <c r="L28"/>
  <c r="L25"/>
  <c r="L33"/>
  <c r="L34"/>
  <c r="L35"/>
  <c r="L32"/>
  <c r="J32"/>
  <c r="K32"/>
  <c r="J33"/>
  <c r="K33"/>
  <c r="J34"/>
  <c r="K34"/>
  <c r="J35"/>
  <c r="K35"/>
  <c r="I33"/>
  <c r="I34"/>
  <c r="I35"/>
  <c r="I32"/>
  <c r="L22"/>
  <c r="R5" l="1"/>
  <c r="R3"/>
  <c r="R4"/>
  <c r="R6"/>
  <c r="R7"/>
  <c r="R8"/>
  <c r="R9"/>
  <c r="R10"/>
  <c r="R11"/>
  <c r="R12"/>
  <c r="R13"/>
  <c r="R2"/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"/>
  <c r="U2" i="2" l="1"/>
  <c r="I19"/>
  <c r="L19" s="1"/>
  <c r="S2"/>
  <c r="U10"/>
  <c r="S10"/>
  <c r="U6"/>
  <c r="S6"/>
  <c r="U13"/>
  <c r="S13"/>
  <c r="U9"/>
  <c r="S9"/>
  <c r="U4"/>
  <c r="S4"/>
  <c r="U12"/>
  <c r="S12"/>
  <c r="U8"/>
  <c r="I21"/>
  <c r="L21" s="1"/>
  <c r="S8"/>
  <c r="U3"/>
  <c r="S3"/>
  <c r="U11"/>
  <c r="S11"/>
  <c r="U7"/>
  <c r="S7"/>
  <c r="U5"/>
  <c r="I20"/>
  <c r="L20" s="1"/>
  <c r="S5"/>
  <c r="J20" l="1"/>
  <c r="J19"/>
</calcChain>
</file>

<file path=xl/sharedStrings.xml><?xml version="1.0" encoding="utf-8"?>
<sst xmlns="http://schemas.openxmlformats.org/spreadsheetml/2006/main" count="65" uniqueCount="54">
  <si>
    <t>no1</t>
  </si>
  <si>
    <t>st1</t>
  </si>
  <si>
    <t>st2</t>
  </si>
  <si>
    <t>st3</t>
  </si>
  <si>
    <t>ry1</t>
  </si>
  <si>
    <t>ry2</t>
  </si>
  <si>
    <t>ry3</t>
  </si>
  <si>
    <t>kr1</t>
  </si>
  <si>
    <t>kr2</t>
  </si>
  <si>
    <t>kr3</t>
  </si>
  <si>
    <t>mr1</t>
  </si>
  <si>
    <t>mr2</t>
  </si>
  <si>
    <t>mr3</t>
  </si>
  <si>
    <t>la1</t>
  </si>
  <si>
    <t>la2</t>
  </si>
  <si>
    <t>la3</t>
  </si>
  <si>
    <t>os1</t>
  </si>
  <si>
    <t>os2</t>
  </si>
  <si>
    <t>os3</t>
  </si>
  <si>
    <t>ka1</t>
  </si>
  <si>
    <t>ka3</t>
  </si>
  <si>
    <t>k1</t>
  </si>
  <si>
    <t>k2</t>
  </si>
  <si>
    <t>k3</t>
  </si>
  <si>
    <t>h1.1</t>
  </si>
  <si>
    <t>h1.2</t>
  </si>
  <si>
    <t>h1.3</t>
  </si>
  <si>
    <t>h3.1</t>
  </si>
  <si>
    <t>h3.2</t>
  </si>
  <si>
    <t>h3.3</t>
  </si>
  <si>
    <t>h5.1</t>
  </si>
  <si>
    <t>h5.2</t>
  </si>
  <si>
    <t>h5.3</t>
  </si>
  <si>
    <t>ka2</t>
  </si>
  <si>
    <t>celkem</t>
  </si>
  <si>
    <t>ano</t>
  </si>
  <si>
    <t>ne</t>
  </si>
  <si>
    <t>kontrola</t>
  </si>
  <si>
    <t>cm1</t>
  </si>
  <si>
    <t>cm3</t>
  </si>
  <si>
    <t>cm5</t>
  </si>
  <si>
    <t>total</t>
  </si>
  <si>
    <t>1cm</t>
  </si>
  <si>
    <t>3cm</t>
  </si>
  <si>
    <t>5cm</t>
  </si>
  <si>
    <t>laborka</t>
  </si>
  <si>
    <t>venku</t>
  </si>
  <si>
    <t>p</t>
  </si>
  <si>
    <t>germ</t>
  </si>
  <si>
    <t>n</t>
  </si>
  <si>
    <t>exp</t>
  </si>
  <si>
    <t>treatment</t>
  </si>
  <si>
    <t>lab</t>
  </si>
  <si>
    <t>ext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</si>
</sst>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S12" sqref="S12"/>
    </sheetView>
  </sheetViews>
  <sheetFormatPr defaultRowHeight="15"/>
  <sheetData>
    <row r="1" spans="1:18">
      <c r="B1" s="1">
        <v>42016</v>
      </c>
      <c r="C1" s="1">
        <v>42019</v>
      </c>
      <c r="D1" s="1">
        <v>42023</v>
      </c>
      <c r="E1" s="1">
        <v>42026</v>
      </c>
      <c r="F1" s="1">
        <v>42030</v>
      </c>
      <c r="G1" s="1">
        <v>42033</v>
      </c>
      <c r="H1" s="1">
        <v>42037</v>
      </c>
      <c r="I1" s="1">
        <v>42040</v>
      </c>
      <c r="J1" s="1">
        <v>42044</v>
      </c>
      <c r="K1" s="1">
        <v>42047</v>
      </c>
      <c r="L1" s="1">
        <v>42051</v>
      </c>
      <c r="M1" s="1">
        <v>42054</v>
      </c>
      <c r="N1" s="1">
        <v>42058</v>
      </c>
      <c r="O1" s="1">
        <v>42061</v>
      </c>
      <c r="P1" s="1">
        <v>42065</v>
      </c>
      <c r="Q1" s="1">
        <v>42068</v>
      </c>
      <c r="R1" t="s">
        <v>34</v>
      </c>
    </row>
    <row r="2" spans="1:18">
      <c r="A2" t="s">
        <v>16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3</v>
      </c>
    </row>
    <row r="3" spans="1:18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23" si="0">SUM(B3:Q3)</f>
        <v>2</v>
      </c>
    </row>
    <row r="4" spans="1:18">
      <c r="A4" t="s">
        <v>18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f t="shared" si="0"/>
        <v>5</v>
      </c>
    </row>
    <row r="5" spans="1:18">
      <c r="A5" t="s">
        <v>19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1</v>
      </c>
    </row>
    <row r="6" spans="1:18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20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</row>
    <row r="8" spans="1:18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1</v>
      </c>
    </row>
    <row r="10" spans="1:18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</row>
    <row r="12" spans="1:18">
      <c r="A12" t="s">
        <v>4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2</v>
      </c>
    </row>
    <row r="13" spans="1:18">
      <c r="A13" t="s">
        <v>5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2</v>
      </c>
    </row>
    <row r="14" spans="1:18">
      <c r="A14" t="s">
        <v>6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3</v>
      </c>
    </row>
    <row r="15" spans="1:18">
      <c r="A15" t="s">
        <v>7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f t="shared" si="0"/>
        <v>3</v>
      </c>
    </row>
    <row r="16" spans="1:18">
      <c r="A16" t="s">
        <v>8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3</v>
      </c>
    </row>
    <row r="17" spans="1:18">
      <c r="A17" t="s">
        <v>9</v>
      </c>
      <c r="B17">
        <v>0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3</v>
      </c>
    </row>
    <row r="18" spans="1:18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>
      <c r="A20" t="s">
        <v>12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1</v>
      </c>
    </row>
    <row r="21" spans="1:18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14</v>
      </c>
      <c r="B22">
        <v>0</v>
      </c>
      <c r="C22">
        <v>0</v>
      </c>
      <c r="D22">
        <v>0</v>
      </c>
      <c r="E22">
        <v>0</v>
      </c>
      <c r="F22">
        <v>2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4</v>
      </c>
    </row>
    <row r="23" spans="1:18">
      <c r="A23" t="s">
        <v>15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5"/>
  <sheetViews>
    <sheetView topLeftCell="C12" workbookViewId="0">
      <selection activeCell="F19" sqref="F19:L35"/>
    </sheetView>
  </sheetViews>
  <sheetFormatPr defaultRowHeight="15"/>
  <sheetData>
    <row r="1" spans="1:21">
      <c r="B1" s="1">
        <v>42016</v>
      </c>
      <c r="C1" s="1">
        <v>42019</v>
      </c>
      <c r="D1" s="1">
        <v>42023</v>
      </c>
      <c r="E1" s="1">
        <v>42026</v>
      </c>
      <c r="F1" s="1">
        <v>42030</v>
      </c>
      <c r="G1" s="1">
        <v>42033</v>
      </c>
      <c r="H1" s="1">
        <v>42037</v>
      </c>
      <c r="I1" s="1">
        <v>42040</v>
      </c>
      <c r="J1" s="1">
        <v>42044</v>
      </c>
      <c r="K1" s="1">
        <v>42047</v>
      </c>
      <c r="L1" s="1">
        <v>42051</v>
      </c>
      <c r="M1" s="1">
        <v>42054</v>
      </c>
      <c r="N1" s="1">
        <v>42058</v>
      </c>
      <c r="O1" s="1">
        <v>42061</v>
      </c>
      <c r="P1" s="1">
        <v>42065</v>
      </c>
      <c r="Q1" s="1">
        <v>42068</v>
      </c>
      <c r="R1" t="s">
        <v>35</v>
      </c>
      <c r="S1" t="s">
        <v>36</v>
      </c>
      <c r="T1" t="s">
        <v>41</v>
      </c>
    </row>
    <row r="2" spans="1:21">
      <c r="A2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1</v>
      </c>
      <c r="S2">
        <f>25-R2</f>
        <v>24</v>
      </c>
      <c r="T2">
        <v>25</v>
      </c>
      <c r="U2">
        <f>R2/T2</f>
        <v>0.04</v>
      </c>
    </row>
    <row r="3" spans="1:21">
      <c r="A3" t="s">
        <v>22</v>
      </c>
      <c r="B3">
        <v>0</v>
      </c>
      <c r="C3">
        <v>0</v>
      </c>
      <c r="D3">
        <v>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13" si="0">SUM(B3:Q3)</f>
        <v>7</v>
      </c>
      <c r="S3">
        <f t="shared" ref="S3:S13" si="1">25-R3</f>
        <v>18</v>
      </c>
      <c r="T3">
        <v>25</v>
      </c>
      <c r="U3">
        <f t="shared" ref="U3:U13" si="2">R3/T3</f>
        <v>0.28000000000000003</v>
      </c>
    </row>
    <row r="4" spans="1:21">
      <c r="A4" t="s">
        <v>23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2</v>
      </c>
      <c r="S4">
        <f t="shared" si="1"/>
        <v>23</v>
      </c>
      <c r="T4">
        <v>25</v>
      </c>
      <c r="U4">
        <f t="shared" si="2"/>
        <v>0.08</v>
      </c>
    </row>
    <row r="5" spans="1:21">
      <c r="A5" t="s">
        <v>24</v>
      </c>
      <c r="B5">
        <v>0</v>
      </c>
      <c r="C5">
        <v>0</v>
      </c>
      <c r="D5">
        <v>0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4</v>
      </c>
      <c r="S5">
        <f t="shared" si="1"/>
        <v>21</v>
      </c>
      <c r="T5">
        <v>25</v>
      </c>
      <c r="U5">
        <f t="shared" si="2"/>
        <v>0.16</v>
      </c>
    </row>
    <row r="6" spans="1:21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>
        <f t="shared" si="1"/>
        <v>25</v>
      </c>
      <c r="T6">
        <v>25</v>
      </c>
      <c r="U6">
        <f t="shared" si="2"/>
        <v>0</v>
      </c>
    </row>
    <row r="7" spans="1:21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f t="shared" si="0"/>
        <v>3</v>
      </c>
      <c r="S7">
        <f t="shared" si="1"/>
        <v>22</v>
      </c>
      <c r="T7">
        <v>25</v>
      </c>
      <c r="U7">
        <f t="shared" si="2"/>
        <v>0.12</v>
      </c>
    </row>
    <row r="8" spans="1:2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>
        <f t="shared" si="1"/>
        <v>25</v>
      </c>
      <c r="T8">
        <v>25</v>
      </c>
      <c r="U8">
        <f t="shared" si="2"/>
        <v>0</v>
      </c>
    </row>
    <row r="9" spans="1:21">
      <c r="A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>
        <f t="shared" si="1"/>
        <v>25</v>
      </c>
      <c r="T9">
        <v>25</v>
      </c>
      <c r="U9">
        <f t="shared" si="2"/>
        <v>0</v>
      </c>
    </row>
    <row r="10" spans="1:21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>
        <f t="shared" si="1"/>
        <v>25</v>
      </c>
      <c r="T10">
        <v>25</v>
      </c>
      <c r="U10">
        <f t="shared" si="2"/>
        <v>0</v>
      </c>
    </row>
    <row r="11" spans="1:21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  <c r="S11">
        <f t="shared" si="1"/>
        <v>25</v>
      </c>
      <c r="T11">
        <v>25</v>
      </c>
      <c r="U11">
        <f t="shared" si="2"/>
        <v>0</v>
      </c>
    </row>
    <row r="12" spans="1:21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>
        <f t="shared" si="1"/>
        <v>25</v>
      </c>
      <c r="T12">
        <v>25</v>
      </c>
      <c r="U12">
        <f t="shared" si="2"/>
        <v>0</v>
      </c>
    </row>
    <row r="13" spans="1:21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>
        <f t="shared" si="1"/>
        <v>25</v>
      </c>
      <c r="T13">
        <v>25</v>
      </c>
      <c r="U13">
        <f t="shared" si="2"/>
        <v>0</v>
      </c>
    </row>
    <row r="18" spans="6:13">
      <c r="L18" t="s">
        <v>47</v>
      </c>
      <c r="M18" s="2"/>
    </row>
    <row r="19" spans="6:13">
      <c r="F19" t="s">
        <v>45</v>
      </c>
      <c r="H19" t="s">
        <v>37</v>
      </c>
      <c r="I19">
        <f>R2+R3+R4</f>
        <v>10</v>
      </c>
      <c r="J19">
        <f>S2+S3+S4</f>
        <v>65</v>
      </c>
      <c r="K19">
        <v>75</v>
      </c>
      <c r="L19">
        <f>I19/K19</f>
        <v>0.13333333333333333</v>
      </c>
    </row>
    <row r="20" spans="6:13">
      <c r="H20" t="s">
        <v>38</v>
      </c>
      <c r="I20">
        <f>SUM(R5:R7)</f>
        <v>7</v>
      </c>
      <c r="J20">
        <f>SUM(S5:S7)</f>
        <v>68</v>
      </c>
      <c r="K20">
        <v>75</v>
      </c>
      <c r="L20">
        <f t="shared" ref="L20:L22" si="3">I20/K20</f>
        <v>9.3333333333333338E-2</v>
      </c>
    </row>
    <row r="21" spans="6:13">
      <c r="H21" t="s">
        <v>39</v>
      </c>
      <c r="I21">
        <f>SUM(R8:R10)</f>
        <v>0</v>
      </c>
      <c r="J21">
        <v>75</v>
      </c>
      <c r="K21">
        <v>75</v>
      </c>
      <c r="L21">
        <f t="shared" si="3"/>
        <v>0</v>
      </c>
    </row>
    <row r="22" spans="6:13">
      <c r="H22" t="s">
        <v>40</v>
      </c>
      <c r="I22">
        <v>0</v>
      </c>
      <c r="J22">
        <v>75</v>
      </c>
      <c r="K22">
        <v>75</v>
      </c>
      <c r="L22">
        <f t="shared" si="3"/>
        <v>0</v>
      </c>
    </row>
    <row r="25" spans="6:13">
      <c r="F25" t="s">
        <v>46</v>
      </c>
      <c r="H25" t="s">
        <v>37</v>
      </c>
      <c r="I25">
        <v>40</v>
      </c>
      <c r="J25">
        <v>35</v>
      </c>
      <c r="K25">
        <v>75</v>
      </c>
      <c r="L25">
        <f>I25/K25</f>
        <v>0.53333333333333333</v>
      </c>
    </row>
    <row r="26" spans="6:13">
      <c r="H26" t="s">
        <v>42</v>
      </c>
      <c r="I26">
        <v>26</v>
      </c>
      <c r="J26">
        <v>49</v>
      </c>
      <c r="K26">
        <v>75</v>
      </c>
      <c r="L26">
        <f t="shared" ref="L26:L28" si="4">I26/K26</f>
        <v>0.34666666666666668</v>
      </c>
    </row>
    <row r="27" spans="6:13">
      <c r="H27" t="s">
        <v>43</v>
      </c>
      <c r="I27">
        <v>0</v>
      </c>
      <c r="J27">
        <v>75</v>
      </c>
      <c r="K27">
        <v>75</v>
      </c>
      <c r="L27">
        <f t="shared" si="4"/>
        <v>0</v>
      </c>
    </row>
    <row r="28" spans="6:13">
      <c r="H28" t="s">
        <v>44</v>
      </c>
      <c r="I28">
        <v>0</v>
      </c>
      <c r="J28">
        <v>75</v>
      </c>
      <c r="K28">
        <v>75</v>
      </c>
      <c r="L28">
        <f t="shared" si="4"/>
        <v>0</v>
      </c>
    </row>
    <row r="32" spans="6:13">
      <c r="H32" t="s">
        <v>37</v>
      </c>
      <c r="I32">
        <f>I19+I25</f>
        <v>50</v>
      </c>
      <c r="J32">
        <f t="shared" ref="J32:K32" si="5">J19+J25</f>
        <v>100</v>
      </c>
      <c r="K32">
        <f t="shared" si="5"/>
        <v>150</v>
      </c>
      <c r="L32">
        <f>I32/K32</f>
        <v>0.33333333333333331</v>
      </c>
    </row>
    <row r="33" spans="8:12">
      <c r="H33" t="s">
        <v>42</v>
      </c>
      <c r="I33">
        <f t="shared" ref="I33:K35" si="6">I20+I26</f>
        <v>33</v>
      </c>
      <c r="J33">
        <f t="shared" si="6"/>
        <v>117</v>
      </c>
      <c r="K33">
        <f t="shared" si="6"/>
        <v>150</v>
      </c>
      <c r="L33">
        <f t="shared" ref="L33:L35" si="7">I33/K33</f>
        <v>0.22</v>
      </c>
    </row>
    <row r="34" spans="8:12">
      <c r="H34" t="s">
        <v>43</v>
      </c>
      <c r="I34">
        <f t="shared" si="6"/>
        <v>0</v>
      </c>
      <c r="J34">
        <f t="shared" si="6"/>
        <v>150</v>
      </c>
      <c r="K34">
        <f t="shared" si="6"/>
        <v>150</v>
      </c>
      <c r="L34">
        <f t="shared" si="7"/>
        <v>0</v>
      </c>
    </row>
    <row r="35" spans="8:12">
      <c r="H35" t="s">
        <v>44</v>
      </c>
      <c r="I35">
        <f t="shared" si="6"/>
        <v>0</v>
      </c>
      <c r="J35">
        <f t="shared" si="6"/>
        <v>150</v>
      </c>
      <c r="K35">
        <f t="shared" si="6"/>
        <v>150</v>
      </c>
      <c r="L35">
        <f t="shared" si="7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t="s">
        <v>48</v>
      </c>
      <c r="B1" t="s">
        <v>49</v>
      </c>
      <c r="C1" t="s">
        <v>50</v>
      </c>
      <c r="D1" t="s">
        <v>51</v>
      </c>
    </row>
    <row r="2" spans="1:4">
      <c r="A2">
        <v>10</v>
      </c>
      <c r="B2">
        <v>75</v>
      </c>
      <c r="C2" t="s">
        <v>52</v>
      </c>
      <c r="D2">
        <v>0</v>
      </c>
    </row>
    <row r="3" spans="1:4">
      <c r="A3">
        <v>7</v>
      </c>
      <c r="B3">
        <v>75</v>
      </c>
      <c r="C3" t="s">
        <v>52</v>
      </c>
      <c r="D3">
        <v>1</v>
      </c>
    </row>
    <row r="4" spans="1:4">
      <c r="A4">
        <v>0</v>
      </c>
      <c r="B4">
        <v>75</v>
      </c>
      <c r="C4" t="s">
        <v>52</v>
      </c>
      <c r="D4">
        <v>3</v>
      </c>
    </row>
    <row r="5" spans="1:4">
      <c r="A5">
        <v>0</v>
      </c>
      <c r="B5">
        <v>75</v>
      </c>
      <c r="C5" t="s">
        <v>52</v>
      </c>
      <c r="D5">
        <v>5</v>
      </c>
    </row>
    <row r="6" spans="1:4">
      <c r="A6">
        <v>40</v>
      </c>
      <c r="B6">
        <v>75</v>
      </c>
      <c r="C6" t="s">
        <v>53</v>
      </c>
      <c r="D6">
        <v>0</v>
      </c>
    </row>
    <row r="7" spans="1:4">
      <c r="A7">
        <v>26</v>
      </c>
      <c r="B7">
        <v>75</v>
      </c>
      <c r="C7" t="s">
        <v>53</v>
      </c>
      <c r="D7">
        <v>1</v>
      </c>
    </row>
    <row r="8" spans="1:4">
      <c r="A8">
        <v>0</v>
      </c>
      <c r="B8">
        <v>75</v>
      </c>
      <c r="C8" t="s">
        <v>53</v>
      </c>
      <c r="D8">
        <v>3</v>
      </c>
    </row>
    <row r="9" spans="1:4">
      <c r="A9">
        <v>0</v>
      </c>
      <c r="B9">
        <v>75</v>
      </c>
      <c r="C9" t="s">
        <v>53</v>
      </c>
      <c r="D9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kliceni</vt:lpstr>
      <vt:lpstr>proklicovani</vt:lpstr>
      <vt:lpstr>List1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2015-04-14T16:29:34Z</dcterms:modified>
</cp:coreProperties>
</file>