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ocuments\bb_replication_pl\data_input\"/>
    </mc:Choice>
  </mc:AlternateContent>
  <xr:revisionPtr revIDLastSave="0" documentId="13_ncr:1_{A61EBF5D-19A1-4007-A329-FAB1A6AFFC11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iesieczne" sheetId="1" r:id="rId1"/>
    <sheet name="qtr_raw" sheetId="3" r:id="rId2"/>
    <sheet name="qre_sadj" sheetId="4" r:id="rId3"/>
    <sheet name="Sheet2" sheetId="5" r:id="rId4"/>
    <sheet name="kwartalne  tylko ostatnie lata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3" l="1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2" i="5"/>
</calcChain>
</file>

<file path=xl/sharedStrings.xml><?xml version="1.0" encoding="utf-8"?>
<sst xmlns="http://schemas.openxmlformats.org/spreadsheetml/2006/main" count="498" uniqueCount="150">
  <si>
    <t>BEZROBOTNI ZAREJESTROWANI OGÓŁEM</t>
  </si>
  <si>
    <t>BEZROBOTNI DOTYCHCZAS NIEPRACUJĄCY</t>
  </si>
  <si>
    <t xml:space="preserve">   UPRZEDNIO PRACUJĄCY  </t>
  </si>
  <si>
    <t xml:space="preserve">  ZWOLNIENI Z PRZYCZYN DOTYCZĄCYCH ZAKŁADÓW  PRACY</t>
  </si>
  <si>
    <t>BEZROBOTNI BEZ PRAWA DO ZASIŁKU</t>
  </si>
  <si>
    <t>STOPA BEZROBOCIA REJESTROWANEGO</t>
  </si>
  <si>
    <t>BEZROBOTNI NOWO ZAREJESTROWANI</t>
  </si>
  <si>
    <t>BEZROBOTNI WYREJESTROWANI OGÓŁEM</t>
  </si>
  <si>
    <t>BEZROBOTNI WYREJESTROWANI Z TYTUŁU PODJĘCIA PRACY</t>
  </si>
  <si>
    <t>OFERTY PRACY W CIĄGU MIESIĄCA</t>
  </si>
  <si>
    <t>OFERTY PRACY W CIĄGU MIESIĄCA - S. PRYWATNY</t>
  </si>
  <si>
    <t>OFERTY PRACY NA KONIEC MIESIĄCA</t>
  </si>
  <si>
    <t>Niezagospodarowane (wolne) miejsca pracy</t>
  </si>
  <si>
    <t>nowo utworzone</t>
  </si>
  <si>
    <t>zgłoszone do urzędów pracy</t>
  </si>
  <si>
    <t>139,2</t>
  </si>
  <si>
    <t>29,9</t>
  </si>
  <si>
    <t>148,6</t>
  </si>
  <si>
    <t>125,4</t>
  </si>
  <si>
    <t>32,9</t>
  </si>
  <si>
    <t>28,4</t>
  </si>
  <si>
    <t>qtr</t>
  </si>
  <si>
    <t>yr</t>
  </si>
  <si>
    <t>q-y</t>
  </si>
  <si>
    <t>Column1</t>
  </si>
  <si>
    <t>Row Labels</t>
  </si>
  <si>
    <t>Grand Total</t>
  </si>
  <si>
    <t>Average of BEZROBOTNI ZAREJESTROWANI OGÓŁEM</t>
  </si>
  <si>
    <t>v/u</t>
  </si>
  <si>
    <t>1995-1</t>
  </si>
  <si>
    <t>1995-2</t>
  </si>
  <si>
    <t>1995-3</t>
  </si>
  <si>
    <t>1995-4</t>
  </si>
  <si>
    <t>1996-1</t>
  </si>
  <si>
    <t>1996-2</t>
  </si>
  <si>
    <t>1996-3</t>
  </si>
  <si>
    <t>1996-4</t>
  </si>
  <si>
    <t>1997-1</t>
  </si>
  <si>
    <t>1997-2</t>
  </si>
  <si>
    <t>1997-3</t>
  </si>
  <si>
    <t>1997-4</t>
  </si>
  <si>
    <t>1998-1</t>
  </si>
  <si>
    <t>1998-2</t>
  </si>
  <si>
    <t>1998-3</t>
  </si>
  <si>
    <t>1998-4</t>
  </si>
  <si>
    <t>1999-1</t>
  </si>
  <si>
    <t>1999-2</t>
  </si>
  <si>
    <t>1999-3</t>
  </si>
  <si>
    <t>1999-4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</si>
  <si>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</si>
  <si>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</si>
  <si>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</si>
  <si>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</si>
  <si>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</si>
  <si>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</si>
  <si>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</si>
  <si>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</si>
  <si>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</si>
  <si>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</si>
  <si>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</si>
  <si>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</si>
  <si>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</si>
  <si>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</si>
  <si>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</si>
  <si>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</si>
  <si>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</si>
  <si>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</si>
  <si>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</si>
  <si>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</si>
  <si>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</si>
  <si>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</si>
  <si>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</si>
  <si>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</si>
  <si>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</si>
  <si>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</si>
  <si>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</si>
  <si>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</si>
  <si>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</si>
  <si>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</si>
  <si>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</si>
  <si>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</si>
  <si>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</si>
  <si>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</si>
  <si>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</si>
  <si>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</si>
  <si>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</si>
  <si>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</si>
  <si>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</si>
  <si>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</si>
  <si>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</si>
  <si>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</si>
  <si>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</si>
  <si>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</si>
  <si>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</si>
  <si>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</si>
  <si>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</si>
  <si>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</si>
  <si>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</si>
  <si>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</si>
  <si>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</si>
  <si>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</si>
  <si>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</si>
  <si>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</si>
  <si>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</si>
  <si>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</si>
  <si>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</si>
  <si>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</si>
  <si>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</si>
  <si>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</si>
  <si>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</si>
  <si>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</si>
  <si>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</si>
  <si>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</si>
  <si>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</si>
  <si>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</si>
  <si>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</si>
  <si>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</si>
  <si>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</si>
  <si>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</si>
  <si>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</si>
  <si>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</si>
  <si>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</si>
  <si>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</si>
  <si>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</si>
  <si>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</si>
  <si>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</si>
  <si>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</si>
  <si>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</si>
  <si>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</si>
  <si>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</si>
  <si>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</si>
  <si>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</si>
  <si>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</si>
  <si>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</si>
  <si>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</si>
  <si>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</si>
  <si>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</si>
  <si>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</si>
  <si>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</si>
  <si>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2022-3</t>
  </si>
  <si>
    <t>2022-4</t>
  </si>
  <si>
    <t>2023-1</t>
  </si>
  <si>
    <t>2023-2</t>
  </si>
  <si>
    <t>2023-3</t>
  </si>
  <si>
    <t>Average of OFERTY PRACY W CIĄGU MIESIĄCA</t>
  </si>
  <si>
    <t>v_u</t>
  </si>
  <si>
    <t>data</t>
  </si>
  <si>
    <t>u</t>
  </si>
  <si>
    <t>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</si>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</sst>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5]mmm\ yy;@"/>
    <numFmt numFmtId="165" formatCode="0.0"/>
    <numFmt numFmtId="166" formatCode="#,##0.0"/>
  </numFmts>
  <fonts count="26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Courier"/>
      <family val="3"/>
    </font>
    <font>
      <sz val="10"/>
      <name val="Arial CE"/>
      <charset val="238"/>
    </font>
    <font>
      <sz val="8"/>
      <name val="Arial"/>
      <family val="2"/>
      <charset val="238"/>
    </font>
    <font>
      <sz val="11"/>
      <color indexed="47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47"/>
      <name val="Czcionka tekstu podstawowego"/>
      <family val="2"/>
      <charset val="238"/>
    </font>
    <font>
      <b/>
      <sz val="15"/>
      <color indexed="62"/>
      <name val="Czcionka tekstu podstawowego"/>
      <family val="2"/>
      <charset val="238"/>
    </font>
    <font>
      <b/>
      <sz val="13"/>
      <color indexed="62"/>
      <name val="Czcionka tekstu podstawowego"/>
      <family val="2"/>
      <charset val="238"/>
    </font>
    <font>
      <b/>
      <sz val="11"/>
      <color indexed="62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62"/>
      <name val="Cambria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indexed="12"/>
      <name val="Arial"/>
      <family val="2"/>
      <charset val="238"/>
    </font>
    <font>
      <sz val="8"/>
      <color indexed="10"/>
      <name val="Arial"/>
      <family val="2"/>
      <charset val="238"/>
    </font>
    <font>
      <b/>
      <sz val="8"/>
      <color rgb="FF606060"/>
      <name val="Arial"/>
      <family val="2"/>
      <charset val="238"/>
    </font>
    <font>
      <sz val="8"/>
      <color theme="1"/>
      <name val="Arial"/>
      <family val="2"/>
      <charset val="238"/>
    </font>
    <font>
      <sz val="9.5"/>
      <color theme="1"/>
      <name val="Fira Sans"/>
      <family val="2"/>
      <charset val="238"/>
    </font>
    <font>
      <sz val="9.5"/>
      <color rgb="FF000000"/>
      <name val="Fira Sans"/>
      <family val="2"/>
      <charset val="238"/>
    </font>
    <font>
      <b/>
      <sz val="9.5"/>
      <color rgb="FF000000"/>
      <name val="Fira Sans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1D77"/>
      </left>
      <right style="thin">
        <color rgb="FF001D77"/>
      </right>
      <top style="thin">
        <color rgb="FF001D77"/>
      </top>
      <bottom style="thin">
        <color rgb="FF001D77"/>
      </bottom>
      <diagonal/>
    </border>
  </borders>
  <cellStyleXfs count="33">
    <xf numFmtId="0" fontId="0" fillId="0" borderId="0"/>
    <xf numFmtId="0" fontId="1" fillId="0" borderId="0"/>
    <xf numFmtId="14" fontId="2" fillId="0" borderId="0" applyProtection="0">
      <alignment vertical="center"/>
    </xf>
    <xf numFmtId="0" fontId="1" fillId="0" borderId="0"/>
    <xf numFmtId="14" fontId="2" fillId="0" borderId="0" applyProtection="0">
      <alignment vertical="center"/>
    </xf>
    <xf numFmtId="0" fontId="1" fillId="0" borderId="0"/>
    <xf numFmtId="0" fontId="1" fillId="0" borderId="0"/>
    <xf numFmtId="0" fontId="1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6" fillId="3" borderId="1" applyNumberFormat="0" applyAlignment="0" applyProtection="0"/>
    <xf numFmtId="0" fontId="7" fillId="2" borderId="2" applyNumberFormat="0" applyAlignment="0" applyProtection="0"/>
    <xf numFmtId="0" fontId="8" fillId="0" borderId="3" applyNumberFormat="0" applyFill="0" applyAlignment="0" applyProtection="0"/>
    <xf numFmtId="0" fontId="9" fillId="10" borderId="4" applyNumberFormat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8" fillId="0" borderId="0"/>
    <xf numFmtId="0" fontId="3" fillId="0" borderId="0"/>
    <xf numFmtId="0" fontId="3" fillId="0" borderId="0"/>
    <xf numFmtId="0" fontId="13" fillId="2" borderId="1" applyNumberFormat="0" applyAlignment="0" applyProtection="0"/>
    <xf numFmtId="9" fontId="1" fillId="0" borderId="0" applyFont="0" applyFill="0" applyBorder="0" applyAlignment="0" applyProtection="0"/>
    <xf numFmtId="14" fontId="2" fillId="0" borderId="0" applyProtection="0">
      <alignment vertical="center"/>
    </xf>
    <xf numFmtId="0" fontId="14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4" borderId="9" applyNumberFormat="0" applyFont="0" applyAlignment="0" applyProtection="0"/>
  </cellStyleXfs>
  <cellXfs count="41">
    <xf numFmtId="0" fontId="0" fillId="0" borderId="0" xfId="0"/>
    <xf numFmtId="0" fontId="4" fillId="0" borderId="0" xfId="1" applyFont="1"/>
    <xf numFmtId="0" fontId="4" fillId="11" borderId="0" xfId="1" applyFont="1" applyFill="1" applyAlignment="1">
      <alignment horizontal="center" vertical="center" wrapText="1"/>
    </xf>
    <xf numFmtId="0" fontId="4" fillId="0" borderId="0" xfId="22" applyFont="1"/>
    <xf numFmtId="165" fontId="4" fillId="0" borderId="0" xfId="22" applyNumberFormat="1" applyFont="1" applyAlignment="1" applyProtection="1">
      <alignment horizontal="right"/>
      <protection locked="0"/>
    </xf>
    <xf numFmtId="0" fontId="4" fillId="0" borderId="0" xfId="22" applyFont="1" applyProtection="1">
      <protection locked="0"/>
    </xf>
    <xf numFmtId="165" fontId="4" fillId="0" borderId="0" xfId="22" applyNumberFormat="1" applyFont="1" applyProtection="1">
      <protection locked="0"/>
    </xf>
    <xf numFmtId="165" fontId="4" fillId="0" borderId="0" xfId="22" applyNumberFormat="1" applyFont="1"/>
    <xf numFmtId="165" fontId="4" fillId="0" borderId="0" xfId="22" applyNumberFormat="1" applyFont="1" applyAlignment="1">
      <alignment horizontal="right"/>
    </xf>
    <xf numFmtId="0" fontId="4" fillId="0" borderId="0" xfId="22" applyFont="1" applyAlignment="1">
      <alignment horizontal="right"/>
    </xf>
    <xf numFmtId="164" fontId="4" fillId="11" borderId="0" xfId="1" applyNumberFormat="1" applyFont="1" applyFill="1" applyAlignment="1">
      <alignment horizontal="center" vertical="center"/>
    </xf>
    <xf numFmtId="0" fontId="19" fillId="11" borderId="0" xfId="1" applyFont="1" applyFill="1" applyAlignment="1">
      <alignment horizontal="center" vertical="center" wrapText="1"/>
    </xf>
    <xf numFmtId="164" fontId="4" fillId="11" borderId="0" xfId="1" applyNumberFormat="1" applyFont="1" applyFill="1"/>
    <xf numFmtId="0" fontId="4" fillId="0" borderId="0" xfId="1" applyFont="1" applyAlignment="1">
      <alignment wrapText="1"/>
    </xf>
    <xf numFmtId="165" fontId="20" fillId="0" borderId="0" xfId="1" applyNumberFormat="1" applyFont="1" applyAlignment="1">
      <alignment wrapText="1"/>
    </xf>
    <xf numFmtId="165" fontId="4" fillId="0" borderId="0" xfId="24" applyNumberFormat="1" applyFont="1"/>
    <xf numFmtId="166" fontId="4" fillId="0" borderId="0" xfId="1" applyNumberFormat="1" applyFont="1"/>
    <xf numFmtId="0" fontId="4" fillId="0" borderId="0" xfId="24" applyFont="1"/>
    <xf numFmtId="165" fontId="4" fillId="0" borderId="0" xfId="23" applyNumberFormat="1" applyFont="1"/>
    <xf numFmtId="165" fontId="4" fillId="0" borderId="0" xfId="1" applyNumberFormat="1" applyFont="1"/>
    <xf numFmtId="165" fontId="4" fillId="0" borderId="0" xfId="23" applyNumberFormat="1" applyFont="1" applyAlignment="1">
      <alignment horizontal="right"/>
    </xf>
    <xf numFmtId="165" fontId="4" fillId="0" borderId="0" xfId="23" applyNumberFormat="1" applyFont="1" applyAlignment="1">
      <alignment horizontal="right" vertical="center"/>
    </xf>
    <xf numFmtId="166" fontId="4" fillId="0" borderId="0" xfId="1" applyNumberFormat="1" applyFont="1" applyAlignment="1">
      <alignment horizontal="right"/>
    </xf>
    <xf numFmtId="1" fontId="4" fillId="0" borderId="0" xfId="1" applyNumberFormat="1" applyFont="1"/>
    <xf numFmtId="0" fontId="21" fillId="0" borderId="0" xfId="1" applyFont="1"/>
    <xf numFmtId="164" fontId="22" fillId="11" borderId="0" xfId="1" applyNumberFormat="1" applyFont="1" applyFill="1"/>
    <xf numFmtId="0" fontId="22" fillId="0" borderId="0" xfId="1" applyFont="1"/>
    <xf numFmtId="165" fontId="4" fillId="0" borderId="0" xfId="1" applyNumberFormat="1" applyFont="1" applyAlignment="1">
      <alignment horizontal="right"/>
    </xf>
    <xf numFmtId="0" fontId="22" fillId="0" borderId="0" xfId="0" applyFont="1"/>
    <xf numFmtId="0" fontId="24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right" vertical="center" wrapText="1"/>
    </xf>
    <xf numFmtId="0" fontId="25" fillId="0" borderId="10" xfId="0" applyFont="1" applyBorder="1" applyAlignment="1">
      <alignment horizontal="right" vertical="center" wrapText="1"/>
    </xf>
    <xf numFmtId="165" fontId="24" fillId="0" borderId="10" xfId="0" applyNumberFormat="1" applyFont="1" applyBorder="1" applyAlignment="1">
      <alignment horizontal="right" vertical="center" wrapText="1"/>
    </xf>
    <xf numFmtId="165" fontId="23" fillId="0" borderId="10" xfId="0" applyNumberFormat="1" applyFont="1" applyBorder="1" applyAlignment="1">
      <alignment horizontal="right" vertical="center" wrapText="1"/>
    </xf>
    <xf numFmtId="165" fontId="25" fillId="0" borderId="10" xfId="0" applyNumberFormat="1" applyFont="1" applyBorder="1" applyAlignment="1">
      <alignment horizontal="right" vertical="center" wrapText="1"/>
    </xf>
    <xf numFmtId="2" fontId="4" fillId="11" borderId="0" xfId="1" applyNumberFormat="1" applyFont="1" applyFill="1" applyAlignment="1">
      <alignment horizontal="center" vertical="center"/>
    </xf>
    <xf numFmtId="2" fontId="4" fillId="11" borderId="0" xfId="1" applyNumberFormat="1" applyFont="1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2" fillId="0" borderId="0" xfId="0" applyNumberFormat="1" applyFont="1"/>
  </cellXfs>
  <cellStyles count="33">
    <cellStyle name="_base_m" xfId="2" xr:uid="{00000000-0005-0000-0000-000000000000}"/>
    <cellStyle name="_Elast_wynagr_branze" xfId="3" xr:uid="{00000000-0005-0000-0000-000001000000}"/>
    <cellStyle name="_notatka kwartalna" xfId="4" xr:uid="{00000000-0005-0000-0000-000002000000}"/>
    <cellStyle name="_notatka miesieczna" xfId="5" xr:uid="{00000000-0005-0000-0000-000003000000}"/>
    <cellStyle name="_relacja płac - obliczenia_22_10_2007" xfId="6" xr:uid="{00000000-0005-0000-0000-000004000000}"/>
    <cellStyle name="_zatrudnienie, wynagrodzenie, ULC w SP" xfId="7" xr:uid="{00000000-0005-0000-0000-000005000000}"/>
    <cellStyle name="Akcent 1 2" xfId="8" xr:uid="{00000000-0005-0000-0000-000006000000}"/>
    <cellStyle name="Akcent 2 2" xfId="9" xr:uid="{00000000-0005-0000-0000-000007000000}"/>
    <cellStyle name="Akcent 3 2" xfId="10" xr:uid="{00000000-0005-0000-0000-000008000000}"/>
    <cellStyle name="Akcent 4 2" xfId="11" xr:uid="{00000000-0005-0000-0000-000009000000}"/>
    <cellStyle name="Akcent 5 2" xfId="12" xr:uid="{00000000-0005-0000-0000-00000A000000}"/>
    <cellStyle name="Akcent 6 2" xfId="13" xr:uid="{00000000-0005-0000-0000-00000B000000}"/>
    <cellStyle name="Dane wejściowe 2" xfId="14" xr:uid="{00000000-0005-0000-0000-00000C000000}"/>
    <cellStyle name="Dane wyjściowe 2" xfId="15" xr:uid="{00000000-0005-0000-0000-00000D000000}"/>
    <cellStyle name="Komórka połączona 2" xfId="16" xr:uid="{00000000-0005-0000-0000-00000E000000}"/>
    <cellStyle name="Komórka zaznaczona 2" xfId="17" xr:uid="{00000000-0005-0000-0000-00000F000000}"/>
    <cellStyle name="Nagłówek 1 2" xfId="18" xr:uid="{00000000-0005-0000-0000-000010000000}"/>
    <cellStyle name="Nagłówek 2 2" xfId="19" xr:uid="{00000000-0005-0000-0000-000011000000}"/>
    <cellStyle name="Nagłówek 3 2" xfId="20" xr:uid="{00000000-0005-0000-0000-000012000000}"/>
    <cellStyle name="Nagłówek 4 2" xfId="21" xr:uid="{00000000-0005-0000-0000-000013000000}"/>
    <cellStyle name="Normal" xfId="0" builtinId="0"/>
    <cellStyle name="Normalny 2" xfId="22" xr:uid="{00000000-0005-0000-0000-000015000000}"/>
    <cellStyle name="Normalny 3" xfId="1" xr:uid="{00000000-0005-0000-0000-000016000000}"/>
    <cellStyle name="Normalny_10.Bezr.zarejest.i oferty pracy" xfId="23" xr:uid="{00000000-0005-0000-0000-000017000000}"/>
    <cellStyle name="Normalny_Arkusz1" xfId="24" xr:uid="{00000000-0005-0000-0000-000018000000}"/>
    <cellStyle name="Obliczenia 2" xfId="25" xr:uid="{00000000-0005-0000-0000-000019000000}"/>
    <cellStyle name="Procentowy 2" xfId="26" xr:uid="{00000000-0005-0000-0000-00001A000000}"/>
    <cellStyle name="Styl 1" xfId="27" xr:uid="{00000000-0005-0000-0000-00001B000000}"/>
    <cellStyle name="Suma 2" xfId="28" xr:uid="{00000000-0005-0000-0000-00001C000000}"/>
    <cellStyle name="Tekst objaśnienia 2" xfId="29" xr:uid="{00000000-0005-0000-0000-00001D000000}"/>
    <cellStyle name="Tekst ostrzeżenia 2" xfId="30" xr:uid="{00000000-0005-0000-0000-00001E000000}"/>
    <cellStyle name="Tytuł 2" xfId="31" xr:uid="{00000000-0005-0000-0000-00001F000000}"/>
    <cellStyle name="Uwaga 2" xfId="32" xr:uid="{00000000-0005-0000-0000-000020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numFmt numFmtId="164" formatCode="[$-415]mmm\ yy;@"/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Łaszkowski" refreshedDate="45124.182568055556" createdVersion="8" refreshedVersion="8" minRefreshableVersion="3" recordCount="345" xr:uid="{2BF29C32-C25A-4F35-B22E-0E2A3551AB7A}">
  <cacheSource type="worksheet">
    <worksheetSource name="Table1"/>
  </cacheSource>
  <cacheFields count="6">
    <cacheField name="Column1" numFmtId="164">
      <sharedItems containsSemiMixedTypes="0" containsNonDate="0" containsDate="1" containsString="0" minDate="1995-01-01T00:00:00" maxDate="2023-09-02T00:00:00"/>
    </cacheField>
    <cacheField name="qtr" numFmtId="2">
      <sharedItems containsSemiMixedTypes="0" containsString="0" containsNumber="1" containsInteger="1" minValue="1" maxValue="4"/>
    </cacheField>
    <cacheField name="yr" numFmtId="2">
      <sharedItems containsSemiMixedTypes="0" containsString="0" containsNumber="1" containsInteger="1" minValue="1995" maxValue="2023"/>
    </cacheField>
    <cacheField name="q-y" numFmtId="2">
      <sharedItems count="230">
        <s v="1995-1"/>
        <s v="1995-2"/>
        <s v="1995-3"/>
        <s v="1995-4"/>
        <s v="1996-1"/>
        <s v="1996-2"/>
        <s v="1996-3"/>
        <s v="1996-4"/>
        <s v="1997-1"/>
        <s v="1997-2"/>
        <s v="1997-3"/>
        <s v="1997-4"/>
        <s v="1998-1"/>
        <s v="1998-2"/>
        <s v="1998-3"/>
        <s v="1998-4"/>
        <s v="1999-1"/>
        <s v="1999-2"/>
        <s v="1999-3"/>
        <s v="1999-4"/>
        <s v="2000-1"/>
        <s v="2000-2"/>
        <s v="2000-3"/>
        <s v="2000-4"/>
        <s v="2001-1"/>
        <s v="2001-2"/>
        <s v="2001-3"/>
        <s v="2001-4"/>
        <s v="2002-1"/>
        <s v="2002-2"/>
        <s v="2002-3"/>
        <s v="2002-4"/>
        <s v="2003-1"/>
        <s v="2003-2"/>
        <s v="2003-3"/>
        <s v="2003-4"/>
        <s v="2004-1"/>
        <s v="2004-2"/>
        <s v="2004-3"/>
        <s v="2004-4"/>
        <s v="2005-1"/>
        <s v="2005-2"/>
        <s v="2005-3"/>
        <s v="2005-4"/>
        <s v="2006-1"/>
        <s v="2006-2"/>
        <s v="2006-3"/>
        <s v="2006-4"/>
        <s v="2007-1"/>
        <s v="2007-2"/>
        <s v="2007-3"/>
        <s v="2007-4"/>
        <s v="2008-1"/>
        <s v="2008-2"/>
        <s v="2008-3"/>
        <s v="2008-4"/>
        <s v="2009-1"/>
        <s v="2009-2"/>
        <s v="2009-3"/>
        <s v="2009-4"/>
        <s v="2010-1"/>
        <s v="2010-2"/>
        <s v="2010-3"/>
        <s v="2010-4"/>
        <s v="2011-1"/>
        <s v="2011-2"/>
        <s v="2011-3"/>
        <s v="2011-4"/>
        <s v="2012-1"/>
        <s v="2012-2"/>
        <s v="2012-3"/>
        <s v="2012-4"/>
        <s v="2013-1"/>
        <s v="2013-2"/>
        <s v="2013-3"/>
        <s v="2013-4"/>
        <s v="2014-1"/>
        <s v="2014-2"/>
        <s v="2014-3"/>
        <s v="2014-4"/>
        <s v="2015-1"/>
        <s v="2015-2"/>
        <s v="2015-3"/>
        <s v="2015-4"/>
        <s v="2016-1"/>
        <s v="2016-2"/>
        <s v="2016-3"/>
        <s v="2016-4"/>
        <s v="2017-1"/>
        <s v="2017-2"/>
        <s v="2017-3"/>
        <s v="2017-4"/>
        <s v="2018-1"/>
        <s v="2018-2"/>
        <s v="2018-3"/>
        <s v="2018-4"/>
        <s v="2019-1"/>
        <s v="2019-2"/>
        <s v="2019-3"/>
        <s v="2019-4"/>
        <s v="2020-1"/>
        <s v="2020-2"/>
        <s v="2020-3"/>
        <s v="2020-4"/>
        <s v="2021-1"/>
        <s v="2021-2"/>
        <s v="2021-3"/>
        <s v="2021-4"/>
        <s v="2022-1"/>
        <s v="2022-2"/>
        <s v="2022-3"/>
        <s v="2022-4"/>
        <s v="2023-1"/>
        <s v="2023-2"/>
        <s v="2023-3"/>
        <s v="2-1999" u="1"/>
        <s v="4-2019" u="1"/>
        <s v="2-2002" u="1"/>
        <s v="2-2016" u="1"/>
        <s v="4-2006" u="1"/>
        <s v="3-2020" u="1"/>
        <s v="2-2003" u="1"/>
        <s v="2-2017" u="1"/>
        <s v="4-2007" u="1"/>
        <s v="3-2021" u="1"/>
        <s v="2-2004" u="1"/>
        <s v="2-2018" u="1"/>
        <s v="4-2008" u="1"/>
        <s v="3-2022" u="1"/>
        <s v="2-2005" u="1"/>
        <s v="2-2019" u="1"/>
        <s v="4-2009" u="1"/>
        <s v="3-2023" u="1"/>
        <s v="2-2006" u="1"/>
        <s v="1-2020" u="1"/>
        <s v="3-2010" u="1"/>
        <s v="2-2007" u="1"/>
        <s v="1-2021" u="1"/>
        <s v="3-2011" u="1"/>
        <s v="3-1995" u="1"/>
        <s v="2-2008" u="1"/>
        <s v="1-2022" u="1"/>
        <s v="3-2012" u="1"/>
        <s v="3-1996" u="1"/>
        <s v="2-2009" u="1"/>
        <s v="1-2023" u="1"/>
        <s v="3-2013" u="1"/>
        <s v="3-1997" u="1"/>
        <s v="1-2010" u="1"/>
        <s v="3-2000" u="1"/>
        <s v="3-2014" u="1"/>
        <s v="3-1998" u="1"/>
        <s v="1-2011" u="1"/>
        <s v="3-2001" u="1"/>
        <s v="1-1995" u="1"/>
        <s v="3-2015" u="1"/>
        <s v="3-1999" u="1"/>
        <s v="1-2012" u="1"/>
        <s v="3-2002" u="1"/>
        <s v="1-1996" u="1"/>
        <s v="3-2016" u="1"/>
        <s v="4-2020" u="1"/>
        <s v="1-2013" u="1"/>
        <s v="3-2003" u="1"/>
        <s v="1-1997" u="1"/>
        <s v="3-2017" u="1"/>
        <s v="1-2000" u="1"/>
        <s v="4-2021" u="1"/>
        <s v="1-2014" u="1"/>
        <s v="3-2004" u="1"/>
        <s v="1-1998" u="1"/>
        <s v="3-2018" u="1"/>
        <s v="1-2001" u="1"/>
        <s v="4-2022" u="1"/>
        <s v="1-2015" u="1"/>
        <s v="3-2005" u="1"/>
        <s v="1-1999" u="1"/>
        <s v="3-2019" u="1"/>
        <s v="1-2002" u="1"/>
        <s v="1-2016" u="1"/>
        <s v="3-2006" u="1"/>
        <s v="2-2020" u="1"/>
        <s v="4-2010" u="1"/>
        <s v="1-2003" u="1"/>
        <s v="1-2017" u="1"/>
        <s v="3-2007" u="1"/>
        <s v="2-2021" u="1"/>
        <s v="4-2011" u="1"/>
        <s v="1-2004" u="1"/>
        <s v="4-1995" u="1"/>
        <s v="1-2018" u="1"/>
        <s v="3-2008" u="1"/>
        <s v="2-2022" u="1"/>
        <s v="4-2012" u="1"/>
        <s v="1-2005" u="1"/>
        <s v="4-1996" u="1"/>
        <s v="1-2019" u="1"/>
        <s v="3-2009" u="1"/>
        <s v="2-2023" u="1"/>
        <s v="4-2013" u="1"/>
        <s v="1-2006" u="1"/>
        <s v="4-1997" u="1"/>
        <s v="2-2010" u="1"/>
        <s v="4-2000" u="1"/>
        <s v="4-2014" u="1"/>
        <s v="1-2007" u="1"/>
        <s v="4-1998" u="1"/>
        <s v="2-2011" u="1"/>
        <s v="4-2001" u="1"/>
        <s v="2-1995" u="1"/>
        <s v="4-2015" u="1"/>
        <s v="1-2008" u="1"/>
        <s v="4-1999" u="1"/>
        <s v="2-2012" u="1"/>
        <s v="4-2002" u="1"/>
        <s v="2-1996" u="1"/>
        <s v="4-2016" u="1"/>
        <s v="1-2009" u="1"/>
        <s v="2-2013" u="1"/>
        <s v="4-2003" u="1"/>
        <s v="2-1997" u="1"/>
        <s v="4-2017" u="1"/>
        <s v="2-2000" u="1"/>
        <s v="2-2014" u="1"/>
        <s v="4-2004" u="1"/>
        <s v="2-1998" u="1"/>
        <s v="4-2018" u="1"/>
        <s v="2-2001" u="1"/>
        <s v="2-2015" u="1"/>
        <s v="4-2005" u="1"/>
      </sharedItems>
    </cacheField>
    <cacheField name="BEZROBOTNI ZAREJESTROWANI OGÓŁEM" numFmtId="0">
      <sharedItems containsString="0" containsBlank="1" containsNumber="1" minValue="796" maxValue="3344.2"/>
    </cacheField>
    <cacheField name="OFERTY PRACY W CIĄGU MIESIĄCA" numFmtId="0">
      <sharedItems containsString="0" containsBlank="1" containsNumber="1" minValue="18.399999999999999" maxValue="16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d v="1995-01-01T00:00:00"/>
    <n v="1"/>
    <n v="1995"/>
    <x v="0"/>
    <n v="2875.1"/>
    <n v="57.4"/>
  </r>
  <r>
    <d v="1995-02-01T00:00:00"/>
    <n v="1"/>
    <n v="1995"/>
    <x v="0"/>
    <n v="2832.2"/>
    <n v="59"/>
  </r>
  <r>
    <d v="1995-03-01T00:00:00"/>
    <n v="1"/>
    <n v="1995"/>
    <x v="0"/>
    <n v="2753.8"/>
    <n v="88.7"/>
  </r>
  <r>
    <d v="1995-04-01T00:00:00"/>
    <n v="2"/>
    <n v="1995"/>
    <x v="1"/>
    <n v="2689.7"/>
    <n v="92.7"/>
  </r>
  <r>
    <d v="1995-05-01T00:00:00"/>
    <n v="2"/>
    <n v="1995"/>
    <x v="1"/>
    <n v="2599.4"/>
    <n v="91.5"/>
  </r>
  <r>
    <d v="1995-06-01T00:00:00"/>
    <n v="2"/>
    <n v="1995"/>
    <x v="1"/>
    <n v="2684"/>
    <n v="84.6"/>
  </r>
  <r>
    <d v="1995-07-01T00:00:00"/>
    <n v="3"/>
    <n v="1995"/>
    <x v="2"/>
    <n v="2720.8"/>
    <n v="81"/>
  </r>
  <r>
    <d v="1995-08-01T00:00:00"/>
    <n v="3"/>
    <n v="1995"/>
    <x v="2"/>
    <n v="2690"/>
    <n v="84.4"/>
  </r>
  <r>
    <d v="1995-09-01T00:00:00"/>
    <n v="3"/>
    <n v="1995"/>
    <x v="2"/>
    <n v="2657.2"/>
    <n v="87.4"/>
  </r>
  <r>
    <d v="1995-10-01T00:00:00"/>
    <n v="4"/>
    <n v="1995"/>
    <x v="3"/>
    <n v="2596.4"/>
    <n v="86.5"/>
  </r>
  <r>
    <d v="1995-11-01T00:00:00"/>
    <n v="4"/>
    <n v="1995"/>
    <x v="3"/>
    <n v="2597.3000000000002"/>
    <n v="59.9"/>
  </r>
  <r>
    <d v="1995-12-01T00:00:00"/>
    <n v="4"/>
    <n v="1995"/>
    <x v="3"/>
    <n v="2628.8"/>
    <n v="41.2"/>
  </r>
  <r>
    <d v="1996-01-01T00:00:00"/>
    <n v="1"/>
    <n v="1996"/>
    <x v="4"/>
    <n v="2718.1"/>
    <n v="59.8"/>
  </r>
  <r>
    <d v="1996-02-01T00:00:00"/>
    <n v="1"/>
    <n v="1996"/>
    <x v="4"/>
    <n v="2734"/>
    <n v="56.6"/>
  </r>
  <r>
    <d v="1996-03-01T00:00:00"/>
    <n v="1"/>
    <n v="1996"/>
    <x v="4"/>
    <n v="2726.8"/>
    <n v="65.2"/>
  </r>
  <r>
    <d v="1996-04-01T00:00:00"/>
    <n v="2"/>
    <n v="1996"/>
    <x v="5"/>
    <n v="2670.5"/>
    <n v="100.7"/>
  </r>
  <r>
    <d v="1996-05-01T00:00:00"/>
    <n v="2"/>
    <n v="1996"/>
    <x v="5"/>
    <n v="2567.9"/>
    <n v="92.6"/>
  </r>
  <r>
    <d v="1996-06-01T00:00:00"/>
    <n v="2"/>
    <n v="1996"/>
    <x v="5"/>
    <n v="2508.3000000000002"/>
    <n v="79"/>
  </r>
  <r>
    <d v="1996-07-01T00:00:00"/>
    <n v="3"/>
    <n v="1996"/>
    <x v="6"/>
    <n v="2466"/>
    <n v="82.9"/>
  </r>
  <r>
    <d v="1996-08-01T00:00:00"/>
    <n v="3"/>
    <n v="1996"/>
    <x v="6"/>
    <n v="2401.3000000000002"/>
    <n v="79.900000000000006"/>
  </r>
  <r>
    <d v="1996-09-01T00:00:00"/>
    <n v="3"/>
    <n v="1996"/>
    <x v="6"/>
    <n v="2341"/>
    <n v="86.4"/>
  </r>
  <r>
    <d v="1996-10-01T00:00:00"/>
    <n v="4"/>
    <n v="1996"/>
    <x v="7"/>
    <n v="2286"/>
    <n v="85"/>
  </r>
  <r>
    <d v="1996-11-01T00:00:00"/>
    <n v="4"/>
    <n v="1996"/>
    <x v="7"/>
    <n v="2306.6999999999998"/>
    <n v="55.3"/>
  </r>
  <r>
    <d v="1996-12-01T00:00:00"/>
    <n v="4"/>
    <n v="1996"/>
    <x v="7"/>
    <n v="2359.5"/>
    <n v="35.5"/>
  </r>
  <r>
    <d v="1997-01-01T00:00:00"/>
    <n v="1"/>
    <n v="1997"/>
    <x v="8"/>
    <n v="2336.3000000000002"/>
    <n v="55.8"/>
  </r>
  <r>
    <d v="1997-02-01T00:00:00"/>
    <n v="1"/>
    <n v="1997"/>
    <x v="8"/>
    <n v="2312.5"/>
    <n v="59"/>
  </r>
  <r>
    <d v="1997-03-01T00:00:00"/>
    <n v="1"/>
    <n v="1997"/>
    <x v="8"/>
    <n v="2235.6999999999998"/>
    <n v="81.2"/>
  </r>
  <r>
    <d v="1997-04-01T00:00:00"/>
    <n v="2"/>
    <n v="1997"/>
    <x v="9"/>
    <n v="2131.6999999999998"/>
    <n v="104.3"/>
  </r>
  <r>
    <d v="1997-05-01T00:00:00"/>
    <n v="2"/>
    <n v="1997"/>
    <x v="9"/>
    <n v="2043.8"/>
    <n v="88.8"/>
  </r>
  <r>
    <d v="1997-06-01T00:00:00"/>
    <n v="2"/>
    <n v="1997"/>
    <x v="9"/>
    <n v="2039.9"/>
    <n v="87.7"/>
  </r>
  <r>
    <d v="1997-07-01T00:00:00"/>
    <n v="3"/>
    <n v="1997"/>
    <x v="10"/>
    <n v="1989"/>
    <n v="90"/>
  </r>
  <r>
    <d v="1997-08-01T00:00:00"/>
    <n v="3"/>
    <n v="1997"/>
    <x v="10"/>
    <n v="1928.9"/>
    <n v="82.3"/>
  </r>
  <r>
    <d v="1997-09-01T00:00:00"/>
    <n v="3"/>
    <n v="1997"/>
    <x v="10"/>
    <n v="1853.7"/>
    <n v="92.5"/>
  </r>
  <r>
    <d v="1997-10-01T00:00:00"/>
    <n v="4"/>
    <n v="1997"/>
    <x v="11"/>
    <n v="1791.7"/>
    <n v="84.4"/>
  </r>
  <r>
    <d v="1997-11-01T00:00:00"/>
    <n v="4"/>
    <n v="1997"/>
    <x v="11"/>
    <n v="1800.5"/>
    <n v="53.2"/>
  </r>
  <r>
    <d v="1997-12-01T00:00:00"/>
    <n v="4"/>
    <n v="1997"/>
    <x v="11"/>
    <n v="1826.4"/>
    <n v="36.700000000000003"/>
  </r>
  <r>
    <d v="1998-01-01T00:00:00"/>
    <n v="1"/>
    <n v="1998"/>
    <x v="12"/>
    <n v="1893.3"/>
    <n v="52.2"/>
  </r>
  <r>
    <d v="1998-02-01T00:00:00"/>
    <n v="1"/>
    <n v="1998"/>
    <x v="12"/>
    <n v="1891.9"/>
    <n v="53.3"/>
  </r>
  <r>
    <d v="1998-03-01T00:00:00"/>
    <n v="1"/>
    <n v="1998"/>
    <x v="12"/>
    <n v="1845.7"/>
    <n v="67.5"/>
  </r>
  <r>
    <d v="1998-04-01T00:00:00"/>
    <n v="2"/>
    <n v="1998"/>
    <x v="13"/>
    <n v="1765.5"/>
    <n v="76.099999999999994"/>
  </r>
  <r>
    <d v="1998-05-01T00:00:00"/>
    <n v="2"/>
    <n v="1998"/>
    <x v="13"/>
    <n v="1695.4"/>
    <n v="70.599999999999994"/>
  </r>
  <r>
    <d v="1998-06-01T00:00:00"/>
    <n v="2"/>
    <n v="1998"/>
    <x v="13"/>
    <n v="1687.6"/>
    <n v="65.599999999999994"/>
  </r>
  <r>
    <d v="1998-07-01T00:00:00"/>
    <n v="3"/>
    <n v="1998"/>
    <x v="14"/>
    <n v="1683.1"/>
    <n v="71.7"/>
  </r>
  <r>
    <d v="1998-08-01T00:00:00"/>
    <n v="3"/>
    <n v="1998"/>
    <x v="14"/>
    <n v="1671"/>
    <n v="67.2"/>
  </r>
  <r>
    <d v="1998-09-01T00:00:00"/>
    <n v="3"/>
    <n v="1998"/>
    <x v="14"/>
    <n v="1676.7"/>
    <n v="80.3"/>
  </r>
  <r>
    <d v="1998-10-01T00:00:00"/>
    <n v="4"/>
    <n v="1998"/>
    <x v="15"/>
    <n v="1692.6"/>
    <n v="73.7"/>
  </r>
  <r>
    <d v="1998-11-01T00:00:00"/>
    <n v="4"/>
    <n v="1998"/>
    <x v="15"/>
    <n v="1743.4"/>
    <n v="49.9"/>
  </r>
  <r>
    <d v="1998-12-01T00:00:00"/>
    <n v="4"/>
    <n v="1998"/>
    <x v="15"/>
    <n v="1831.4"/>
    <n v="32.9"/>
  </r>
  <r>
    <d v="1999-01-01T00:00:00"/>
    <n v="1"/>
    <n v="1999"/>
    <x v="16"/>
    <n v="2046.8"/>
    <n v="37.9"/>
  </r>
  <r>
    <d v="1999-02-01T00:00:00"/>
    <n v="1"/>
    <n v="1999"/>
    <x v="16"/>
    <n v="2146.6"/>
    <n v="42.6"/>
  </r>
  <r>
    <d v="1999-03-01T00:00:00"/>
    <n v="1"/>
    <n v="1999"/>
    <x v="16"/>
    <n v="2170.4"/>
    <n v="57.4"/>
  </r>
  <r>
    <d v="1999-04-01T00:00:00"/>
    <n v="2"/>
    <n v="1999"/>
    <x v="17"/>
    <n v="2122.1999999999998"/>
    <n v="71.900000000000006"/>
  </r>
  <r>
    <d v="1999-05-01T00:00:00"/>
    <n v="2"/>
    <n v="1999"/>
    <x v="17"/>
    <n v="2073.1"/>
    <n v="67.5"/>
  </r>
  <r>
    <d v="1999-06-01T00:00:00"/>
    <n v="2"/>
    <n v="1999"/>
    <x v="17"/>
    <n v="2074"/>
    <n v="60.5"/>
  </r>
  <r>
    <d v="1999-07-01T00:00:00"/>
    <n v="3"/>
    <n v="1999"/>
    <x v="18"/>
    <n v="2116.4"/>
    <n v="62.1"/>
  </r>
  <r>
    <d v="1999-08-01T00:00:00"/>
    <n v="3"/>
    <n v="1999"/>
    <x v="18"/>
    <n v="2143.6"/>
    <n v="61.8"/>
  </r>
  <r>
    <d v="1999-09-01T00:00:00"/>
    <n v="3"/>
    <n v="1999"/>
    <x v="18"/>
    <n v="2177.8000000000002"/>
    <n v="69.8"/>
  </r>
  <r>
    <d v="1999-10-01T00:00:00"/>
    <n v="4"/>
    <n v="1999"/>
    <x v="19"/>
    <n v="2186.8000000000002"/>
    <n v="67.099999999999994"/>
  </r>
  <r>
    <d v="1999-11-01T00:00:00"/>
    <n v="4"/>
    <n v="1999"/>
    <x v="19"/>
    <n v="2257.3000000000002"/>
    <n v="49.2"/>
  </r>
  <r>
    <d v="1999-12-01T00:00:00"/>
    <n v="4"/>
    <n v="1999"/>
    <x v="19"/>
    <n v="2349.8000000000002"/>
    <n v="33"/>
  </r>
  <r>
    <d v="2000-01-01T00:00:00"/>
    <n v="1"/>
    <n v="2000"/>
    <x v="20"/>
    <n v="2476.1"/>
    <n v="37.700000000000003"/>
  </r>
  <r>
    <d v="2000-02-01T00:00:00"/>
    <n v="1"/>
    <n v="2000"/>
    <x v="20"/>
    <n v="2525.8000000000002"/>
    <n v="42.5"/>
  </r>
  <r>
    <d v="2000-03-01T00:00:00"/>
    <n v="1"/>
    <n v="2000"/>
    <x v="20"/>
    <n v="2531.6999999999998"/>
    <n v="51.3"/>
  </r>
  <r>
    <d v="2000-04-01T00:00:00"/>
    <n v="2"/>
    <n v="2000"/>
    <x v="21"/>
    <n v="2487.9"/>
    <n v="52.5"/>
  </r>
  <r>
    <d v="2000-05-01T00:00:00"/>
    <n v="2"/>
    <n v="2000"/>
    <x v="21"/>
    <n v="2445.4"/>
    <n v="64.5"/>
  </r>
  <r>
    <d v="2000-06-01T00:00:00"/>
    <n v="2"/>
    <n v="2000"/>
    <x v="21"/>
    <n v="2437.4"/>
    <n v="68.7"/>
  </r>
  <r>
    <d v="2000-07-01T00:00:00"/>
    <n v="3"/>
    <n v="2000"/>
    <x v="22"/>
    <n v="2477.6"/>
    <n v="57.1"/>
  </r>
  <r>
    <d v="2000-08-01T00:00:00"/>
    <n v="3"/>
    <n v="2000"/>
    <x v="22"/>
    <n v="2496.1999999999998"/>
    <n v="56.6"/>
  </r>
  <r>
    <d v="2000-09-01T00:00:00"/>
    <n v="3"/>
    <n v="2000"/>
    <x v="22"/>
    <n v="2528.8000000000002"/>
    <n v="59.7"/>
  </r>
  <r>
    <d v="2000-10-01T00:00:00"/>
    <n v="4"/>
    <n v="2000"/>
    <x v="23"/>
    <n v="2547.6999999999998"/>
    <n v="57.7"/>
  </r>
  <r>
    <d v="2000-11-01T00:00:00"/>
    <n v="4"/>
    <n v="2000"/>
    <x v="23"/>
    <n v="2613.1"/>
    <n v="38.4"/>
  </r>
  <r>
    <d v="2000-12-01T00:00:00"/>
    <n v="4"/>
    <n v="2000"/>
    <x v="23"/>
    <n v="2702.6"/>
    <n v="21.4"/>
  </r>
  <r>
    <d v="2001-01-01T00:00:00"/>
    <n v="1"/>
    <n v="2001"/>
    <x v="24"/>
    <n v="2835.6"/>
    <n v="30.2"/>
  </r>
  <r>
    <d v="2001-02-01T00:00:00"/>
    <n v="1"/>
    <n v="2001"/>
    <x v="24"/>
    <n v="2876.9"/>
    <n v="27.6"/>
  </r>
  <r>
    <d v="2001-03-01T00:00:00"/>
    <n v="1"/>
    <n v="2001"/>
    <x v="24"/>
    <n v="2898.7"/>
    <n v="34.4"/>
  </r>
  <r>
    <d v="2001-04-01T00:00:00"/>
    <n v="2"/>
    <n v="2001"/>
    <x v="25"/>
    <n v="2878"/>
    <n v="40.299999999999997"/>
  </r>
  <r>
    <d v="2001-05-01T00:00:00"/>
    <n v="2"/>
    <n v="2001"/>
    <x v="25"/>
    <n v="2841.1"/>
    <n v="54.7"/>
  </r>
  <r>
    <d v="2001-06-01T00:00:00"/>
    <n v="2"/>
    <n v="2001"/>
    <x v="25"/>
    <n v="2849.2"/>
    <n v="46"/>
  </r>
  <r>
    <d v="2001-07-01T00:00:00"/>
    <n v="3"/>
    <n v="2001"/>
    <x v="26"/>
    <n v="2871.5"/>
    <n v="46.9"/>
  </r>
  <r>
    <d v="2001-08-01T00:00:00"/>
    <n v="3"/>
    <n v="2001"/>
    <x v="26"/>
    <n v="2892.6"/>
    <n v="48"/>
  </r>
  <r>
    <d v="2001-09-01T00:00:00"/>
    <n v="3"/>
    <n v="2001"/>
    <x v="26"/>
    <n v="2920.4"/>
    <n v="44.7"/>
  </r>
  <r>
    <d v="2001-10-01T00:00:00"/>
    <n v="4"/>
    <n v="2001"/>
    <x v="27"/>
    <n v="2944.3"/>
    <n v="45.8"/>
  </r>
  <r>
    <d v="2001-11-01T00:00:00"/>
    <n v="4"/>
    <n v="2001"/>
    <x v="27"/>
    <n v="3022.4"/>
    <n v="28.7"/>
  </r>
  <r>
    <d v="2001-12-01T00:00:00"/>
    <n v="4"/>
    <n v="2001"/>
    <x v="27"/>
    <n v="3115.1"/>
    <n v="18.399999999999999"/>
  </r>
  <r>
    <d v="2002-01-01T00:00:00"/>
    <n v="1"/>
    <n v="2002"/>
    <x v="28"/>
    <n v="3253.3"/>
    <n v="31.5"/>
  </r>
  <r>
    <d v="2002-02-01T00:00:00"/>
    <n v="1"/>
    <n v="2002"/>
    <x v="28"/>
    <n v="3277.9"/>
    <n v="36.299999999999997"/>
  </r>
  <r>
    <d v="2002-03-01T00:00:00"/>
    <n v="1"/>
    <n v="2002"/>
    <x v="28"/>
    <n v="3259.9"/>
    <n v="38.200000000000003"/>
  </r>
  <r>
    <d v="2002-04-01T00:00:00"/>
    <n v="2"/>
    <n v="2002"/>
    <x v="29"/>
    <n v="3203.6"/>
    <n v="44"/>
  </r>
  <r>
    <d v="2002-05-01T00:00:00"/>
    <n v="2"/>
    <n v="2002"/>
    <x v="29"/>
    <n v="3064.6"/>
    <n v="54.5"/>
  </r>
  <r>
    <d v="2002-06-01T00:00:00"/>
    <n v="2"/>
    <n v="2002"/>
    <x v="29"/>
    <n v="3090.9"/>
    <n v="47.1"/>
  </r>
  <r>
    <d v="2002-07-01T00:00:00"/>
    <n v="3"/>
    <n v="2002"/>
    <x v="30"/>
    <n v="3105.3"/>
    <n v="63.6"/>
  </r>
  <r>
    <d v="2002-08-01T00:00:00"/>
    <n v="3"/>
    <n v="2002"/>
    <x v="30"/>
    <n v="3105.6"/>
    <n v="55.4"/>
  </r>
  <r>
    <d v="2002-09-01T00:00:00"/>
    <n v="3"/>
    <n v="2002"/>
    <x v="30"/>
    <n v="3112.6"/>
    <n v="52.7"/>
  </r>
  <r>
    <d v="2002-10-01T00:00:00"/>
    <n v="4"/>
    <n v="2002"/>
    <x v="31"/>
    <n v="3108.1"/>
    <n v="54"/>
  </r>
  <r>
    <d v="2002-11-01T00:00:00"/>
    <n v="4"/>
    <n v="2002"/>
    <x v="31"/>
    <n v="3150.8"/>
    <n v="46.5"/>
  </r>
  <r>
    <d v="2002-12-01T00:00:00"/>
    <n v="4"/>
    <n v="2002"/>
    <x v="31"/>
    <n v="3217"/>
    <n v="31.9"/>
  </r>
  <r>
    <d v="2003-01-01T00:00:00"/>
    <n v="1"/>
    <n v="2003"/>
    <x v="32"/>
    <n v="3320.6"/>
    <n v="39.5"/>
  </r>
  <r>
    <d v="2003-02-01T00:00:00"/>
    <n v="1"/>
    <n v="2003"/>
    <x v="32"/>
    <n v="3344.2"/>
    <n v="39.1"/>
  </r>
  <r>
    <d v="2003-03-01T00:00:00"/>
    <n v="1"/>
    <n v="2003"/>
    <x v="32"/>
    <n v="3321"/>
    <n v="52.8"/>
  </r>
  <r>
    <d v="2003-04-01T00:00:00"/>
    <n v="2"/>
    <n v="2003"/>
    <x v="33"/>
    <n v="3246.1"/>
    <n v="69.900000000000006"/>
  </r>
  <r>
    <d v="2003-05-01T00:00:00"/>
    <n v="2"/>
    <n v="2003"/>
    <x v="33"/>
    <n v="3159.6"/>
    <n v="73.400000000000006"/>
  </r>
  <r>
    <d v="2003-06-01T00:00:00"/>
    <n v="2"/>
    <n v="2003"/>
    <x v="33"/>
    <n v="3134.6"/>
    <n v="65.400000000000006"/>
  </r>
  <r>
    <d v="2003-07-01T00:00:00"/>
    <n v="3"/>
    <n v="2003"/>
    <x v="34"/>
    <n v="3123"/>
    <n v="84.2"/>
  </r>
  <r>
    <d v="2003-08-01T00:00:00"/>
    <n v="3"/>
    <n v="2003"/>
    <x v="34"/>
    <n v="3099.1"/>
    <n v="76.8"/>
  </r>
  <r>
    <d v="2003-09-01T00:00:00"/>
    <n v="3"/>
    <n v="2003"/>
    <x v="34"/>
    <n v="3073.3"/>
    <n v="84.7"/>
  </r>
  <r>
    <d v="2003-10-01T00:00:00"/>
    <n v="4"/>
    <n v="2003"/>
    <x v="35"/>
    <n v="3058.2"/>
    <n v="67.599999999999994"/>
  </r>
  <r>
    <d v="2003-11-01T00:00:00"/>
    <n v="4"/>
    <n v="2003"/>
    <x v="35"/>
    <n v="3096.9"/>
    <n v="48.6"/>
  </r>
  <r>
    <d v="2003-12-01T00:00:00"/>
    <n v="4"/>
    <n v="2003"/>
    <x v="35"/>
    <n v="3175.7"/>
    <n v="37.4"/>
  </r>
  <r>
    <d v="2004-01-01T00:00:00"/>
    <n v="1"/>
    <n v="2004"/>
    <x v="36"/>
    <n v="3293.2"/>
    <n v="56.1"/>
  </r>
  <r>
    <d v="2004-02-01T00:00:00"/>
    <n v="1"/>
    <n v="2004"/>
    <x v="36"/>
    <n v="3294.5"/>
    <n v="55.6"/>
  </r>
  <r>
    <d v="2004-03-01T00:00:00"/>
    <n v="1"/>
    <n v="2004"/>
    <x v="36"/>
    <n v="3265.8"/>
    <n v="72.5"/>
  </r>
  <r>
    <d v="2004-04-01T00:00:00"/>
    <n v="2"/>
    <n v="2004"/>
    <x v="37"/>
    <n v="3173.8"/>
    <n v="88.5"/>
  </r>
  <r>
    <d v="2004-05-01T00:00:00"/>
    <n v="2"/>
    <n v="2004"/>
    <x v="37"/>
    <n v="3092.5"/>
    <n v="69.900000000000006"/>
  </r>
  <r>
    <d v="2004-06-01T00:00:00"/>
    <n v="2"/>
    <n v="2004"/>
    <x v="37"/>
    <n v="3071.2"/>
    <n v="63"/>
  </r>
  <r>
    <d v="2004-07-01T00:00:00"/>
    <n v="3"/>
    <n v="2004"/>
    <x v="38"/>
    <n v="3042.4"/>
    <n v="71.7"/>
  </r>
  <r>
    <d v="2004-08-01T00:00:00"/>
    <n v="3"/>
    <n v="2004"/>
    <x v="38"/>
    <n v="3005.7"/>
    <n v="70.400000000000006"/>
  </r>
  <r>
    <d v="2004-09-01T00:00:00"/>
    <n v="3"/>
    <n v="2004"/>
    <x v="38"/>
    <n v="2970.9"/>
    <n v="76.8"/>
  </r>
  <r>
    <d v="2004-10-01T00:00:00"/>
    <n v="4"/>
    <n v="2004"/>
    <x v="39"/>
    <n v="2938.2"/>
    <n v="66.400000000000006"/>
  </r>
  <r>
    <d v="2004-11-01T00:00:00"/>
    <n v="4"/>
    <n v="2004"/>
    <x v="39"/>
    <n v="2942.6"/>
    <n v="58.4"/>
  </r>
  <r>
    <d v="2004-12-01T00:00:00"/>
    <n v="4"/>
    <n v="2004"/>
    <x v="39"/>
    <n v="2999.6"/>
    <n v="44.7"/>
  </r>
  <r>
    <d v="2005-01-01T00:00:00"/>
    <n v="1"/>
    <n v="2005"/>
    <x v="40"/>
    <n v="3094.9"/>
    <n v="56.3"/>
  </r>
  <r>
    <d v="2005-02-01T00:00:00"/>
    <n v="1"/>
    <n v="2005"/>
    <x v="40"/>
    <n v="3094.5"/>
    <n v="62.8"/>
  </r>
  <r>
    <d v="2005-03-01T00:00:00"/>
    <n v="1"/>
    <n v="2005"/>
    <x v="40"/>
    <n v="3052.6"/>
    <n v="73"/>
  </r>
  <r>
    <d v="2005-04-01T00:00:00"/>
    <n v="2"/>
    <n v="2005"/>
    <x v="41"/>
    <n v="2957.8"/>
    <n v="84.1"/>
  </r>
  <r>
    <d v="2005-05-01T00:00:00"/>
    <n v="2"/>
    <n v="2005"/>
    <x v="41"/>
    <n v="2867.3"/>
    <n v="72.2"/>
  </r>
  <r>
    <d v="2005-06-01T00:00:00"/>
    <n v="2"/>
    <n v="2005"/>
    <x v="41"/>
    <n v="2827.4"/>
    <n v="83.5"/>
  </r>
  <r>
    <d v="2005-07-01T00:00:00"/>
    <n v="3"/>
    <n v="2005"/>
    <x v="42"/>
    <n v="2809"/>
    <n v="82"/>
  </r>
  <r>
    <d v="2005-08-01T00:00:00"/>
    <n v="3"/>
    <n v="2005"/>
    <x v="42"/>
    <n v="2783.3"/>
    <n v="84.4"/>
  </r>
  <r>
    <d v="2005-09-01T00:00:00"/>
    <n v="3"/>
    <n v="2005"/>
    <x v="42"/>
    <n v="2760.1"/>
    <n v="93.9"/>
  </r>
  <r>
    <d v="2005-10-01T00:00:00"/>
    <n v="4"/>
    <n v="2005"/>
    <x v="43"/>
    <n v="2712.1"/>
    <n v="83.7"/>
  </r>
  <r>
    <d v="2005-11-01T00:00:00"/>
    <n v="4"/>
    <n v="2005"/>
    <x v="43"/>
    <n v="2722.8"/>
    <n v="60.7"/>
  </r>
  <r>
    <d v="2005-12-01T00:00:00"/>
    <n v="4"/>
    <n v="2005"/>
    <x v="43"/>
    <n v="2773"/>
    <n v="48.6"/>
  </r>
  <r>
    <d v="2006-01-01T00:00:00"/>
    <n v="1"/>
    <n v="2006"/>
    <x v="44"/>
    <n v="2866.7"/>
    <n v="64.3"/>
  </r>
  <r>
    <d v="2006-02-01T00:00:00"/>
    <n v="1"/>
    <n v="2006"/>
    <x v="44"/>
    <n v="2865.9"/>
    <n v="73.3"/>
  </r>
  <r>
    <d v="2006-03-01T00:00:00"/>
    <n v="1"/>
    <n v="2006"/>
    <x v="44"/>
    <n v="2822"/>
    <n v="99.4"/>
  </r>
  <r>
    <d v="2006-04-01T00:00:00"/>
    <n v="2"/>
    <n v="2006"/>
    <x v="45"/>
    <n v="2703.6"/>
    <n v="106.1"/>
  </r>
  <r>
    <d v="2006-05-01T00:00:00"/>
    <n v="2"/>
    <n v="2006"/>
    <x v="45"/>
    <n v="2583"/>
    <n v="114.3"/>
  </r>
  <r>
    <d v="2006-06-01T00:00:00"/>
    <n v="2"/>
    <n v="2006"/>
    <x v="45"/>
    <n v="2487.6"/>
    <n v="105.1"/>
  </r>
  <r>
    <d v="2006-07-01T00:00:00"/>
    <n v="3"/>
    <n v="2006"/>
    <x v="46"/>
    <n v="2443.4"/>
    <n v="99.6"/>
  </r>
  <r>
    <d v="2006-08-01T00:00:00"/>
    <n v="3"/>
    <n v="2006"/>
    <x v="46"/>
    <n v="2411.6"/>
    <n v="103.6"/>
  </r>
  <r>
    <d v="2006-09-01T00:00:00"/>
    <n v="3"/>
    <n v="2006"/>
    <x v="46"/>
    <n v="2363.6"/>
    <n v="109.5"/>
  </r>
  <r>
    <d v="2006-10-01T00:00:00"/>
    <n v="4"/>
    <n v="2006"/>
    <x v="47"/>
    <n v="2301.8000000000002"/>
    <n v="108.4"/>
  </r>
  <r>
    <d v="2006-11-01T00:00:00"/>
    <n v="4"/>
    <n v="2006"/>
    <x v="47"/>
    <n v="2287.3000000000002"/>
    <n v="79.400000000000006"/>
  </r>
  <r>
    <d v="2006-12-01T00:00:00"/>
    <n v="4"/>
    <n v="2006"/>
    <x v="47"/>
    <n v="2309.4"/>
    <n v="54.1"/>
  </r>
  <r>
    <d v="2007-01-01T00:00:00"/>
    <n v="1"/>
    <n v="2007"/>
    <x v="48"/>
    <n v="2365.8000000000002"/>
    <n v="89"/>
  </r>
  <r>
    <d v="2007-02-01T00:00:00"/>
    <n v="1"/>
    <n v="2007"/>
    <x v="48"/>
    <n v="2331.1"/>
    <n v="87.6"/>
  </r>
  <r>
    <d v="2007-03-01T00:00:00"/>
    <n v="1"/>
    <n v="2007"/>
    <x v="48"/>
    <n v="2232.5"/>
    <n v="123.9"/>
  </r>
  <r>
    <d v="2007-04-01T00:00:00"/>
    <n v="2"/>
    <n v="2007"/>
    <x v="49"/>
    <n v="2103.1"/>
    <n v="125.7"/>
  </r>
  <r>
    <d v="2007-05-01T00:00:00"/>
    <n v="2"/>
    <n v="2007"/>
    <x v="49"/>
    <n v="1985.1"/>
    <n v="123.2"/>
  </r>
  <r>
    <d v="2007-06-01T00:00:00"/>
    <n v="2"/>
    <n v="2007"/>
    <x v="49"/>
    <n v="1895.1"/>
    <n v="117"/>
  </r>
  <r>
    <d v="2007-07-01T00:00:00"/>
    <n v="3"/>
    <n v="2007"/>
    <x v="50"/>
    <n v="1856.1"/>
    <n v="106"/>
  </r>
  <r>
    <d v="2007-08-01T00:00:00"/>
    <n v="3"/>
    <n v="2007"/>
    <x v="50"/>
    <n v="1821.9"/>
    <n v="110.4"/>
  </r>
  <r>
    <d v="2007-09-01T00:00:00"/>
    <n v="3"/>
    <n v="2007"/>
    <x v="50"/>
    <n v="1777.8"/>
    <n v="106.4"/>
  </r>
  <r>
    <d v="2007-10-01T00:00:00"/>
    <n v="4"/>
    <n v="2007"/>
    <x v="51"/>
    <n v="1720.9"/>
    <n v="112.4"/>
  </r>
  <r>
    <d v="2007-11-01T00:00:00"/>
    <n v="4"/>
    <n v="2007"/>
    <x v="51"/>
    <n v="1719.4"/>
    <n v="85.6"/>
  </r>
  <r>
    <d v="2007-12-01T00:00:00"/>
    <n v="4"/>
    <n v="2007"/>
    <x v="51"/>
    <n v="1746.6"/>
    <n v="55"/>
  </r>
  <r>
    <d v="2008-01-01T00:00:00"/>
    <n v="1"/>
    <n v="2008"/>
    <x v="52"/>
    <n v="1813.4"/>
    <n v="92.1"/>
  </r>
  <r>
    <d v="2008-02-01T00:00:00"/>
    <n v="1"/>
    <n v="2008"/>
    <x v="52"/>
    <n v="1778.5"/>
    <n v="102.1"/>
  </r>
  <r>
    <d v="2008-03-01T00:00:00"/>
    <n v="1"/>
    <n v="2008"/>
    <x v="52"/>
    <n v="1702.2"/>
    <n v="106.1"/>
  </r>
  <r>
    <d v="2008-04-01T00:00:00"/>
    <n v="2"/>
    <n v="2008"/>
    <x v="53"/>
    <n v="1605.7"/>
    <n v="123.8"/>
  </r>
  <r>
    <d v="2008-05-01T00:00:00"/>
    <n v="2"/>
    <n v="2008"/>
    <x v="53"/>
    <n v="1525.6"/>
    <n v="104.4"/>
  </r>
  <r>
    <d v="2008-06-01T00:00:00"/>
    <n v="2"/>
    <n v="2008"/>
    <x v="53"/>
    <n v="1455.3"/>
    <n v="104.6"/>
  </r>
  <r>
    <d v="2008-07-01T00:00:00"/>
    <n v="3"/>
    <n v="2008"/>
    <x v="54"/>
    <n v="1422.9"/>
    <n v="107.9"/>
  </r>
  <r>
    <d v="2008-08-01T00:00:00"/>
    <n v="3"/>
    <n v="2008"/>
    <x v="54"/>
    <n v="1404.4"/>
    <n v="98.8"/>
  </r>
  <r>
    <d v="2008-09-01T00:00:00"/>
    <n v="3"/>
    <n v="2008"/>
    <x v="54"/>
    <n v="1376.6"/>
    <n v="105.3"/>
  </r>
  <r>
    <d v="2008-10-01T00:00:00"/>
    <n v="4"/>
    <n v="2008"/>
    <x v="55"/>
    <n v="1352.3"/>
    <n v="90.4"/>
  </r>
  <r>
    <d v="2008-11-01T00:00:00"/>
    <n v="4"/>
    <n v="2008"/>
    <x v="55"/>
    <n v="1398.5"/>
    <n v="60.5"/>
  </r>
  <r>
    <d v="2008-12-01T00:00:00"/>
    <n v="4"/>
    <n v="2008"/>
    <x v="55"/>
    <n v="1473.8"/>
    <n v="46.8"/>
  </r>
  <r>
    <d v="2009-01-01T00:00:00"/>
    <n v="1"/>
    <n v="2009"/>
    <x v="56"/>
    <n v="1634.4"/>
    <n v="67.599999999999994"/>
  </r>
  <r>
    <d v="2009-02-01T00:00:00"/>
    <n v="1"/>
    <n v="2009"/>
    <x v="56"/>
    <n v="1718.8"/>
    <n v="64.900000000000006"/>
  </r>
  <r>
    <d v="2009-03-01T00:00:00"/>
    <n v="1"/>
    <n v="2009"/>
    <x v="56"/>
    <n v="1758.8"/>
    <n v="94.2"/>
  </r>
  <r>
    <d v="2009-04-01T00:00:00"/>
    <n v="2"/>
    <n v="2009"/>
    <x v="57"/>
    <n v="1719.9"/>
    <n v="93.7"/>
  </r>
  <r>
    <d v="2009-05-01T00:00:00"/>
    <n v="2"/>
    <n v="2009"/>
    <x v="57"/>
    <n v="1683.4"/>
    <n v="85"/>
  </r>
  <r>
    <d v="2009-06-01T00:00:00"/>
    <n v="2"/>
    <n v="2009"/>
    <x v="57"/>
    <n v="1658.7"/>
    <n v="78.900000000000006"/>
  </r>
  <r>
    <d v="2009-07-01T00:00:00"/>
    <n v="3"/>
    <n v="2009"/>
    <x v="58"/>
    <n v="1676.1"/>
    <n v="79.8"/>
  </r>
  <r>
    <d v="2009-08-01T00:00:00"/>
    <n v="3"/>
    <n v="2009"/>
    <x v="58"/>
    <n v="1689"/>
    <n v="78.900000000000006"/>
  </r>
  <r>
    <d v="2009-09-01T00:00:00"/>
    <n v="3"/>
    <n v="2009"/>
    <x v="58"/>
    <n v="1715.9"/>
    <n v="87.9"/>
  </r>
  <r>
    <d v="2009-10-01T00:00:00"/>
    <n v="4"/>
    <n v="2009"/>
    <x v="59"/>
    <n v="1744.3"/>
    <n v="75.7"/>
  </r>
  <r>
    <d v="2009-11-01T00:00:00"/>
    <n v="4"/>
    <n v="2009"/>
    <x v="59"/>
    <n v="1811.1"/>
    <n v="54.8"/>
  </r>
  <r>
    <d v="2009-12-01T00:00:00"/>
    <n v="4"/>
    <n v="2009"/>
    <x v="59"/>
    <n v="1892.7"/>
    <n v="41.4"/>
  </r>
  <r>
    <d v="2010-01-01T00:00:00"/>
    <n v="1"/>
    <n v="2010"/>
    <x v="60"/>
    <n v="2052.5"/>
    <n v="60.4"/>
  </r>
  <r>
    <d v="2010-02-01T00:00:00"/>
    <n v="1"/>
    <n v="2010"/>
    <x v="60"/>
    <n v="2101.5"/>
    <n v="82"/>
  </r>
  <r>
    <d v="2010-03-01T00:00:00"/>
    <n v="1"/>
    <n v="2010"/>
    <x v="60"/>
    <n v="2076.6999999999998"/>
    <n v="117.9"/>
  </r>
  <r>
    <d v="2010-04-01T00:00:00"/>
    <n v="2"/>
    <n v="2010"/>
    <x v="61"/>
    <n v="1973.8"/>
    <n v="108.7"/>
  </r>
  <r>
    <d v="2010-05-01T00:00:00"/>
    <n v="2"/>
    <n v="2010"/>
    <x v="61"/>
    <n v="1907.9"/>
    <n v="89.2"/>
  </r>
  <r>
    <d v="2010-06-01T00:00:00"/>
    <n v="2"/>
    <n v="2010"/>
    <x v="61"/>
    <n v="1843.9"/>
    <n v="90.8"/>
  </r>
  <r>
    <d v="2010-07-01T00:00:00"/>
    <n v="3"/>
    <n v="2010"/>
    <x v="62"/>
    <n v="1812.8"/>
    <n v="90.4"/>
  </r>
  <r>
    <d v="2010-08-01T00:00:00"/>
    <n v="3"/>
    <n v="2010"/>
    <x v="62"/>
    <n v="1800.2"/>
    <n v="87.9"/>
  </r>
  <r>
    <d v="2010-09-01T00:00:00"/>
    <n v="3"/>
    <n v="2010"/>
    <x v="62"/>
    <n v="1812.6"/>
    <n v="99"/>
  </r>
  <r>
    <d v="2010-10-01T00:00:00"/>
    <n v="4"/>
    <n v="2010"/>
    <x v="63"/>
    <n v="1818.6"/>
    <n v="88.8"/>
  </r>
  <r>
    <d v="2010-11-01T00:00:00"/>
    <n v="4"/>
    <n v="2010"/>
    <x v="63"/>
    <n v="1858.3"/>
    <n v="61.3"/>
  </r>
  <r>
    <d v="2010-12-01T00:00:00"/>
    <n v="4"/>
    <n v="2010"/>
    <x v="63"/>
    <n v="1954.7"/>
    <n v="44.8"/>
  </r>
  <r>
    <d v="2011-01-01T00:00:00"/>
    <n v="1"/>
    <n v="2011"/>
    <x v="64"/>
    <n v="2105"/>
    <n v="46.6"/>
  </r>
  <r>
    <d v="2011-02-01T00:00:00"/>
    <n v="1"/>
    <n v="2011"/>
    <x v="64"/>
    <n v="2150.1999999999998"/>
    <n v="50.7"/>
  </r>
  <r>
    <d v="2011-03-01T00:00:00"/>
    <n v="1"/>
    <n v="2011"/>
    <x v="64"/>
    <n v="2133.9"/>
    <n v="83.2"/>
  </r>
  <r>
    <d v="2011-04-01T00:00:00"/>
    <n v="2"/>
    <n v="2011"/>
    <x v="65"/>
    <n v="2043.5"/>
    <n v="78.400000000000006"/>
  </r>
  <r>
    <d v="2011-05-01T00:00:00"/>
    <n v="2"/>
    <n v="2011"/>
    <x v="65"/>
    <n v="1962.6"/>
    <n v="76.3"/>
  </r>
  <r>
    <d v="2011-06-01T00:00:00"/>
    <n v="2"/>
    <n v="2011"/>
    <x v="65"/>
    <n v="1883.3"/>
    <n v="68.3"/>
  </r>
  <r>
    <d v="2011-07-01T00:00:00"/>
    <n v="3"/>
    <n v="2011"/>
    <x v="66"/>
    <n v="1863.2"/>
    <n v="63.1"/>
  </r>
  <r>
    <d v="2011-08-01T00:00:00"/>
    <n v="3"/>
    <n v="2011"/>
    <x v="66"/>
    <n v="1855.3"/>
    <n v="72.599999999999994"/>
  </r>
  <r>
    <d v="2011-09-01T00:00:00"/>
    <n v="3"/>
    <n v="2011"/>
    <x v="66"/>
    <n v="1861.7"/>
    <n v="69"/>
  </r>
  <r>
    <d v="2011-10-01T00:00:00"/>
    <n v="4"/>
    <n v="2011"/>
    <x v="67"/>
    <n v="1867.6"/>
    <n v="54.9"/>
  </r>
  <r>
    <d v="2011-11-01T00:00:00"/>
    <n v="4"/>
    <n v="2011"/>
    <x v="67"/>
    <n v="1914.9"/>
    <n v="44.9"/>
  </r>
  <r>
    <d v="2011-12-01T00:00:00"/>
    <n v="4"/>
    <n v="2011"/>
    <x v="67"/>
    <n v="1982.7"/>
    <n v="35.1"/>
  </r>
  <r>
    <d v="2012-01-01T00:00:00"/>
    <n v="1"/>
    <n v="2012"/>
    <x v="68"/>
    <n v="2121.5"/>
    <n v="49"/>
  </r>
  <r>
    <d v="2012-02-01T00:00:00"/>
    <n v="1"/>
    <n v="2012"/>
    <x v="68"/>
    <n v="2168.1999999999998"/>
    <n v="60.8"/>
  </r>
  <r>
    <d v="2012-03-01T00:00:00"/>
    <n v="1"/>
    <n v="2012"/>
    <x v="68"/>
    <n v="2141.9"/>
    <n v="86.9"/>
  </r>
  <r>
    <d v="2012-04-01T00:00:00"/>
    <n v="2"/>
    <n v="2012"/>
    <x v="69"/>
    <n v="2072.6"/>
    <n v="74.599999999999994"/>
  </r>
  <r>
    <d v="2012-05-01T00:00:00"/>
    <n v="2"/>
    <n v="2012"/>
    <x v="69"/>
    <n v="2013.9"/>
    <n v="74.3"/>
  </r>
  <r>
    <d v="2012-06-01T00:00:00"/>
    <n v="2"/>
    <n v="2012"/>
    <x v="69"/>
    <n v="1964.4"/>
    <n v="67.3"/>
  </r>
  <r>
    <d v="2012-07-01T00:00:00"/>
    <n v="3"/>
    <n v="2012"/>
    <x v="70"/>
    <n v="1953.2"/>
    <n v="64.400000000000006"/>
  </r>
  <r>
    <d v="2012-08-01T00:00:00"/>
    <n v="3"/>
    <n v="2012"/>
    <x v="70"/>
    <n v="1964.7"/>
    <n v="74.400000000000006"/>
  </r>
  <r>
    <d v="2012-09-01T00:00:00"/>
    <n v="3"/>
    <n v="2012"/>
    <x v="70"/>
    <n v="1979"/>
    <n v="82.9"/>
  </r>
  <r>
    <d v="2012-10-01T00:00:00"/>
    <n v="4"/>
    <n v="2012"/>
    <x v="71"/>
    <n v="1994.9"/>
    <n v="67.5"/>
  </r>
  <r>
    <d v="2012-11-01T00:00:00"/>
    <n v="4"/>
    <n v="2012"/>
    <x v="71"/>
    <n v="2058.1"/>
    <n v="49.1"/>
  </r>
  <r>
    <d v="2012-12-01T00:00:00"/>
    <n v="4"/>
    <n v="2012"/>
    <x v="71"/>
    <n v="2136.8000000000002"/>
    <n v="35.700000000000003"/>
  </r>
  <r>
    <d v="2013-01-01T00:00:00"/>
    <n v="1"/>
    <n v="2013"/>
    <x v="72"/>
    <n v="2295.6999999999998"/>
    <n v="64"/>
  </r>
  <r>
    <d v="2013-02-01T00:00:00"/>
    <n v="1"/>
    <n v="2013"/>
    <x v="72"/>
    <n v="2336.6999999999998"/>
    <n v="82.8"/>
  </r>
  <r>
    <d v="2013-03-01T00:00:00"/>
    <n v="1"/>
    <n v="2013"/>
    <x v="72"/>
    <n v="2314.5"/>
    <n v="89"/>
  </r>
  <r>
    <d v="2013-04-01T00:00:00"/>
    <n v="2"/>
    <n v="2013"/>
    <x v="73"/>
    <n v="2255.6999999999998"/>
    <n v="85"/>
  </r>
  <r>
    <d v="2013-05-01T00:00:00"/>
    <n v="2"/>
    <n v="2013"/>
    <x v="73"/>
    <n v="2176.3000000000002"/>
    <n v="76.400000000000006"/>
  </r>
  <r>
    <d v="2013-06-01T00:00:00"/>
    <n v="2"/>
    <n v="2013"/>
    <x v="73"/>
    <n v="2109.1"/>
    <n v="76.099999999999994"/>
  </r>
  <r>
    <d v="2013-07-01T00:00:00"/>
    <n v="3"/>
    <n v="2013"/>
    <x v="74"/>
    <n v="2093.1"/>
    <n v="77.7"/>
  </r>
  <r>
    <d v="2013-08-01T00:00:00"/>
    <n v="3"/>
    <n v="2013"/>
    <x v="74"/>
    <n v="2083.1999999999998"/>
    <n v="77.2"/>
  </r>
  <r>
    <d v="2013-09-01T00:00:00"/>
    <n v="3"/>
    <n v="2013"/>
    <x v="74"/>
    <n v="2083.1"/>
    <n v="73.5"/>
  </r>
  <r>
    <d v="2013-10-01T00:00:00"/>
    <n v="4"/>
    <n v="2013"/>
    <x v="75"/>
    <n v="2075.1999999999998"/>
    <n v="70.400000000000006"/>
  </r>
  <r>
    <d v="2013-11-01T00:00:00"/>
    <n v="4"/>
    <n v="2013"/>
    <x v="75"/>
    <n v="2116"/>
    <n v="55.7"/>
  </r>
  <r>
    <d v="2013-12-01T00:00:00"/>
    <n v="4"/>
    <n v="2013"/>
    <x v="75"/>
    <n v="2157.9"/>
    <n v="46.3"/>
  </r>
  <r>
    <d v="2014-01-01T00:00:00"/>
    <n v="1"/>
    <n v="2014"/>
    <x v="76"/>
    <n v="2260.6999999999998"/>
    <n v="76.2"/>
  </r>
  <r>
    <d v="2014-02-01T00:00:00"/>
    <n v="1"/>
    <n v="2014"/>
    <x v="76"/>
    <n v="2255.9"/>
    <n v="97.4"/>
  </r>
  <r>
    <d v="2014-03-01T00:00:00"/>
    <n v="1"/>
    <n v="2014"/>
    <x v="76"/>
    <n v="2182.1999999999998"/>
    <n v="108.7"/>
  </r>
  <r>
    <d v="2014-04-01T00:00:00"/>
    <n v="2"/>
    <n v="2014"/>
    <x v="77"/>
    <n v="2079"/>
    <n v="102"/>
  </r>
  <r>
    <d v="2014-05-01T00:00:00"/>
    <n v="2"/>
    <n v="2014"/>
    <x v="77"/>
    <n v="1986.7"/>
    <n v="95.9"/>
  </r>
  <r>
    <d v="2014-06-01T00:00:00"/>
    <n v="2"/>
    <n v="2014"/>
    <x v="77"/>
    <n v="1912.5"/>
    <n v="85.3"/>
  </r>
  <r>
    <d v="2014-07-01T00:00:00"/>
    <n v="3"/>
    <n v="2014"/>
    <x v="78"/>
    <n v="1878.5"/>
    <n v="96.5"/>
  </r>
  <r>
    <d v="2014-08-01T00:00:00"/>
    <n v="3"/>
    <n v="2014"/>
    <x v="78"/>
    <n v="1853.2"/>
    <n v="94.1"/>
  </r>
  <r>
    <d v="2014-09-01T00:00:00"/>
    <n v="3"/>
    <n v="2014"/>
    <x v="78"/>
    <n v="1821.9"/>
    <n v="116.8"/>
  </r>
  <r>
    <d v="2014-10-01T00:00:00"/>
    <n v="4"/>
    <n v="2014"/>
    <x v="79"/>
    <n v="1784.8"/>
    <n v="97.9"/>
  </r>
  <r>
    <d v="2014-11-01T00:00:00"/>
    <n v="4"/>
    <n v="2014"/>
    <x v="79"/>
    <n v="1799.8"/>
    <n v="69.099999999999994"/>
  </r>
  <r>
    <d v="2014-12-01T00:00:00"/>
    <n v="4"/>
    <n v="2014"/>
    <x v="79"/>
    <n v="1825.2"/>
    <n v="54.9"/>
  </r>
  <r>
    <d v="2015-01-01T00:00:00"/>
    <n v="1"/>
    <n v="2015"/>
    <x v="80"/>
    <n v="1918.6"/>
    <n v="72.099999999999994"/>
  </r>
  <r>
    <d v="2015-02-01T00:00:00"/>
    <n v="1"/>
    <n v="2015"/>
    <x v="80"/>
    <n v="1918.7"/>
    <n v="96.6"/>
  </r>
  <r>
    <d v="2015-03-01T00:00:00"/>
    <n v="1"/>
    <n v="2015"/>
    <x v="80"/>
    <n v="1860.6"/>
    <n v="114.4"/>
  </r>
  <r>
    <d v="2015-04-01T00:00:00"/>
    <n v="2"/>
    <n v="2015"/>
    <x v="81"/>
    <n v="1782.2"/>
    <n v="111.2"/>
  </r>
  <r>
    <d v="2015-05-01T00:00:00"/>
    <n v="2"/>
    <n v="2015"/>
    <x v="81"/>
    <n v="1702.1"/>
    <n v="122.3"/>
  </r>
  <r>
    <d v="2015-06-01T00:00:00"/>
    <n v="2"/>
    <n v="2015"/>
    <x v="81"/>
    <n v="1622.3"/>
    <n v="119.9"/>
  </r>
  <r>
    <d v="2015-07-01T00:00:00"/>
    <n v="3"/>
    <n v="2015"/>
    <x v="82"/>
    <n v="1585.7"/>
    <n v="118"/>
  </r>
  <r>
    <d v="2015-08-01T00:00:00"/>
    <n v="3"/>
    <n v="2015"/>
    <x v="82"/>
    <n v="1563.5"/>
    <n v="119.1"/>
  </r>
  <r>
    <d v="2015-09-01T00:00:00"/>
    <n v="3"/>
    <n v="2015"/>
    <x v="82"/>
    <n v="1539.4"/>
    <n v="127.8"/>
  </r>
  <r>
    <d v="2015-10-01T00:00:00"/>
    <n v="4"/>
    <n v="2015"/>
    <x v="83"/>
    <n v="1516.9"/>
    <n v="110.5"/>
  </r>
  <r>
    <d v="2015-11-01T00:00:00"/>
    <n v="4"/>
    <n v="2015"/>
    <x v="83"/>
    <n v="1530.6"/>
    <n v="88.4"/>
  </r>
  <r>
    <d v="2015-12-01T00:00:00"/>
    <n v="4"/>
    <n v="2015"/>
    <x v="83"/>
    <n v="1563.3"/>
    <n v="78.599999999999994"/>
  </r>
  <r>
    <d v="2016-01-01T00:00:00"/>
    <n v="1"/>
    <n v="2016"/>
    <x v="84"/>
    <n v="1647.5"/>
    <n v="87"/>
  </r>
  <r>
    <d v="2016-02-01T00:00:00"/>
    <n v="1"/>
    <n v="2016"/>
    <x v="84"/>
    <n v="1652.7"/>
    <n v="130.1"/>
  </r>
  <r>
    <d v="2016-03-01T00:00:00"/>
    <n v="1"/>
    <n v="2016"/>
    <x v="84"/>
    <n v="1600.5"/>
    <n v="140.5"/>
  </r>
  <r>
    <d v="2016-04-01T00:00:00"/>
    <n v="2"/>
    <n v="2016"/>
    <x v="85"/>
    <n v="1521.8"/>
    <n v="140.9"/>
  </r>
  <r>
    <d v="2016-05-01T00:00:00"/>
    <n v="2"/>
    <n v="2016"/>
    <x v="85"/>
    <n v="1456.9"/>
    <n v="126.3"/>
  </r>
  <r>
    <d v="2016-06-01T00:00:00"/>
    <n v="2"/>
    <n v="2016"/>
    <x v="85"/>
    <n v="1392.5"/>
    <n v="146"/>
  </r>
  <r>
    <d v="2016-07-01T00:00:00"/>
    <n v="3"/>
    <n v="2016"/>
    <x v="86"/>
    <n v="1361.5"/>
    <n v="128.80000000000001"/>
  </r>
  <r>
    <d v="2016-08-01T00:00:00"/>
    <n v="3"/>
    <n v="2016"/>
    <x v="86"/>
    <n v="1346.9"/>
    <n v="138.30000000000001"/>
  </r>
  <r>
    <d v="2016-09-01T00:00:00"/>
    <n v="3"/>
    <n v="2016"/>
    <x v="86"/>
    <n v="1324.1"/>
    <n v="139.1"/>
  </r>
  <r>
    <d v="2016-10-01T00:00:00"/>
    <n v="4"/>
    <n v="2016"/>
    <x v="87"/>
    <n v="1308"/>
    <n v="117"/>
  </r>
  <r>
    <d v="2016-11-01T00:00:00"/>
    <n v="4"/>
    <n v="2016"/>
    <x v="87"/>
    <n v="1313.6"/>
    <n v="110.4"/>
  </r>
  <r>
    <d v="2016-12-01T00:00:00"/>
    <n v="4"/>
    <n v="2016"/>
    <x v="87"/>
    <n v="1335.2"/>
    <n v="90.6"/>
  </r>
  <r>
    <d v="2017-01-01T00:00:00"/>
    <n v="1"/>
    <n v="2017"/>
    <x v="88"/>
    <n v="1397.1"/>
    <n v="122.7"/>
  </r>
  <r>
    <d v="2017-02-01T00:00:00"/>
    <n v="1"/>
    <n v="2017"/>
    <x v="88"/>
    <n v="1383.4"/>
    <n v="137.5"/>
  </r>
  <r>
    <d v="2017-03-01T00:00:00"/>
    <n v="1"/>
    <n v="2017"/>
    <x v="88"/>
    <n v="1324.2"/>
    <n v="169.9"/>
  </r>
  <r>
    <d v="2017-04-01T00:00:00"/>
    <n v="2"/>
    <n v="2017"/>
    <x v="89"/>
    <n v="1252.7"/>
    <n v="135.6"/>
  </r>
  <r>
    <d v="2017-05-01T00:00:00"/>
    <n v="2"/>
    <n v="2017"/>
    <x v="89"/>
    <n v="1202.0999999999999"/>
    <n v="153.30000000000001"/>
  </r>
  <r>
    <d v="2017-06-01T00:00:00"/>
    <n v="2"/>
    <n v="2017"/>
    <x v="89"/>
    <n v="1151.5999999999999"/>
    <n v="148.30000000000001"/>
  </r>
  <r>
    <d v="2017-07-01T00:00:00"/>
    <n v="3"/>
    <n v="2017"/>
    <x v="90"/>
    <n v="1140"/>
    <n v="136.9"/>
  </r>
  <r>
    <d v="2017-08-01T00:00:00"/>
    <n v="3"/>
    <n v="2017"/>
    <x v="90"/>
    <n v="1136.0999999999999"/>
    <n v="154.30000000000001"/>
  </r>
  <r>
    <d v="2017-09-01T00:00:00"/>
    <n v="3"/>
    <n v="2017"/>
    <x v="90"/>
    <n v="1117.0999999999999"/>
    <n v="156"/>
  </r>
  <r>
    <d v="2017-10-01T00:00:00"/>
    <n v="4"/>
    <n v="2017"/>
    <x v="91"/>
    <n v="1069.5"/>
    <n v="153.19999999999999"/>
  </r>
  <r>
    <d v="2017-11-01T00:00:00"/>
    <n v="4"/>
    <n v="2017"/>
    <x v="91"/>
    <n v="1067.7"/>
    <n v="130.19999999999999"/>
  </r>
  <r>
    <d v="2017-12-01T00:00:00"/>
    <n v="4"/>
    <n v="2017"/>
    <x v="91"/>
    <n v="1081.7"/>
    <n v="97.2"/>
  </r>
  <r>
    <d v="2018-01-01T00:00:00"/>
    <n v="1"/>
    <n v="2018"/>
    <x v="92"/>
    <n v="1133.7"/>
    <n v="145.5"/>
  </r>
  <r>
    <d v="2018-02-01T00:00:00"/>
    <n v="1"/>
    <n v="2018"/>
    <x v="92"/>
    <n v="1126.7"/>
    <n v="130"/>
  </r>
  <r>
    <d v="2018-03-01T00:00:00"/>
    <n v="1"/>
    <n v="2018"/>
    <x v="92"/>
    <n v="1092.2"/>
    <n v="149.19999999999999"/>
  </r>
  <r>
    <d v="2018-04-01T00:00:00"/>
    <n v="2"/>
    <n v="2018"/>
    <x v="93"/>
    <n v="1042.5"/>
    <n v="141"/>
  </r>
  <r>
    <d v="2018-05-01T00:00:00"/>
    <n v="2"/>
    <n v="2018"/>
    <x v="93"/>
    <n v="1002.2"/>
    <n v="141.5"/>
  </r>
  <r>
    <d v="2018-06-01T00:00:00"/>
    <n v="2"/>
    <n v="2018"/>
    <x v="93"/>
    <n v="967.9"/>
    <n v="138.80000000000001"/>
  </r>
  <r>
    <d v="2018-07-01T00:00:00"/>
    <n v="3"/>
    <n v="2018"/>
    <x v="94"/>
    <n v="961.8"/>
    <n v="130.4"/>
  </r>
  <r>
    <d v="2018-08-01T00:00:00"/>
    <n v="3"/>
    <n v="2018"/>
    <x v="94"/>
    <n v="958.6"/>
    <n v="131.30000000000001"/>
  </r>
  <r>
    <d v="2018-09-01T00:00:00"/>
    <n v="3"/>
    <n v="2018"/>
    <x v="94"/>
    <n v="947.4"/>
    <n v="118.6"/>
  </r>
  <r>
    <d v="2018-10-01T00:00:00"/>
    <n v="4"/>
    <n v="2018"/>
    <x v="95"/>
    <n v="937.3"/>
    <n v="131.19999999999999"/>
  </r>
  <r>
    <d v="2018-11-01T00:00:00"/>
    <n v="4"/>
    <n v="2018"/>
    <x v="95"/>
    <n v="950.5"/>
    <n v="108.7"/>
  </r>
  <r>
    <d v="2018-12-01T00:00:00"/>
    <n v="4"/>
    <n v="2018"/>
    <x v="95"/>
    <n v="968.9"/>
    <n v="82.7"/>
  </r>
  <r>
    <d v="2019-01-01T00:00:00"/>
    <n v="1"/>
    <n v="2019"/>
    <x v="96"/>
    <n v="1023.1"/>
    <n v="131.5"/>
  </r>
  <r>
    <d v="2019-02-01T00:00:00"/>
    <n v="1"/>
    <n v="2019"/>
    <x v="96"/>
    <n v="1016.7"/>
    <n v="121.3"/>
  </r>
  <r>
    <d v="2019-03-01T00:00:00"/>
    <n v="1"/>
    <n v="2019"/>
    <x v="96"/>
    <n v="984.7"/>
    <n v="128.9"/>
  </r>
  <r>
    <d v="2019-04-01T00:00:00"/>
    <n v="2"/>
    <n v="2019"/>
    <x v="97"/>
    <n v="938.3"/>
    <n v="118.8"/>
  </r>
  <r>
    <d v="2019-05-01T00:00:00"/>
    <n v="2"/>
    <n v="2019"/>
    <x v="97"/>
    <n v="906"/>
    <n v="123.9"/>
  </r>
  <r>
    <d v="2019-06-01T00:00:00"/>
    <n v="2"/>
    <n v="2019"/>
    <x v="97"/>
    <n v="877.1"/>
    <n v="103.1"/>
  </r>
  <r>
    <d v="2019-07-01T00:00:00"/>
    <n v="3"/>
    <n v="2019"/>
    <x v="98"/>
    <n v="868.4"/>
    <n v="119.9"/>
  </r>
  <r>
    <d v="2019-08-01T00:00:00"/>
    <n v="3"/>
    <n v="2019"/>
    <x v="98"/>
    <n v="865.5"/>
    <n v="108.8"/>
  </r>
  <r>
    <d v="2019-09-01T00:00:00"/>
    <n v="3"/>
    <n v="2019"/>
    <x v="98"/>
    <n v="851.2"/>
    <n v="110.6"/>
  </r>
  <r>
    <d v="2019-10-01T00:00:00"/>
    <n v="4"/>
    <n v="2019"/>
    <x v="99"/>
    <n v="840.5"/>
    <n v="111.3"/>
  </r>
  <r>
    <d v="2019-11-01T00:00:00"/>
    <n v="4"/>
    <n v="2019"/>
    <x v="99"/>
    <n v="849.6"/>
    <n v="90.9"/>
  </r>
  <r>
    <d v="2019-12-01T00:00:00"/>
    <n v="4"/>
    <n v="2019"/>
    <x v="99"/>
    <n v="866.4"/>
    <n v="78.400000000000006"/>
  </r>
  <r>
    <d v="2020-01-01T00:00:00"/>
    <n v="1"/>
    <n v="2020"/>
    <x v="100"/>
    <n v="922.2"/>
    <n v="121.1"/>
  </r>
  <r>
    <d v="2020-02-01T00:00:00"/>
    <n v="1"/>
    <n v="2020"/>
    <x v="100"/>
    <n v="919.9"/>
    <n v="112.7"/>
  </r>
  <r>
    <d v="2020-03-01T00:00:00"/>
    <n v="1"/>
    <n v="2020"/>
    <x v="100"/>
    <n v="909.4"/>
    <n v="77.599999999999994"/>
  </r>
  <r>
    <d v="2020-04-01T00:00:00"/>
    <n v="2"/>
    <n v="2020"/>
    <x v="101"/>
    <n v="965.8"/>
    <n v="58.2"/>
  </r>
  <r>
    <d v="2020-05-01T00:00:00"/>
    <n v="2"/>
    <n v="2020"/>
    <x v="101"/>
    <n v="1011.7"/>
    <n v="75.599999999999994"/>
  </r>
  <r>
    <d v="2020-06-01T00:00:00"/>
    <n v="2"/>
    <n v="2020"/>
    <x v="101"/>
    <n v="1026.5"/>
    <n v="93.2"/>
  </r>
  <r>
    <d v="2020-07-01T00:00:00"/>
    <n v="3"/>
    <n v="2020"/>
    <x v="102"/>
    <n v="1029.5"/>
    <n v="105.9"/>
  </r>
  <r>
    <d v="2020-08-01T00:00:00"/>
    <n v="3"/>
    <n v="2020"/>
    <x v="102"/>
    <n v="1028"/>
    <n v="96.4"/>
  </r>
  <r>
    <d v="2020-09-01T00:00:00"/>
    <n v="3"/>
    <n v="2020"/>
    <x v="102"/>
    <n v="1023.7"/>
    <n v="111.5"/>
  </r>
  <r>
    <d v="2020-10-01T00:00:00"/>
    <n v="4"/>
    <n v="2020"/>
    <x v="103"/>
    <n v="1018.4"/>
    <n v="100.5"/>
  </r>
  <r>
    <d v="2020-11-01T00:00:00"/>
    <n v="4"/>
    <n v="2020"/>
    <x v="103"/>
    <n v="1025.7"/>
    <n v="81.7"/>
  </r>
  <r>
    <d v="2020-12-01T00:00:00"/>
    <n v="4"/>
    <n v="2020"/>
    <x v="103"/>
    <n v="1046.4000000000001"/>
    <n v="81.3"/>
  </r>
  <r>
    <d v="2021-01-01T00:00:00"/>
    <n v="1"/>
    <n v="2021"/>
    <x v="104"/>
    <n v="1090.4000000000001"/>
    <n v="101.4"/>
  </r>
  <r>
    <d v="2021-02-01T00:00:00"/>
    <n v="1"/>
    <n v="2021"/>
    <x v="104"/>
    <n v="1099.5"/>
    <n v="105.4"/>
  </r>
  <r>
    <d v="2021-03-01T00:00:00"/>
    <n v="1"/>
    <n v="2021"/>
    <x v="104"/>
    <n v="1078.4000000000001"/>
    <n v="117.9"/>
  </r>
  <r>
    <d v="2021-04-01T00:00:00"/>
    <n v="2"/>
    <n v="2021"/>
    <x v="105"/>
    <n v="1053.8"/>
    <n v="110.1"/>
  </r>
  <r>
    <d v="2021-05-01T00:00:00"/>
    <n v="2"/>
    <n v="2021"/>
    <x v="105"/>
    <n v="1026.7"/>
    <n v="114.8"/>
  </r>
  <r>
    <d v="2021-06-01T00:00:00"/>
    <n v="2"/>
    <n v="2021"/>
    <x v="105"/>
    <n v="993.4"/>
    <n v="117.8"/>
  </r>
  <r>
    <d v="2021-07-01T00:00:00"/>
    <n v="3"/>
    <n v="2021"/>
    <x v="106"/>
    <n v="974.9"/>
    <n v="122.4"/>
  </r>
  <r>
    <d v="2021-08-01T00:00:00"/>
    <n v="3"/>
    <n v="2021"/>
    <x v="106"/>
    <n v="960.8"/>
    <n v="116.6"/>
  </r>
  <r>
    <d v="2021-09-01T00:00:00"/>
    <n v="3"/>
    <n v="2021"/>
    <x v="106"/>
    <n v="934.7"/>
    <n v="124.2"/>
  </r>
  <r>
    <d v="2021-10-01T00:00:00"/>
    <n v="4"/>
    <n v="2021"/>
    <x v="107"/>
    <n v="910.9"/>
    <n v="121"/>
  </r>
  <r>
    <d v="2021-11-01T00:00:00"/>
    <n v="4"/>
    <n v="2021"/>
    <x v="107"/>
    <n v="898.8"/>
    <n v="113.6"/>
  </r>
  <r>
    <d v="2021-12-01T00:00:00"/>
    <n v="4"/>
    <n v="2021"/>
    <x v="107"/>
    <n v="895.2"/>
    <n v="97"/>
  </r>
  <r>
    <d v="2022-01-01T00:00:00"/>
    <n v="1"/>
    <n v="2022"/>
    <x v="108"/>
    <n v="927.1"/>
    <n v="115.8"/>
  </r>
  <r>
    <d v="2022-02-01T00:00:00"/>
    <n v="1"/>
    <n v="2022"/>
    <x v="108"/>
    <n v="921.8"/>
    <n v="117.9"/>
  </r>
  <r>
    <d v="2022-03-01T00:00:00"/>
    <n v="1"/>
    <n v="2022"/>
    <x v="108"/>
    <n v="902.1"/>
    <n v="140.69999999999999"/>
  </r>
  <r>
    <d v="2022-04-01T00:00:00"/>
    <n v="2"/>
    <n v="2022"/>
    <x v="109"/>
    <n v="878"/>
    <n v="100.4"/>
  </r>
  <r>
    <d v="2022-05-01T00:00:00"/>
    <n v="2"/>
    <n v="2022"/>
    <x v="109"/>
    <n v="850.2"/>
    <n v="106.2"/>
  </r>
  <r>
    <d v="2022-06-01T00:00:00"/>
    <n v="2"/>
    <n v="2022"/>
    <x v="109"/>
    <n v="818"/>
    <n v="96.2"/>
  </r>
  <r>
    <d v="2022-07-01T00:00:00"/>
    <n v="3"/>
    <n v="2022"/>
    <x v="110"/>
    <n v="810.2"/>
    <n v="89.7"/>
  </r>
  <r>
    <d v="2022-08-01T00:00:00"/>
    <n v="3"/>
    <n v="2022"/>
    <x v="110"/>
    <n v="806.9"/>
    <n v="98.7"/>
  </r>
  <r>
    <d v="2022-09-01T00:00:00"/>
    <n v="3"/>
    <n v="2022"/>
    <x v="110"/>
    <n v="801.7"/>
    <n v="99.5"/>
  </r>
  <r>
    <d v="2022-10-01T00:00:00"/>
    <n v="4"/>
    <n v="2022"/>
    <x v="111"/>
    <n v="796"/>
    <n v="88.5"/>
  </r>
  <r>
    <d v="2022-11-01T00:00:00"/>
    <n v="4"/>
    <n v="2022"/>
    <x v="111"/>
    <n v="800.2"/>
    <n v="78.900000000000006"/>
  </r>
  <r>
    <d v="2022-12-01T00:00:00"/>
    <n v="4"/>
    <n v="2022"/>
    <x v="111"/>
    <n v="812.3"/>
    <n v="68.3"/>
  </r>
  <r>
    <d v="2023-01-01T00:00:00"/>
    <n v="1"/>
    <n v="2023"/>
    <x v="112"/>
    <n v="857.6"/>
    <n v="92"/>
  </r>
  <r>
    <d v="2023-02-01T00:00:00"/>
    <n v="1"/>
    <n v="2023"/>
    <x v="112"/>
    <n v="864.8"/>
    <n v="94"/>
  </r>
  <r>
    <d v="2023-03-01T00:00:00"/>
    <n v="1"/>
    <n v="2023"/>
    <x v="112"/>
    <n v="846.9"/>
    <n v="96.9"/>
  </r>
  <r>
    <d v="2023-04-01T00:00:00"/>
    <n v="2"/>
    <n v="2023"/>
    <x v="113"/>
    <m/>
    <m/>
  </r>
  <r>
    <d v="2023-05-01T00:00:00"/>
    <n v="2"/>
    <n v="2023"/>
    <x v="113"/>
    <m/>
    <m/>
  </r>
  <r>
    <d v="2023-06-01T00:00:00"/>
    <n v="2"/>
    <n v="2023"/>
    <x v="113"/>
    <m/>
    <m/>
  </r>
  <r>
    <d v="2023-07-01T00:00:00"/>
    <n v="3"/>
    <n v="2023"/>
    <x v="114"/>
    <m/>
    <m/>
  </r>
  <r>
    <d v="2023-08-01T00:00:00"/>
    <n v="3"/>
    <n v="2023"/>
    <x v="114"/>
    <m/>
    <m/>
  </r>
  <r>
    <d v="2023-09-01T00:00:00"/>
    <n v="3"/>
    <n v="2023"/>
    <x v="1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0E365-E1B1-456C-BF20-9D318AA16B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M117" firstHeaderRow="0" firstDataRow="1" firstDataCol="1"/>
  <pivotFields count="6">
    <pivotField numFmtId="164" showAll="0"/>
    <pivotField numFmtId="2" showAll="0"/>
    <pivotField numFmtId="2" showAll="0"/>
    <pivotField axis="axisRow" showAll="0">
      <items count="231">
        <item m="1" x="154"/>
        <item m="1" x="159"/>
        <item m="1" x="164"/>
        <item m="1" x="170"/>
        <item m="1" x="176"/>
        <item m="1" x="166"/>
        <item m="1" x="172"/>
        <item m="1" x="178"/>
        <item m="1" x="183"/>
        <item m="1" x="188"/>
        <item m="1" x="194"/>
        <item m="1" x="200"/>
        <item m="1" x="205"/>
        <item m="1" x="211"/>
        <item m="1" x="217"/>
        <item m="1" x="148"/>
        <item m="1" x="152"/>
        <item m="1" x="157"/>
        <item m="1" x="162"/>
        <item m="1" x="168"/>
        <item m="1" x="174"/>
        <item m="1" x="179"/>
        <item m="1" x="184"/>
        <item m="1" x="190"/>
        <item m="1" x="196"/>
        <item m="1" x="134"/>
        <item m="1" x="137"/>
        <item m="1" x="141"/>
        <item m="1" x="145"/>
        <item m="1" x="209"/>
        <item m="1" x="215"/>
        <item m="1" x="220"/>
        <item m="1" x="225"/>
        <item m="1" x="115"/>
        <item m="1" x="222"/>
        <item m="1" x="227"/>
        <item m="1" x="117"/>
        <item m="1" x="121"/>
        <item m="1" x="125"/>
        <item m="1" x="129"/>
        <item m="1" x="133"/>
        <item m="1" x="136"/>
        <item m="1" x="140"/>
        <item m="1" x="144"/>
        <item m="1" x="202"/>
        <item m="1" x="207"/>
        <item m="1" x="213"/>
        <item m="1" x="218"/>
        <item m="1" x="223"/>
        <item m="1" x="228"/>
        <item m="1" x="118"/>
        <item m="1" x="122"/>
        <item m="1" x="126"/>
        <item m="1" x="130"/>
        <item m="1" x="181"/>
        <item m="1" x="186"/>
        <item m="1" x="192"/>
        <item m="1" x="198"/>
        <item m="1" x="139"/>
        <item m="1" x="143"/>
        <item m="1" x="147"/>
        <item m="1" x="151"/>
        <item m="1" x="156"/>
        <item m="1" x="149"/>
        <item m="1" x="153"/>
        <item m="1" x="158"/>
        <item m="1" x="163"/>
        <item m="1" x="169"/>
        <item m="1" x="175"/>
        <item m="1" x="180"/>
        <item m="1" x="185"/>
        <item m="1" x="191"/>
        <item m="1" x="197"/>
        <item m="1" x="135"/>
        <item m="1" x="138"/>
        <item m="1" x="142"/>
        <item m="1" x="146"/>
        <item m="1" x="150"/>
        <item m="1" x="155"/>
        <item m="1" x="160"/>
        <item m="1" x="165"/>
        <item m="1" x="171"/>
        <item m="1" x="177"/>
        <item m="1" x="120"/>
        <item m="1" x="124"/>
        <item m="1" x="128"/>
        <item m="1" x="132"/>
        <item m="1" x="189"/>
        <item m="1" x="195"/>
        <item m="1" x="201"/>
        <item m="1" x="206"/>
        <item m="1" x="212"/>
        <item m="1" x="203"/>
        <item m="1" x="208"/>
        <item m="1" x="214"/>
        <item m="1" x="219"/>
        <item m="1" x="224"/>
        <item m="1" x="229"/>
        <item m="1" x="119"/>
        <item m="1" x="123"/>
        <item m="1" x="127"/>
        <item m="1" x="131"/>
        <item m="1" x="182"/>
        <item m="1" x="187"/>
        <item m="1" x="193"/>
        <item m="1" x="199"/>
        <item m="1" x="204"/>
        <item m="1" x="210"/>
        <item m="1" x="216"/>
        <item m="1" x="221"/>
        <item m="1" x="226"/>
        <item m="1" x="116"/>
        <item m="1" x="161"/>
        <item m="1" x="167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dataField="1" showAll="0"/>
    <pivotField dataField="1" showAll="0"/>
  </pivotFields>
  <rowFields count="1">
    <field x="3"/>
  </rowFields>
  <rowItems count="116"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EZROBOTNI ZAREJESTROWANI OGÓŁEM" fld="4" subtotal="average" baseField="3" baseItem="0"/>
    <dataField name="Average of OFERTY PRACY W CIĄGU MIESIĄCA" fld="5" subtotal="average" baseField="3" baseItem="1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F11E3-6AE0-4DB0-A9EF-25DD56E76594}" name="Table1" displayName="Table1" ref="A1:F346" totalsRowShown="0" headerRowDxfId="7" dataDxfId="6" headerRowCellStyle="Normalny 3" dataCellStyle="Normalny 3">
  <autoFilter ref="A1:F346" xr:uid="{B76F11E3-6AE0-4DB0-A9EF-25DD56E76594}"/>
  <tableColumns count="6">
    <tableColumn id="1" xr3:uid="{88A40282-FF7D-42D2-8DE5-890F344E5723}" name="Column1" dataDxfId="5" dataCellStyle="Normalny 3"/>
    <tableColumn id="2" xr3:uid="{01693C61-C664-4747-AEA4-ACC7A92F4FD5}" name="qtr" dataDxfId="4" dataCellStyle="Normalny 3">
      <calculatedColumnFormula>_xlfn.CEILING.MATH(MONTH(A2)/3)</calculatedColumnFormula>
    </tableColumn>
    <tableColumn id="3" xr3:uid="{C73C9F3E-75C3-4A87-9BEF-A32AF43F22DA}" name="yr" dataDxfId="3" dataCellStyle="Normalny 3">
      <calculatedColumnFormula>YEAR(A2)</calculatedColumnFormula>
    </tableColumn>
    <tableColumn id="4" xr3:uid="{4DEAAC1E-A72E-4726-A876-4EC8634E12E3}" name="q-y" dataDxfId="2" dataCellStyle="Normalny 3">
      <calculatedColumnFormula>Table1[[#This Row],[yr]]&amp;"-"&amp;Table1[[#This Row],[qtr]]</calculatedColumnFormula>
    </tableColumn>
    <tableColumn id="5" xr3:uid="{1B0FB3BE-69B4-4F7E-A58E-00F49E54A5A2}" name="BEZROBOTNI ZAREJESTROWANI OGÓŁEM" dataDxfId="1"/>
    <tableColumn id="6" xr3:uid="{FE3E1881-5750-4D28-A58B-9644A906F979}" name="OFERTY PRACY W CIĄGU MIESIĄ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6"/>
  <sheetViews>
    <sheetView zoomScaleNormal="100" workbookViewId="0">
      <pane xSplit="1" ySplit="1" topLeftCell="B330" activePane="bottomRight" state="frozen"/>
      <selection pane="topRight" activeCell="B1" sqref="B1"/>
      <selection pane="bottomLeft" activeCell="A2" sqref="A2"/>
      <selection pane="bottomRight" activeCell="K338" sqref="K338"/>
    </sheetView>
  </sheetViews>
  <sheetFormatPr defaultColWidth="11.81640625" defaultRowHeight="14.5"/>
  <sheetData>
    <row r="1" spans="1:13" ht="50">
      <c r="A1" s="10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1" t="s">
        <v>10</v>
      </c>
      <c r="M1" s="2" t="s">
        <v>11</v>
      </c>
    </row>
    <row r="2" spans="1:13">
      <c r="A2" s="12">
        <v>34700</v>
      </c>
      <c r="B2" s="13">
        <v>2875.1</v>
      </c>
      <c r="C2" s="13">
        <v>637.70000000000005</v>
      </c>
      <c r="D2" s="1">
        <v>2237.4</v>
      </c>
      <c r="E2" s="1">
        <v>392.4</v>
      </c>
      <c r="F2" s="13">
        <v>1413.4</v>
      </c>
      <c r="G2" s="14">
        <v>18.015900000000002</v>
      </c>
      <c r="H2" s="13">
        <v>207.7</v>
      </c>
      <c r="I2" s="13">
        <v>170.70000999999999</v>
      </c>
      <c r="J2" s="13">
        <v>79.3</v>
      </c>
      <c r="K2" s="13">
        <v>57.4</v>
      </c>
      <c r="L2" s="13"/>
      <c r="M2" s="13">
        <v>29</v>
      </c>
    </row>
    <row r="3" spans="1:13">
      <c r="A3" s="12">
        <v>34731</v>
      </c>
      <c r="B3" s="13">
        <v>2832.2</v>
      </c>
      <c r="C3" s="13">
        <v>619</v>
      </c>
      <c r="D3" s="1">
        <v>2213.1999999999998</v>
      </c>
      <c r="E3" s="1">
        <v>378.5</v>
      </c>
      <c r="F3" s="13">
        <v>1369.5</v>
      </c>
      <c r="G3" s="14">
        <v>17.456399999999999</v>
      </c>
      <c r="H3" s="13">
        <v>139</v>
      </c>
      <c r="I3" s="13">
        <v>181.9</v>
      </c>
      <c r="J3" s="13">
        <v>84.4</v>
      </c>
      <c r="K3" s="13">
        <v>59</v>
      </c>
      <c r="L3" s="13"/>
      <c r="M3" s="13">
        <v>30.4</v>
      </c>
    </row>
    <row r="4" spans="1:13">
      <c r="A4" s="12">
        <v>34759</v>
      </c>
      <c r="B4" s="13">
        <v>2753.8</v>
      </c>
      <c r="C4" s="13">
        <v>594.70000000000005</v>
      </c>
      <c r="D4" s="1">
        <v>2159.1</v>
      </c>
      <c r="E4" s="1">
        <v>361.2</v>
      </c>
      <c r="F4" s="13">
        <v>1309.9000000000001</v>
      </c>
      <c r="G4" s="14">
        <v>17.3445</v>
      </c>
      <c r="H4" s="13">
        <v>148.80000000000001</v>
      </c>
      <c r="I4" s="13">
        <v>227.2</v>
      </c>
      <c r="J4" s="13">
        <v>117.2</v>
      </c>
      <c r="K4" s="13">
        <v>88.7</v>
      </c>
      <c r="L4" s="13"/>
      <c r="M4" s="13">
        <v>38.9</v>
      </c>
    </row>
    <row r="5" spans="1:13">
      <c r="A5" s="12">
        <v>34790</v>
      </c>
      <c r="B5" s="13">
        <v>2689.7</v>
      </c>
      <c r="C5" s="13">
        <v>575.6</v>
      </c>
      <c r="D5" s="1">
        <v>2114.1</v>
      </c>
      <c r="E5" s="1">
        <v>342.3</v>
      </c>
      <c r="F5" s="13">
        <v>1241.3</v>
      </c>
      <c r="G5" s="14">
        <v>17.008800000000001</v>
      </c>
      <c r="H5" s="13">
        <v>166.4</v>
      </c>
      <c r="I5" s="13">
        <v>230.5</v>
      </c>
      <c r="J5" s="13">
        <v>133.4</v>
      </c>
      <c r="K5" s="13">
        <v>92.7</v>
      </c>
      <c r="L5" s="13"/>
      <c r="M5" s="13">
        <v>38</v>
      </c>
    </row>
    <row r="6" spans="1:13">
      <c r="A6" s="12">
        <v>34820</v>
      </c>
      <c r="B6" s="13">
        <v>2599.4</v>
      </c>
      <c r="C6" s="13">
        <v>546.20000000000005</v>
      </c>
      <c r="D6" s="1">
        <v>2053.1999999999998</v>
      </c>
      <c r="E6" s="1">
        <v>324.7</v>
      </c>
      <c r="F6" s="13">
        <v>1045</v>
      </c>
      <c r="G6" s="14">
        <v>16.561199999999999</v>
      </c>
      <c r="H6" s="13">
        <v>155.5</v>
      </c>
      <c r="I6" s="13">
        <v>245.8</v>
      </c>
      <c r="J6" s="13">
        <v>125.6</v>
      </c>
      <c r="K6" s="13">
        <v>91.5</v>
      </c>
      <c r="L6" s="13"/>
      <c r="M6" s="13">
        <v>41.5</v>
      </c>
    </row>
    <row r="7" spans="1:13">
      <c r="A7" s="12">
        <v>34851</v>
      </c>
      <c r="B7" s="13">
        <v>2684</v>
      </c>
      <c r="C7" s="13">
        <v>699</v>
      </c>
      <c r="D7" s="1">
        <v>1995</v>
      </c>
      <c r="E7" s="1">
        <v>309.60000000000002</v>
      </c>
      <c r="F7" s="13">
        <v>1393.7</v>
      </c>
      <c r="G7" s="14">
        <v>17.008800000000001</v>
      </c>
      <c r="H7" s="13">
        <v>318.60000000000002</v>
      </c>
      <c r="I7" s="13">
        <v>223.9</v>
      </c>
      <c r="J7" s="13">
        <v>112.8</v>
      </c>
      <c r="K7" s="13">
        <v>84.6</v>
      </c>
      <c r="L7" s="13"/>
      <c r="M7" s="13">
        <v>45.9</v>
      </c>
    </row>
    <row r="8" spans="1:13">
      <c r="A8" s="12">
        <v>34881</v>
      </c>
      <c r="B8" s="13">
        <v>2720.8</v>
      </c>
      <c r="C8" s="13">
        <v>725.6</v>
      </c>
      <c r="D8" s="1">
        <v>1995.3</v>
      </c>
      <c r="E8" s="1">
        <v>296.39999999999998</v>
      </c>
      <c r="F8" s="13">
        <v>1435.3</v>
      </c>
      <c r="G8" s="14">
        <v>17.120699999999999</v>
      </c>
      <c r="H8" s="13">
        <v>239.4</v>
      </c>
      <c r="I8" s="13">
        <v>212.6</v>
      </c>
      <c r="J8" s="13">
        <v>105.4</v>
      </c>
      <c r="K8" s="13">
        <v>81</v>
      </c>
      <c r="L8" s="13"/>
      <c r="M8" s="13">
        <v>47.3</v>
      </c>
    </row>
    <row r="9" spans="1:13">
      <c r="A9" s="12">
        <v>34912</v>
      </c>
      <c r="B9" s="13">
        <v>2690</v>
      </c>
      <c r="C9" s="13">
        <v>704.9</v>
      </c>
      <c r="D9" s="1">
        <v>1985</v>
      </c>
      <c r="E9" s="1">
        <v>286.10000000000002</v>
      </c>
      <c r="F9" s="13">
        <v>1397.7</v>
      </c>
      <c r="G9" s="14">
        <v>17.008800000000001</v>
      </c>
      <c r="H9" s="13">
        <v>172.9</v>
      </c>
      <c r="I9" s="13">
        <v>203.8</v>
      </c>
      <c r="J9" s="13">
        <v>93.7</v>
      </c>
      <c r="K9" s="13">
        <v>84.4</v>
      </c>
      <c r="L9" s="13"/>
      <c r="M9" s="13">
        <v>51.5</v>
      </c>
    </row>
    <row r="10" spans="1:13">
      <c r="A10" s="12">
        <v>34943</v>
      </c>
      <c r="B10" s="13">
        <v>2657.2</v>
      </c>
      <c r="C10" s="13">
        <v>669.8</v>
      </c>
      <c r="D10" s="1">
        <v>1987.4</v>
      </c>
      <c r="E10" s="1">
        <v>275.2</v>
      </c>
      <c r="F10" s="13">
        <v>1213.3</v>
      </c>
      <c r="G10" s="14">
        <v>16.785</v>
      </c>
      <c r="H10" s="13">
        <v>209.8</v>
      </c>
      <c r="I10" s="13">
        <v>242.6</v>
      </c>
      <c r="J10" s="13">
        <v>121.6</v>
      </c>
      <c r="K10" s="13">
        <v>87.4</v>
      </c>
      <c r="L10" s="13"/>
      <c r="M10" s="13">
        <v>50</v>
      </c>
    </row>
    <row r="11" spans="1:13">
      <c r="A11" s="12">
        <v>34973</v>
      </c>
      <c r="B11" s="13">
        <v>2596.4</v>
      </c>
      <c r="C11" s="13">
        <v>608</v>
      </c>
      <c r="D11" s="1">
        <v>1988.4</v>
      </c>
      <c r="E11" s="1">
        <v>265.89999999999998</v>
      </c>
      <c r="F11" s="13">
        <v>1135.0999999999999</v>
      </c>
      <c r="G11" s="14">
        <v>16.449299999999997</v>
      </c>
      <c r="H11" s="13">
        <v>214.7</v>
      </c>
      <c r="I11" s="13">
        <v>275.39999999999998</v>
      </c>
      <c r="J11" s="13">
        <v>135.30000000000001</v>
      </c>
      <c r="K11" s="13">
        <v>86.5</v>
      </c>
      <c r="L11" s="13"/>
      <c r="M11" s="13">
        <v>40.4</v>
      </c>
    </row>
    <row r="12" spans="1:13">
      <c r="A12" s="12">
        <v>35004</v>
      </c>
      <c r="B12" s="13">
        <v>2597.3000000000002</v>
      </c>
      <c r="C12" s="13">
        <v>574.9</v>
      </c>
      <c r="D12" s="1">
        <v>2022.4</v>
      </c>
      <c r="E12" s="1">
        <v>258.7</v>
      </c>
      <c r="F12" s="13">
        <v>1103</v>
      </c>
      <c r="G12" s="14">
        <v>16.449299999999997</v>
      </c>
      <c r="H12" s="13">
        <v>216.9</v>
      </c>
      <c r="I12" s="13">
        <v>216</v>
      </c>
      <c r="J12" s="13">
        <v>96.4</v>
      </c>
      <c r="K12" s="13">
        <v>59.9</v>
      </c>
      <c r="L12" s="13"/>
      <c r="M12" s="13">
        <v>28.9</v>
      </c>
    </row>
    <row r="13" spans="1:13">
      <c r="A13" s="12">
        <v>35034</v>
      </c>
      <c r="B13" s="13">
        <v>2628.8</v>
      </c>
      <c r="C13" s="13">
        <v>553.5</v>
      </c>
      <c r="D13" s="1">
        <v>2075.3000000000002</v>
      </c>
      <c r="E13" s="1">
        <v>256.89999999999998</v>
      </c>
      <c r="F13" s="13">
        <v>1079.9000000000001</v>
      </c>
      <c r="G13" s="14">
        <v>16.673100000000002</v>
      </c>
      <c r="H13" s="13">
        <v>181.5</v>
      </c>
      <c r="I13" s="13">
        <v>150</v>
      </c>
      <c r="J13" s="13">
        <v>62.6</v>
      </c>
      <c r="K13" s="13">
        <v>41.2</v>
      </c>
      <c r="L13" s="13"/>
      <c r="M13" s="13">
        <v>20.5</v>
      </c>
    </row>
    <row r="14" spans="1:13">
      <c r="A14" s="12">
        <v>35065</v>
      </c>
      <c r="B14" s="13">
        <v>2718.1</v>
      </c>
      <c r="C14" s="13">
        <v>554.79999999999995</v>
      </c>
      <c r="D14" s="1">
        <v>2163.3000000000002</v>
      </c>
      <c r="E14" s="1">
        <v>255.6</v>
      </c>
      <c r="F14" s="13">
        <v>1109.5999999999999</v>
      </c>
      <c r="G14" s="14">
        <v>17.232600000000001</v>
      </c>
      <c r="H14" s="13">
        <v>250.6</v>
      </c>
      <c r="I14" s="13">
        <v>161.30000000000001</v>
      </c>
      <c r="J14" s="13">
        <v>78.400000000000006</v>
      </c>
      <c r="K14" s="13">
        <v>59.8</v>
      </c>
      <c r="L14" s="13"/>
      <c r="M14" s="13">
        <v>25.6</v>
      </c>
    </row>
    <row r="15" spans="1:13">
      <c r="A15" s="12">
        <v>35096</v>
      </c>
      <c r="B15" s="15">
        <v>2734</v>
      </c>
      <c r="C15" s="15">
        <v>548.9</v>
      </c>
      <c r="D15" s="1">
        <v>2185.1</v>
      </c>
      <c r="E15" s="1">
        <v>252.8</v>
      </c>
      <c r="F15" s="15">
        <v>1113.5</v>
      </c>
      <c r="G15" s="16">
        <v>17.3</v>
      </c>
      <c r="H15" s="15">
        <v>169.4</v>
      </c>
      <c r="I15" s="15">
        <v>153.5</v>
      </c>
      <c r="J15" s="15">
        <v>80.7</v>
      </c>
      <c r="K15" s="15">
        <v>56.6</v>
      </c>
      <c r="L15" s="15"/>
      <c r="M15" s="1">
        <v>26.5</v>
      </c>
    </row>
    <row r="16" spans="1:13">
      <c r="A16" s="12">
        <v>35125</v>
      </c>
      <c r="B16" s="15">
        <v>2726.8</v>
      </c>
      <c r="C16" s="15">
        <v>537</v>
      </c>
      <c r="D16" s="1">
        <v>2189.1</v>
      </c>
      <c r="E16" s="1">
        <v>249.9</v>
      </c>
      <c r="F16" s="15">
        <v>1115.3</v>
      </c>
      <c r="G16" s="16">
        <v>17.2</v>
      </c>
      <c r="H16" s="15">
        <v>149.6</v>
      </c>
      <c r="I16" s="15">
        <v>157.6</v>
      </c>
      <c r="J16" s="15">
        <v>85</v>
      </c>
      <c r="K16" s="15">
        <v>65.2</v>
      </c>
      <c r="L16" s="15"/>
      <c r="M16" s="1">
        <v>30.4</v>
      </c>
    </row>
    <row r="17" spans="1:13">
      <c r="A17" s="12">
        <v>35156</v>
      </c>
      <c r="B17" s="15">
        <v>2670.5</v>
      </c>
      <c r="C17" s="15">
        <v>515.29999999999995</v>
      </c>
      <c r="D17" s="1">
        <v>2155.1999999999998</v>
      </c>
      <c r="E17" s="1">
        <v>241</v>
      </c>
      <c r="F17" s="15">
        <v>1091</v>
      </c>
      <c r="G17" s="16">
        <v>16.899999999999999</v>
      </c>
      <c r="H17" s="15">
        <v>157.5</v>
      </c>
      <c r="I17" s="15">
        <v>213.1</v>
      </c>
      <c r="J17" s="15">
        <v>130.69999999999999</v>
      </c>
      <c r="K17" s="15">
        <v>100.7</v>
      </c>
      <c r="L17" s="15"/>
      <c r="M17" s="1">
        <v>38.299999999999997</v>
      </c>
    </row>
    <row r="18" spans="1:13">
      <c r="A18" s="12">
        <v>35186</v>
      </c>
      <c r="B18" s="15">
        <v>2567.9</v>
      </c>
      <c r="C18" s="15">
        <v>485.4</v>
      </c>
      <c r="D18" s="1">
        <v>2082.5</v>
      </c>
      <c r="E18" s="1">
        <v>230.5</v>
      </c>
      <c r="F18" s="15">
        <v>1045</v>
      </c>
      <c r="G18" s="16">
        <v>16.5</v>
      </c>
      <c r="H18" s="15">
        <v>146.5</v>
      </c>
      <c r="I18" s="15">
        <v>249.1</v>
      </c>
      <c r="J18" s="15">
        <v>148.5</v>
      </c>
      <c r="K18" s="15">
        <v>92.6</v>
      </c>
      <c r="L18" s="15"/>
      <c r="M18" s="1">
        <v>37.200000000000003</v>
      </c>
    </row>
    <row r="19" spans="1:13">
      <c r="A19" s="12">
        <v>35217</v>
      </c>
      <c r="B19" s="15">
        <v>2508.3000000000002</v>
      </c>
      <c r="C19" s="15">
        <v>502.2</v>
      </c>
      <c r="D19" s="1">
        <v>2006.1</v>
      </c>
      <c r="E19" s="1">
        <v>219.6</v>
      </c>
      <c r="F19" s="15">
        <v>1165.7</v>
      </c>
      <c r="G19" s="16">
        <v>16.100000000000001</v>
      </c>
      <c r="H19" s="15">
        <v>174</v>
      </c>
      <c r="I19" s="15">
        <v>233.6</v>
      </c>
      <c r="J19" s="15">
        <v>129.19999999999999</v>
      </c>
      <c r="K19" s="15">
        <v>79</v>
      </c>
      <c r="L19" s="15"/>
      <c r="M19" s="1">
        <v>35.799999999999997</v>
      </c>
    </row>
    <row r="20" spans="1:13">
      <c r="A20" s="12">
        <v>35247</v>
      </c>
      <c r="B20" s="15">
        <v>2466</v>
      </c>
      <c r="C20" s="15">
        <v>490.8</v>
      </c>
      <c r="D20" s="1">
        <v>1975.2</v>
      </c>
      <c r="E20" s="1">
        <v>214.3</v>
      </c>
      <c r="F20" s="15">
        <v>1184.8</v>
      </c>
      <c r="G20" s="16">
        <v>15.9</v>
      </c>
      <c r="H20" s="15">
        <v>213.2</v>
      </c>
      <c r="I20" s="15">
        <v>255.6</v>
      </c>
      <c r="J20" s="15">
        <v>123</v>
      </c>
      <c r="K20" s="15">
        <v>82.9</v>
      </c>
      <c r="L20" s="15"/>
      <c r="M20" s="1">
        <v>36.9</v>
      </c>
    </row>
    <row r="21" spans="1:13">
      <c r="A21" s="12">
        <v>35278</v>
      </c>
      <c r="B21" s="15">
        <v>2401.3000000000002</v>
      </c>
      <c r="C21" s="15">
        <v>471.5</v>
      </c>
      <c r="D21" s="1">
        <v>1929.9</v>
      </c>
      <c r="E21" s="1">
        <v>209.5</v>
      </c>
      <c r="F21" s="15">
        <v>1178</v>
      </c>
      <c r="G21" s="16">
        <v>15.6</v>
      </c>
      <c r="H21" s="15">
        <v>166.4</v>
      </c>
      <c r="I21" s="15">
        <v>231</v>
      </c>
      <c r="J21" s="15">
        <v>106.6</v>
      </c>
      <c r="K21" s="15">
        <v>79.900000000000006</v>
      </c>
      <c r="L21" s="15"/>
      <c r="M21" s="1">
        <v>37.4</v>
      </c>
    </row>
    <row r="22" spans="1:13">
      <c r="A22" s="12">
        <v>35309</v>
      </c>
      <c r="B22" s="15">
        <v>2341</v>
      </c>
      <c r="C22" s="15">
        <v>450.8</v>
      </c>
      <c r="D22" s="1">
        <v>1890.2</v>
      </c>
      <c r="E22" s="1">
        <v>204.7</v>
      </c>
      <c r="F22" s="15">
        <v>1167</v>
      </c>
      <c r="G22" s="16">
        <v>15.3</v>
      </c>
      <c r="H22" s="15">
        <v>192.3</v>
      </c>
      <c r="I22" s="15">
        <v>252.7</v>
      </c>
      <c r="J22" s="15">
        <v>134.1</v>
      </c>
      <c r="K22" s="15">
        <v>86.4</v>
      </c>
      <c r="L22" s="15"/>
      <c r="M22" s="1">
        <v>36.200000000000003</v>
      </c>
    </row>
    <row r="23" spans="1:13">
      <c r="A23" s="12">
        <v>35339</v>
      </c>
      <c r="B23" s="15">
        <v>2286</v>
      </c>
      <c r="C23" s="15">
        <v>423.3</v>
      </c>
      <c r="D23" s="1">
        <v>1862.7</v>
      </c>
      <c r="E23" s="1">
        <v>200.6</v>
      </c>
      <c r="F23" s="15">
        <v>1145</v>
      </c>
      <c r="G23" s="16">
        <v>15</v>
      </c>
      <c r="H23" s="15">
        <v>201.5</v>
      </c>
      <c r="I23" s="15">
        <v>256.60000000000002</v>
      </c>
      <c r="J23" s="15">
        <v>136.1</v>
      </c>
      <c r="K23" s="15">
        <v>85</v>
      </c>
      <c r="L23" s="15"/>
      <c r="M23" s="1">
        <v>28.5</v>
      </c>
    </row>
    <row r="24" spans="1:13">
      <c r="A24" s="12">
        <v>35370</v>
      </c>
      <c r="B24" s="15">
        <v>2306.6999999999998</v>
      </c>
      <c r="C24" s="15">
        <v>407.4</v>
      </c>
      <c r="D24" s="1">
        <v>1899.3</v>
      </c>
      <c r="E24" s="1">
        <v>200.1</v>
      </c>
      <c r="F24" s="15">
        <v>1142.7</v>
      </c>
      <c r="G24" s="16">
        <v>15.1</v>
      </c>
      <c r="H24" s="15">
        <v>206</v>
      </c>
      <c r="I24" s="15">
        <v>185.3</v>
      </c>
      <c r="J24" s="15">
        <v>91.1</v>
      </c>
      <c r="K24" s="15">
        <v>55.3</v>
      </c>
      <c r="L24" s="15"/>
      <c r="M24" s="1">
        <v>22.2</v>
      </c>
    </row>
    <row r="25" spans="1:13">
      <c r="A25" s="12">
        <v>35400</v>
      </c>
      <c r="B25" s="17">
        <v>2359.5</v>
      </c>
      <c r="C25" s="17">
        <v>391.8</v>
      </c>
      <c r="D25" s="1">
        <v>1967.7</v>
      </c>
      <c r="E25" s="1">
        <v>200</v>
      </c>
      <c r="F25" s="17">
        <v>1135.5</v>
      </c>
      <c r="G25" s="16">
        <v>15</v>
      </c>
      <c r="H25" s="17">
        <v>197.9</v>
      </c>
      <c r="I25" s="17">
        <v>145.1</v>
      </c>
      <c r="J25" s="17">
        <v>61.1</v>
      </c>
      <c r="K25" s="17">
        <v>35.5</v>
      </c>
      <c r="L25" s="17"/>
      <c r="M25" s="1">
        <v>13.8</v>
      </c>
    </row>
    <row r="26" spans="1:13">
      <c r="A26" s="12">
        <v>35431</v>
      </c>
      <c r="B26" s="18">
        <v>2336.3000000000002</v>
      </c>
      <c r="C26" s="18">
        <v>378.5</v>
      </c>
      <c r="D26" s="1">
        <v>1957.8</v>
      </c>
      <c r="E26" s="1">
        <v>170.7</v>
      </c>
      <c r="F26" s="18">
        <v>1164.0999999999999</v>
      </c>
      <c r="G26" s="16">
        <v>14.9</v>
      </c>
      <c r="H26" s="18">
        <v>227.4</v>
      </c>
      <c r="I26" s="18">
        <v>250.6</v>
      </c>
      <c r="J26" s="18">
        <v>78.900000000000006</v>
      </c>
      <c r="K26" s="18">
        <v>55.8</v>
      </c>
      <c r="L26" s="18"/>
      <c r="M26" s="1">
        <v>20.6</v>
      </c>
    </row>
    <row r="27" spans="1:13">
      <c r="A27" s="12">
        <v>35462</v>
      </c>
      <c r="B27" s="18">
        <v>2312.5</v>
      </c>
      <c r="C27" s="18">
        <v>375</v>
      </c>
      <c r="D27" s="1">
        <v>1937.4</v>
      </c>
      <c r="E27" s="1">
        <v>163</v>
      </c>
      <c r="F27" s="18">
        <v>1165.5</v>
      </c>
      <c r="G27" s="16">
        <v>14.8</v>
      </c>
      <c r="H27" s="18">
        <v>159.5</v>
      </c>
      <c r="I27" s="18">
        <v>183.4</v>
      </c>
      <c r="J27" s="18">
        <v>85.4</v>
      </c>
      <c r="K27" s="18">
        <v>59</v>
      </c>
      <c r="L27" s="18"/>
      <c r="M27" s="1">
        <v>23</v>
      </c>
    </row>
    <row r="28" spans="1:13">
      <c r="A28" s="12">
        <v>35490</v>
      </c>
      <c r="B28" s="18">
        <v>2235.6999999999998</v>
      </c>
      <c r="C28" s="18">
        <v>355.3</v>
      </c>
      <c r="D28" s="1">
        <v>1880.4</v>
      </c>
      <c r="E28" s="1">
        <v>158.30000000000001</v>
      </c>
      <c r="F28" s="18">
        <v>1143.0999999999999</v>
      </c>
      <c r="G28" s="16">
        <v>14.4</v>
      </c>
      <c r="H28" s="18">
        <v>140.80000000000001</v>
      </c>
      <c r="I28" s="18">
        <v>217.6</v>
      </c>
      <c r="J28" s="18">
        <v>112.3</v>
      </c>
      <c r="K28" s="18">
        <v>81.2</v>
      </c>
      <c r="L28" s="18"/>
      <c r="M28" s="1">
        <v>28.5</v>
      </c>
    </row>
    <row r="29" spans="1:13">
      <c r="A29" s="12">
        <v>35521</v>
      </c>
      <c r="B29" s="18">
        <v>2131.6999999999998</v>
      </c>
      <c r="C29" s="18">
        <v>336.6</v>
      </c>
      <c r="D29" s="1">
        <v>1795</v>
      </c>
      <c r="E29" s="1">
        <v>151.80000000000001</v>
      </c>
      <c r="F29" s="18">
        <v>1103.7</v>
      </c>
      <c r="G29" s="16">
        <v>13.9</v>
      </c>
      <c r="H29" s="18">
        <v>149</v>
      </c>
      <c r="I29" s="18">
        <v>253</v>
      </c>
      <c r="J29" s="18">
        <v>146.5</v>
      </c>
      <c r="K29" s="18">
        <v>104.3</v>
      </c>
      <c r="L29" s="18"/>
      <c r="M29" s="1">
        <v>29.5</v>
      </c>
    </row>
    <row r="30" spans="1:13">
      <c r="A30" s="12">
        <v>35551</v>
      </c>
      <c r="B30" s="18">
        <v>2043.8</v>
      </c>
      <c r="C30" s="18">
        <v>318.39999999999998</v>
      </c>
      <c r="D30" s="1">
        <v>1725.4</v>
      </c>
      <c r="E30" s="1">
        <v>145.19999999999999</v>
      </c>
      <c r="F30" s="18">
        <v>1067.7</v>
      </c>
      <c r="G30" s="16">
        <v>13.5</v>
      </c>
      <c r="H30" s="18">
        <v>140.69999999999999</v>
      </c>
      <c r="I30" s="18">
        <v>228.6</v>
      </c>
      <c r="J30" s="18">
        <v>128.80000000000001</v>
      </c>
      <c r="K30" s="18">
        <v>88.8</v>
      </c>
      <c r="L30" s="18"/>
      <c r="M30" s="1">
        <v>29.4</v>
      </c>
    </row>
    <row r="31" spans="1:13">
      <c r="A31" s="12">
        <v>35582</v>
      </c>
      <c r="B31" s="18">
        <v>2039.9</v>
      </c>
      <c r="C31" s="18">
        <v>345.9</v>
      </c>
      <c r="D31" s="1">
        <v>1694</v>
      </c>
      <c r="E31" s="1">
        <v>141.1</v>
      </c>
      <c r="F31" s="18">
        <v>1088.5999999999999</v>
      </c>
      <c r="G31" s="16">
        <v>13.4</v>
      </c>
      <c r="H31" s="18">
        <v>212.7</v>
      </c>
      <c r="I31" s="18">
        <v>216.6</v>
      </c>
      <c r="J31" s="18">
        <v>114.6</v>
      </c>
      <c r="K31" s="18">
        <v>87.7</v>
      </c>
      <c r="L31" s="18"/>
      <c r="M31" s="1">
        <v>31.2</v>
      </c>
    </row>
    <row r="32" spans="1:13">
      <c r="A32" s="12">
        <v>35612</v>
      </c>
      <c r="B32" s="18">
        <v>1989</v>
      </c>
      <c r="C32" s="18">
        <v>355.5</v>
      </c>
      <c r="D32" s="1">
        <v>1633.4</v>
      </c>
      <c r="E32" s="1">
        <v>137.5</v>
      </c>
      <c r="F32" s="18">
        <v>1179.2</v>
      </c>
      <c r="G32" s="16">
        <v>13.1</v>
      </c>
      <c r="H32" s="18">
        <v>175</v>
      </c>
      <c r="I32" s="18">
        <v>225.9</v>
      </c>
      <c r="J32" s="18">
        <v>115.2</v>
      </c>
      <c r="K32" s="18">
        <v>90</v>
      </c>
      <c r="L32" s="18"/>
      <c r="M32" s="1">
        <v>31.4</v>
      </c>
    </row>
    <row r="33" spans="1:13">
      <c r="A33" s="12">
        <v>35643</v>
      </c>
      <c r="B33" s="18">
        <v>1928.9</v>
      </c>
      <c r="C33" s="18">
        <v>357.6</v>
      </c>
      <c r="D33" s="1">
        <v>1571.3</v>
      </c>
      <c r="E33" s="1">
        <v>133.69999999999999</v>
      </c>
      <c r="F33" s="18">
        <v>1181.5</v>
      </c>
      <c r="G33" s="16">
        <v>12.8</v>
      </c>
      <c r="H33" s="18">
        <v>135.4</v>
      </c>
      <c r="I33" s="18">
        <v>195.4</v>
      </c>
      <c r="J33" s="18">
        <v>96.8</v>
      </c>
      <c r="K33" s="18">
        <v>82.3</v>
      </c>
      <c r="L33" s="18"/>
      <c r="M33" s="1">
        <v>32.9</v>
      </c>
    </row>
    <row r="34" spans="1:13">
      <c r="A34" s="12">
        <v>35674</v>
      </c>
      <c r="B34" s="18">
        <v>1853.7</v>
      </c>
      <c r="C34" s="18">
        <v>361.2</v>
      </c>
      <c r="D34" s="1">
        <v>1492.6</v>
      </c>
      <c r="E34" s="1">
        <v>126.6</v>
      </c>
      <c r="F34" s="18">
        <v>1173.0999999999999</v>
      </c>
      <c r="G34" s="16">
        <v>12.4</v>
      </c>
      <c r="H34" s="18">
        <v>176.7</v>
      </c>
      <c r="I34" s="18">
        <v>252</v>
      </c>
      <c r="J34" s="18">
        <v>123.2</v>
      </c>
      <c r="K34" s="18">
        <v>92.5</v>
      </c>
      <c r="L34" s="18"/>
      <c r="M34" s="1">
        <v>31.8</v>
      </c>
    </row>
    <row r="35" spans="1:13">
      <c r="A35" s="12">
        <v>35704</v>
      </c>
      <c r="B35" s="18">
        <v>1791.7</v>
      </c>
      <c r="C35" s="18">
        <v>351.3</v>
      </c>
      <c r="D35" s="1">
        <v>1440.4</v>
      </c>
      <c r="E35" s="1">
        <v>122.6</v>
      </c>
      <c r="F35" s="18">
        <v>1179.9000000000001</v>
      </c>
      <c r="G35" s="16">
        <v>12.1</v>
      </c>
      <c r="H35" s="18">
        <v>184.5</v>
      </c>
      <c r="I35" s="18">
        <v>246.5</v>
      </c>
      <c r="J35" s="18">
        <v>124.7</v>
      </c>
      <c r="K35" s="18">
        <v>84.4</v>
      </c>
      <c r="L35" s="18"/>
      <c r="M35" s="1">
        <v>23.9</v>
      </c>
    </row>
    <row r="36" spans="1:13">
      <c r="A36" s="12">
        <v>35735</v>
      </c>
      <c r="B36" s="18">
        <v>1800.5</v>
      </c>
      <c r="C36" s="18">
        <v>349.8</v>
      </c>
      <c r="D36" s="1">
        <v>1450.6</v>
      </c>
      <c r="E36" s="1">
        <v>122.9</v>
      </c>
      <c r="F36" s="18">
        <v>1221</v>
      </c>
      <c r="G36" s="16">
        <v>12.1</v>
      </c>
      <c r="H36" s="18">
        <v>180.8</v>
      </c>
      <c r="I36" s="18">
        <v>172</v>
      </c>
      <c r="J36" s="18">
        <v>77.7</v>
      </c>
      <c r="K36" s="18">
        <v>53.2</v>
      </c>
      <c r="L36" s="18"/>
      <c r="M36" s="1">
        <v>18</v>
      </c>
    </row>
    <row r="37" spans="1:13">
      <c r="A37" s="12">
        <v>35765</v>
      </c>
      <c r="B37" s="18">
        <v>1826.4</v>
      </c>
      <c r="C37" s="18">
        <v>348.3</v>
      </c>
      <c r="D37" s="1">
        <v>1478.1</v>
      </c>
      <c r="E37" s="1">
        <v>124.7</v>
      </c>
      <c r="F37" s="18">
        <v>1269.9000000000001</v>
      </c>
      <c r="G37" s="16">
        <v>12.1</v>
      </c>
      <c r="H37" s="18">
        <v>168.6</v>
      </c>
      <c r="I37" s="18">
        <v>142.69999999999999</v>
      </c>
      <c r="J37" s="18">
        <v>54.8</v>
      </c>
      <c r="K37" s="18">
        <v>36.700000000000003</v>
      </c>
      <c r="L37" s="18"/>
      <c r="M37" s="1">
        <v>11.9</v>
      </c>
    </row>
    <row r="38" spans="1:13">
      <c r="A38" s="12">
        <v>35796</v>
      </c>
      <c r="B38" s="18">
        <v>1893.3</v>
      </c>
      <c r="C38" s="18">
        <v>362.4</v>
      </c>
      <c r="D38" s="1">
        <v>1530.9</v>
      </c>
      <c r="E38" s="1">
        <v>125.7</v>
      </c>
      <c r="F38" s="18">
        <v>1361</v>
      </c>
      <c r="G38" s="16">
        <v>12.5</v>
      </c>
      <c r="H38" s="18">
        <v>207.5</v>
      </c>
      <c r="I38" s="18">
        <v>140.6</v>
      </c>
      <c r="J38" s="18">
        <v>66.599999999999994</v>
      </c>
      <c r="K38" s="18">
        <v>52.2</v>
      </c>
      <c r="L38" s="18"/>
      <c r="M38" s="18">
        <v>15</v>
      </c>
    </row>
    <row r="39" spans="1:13">
      <c r="A39" s="12">
        <v>35827</v>
      </c>
      <c r="B39" s="18">
        <v>1891.9</v>
      </c>
      <c r="C39" s="18">
        <v>370.4</v>
      </c>
      <c r="D39" s="1">
        <v>1521.5</v>
      </c>
      <c r="E39" s="1">
        <v>124.7</v>
      </c>
      <c r="F39" s="18">
        <v>1388.8</v>
      </c>
      <c r="G39" s="16">
        <v>12.4</v>
      </c>
      <c r="H39" s="18">
        <v>155.30000000000001</v>
      </c>
      <c r="I39" s="18">
        <v>156.69999999999999</v>
      </c>
      <c r="J39" s="18">
        <v>73.900000000000006</v>
      </c>
      <c r="K39" s="18">
        <v>53.3</v>
      </c>
      <c r="L39" s="18"/>
      <c r="M39" s="18">
        <v>15.6</v>
      </c>
    </row>
    <row r="40" spans="1:13">
      <c r="A40" s="12">
        <v>35855</v>
      </c>
      <c r="B40" s="18">
        <v>1845.7</v>
      </c>
      <c r="C40" s="18">
        <v>364.7</v>
      </c>
      <c r="D40" s="1">
        <v>1481</v>
      </c>
      <c r="E40" s="1">
        <v>122.9</v>
      </c>
      <c r="F40" s="18">
        <v>1390.3</v>
      </c>
      <c r="G40" s="16">
        <v>12.2</v>
      </c>
      <c r="H40" s="18">
        <v>145.5</v>
      </c>
      <c r="I40" s="18">
        <v>191.7</v>
      </c>
      <c r="J40" s="18">
        <v>92.1</v>
      </c>
      <c r="K40" s="18">
        <v>67.5</v>
      </c>
      <c r="L40" s="18"/>
      <c r="M40" s="18">
        <v>17.600000000000001</v>
      </c>
    </row>
    <row r="41" spans="1:13">
      <c r="A41" s="12">
        <v>35886</v>
      </c>
      <c r="B41" s="18">
        <v>1765.5</v>
      </c>
      <c r="C41" s="18">
        <v>348.7</v>
      </c>
      <c r="D41" s="1">
        <v>1416.9</v>
      </c>
      <c r="E41" s="1">
        <v>120.5</v>
      </c>
      <c r="F41" s="18">
        <v>1349.8</v>
      </c>
      <c r="G41" s="16">
        <v>11.8</v>
      </c>
      <c r="H41" s="18">
        <v>127.4</v>
      </c>
      <c r="I41" s="18">
        <v>207.5</v>
      </c>
      <c r="J41" s="18">
        <v>111.6</v>
      </c>
      <c r="K41" s="18">
        <v>76.099999999999994</v>
      </c>
      <c r="L41" s="18"/>
      <c r="M41" s="18">
        <v>17.600000000000001</v>
      </c>
    </row>
    <row r="42" spans="1:13">
      <c r="A42" s="12">
        <v>35916</v>
      </c>
      <c r="B42" s="18">
        <v>1695.4</v>
      </c>
      <c r="C42" s="18">
        <v>334.3</v>
      </c>
      <c r="D42" s="1">
        <v>1361.1</v>
      </c>
      <c r="E42" s="1">
        <v>118.5</v>
      </c>
      <c r="F42" s="18">
        <v>1310.5999999999999</v>
      </c>
      <c r="G42" s="16">
        <v>11.5</v>
      </c>
      <c r="H42" s="18">
        <v>131.80000000000001</v>
      </c>
      <c r="I42" s="18">
        <v>201.9</v>
      </c>
      <c r="J42" s="18">
        <v>104.9</v>
      </c>
      <c r="K42" s="18">
        <v>70.599999999999994</v>
      </c>
      <c r="L42" s="18"/>
      <c r="M42" s="18">
        <v>17.7</v>
      </c>
    </row>
    <row r="43" spans="1:13">
      <c r="A43" s="12">
        <v>35947</v>
      </c>
      <c r="B43" s="18">
        <v>1687.6</v>
      </c>
      <c r="C43" s="18">
        <v>367.7</v>
      </c>
      <c r="D43" s="1">
        <v>1319.9</v>
      </c>
      <c r="E43" s="1">
        <v>116.1</v>
      </c>
      <c r="F43" s="18">
        <v>1315.1</v>
      </c>
      <c r="G43" s="16">
        <v>11.4</v>
      </c>
      <c r="H43" s="18">
        <v>179.6</v>
      </c>
      <c r="I43" s="18">
        <v>187.4</v>
      </c>
      <c r="J43" s="18">
        <v>89.7</v>
      </c>
      <c r="K43" s="18">
        <v>65.599999999999994</v>
      </c>
      <c r="L43" s="18"/>
      <c r="M43" s="18">
        <v>17.8</v>
      </c>
    </row>
    <row r="44" spans="1:13">
      <c r="A44" s="12">
        <v>35977</v>
      </c>
      <c r="B44" s="18">
        <v>1683.1</v>
      </c>
      <c r="C44" s="18">
        <v>384.2</v>
      </c>
      <c r="D44" s="1">
        <v>1299</v>
      </c>
      <c r="E44" s="1">
        <v>116.7</v>
      </c>
      <c r="F44" s="18">
        <v>1333</v>
      </c>
      <c r="G44" s="16">
        <v>11.4</v>
      </c>
      <c r="H44" s="18">
        <v>185.2</v>
      </c>
      <c r="I44" s="18">
        <v>189.7</v>
      </c>
      <c r="J44" s="18">
        <v>86.6</v>
      </c>
      <c r="K44" s="18">
        <v>71.7</v>
      </c>
      <c r="L44" s="18"/>
      <c r="M44" s="18">
        <v>19.5</v>
      </c>
    </row>
    <row r="45" spans="1:13">
      <c r="A45" s="12">
        <v>36008</v>
      </c>
      <c r="B45" s="18">
        <v>1671</v>
      </c>
      <c r="C45" s="18">
        <v>389.5</v>
      </c>
      <c r="D45" s="1">
        <v>1281.5</v>
      </c>
      <c r="E45" s="1">
        <v>117.9</v>
      </c>
      <c r="F45" s="18">
        <v>1329</v>
      </c>
      <c r="G45" s="16">
        <v>11.3</v>
      </c>
      <c r="H45" s="18">
        <v>155.1</v>
      </c>
      <c r="I45" s="18">
        <v>167.2</v>
      </c>
      <c r="J45" s="18">
        <v>78.400000000000006</v>
      </c>
      <c r="K45" s="18">
        <v>67.2</v>
      </c>
      <c r="L45" s="18"/>
      <c r="M45" s="18">
        <v>19.5</v>
      </c>
    </row>
    <row r="46" spans="1:13">
      <c r="A46" s="12">
        <v>36039</v>
      </c>
      <c r="B46" s="18">
        <v>1676.7</v>
      </c>
      <c r="C46" s="18">
        <v>406.3</v>
      </c>
      <c r="D46" s="1">
        <v>1270.5</v>
      </c>
      <c r="E46" s="1">
        <v>117.3</v>
      </c>
      <c r="F46" s="18">
        <v>1334.4</v>
      </c>
      <c r="G46" s="16">
        <v>11.4</v>
      </c>
      <c r="H46" s="18">
        <v>211.6</v>
      </c>
      <c r="I46" s="18">
        <v>205.9</v>
      </c>
      <c r="J46" s="18">
        <v>102.1</v>
      </c>
      <c r="K46" s="18">
        <v>80.3</v>
      </c>
      <c r="L46" s="18"/>
      <c r="M46" s="18">
        <v>19.2</v>
      </c>
    </row>
    <row r="47" spans="1:13">
      <c r="A47" s="12">
        <v>36069</v>
      </c>
      <c r="B47" s="18">
        <v>1692.6</v>
      </c>
      <c r="C47" s="18">
        <v>405.4</v>
      </c>
      <c r="D47" s="1">
        <v>1287.2</v>
      </c>
      <c r="E47" s="1">
        <v>117.9</v>
      </c>
      <c r="F47" s="18">
        <v>1330.3</v>
      </c>
      <c r="G47" s="16">
        <v>11.5</v>
      </c>
      <c r="H47" s="18">
        <v>217.7</v>
      </c>
      <c r="I47" s="18">
        <v>201.8</v>
      </c>
      <c r="J47" s="18">
        <v>102</v>
      </c>
      <c r="K47" s="18">
        <v>73.7</v>
      </c>
      <c r="L47" s="18"/>
      <c r="M47" s="18">
        <v>14.5</v>
      </c>
    </row>
    <row r="48" spans="1:13">
      <c r="A48" s="12">
        <v>36100</v>
      </c>
      <c r="B48" s="18">
        <v>1743.4</v>
      </c>
      <c r="C48" s="18">
        <v>405.2</v>
      </c>
      <c r="D48" s="1">
        <v>1338.2</v>
      </c>
      <c r="E48" s="1">
        <v>120.3</v>
      </c>
      <c r="F48" s="18">
        <v>1359.6</v>
      </c>
      <c r="G48" s="16">
        <v>11.7</v>
      </c>
      <c r="H48" s="18">
        <v>203.7</v>
      </c>
      <c r="I48" s="18">
        <v>152.9</v>
      </c>
      <c r="J48" s="18">
        <v>68.3</v>
      </c>
      <c r="K48" s="18">
        <v>49.9</v>
      </c>
      <c r="L48" s="18"/>
      <c r="M48" s="18">
        <v>11.2</v>
      </c>
    </row>
    <row r="49" spans="1:13">
      <c r="A49" s="12">
        <v>36130</v>
      </c>
      <c r="B49" s="18">
        <v>1831.4</v>
      </c>
      <c r="C49" s="18">
        <v>414.6</v>
      </c>
      <c r="D49" s="1">
        <v>1416.8</v>
      </c>
      <c r="E49" s="1">
        <v>125.4</v>
      </c>
      <c r="F49" s="18">
        <v>1411.1</v>
      </c>
      <c r="G49" s="16">
        <v>12.2</v>
      </c>
      <c r="H49" s="18">
        <v>207.5</v>
      </c>
      <c r="I49" s="18">
        <v>119.5</v>
      </c>
      <c r="J49" s="18">
        <v>47.3</v>
      </c>
      <c r="K49" s="18">
        <v>32.9</v>
      </c>
      <c r="L49" s="18"/>
      <c r="M49" s="18">
        <v>7.3</v>
      </c>
    </row>
    <row r="50" spans="1:13">
      <c r="A50" s="12">
        <v>36161</v>
      </c>
      <c r="B50" s="18">
        <v>2046.8</v>
      </c>
      <c r="C50" s="18">
        <v>464.3</v>
      </c>
      <c r="D50" s="1">
        <v>1582.5</v>
      </c>
      <c r="E50" s="1">
        <v>138.1</v>
      </c>
      <c r="F50" s="18">
        <v>1582.4</v>
      </c>
      <c r="G50" s="16">
        <v>13.2</v>
      </c>
      <c r="H50" s="18">
        <v>321.3</v>
      </c>
      <c r="I50" s="18">
        <v>111.6</v>
      </c>
      <c r="J50" s="18">
        <v>48.8</v>
      </c>
      <c r="K50" s="18">
        <v>37.9</v>
      </c>
      <c r="L50" s="18"/>
      <c r="M50" s="18">
        <v>9.5</v>
      </c>
    </row>
    <row r="51" spans="1:13">
      <c r="A51" s="12">
        <v>36192</v>
      </c>
      <c r="B51" s="18">
        <v>2146.6</v>
      </c>
      <c r="C51" s="18">
        <v>490.3</v>
      </c>
      <c r="D51" s="1">
        <v>1656.3</v>
      </c>
      <c r="E51" s="1">
        <v>138.80000000000001</v>
      </c>
      <c r="F51" s="18">
        <v>1656.1</v>
      </c>
      <c r="G51" s="16">
        <v>13.7</v>
      </c>
      <c r="H51" s="18">
        <v>239.6</v>
      </c>
      <c r="I51" s="18">
        <v>139.9</v>
      </c>
      <c r="J51" s="18">
        <v>61.6</v>
      </c>
      <c r="K51" s="18">
        <v>42.6</v>
      </c>
      <c r="L51" s="18"/>
      <c r="M51" s="18">
        <v>9.9</v>
      </c>
    </row>
    <row r="52" spans="1:13">
      <c r="A52" s="12">
        <v>36220</v>
      </c>
      <c r="B52" s="18">
        <v>2170.4</v>
      </c>
      <c r="C52" s="18">
        <v>494.8</v>
      </c>
      <c r="D52" s="1">
        <v>1675.6</v>
      </c>
      <c r="E52" s="1">
        <v>142.1</v>
      </c>
      <c r="F52" s="18">
        <v>1671.4</v>
      </c>
      <c r="G52" s="16">
        <v>13.9</v>
      </c>
      <c r="H52" s="18">
        <v>193.6</v>
      </c>
      <c r="I52" s="18">
        <v>169.8</v>
      </c>
      <c r="J52" s="18">
        <v>83</v>
      </c>
      <c r="K52" s="18">
        <v>57.4</v>
      </c>
      <c r="L52" s="18"/>
      <c r="M52" s="1">
        <v>12.2</v>
      </c>
    </row>
    <row r="53" spans="1:13">
      <c r="A53" s="12">
        <v>36251</v>
      </c>
      <c r="B53" s="18">
        <v>2122.1999999999998</v>
      </c>
      <c r="C53" s="18">
        <v>476.2</v>
      </c>
      <c r="D53" s="1">
        <v>1646</v>
      </c>
      <c r="E53" s="1">
        <v>145</v>
      </c>
      <c r="F53" s="18">
        <v>1632.9</v>
      </c>
      <c r="G53" s="16">
        <v>13.6</v>
      </c>
      <c r="H53" s="18">
        <v>152.6</v>
      </c>
      <c r="I53" s="18">
        <v>200.8</v>
      </c>
      <c r="J53" s="18">
        <v>110.8</v>
      </c>
      <c r="K53" s="18">
        <v>71.900000000000006</v>
      </c>
      <c r="L53" s="18"/>
      <c r="M53" s="1">
        <v>13.3</v>
      </c>
    </row>
    <row r="54" spans="1:13">
      <c r="A54" s="12">
        <v>36281</v>
      </c>
      <c r="B54" s="18">
        <v>2073.1</v>
      </c>
      <c r="C54" s="18">
        <v>461.1</v>
      </c>
      <c r="D54" s="1">
        <v>1612</v>
      </c>
      <c r="E54" s="1">
        <v>147.80000000000001</v>
      </c>
      <c r="F54" s="18">
        <v>1588.4</v>
      </c>
      <c r="G54" s="16">
        <v>13.4</v>
      </c>
      <c r="H54" s="18">
        <v>148.69999999999999</v>
      </c>
      <c r="I54" s="18">
        <v>197.8</v>
      </c>
      <c r="J54" s="18">
        <v>105.7</v>
      </c>
      <c r="K54" s="18">
        <v>67.5</v>
      </c>
      <c r="L54" s="18"/>
      <c r="M54" s="1">
        <v>14.3</v>
      </c>
    </row>
    <row r="55" spans="1:13">
      <c r="A55" s="12">
        <v>36312</v>
      </c>
      <c r="B55" s="18">
        <v>2074</v>
      </c>
      <c r="C55" s="18">
        <v>484.7</v>
      </c>
      <c r="D55" s="1">
        <v>1589.3</v>
      </c>
      <c r="E55" s="1">
        <v>148.9</v>
      </c>
      <c r="F55" s="18">
        <v>1597.5</v>
      </c>
      <c r="G55" s="16">
        <v>13.4</v>
      </c>
      <c r="H55" s="18">
        <v>189.7</v>
      </c>
      <c r="I55" s="18">
        <v>188.8</v>
      </c>
      <c r="J55" s="18">
        <v>94.5</v>
      </c>
      <c r="K55" s="18">
        <v>60.5</v>
      </c>
      <c r="L55" s="18"/>
      <c r="M55" s="1">
        <v>14.5</v>
      </c>
    </row>
    <row r="56" spans="1:13">
      <c r="A56" s="12">
        <v>36342</v>
      </c>
      <c r="B56" s="18">
        <v>2116.4</v>
      </c>
      <c r="C56" s="18">
        <v>515.9</v>
      </c>
      <c r="D56" s="1">
        <v>1600.5</v>
      </c>
      <c r="E56" s="1">
        <v>153.19999999999999</v>
      </c>
      <c r="F56" s="18">
        <v>1631</v>
      </c>
      <c r="G56" s="16">
        <v>13.6</v>
      </c>
      <c r="H56" s="18">
        <v>219.8</v>
      </c>
      <c r="I56" s="18">
        <v>177.3</v>
      </c>
      <c r="J56" s="18">
        <v>86.9</v>
      </c>
      <c r="K56" s="18">
        <v>62.1</v>
      </c>
      <c r="L56" s="18"/>
      <c r="M56" s="1">
        <v>15.1</v>
      </c>
    </row>
    <row r="57" spans="1:13">
      <c r="A57" s="12">
        <v>36373</v>
      </c>
      <c r="B57" s="18">
        <v>2143.6</v>
      </c>
      <c r="C57" s="18">
        <v>530.79999999999995</v>
      </c>
      <c r="D57" s="1">
        <v>1612.8</v>
      </c>
      <c r="E57" s="1">
        <v>156.5</v>
      </c>
      <c r="F57" s="18">
        <v>1660.3</v>
      </c>
      <c r="G57" s="16">
        <v>13.7</v>
      </c>
      <c r="H57" s="18">
        <v>189.7</v>
      </c>
      <c r="I57" s="18">
        <v>162.6</v>
      </c>
      <c r="J57" s="18">
        <v>80.099999999999994</v>
      </c>
      <c r="K57" s="18">
        <v>61.8</v>
      </c>
      <c r="L57" s="18"/>
      <c r="M57" s="1">
        <v>15.2</v>
      </c>
    </row>
    <row r="58" spans="1:13">
      <c r="A58" s="12">
        <v>36404</v>
      </c>
      <c r="B58" s="18">
        <v>2177.8000000000002</v>
      </c>
      <c r="C58" s="18">
        <v>555.1</v>
      </c>
      <c r="D58" s="1">
        <v>1622.7</v>
      </c>
      <c r="E58" s="1">
        <v>159.5</v>
      </c>
      <c r="F58" s="18">
        <v>1694</v>
      </c>
      <c r="G58" s="16">
        <v>13.9</v>
      </c>
      <c r="H58" s="18">
        <v>238.6</v>
      </c>
      <c r="I58" s="18">
        <v>204.3</v>
      </c>
      <c r="J58" s="18">
        <v>104.7</v>
      </c>
      <c r="K58" s="18">
        <v>69.8</v>
      </c>
      <c r="L58" s="18"/>
      <c r="M58" s="1">
        <v>15.3</v>
      </c>
    </row>
    <row r="59" spans="1:13">
      <c r="A59" s="12">
        <v>36434</v>
      </c>
      <c r="B59" s="18">
        <v>2186.8000000000002</v>
      </c>
      <c r="C59" s="18">
        <v>546.5</v>
      </c>
      <c r="D59" s="1">
        <v>1640.3</v>
      </c>
      <c r="E59" s="1">
        <v>162.69999999999999</v>
      </c>
      <c r="F59" s="18">
        <v>1702.4</v>
      </c>
      <c r="G59" s="16">
        <v>14</v>
      </c>
      <c r="H59" s="18">
        <v>217.9</v>
      </c>
      <c r="I59" s="18">
        <v>208.9</v>
      </c>
      <c r="J59" s="18">
        <v>106.9</v>
      </c>
      <c r="K59" s="18">
        <v>67.099999999999994</v>
      </c>
      <c r="L59" s="18"/>
      <c r="M59" s="1">
        <v>12.2</v>
      </c>
    </row>
    <row r="60" spans="1:13">
      <c r="A60" s="12">
        <v>36465</v>
      </c>
      <c r="B60" s="18">
        <v>2257.3000000000002</v>
      </c>
      <c r="C60" s="18">
        <v>548.20000000000005</v>
      </c>
      <c r="D60" s="1">
        <v>1709.1</v>
      </c>
      <c r="E60" s="1">
        <v>167.8</v>
      </c>
      <c r="F60" s="18">
        <v>1739.1</v>
      </c>
      <c r="G60" s="16">
        <v>14.3</v>
      </c>
      <c r="H60" s="18">
        <v>230.4</v>
      </c>
      <c r="I60" s="18">
        <v>159.80000000000001</v>
      </c>
      <c r="J60" s="18">
        <v>73.3</v>
      </c>
      <c r="K60" s="18">
        <v>49.2</v>
      </c>
      <c r="L60" s="18"/>
      <c r="M60" s="1">
        <v>10.9</v>
      </c>
    </row>
    <row r="61" spans="1:13">
      <c r="A61" s="12">
        <v>36495</v>
      </c>
      <c r="B61" s="18">
        <v>2349.8000000000002</v>
      </c>
      <c r="C61" s="18">
        <v>556.9</v>
      </c>
      <c r="D61" s="1">
        <v>1792.9</v>
      </c>
      <c r="E61" s="1">
        <v>174.4</v>
      </c>
      <c r="F61" s="18">
        <v>1795.7</v>
      </c>
      <c r="G61" s="16">
        <v>14.9</v>
      </c>
      <c r="H61" s="18">
        <v>218.6</v>
      </c>
      <c r="I61" s="18">
        <v>126.1</v>
      </c>
      <c r="J61" s="18">
        <v>53.6</v>
      </c>
      <c r="K61" s="18">
        <v>33</v>
      </c>
      <c r="L61" s="18"/>
      <c r="M61" s="1">
        <v>6.1</v>
      </c>
    </row>
    <row r="62" spans="1:13">
      <c r="A62" s="12">
        <v>36526</v>
      </c>
      <c r="B62" s="18">
        <v>2476.1</v>
      </c>
      <c r="C62" s="18">
        <v>557.4</v>
      </c>
      <c r="D62" s="1">
        <v>1918.7</v>
      </c>
      <c r="E62" s="1">
        <v>215</v>
      </c>
      <c r="F62" s="18">
        <v>1886.4</v>
      </c>
      <c r="G62" s="16">
        <v>15.5</v>
      </c>
      <c r="H62" s="18">
        <v>249.9</v>
      </c>
      <c r="I62" s="18">
        <v>123.6</v>
      </c>
      <c r="J62" s="18">
        <v>60.2</v>
      </c>
      <c r="K62" s="18">
        <v>37.700000000000003</v>
      </c>
      <c r="L62" s="18"/>
      <c r="M62" s="1">
        <v>8.6</v>
      </c>
    </row>
    <row r="63" spans="1:13">
      <c r="A63" s="12">
        <v>36557</v>
      </c>
      <c r="B63" s="18">
        <v>2525.8000000000002</v>
      </c>
      <c r="C63" s="18">
        <v>567.20000000000005</v>
      </c>
      <c r="D63" s="1">
        <v>1958.6</v>
      </c>
      <c r="E63" s="1">
        <v>200.1</v>
      </c>
      <c r="F63" s="18">
        <v>1927.9</v>
      </c>
      <c r="G63" s="16">
        <v>15.8</v>
      </c>
      <c r="H63" s="18">
        <v>192.7</v>
      </c>
      <c r="I63" s="18">
        <v>142.80000000000001</v>
      </c>
      <c r="J63" s="18">
        <v>70.3</v>
      </c>
      <c r="K63" s="18">
        <v>42.5</v>
      </c>
      <c r="L63" s="18"/>
      <c r="M63" s="1">
        <v>9.9</v>
      </c>
    </row>
    <row r="64" spans="1:13">
      <c r="A64" s="12">
        <v>36586</v>
      </c>
      <c r="B64" s="18">
        <v>2531.6999999999998</v>
      </c>
      <c r="C64" s="18">
        <v>564.70000000000005</v>
      </c>
      <c r="D64" s="1">
        <v>1967</v>
      </c>
      <c r="E64" s="1">
        <v>238.3</v>
      </c>
      <c r="F64" s="18">
        <v>1948.3</v>
      </c>
      <c r="G64" s="16">
        <v>15.8</v>
      </c>
      <c r="H64" s="18">
        <v>174.5</v>
      </c>
      <c r="I64" s="18">
        <v>168.6</v>
      </c>
      <c r="J64" s="18">
        <v>89.4</v>
      </c>
      <c r="K64" s="18">
        <v>51.3</v>
      </c>
      <c r="L64" s="18"/>
      <c r="M64" s="1">
        <v>12.3</v>
      </c>
    </row>
    <row r="65" spans="1:13">
      <c r="A65" s="12">
        <v>36617</v>
      </c>
      <c r="B65" s="18">
        <v>2487.9</v>
      </c>
      <c r="C65" s="18">
        <v>545.29999999999995</v>
      </c>
      <c r="D65" s="1">
        <v>1942.6</v>
      </c>
      <c r="E65" s="1">
        <v>227.2</v>
      </c>
      <c r="F65" s="18">
        <v>1919.9</v>
      </c>
      <c r="G65" s="16">
        <v>15.6</v>
      </c>
      <c r="H65" s="18">
        <v>144.19999999999999</v>
      </c>
      <c r="I65" s="18">
        <v>188</v>
      </c>
      <c r="J65" s="18">
        <v>104.9</v>
      </c>
      <c r="K65" s="18">
        <v>52.5</v>
      </c>
      <c r="L65" s="18"/>
      <c r="M65" s="1">
        <v>12.4</v>
      </c>
    </row>
    <row r="66" spans="1:13">
      <c r="A66" s="12">
        <v>36647</v>
      </c>
      <c r="B66" s="18">
        <v>2445.4</v>
      </c>
      <c r="C66" s="18">
        <v>533.9</v>
      </c>
      <c r="D66" s="1">
        <v>1911.5</v>
      </c>
      <c r="E66" s="1">
        <v>222.8</v>
      </c>
      <c r="F66" s="18">
        <v>1894.7</v>
      </c>
      <c r="G66" s="16">
        <v>15.4</v>
      </c>
      <c r="H66" s="18">
        <v>158.5</v>
      </c>
      <c r="I66" s="18">
        <v>201</v>
      </c>
      <c r="J66" s="18">
        <v>109.6</v>
      </c>
      <c r="K66" s="18">
        <v>64.5</v>
      </c>
      <c r="L66" s="18"/>
      <c r="M66" s="1">
        <v>17.100000000000001</v>
      </c>
    </row>
    <row r="67" spans="1:13">
      <c r="A67" s="12">
        <v>36678</v>
      </c>
      <c r="B67" s="18">
        <v>2437.4</v>
      </c>
      <c r="C67" s="18">
        <v>551.5</v>
      </c>
      <c r="D67" s="1">
        <v>1885.9</v>
      </c>
      <c r="E67" s="1">
        <v>190.2</v>
      </c>
      <c r="F67" s="18">
        <v>1901</v>
      </c>
      <c r="G67" s="16">
        <v>15.4</v>
      </c>
      <c r="H67" s="18">
        <v>207.3</v>
      </c>
      <c r="I67" s="18">
        <v>215.3</v>
      </c>
      <c r="J67" s="18">
        <v>113.8</v>
      </c>
      <c r="K67" s="18">
        <v>68.7</v>
      </c>
      <c r="L67" s="18"/>
      <c r="M67" s="1">
        <v>16.2</v>
      </c>
    </row>
    <row r="68" spans="1:13">
      <c r="A68" s="12">
        <v>36708</v>
      </c>
      <c r="B68" s="18">
        <v>2477.6</v>
      </c>
      <c r="C68" s="18">
        <v>579.79999999999995</v>
      </c>
      <c r="D68" s="1">
        <v>1897.7</v>
      </c>
      <c r="E68" s="1">
        <v>187.6</v>
      </c>
      <c r="F68" s="18">
        <v>1951.9</v>
      </c>
      <c r="G68" s="16">
        <v>15.6</v>
      </c>
      <c r="H68" s="18">
        <v>236.9</v>
      </c>
      <c r="I68" s="18">
        <v>196.7</v>
      </c>
      <c r="J68" s="18">
        <v>94.5</v>
      </c>
      <c r="K68" s="18">
        <v>57.1</v>
      </c>
      <c r="L68" s="18"/>
      <c r="M68" s="1">
        <v>14.5</v>
      </c>
    </row>
    <row r="69" spans="1:13">
      <c r="A69" s="12">
        <v>36739</v>
      </c>
      <c r="B69" s="18">
        <v>2496.1999999999998</v>
      </c>
      <c r="C69" s="18">
        <v>595.70000000000005</v>
      </c>
      <c r="D69" s="1">
        <v>1900.5</v>
      </c>
      <c r="E69" s="1">
        <v>187.1</v>
      </c>
      <c r="F69" s="18">
        <v>1984.9</v>
      </c>
      <c r="G69" s="16">
        <v>15.7</v>
      </c>
      <c r="H69" s="18">
        <v>197.7</v>
      </c>
      <c r="I69" s="18">
        <v>179</v>
      </c>
      <c r="J69" s="18">
        <v>84.3</v>
      </c>
      <c r="K69" s="18">
        <v>56.6</v>
      </c>
      <c r="L69" s="18"/>
      <c r="M69" s="1">
        <v>16.3</v>
      </c>
    </row>
    <row r="70" spans="1:13">
      <c r="A70" s="12">
        <v>36770</v>
      </c>
      <c r="B70" s="18">
        <v>2528.8000000000002</v>
      </c>
      <c r="C70" s="18">
        <v>621.5</v>
      </c>
      <c r="D70" s="1">
        <v>1907.3</v>
      </c>
      <c r="E70" s="1">
        <v>185.9</v>
      </c>
      <c r="F70" s="18">
        <v>2027.6</v>
      </c>
      <c r="G70" s="16">
        <v>15.8</v>
      </c>
      <c r="H70" s="18">
        <v>235.7</v>
      </c>
      <c r="I70" s="18">
        <v>203.1</v>
      </c>
      <c r="J70" s="18">
        <v>105.6</v>
      </c>
      <c r="K70" s="18">
        <v>59.7</v>
      </c>
      <c r="L70" s="18"/>
      <c r="M70" s="1">
        <v>15</v>
      </c>
    </row>
    <row r="71" spans="1:13">
      <c r="A71" s="12">
        <v>36800</v>
      </c>
      <c r="B71" s="18">
        <v>2547.6999999999998</v>
      </c>
      <c r="C71" s="18">
        <v>625.1</v>
      </c>
      <c r="D71" s="1">
        <v>1922.6</v>
      </c>
      <c r="E71" s="1">
        <v>188.9</v>
      </c>
      <c r="F71" s="18">
        <v>2035.7</v>
      </c>
      <c r="G71" s="16">
        <v>15.9</v>
      </c>
      <c r="H71" s="18">
        <v>240.8</v>
      </c>
      <c r="I71" s="18">
        <v>221.9</v>
      </c>
      <c r="J71" s="18">
        <v>107.2</v>
      </c>
      <c r="K71" s="18">
        <v>57.7</v>
      </c>
      <c r="L71" s="18"/>
      <c r="M71" s="1">
        <v>11.5</v>
      </c>
    </row>
    <row r="72" spans="1:13">
      <c r="A72" s="12">
        <v>36831</v>
      </c>
      <c r="B72" s="18">
        <v>2613.1</v>
      </c>
      <c r="C72" s="18">
        <v>631.70000000000005</v>
      </c>
      <c r="D72" s="1">
        <v>1981.4</v>
      </c>
      <c r="E72" s="1">
        <v>188.5</v>
      </c>
      <c r="F72" s="18">
        <v>2088.4</v>
      </c>
      <c r="G72" s="16">
        <v>16.3</v>
      </c>
      <c r="H72" s="18">
        <v>229.5</v>
      </c>
      <c r="I72" s="18">
        <v>164.1</v>
      </c>
      <c r="J72" s="18">
        <v>75.400000000000006</v>
      </c>
      <c r="K72" s="18">
        <v>38.4</v>
      </c>
      <c r="L72" s="18"/>
      <c r="M72" s="1">
        <v>8.8000000000000007</v>
      </c>
    </row>
    <row r="73" spans="1:13">
      <c r="A73" s="12">
        <v>36861</v>
      </c>
      <c r="B73" s="18">
        <v>2702.6</v>
      </c>
      <c r="C73" s="18">
        <v>643.29999999999995</v>
      </c>
      <c r="D73" s="1">
        <v>2059.3000000000002</v>
      </c>
      <c r="E73" s="1">
        <v>185.8</v>
      </c>
      <c r="F73" s="18">
        <v>2154</v>
      </c>
      <c r="G73" s="16">
        <v>16.8</v>
      </c>
      <c r="H73" s="18">
        <v>208.2</v>
      </c>
      <c r="I73" s="18">
        <v>118.7</v>
      </c>
      <c r="J73" s="18">
        <v>48.9</v>
      </c>
      <c r="K73" s="18">
        <v>21.4</v>
      </c>
      <c r="L73" s="18"/>
      <c r="M73" s="1">
        <v>5.7</v>
      </c>
    </row>
    <row r="74" spans="1:13">
      <c r="A74" s="12">
        <v>36892</v>
      </c>
      <c r="B74" s="18">
        <v>2835.6</v>
      </c>
      <c r="C74" s="18">
        <v>658.3</v>
      </c>
      <c r="D74" s="1">
        <v>2177.3000000000002</v>
      </c>
      <c r="E74" s="1">
        <v>207.9</v>
      </c>
      <c r="F74" s="18">
        <v>2244.1</v>
      </c>
      <c r="G74" s="1">
        <v>17.5</v>
      </c>
      <c r="H74" s="18">
        <v>275.7</v>
      </c>
      <c r="I74" s="18">
        <v>142.69999999999999</v>
      </c>
      <c r="J74" s="18">
        <v>67.099999999999994</v>
      </c>
      <c r="K74" s="18">
        <v>30.2</v>
      </c>
      <c r="L74" s="18"/>
      <c r="M74" s="1">
        <v>7.2</v>
      </c>
    </row>
    <row r="75" spans="1:13">
      <c r="A75" s="12">
        <v>36923</v>
      </c>
      <c r="B75" s="18">
        <v>2876.9</v>
      </c>
      <c r="C75" s="18">
        <v>666.8</v>
      </c>
      <c r="D75" s="1">
        <v>2210.1</v>
      </c>
      <c r="E75" s="1">
        <v>213.1</v>
      </c>
      <c r="F75" s="18">
        <v>2288.6999999999998</v>
      </c>
      <c r="G75" s="1">
        <v>17.7</v>
      </c>
      <c r="H75" s="18">
        <v>173.5</v>
      </c>
      <c r="I75" s="18">
        <v>132.1</v>
      </c>
      <c r="J75" s="18">
        <v>67.3</v>
      </c>
      <c r="K75" s="18">
        <v>27.6</v>
      </c>
      <c r="L75" s="18"/>
      <c r="M75" s="1">
        <v>7.7</v>
      </c>
    </row>
    <row r="76" spans="1:13">
      <c r="A76" s="12">
        <v>36951</v>
      </c>
      <c r="B76" s="18">
        <v>2898.7</v>
      </c>
      <c r="C76" s="18">
        <v>670.4</v>
      </c>
      <c r="D76" s="1">
        <v>2228.3000000000002</v>
      </c>
      <c r="E76" s="1">
        <v>218.7</v>
      </c>
      <c r="F76" s="18">
        <v>2319.6</v>
      </c>
      <c r="G76" s="1">
        <v>17.8</v>
      </c>
      <c r="H76" s="18">
        <v>172.1</v>
      </c>
      <c r="I76" s="18">
        <v>150.30000000000001</v>
      </c>
      <c r="J76" s="18">
        <v>78</v>
      </c>
      <c r="K76" s="18">
        <v>34.4</v>
      </c>
      <c r="L76" s="18"/>
      <c r="M76" s="1">
        <v>8.8000000000000007</v>
      </c>
    </row>
    <row r="77" spans="1:13">
      <c r="A77" s="12">
        <v>36982</v>
      </c>
      <c r="B77" s="18">
        <v>2878</v>
      </c>
      <c r="C77" s="18">
        <v>658.1</v>
      </c>
      <c r="D77" s="1">
        <v>2219.9</v>
      </c>
      <c r="E77" s="1">
        <v>221</v>
      </c>
      <c r="F77" s="18">
        <v>2309.5</v>
      </c>
      <c r="G77" s="1">
        <v>17.7</v>
      </c>
      <c r="H77" s="18">
        <v>156.1</v>
      </c>
      <c r="I77" s="18">
        <v>176.8</v>
      </c>
      <c r="J77" s="18">
        <v>92.4</v>
      </c>
      <c r="K77" s="18">
        <v>40.299999999999997</v>
      </c>
      <c r="L77" s="18"/>
      <c r="M77" s="1">
        <v>10</v>
      </c>
    </row>
    <row r="78" spans="1:13">
      <c r="A78" s="12">
        <v>37012</v>
      </c>
      <c r="B78" s="18">
        <v>2841.1</v>
      </c>
      <c r="C78" s="18">
        <v>644.4</v>
      </c>
      <c r="D78" s="1">
        <v>2196.6</v>
      </c>
      <c r="E78" s="1">
        <v>221.1</v>
      </c>
      <c r="F78" s="18">
        <v>2281.3000000000002</v>
      </c>
      <c r="G78" s="1">
        <v>17.600000000000001</v>
      </c>
      <c r="H78" s="18">
        <v>162.9</v>
      </c>
      <c r="I78" s="18">
        <v>199.9</v>
      </c>
      <c r="J78" s="18">
        <v>105.9</v>
      </c>
      <c r="K78" s="18">
        <v>54.7</v>
      </c>
      <c r="L78" s="18"/>
      <c r="M78" s="1">
        <v>12.3</v>
      </c>
    </row>
    <row r="79" spans="1:13">
      <c r="A79" s="12">
        <v>37043</v>
      </c>
      <c r="B79" s="18">
        <v>2849.2</v>
      </c>
      <c r="C79" s="18">
        <v>644.9</v>
      </c>
      <c r="D79" s="1">
        <v>2204.3000000000002</v>
      </c>
      <c r="E79" s="1">
        <v>222</v>
      </c>
      <c r="F79" s="18">
        <v>2296.1</v>
      </c>
      <c r="G79" s="1">
        <v>17.7</v>
      </c>
      <c r="H79" s="18">
        <v>203.2</v>
      </c>
      <c r="I79" s="18">
        <v>195</v>
      </c>
      <c r="J79" s="18">
        <v>95.8</v>
      </c>
      <c r="K79" s="18">
        <v>46</v>
      </c>
      <c r="L79" s="18"/>
      <c r="M79" s="1">
        <v>12.1</v>
      </c>
    </row>
    <row r="80" spans="1:13">
      <c r="A80" s="12">
        <v>37073</v>
      </c>
      <c r="B80" s="18">
        <v>2871.5</v>
      </c>
      <c r="C80" s="18">
        <v>665.7</v>
      </c>
      <c r="D80" s="1">
        <v>2205.9</v>
      </c>
      <c r="E80" s="1">
        <v>223.8</v>
      </c>
      <c r="F80" s="18">
        <v>2321.9</v>
      </c>
      <c r="G80" s="1">
        <v>17.8</v>
      </c>
      <c r="H80" s="18">
        <v>223.3</v>
      </c>
      <c r="I80" s="18">
        <v>200.9</v>
      </c>
      <c r="J80" s="18">
        <v>91.9</v>
      </c>
      <c r="K80" s="18">
        <v>46.9</v>
      </c>
      <c r="L80" s="18"/>
      <c r="M80" s="1">
        <v>12.4</v>
      </c>
    </row>
    <row r="81" spans="1:13">
      <c r="A81" s="12">
        <v>37104</v>
      </c>
      <c r="B81" s="18">
        <v>2892.6</v>
      </c>
      <c r="C81" s="18">
        <v>682.3</v>
      </c>
      <c r="D81" s="1">
        <v>2210.4</v>
      </c>
      <c r="E81" s="1">
        <v>227.4</v>
      </c>
      <c r="F81" s="18">
        <v>2348</v>
      </c>
      <c r="G81" s="1">
        <v>17.899999999999999</v>
      </c>
      <c r="H81" s="18">
        <v>195.1</v>
      </c>
      <c r="I81" s="18">
        <v>174</v>
      </c>
      <c r="J81" s="18">
        <v>82.9</v>
      </c>
      <c r="K81" s="18">
        <v>48</v>
      </c>
      <c r="L81" s="18"/>
      <c r="M81" s="1">
        <v>13.6</v>
      </c>
    </row>
    <row r="82" spans="1:13">
      <c r="A82" s="12">
        <v>37135</v>
      </c>
      <c r="B82" s="18">
        <v>2920.4</v>
      </c>
      <c r="C82" s="18">
        <v>706</v>
      </c>
      <c r="D82" s="1">
        <v>2214.4</v>
      </c>
      <c r="E82" s="1">
        <v>229</v>
      </c>
      <c r="F82" s="18">
        <v>2371.9</v>
      </c>
      <c r="G82" s="1">
        <v>18.100000000000001</v>
      </c>
      <c r="H82" s="18">
        <v>222.2</v>
      </c>
      <c r="I82" s="18">
        <v>194.4</v>
      </c>
      <c r="J82" s="18">
        <v>102.8</v>
      </c>
      <c r="K82" s="18">
        <v>44.7</v>
      </c>
      <c r="L82" s="18"/>
      <c r="M82" s="1">
        <v>11.8</v>
      </c>
    </row>
    <row r="83" spans="1:13">
      <c r="A83" s="12">
        <v>37165</v>
      </c>
      <c r="B83" s="18">
        <v>2944.3</v>
      </c>
      <c r="C83" s="18">
        <v>716</v>
      </c>
      <c r="D83" s="1">
        <v>2228.1999999999998</v>
      </c>
      <c r="E83" s="1">
        <v>228.3</v>
      </c>
      <c r="F83" s="18">
        <v>2370.8000000000002</v>
      </c>
      <c r="G83" s="1">
        <v>18.2</v>
      </c>
      <c r="H83" s="18">
        <v>247</v>
      </c>
      <c r="I83" s="18">
        <v>223.1</v>
      </c>
      <c r="J83" s="18">
        <v>103.5</v>
      </c>
      <c r="K83" s="18">
        <v>45.8</v>
      </c>
      <c r="L83" s="18"/>
      <c r="M83" s="1">
        <v>10.1</v>
      </c>
    </row>
    <row r="84" spans="1:13">
      <c r="A84" s="12">
        <v>37196</v>
      </c>
      <c r="B84" s="18">
        <v>3022.4</v>
      </c>
      <c r="C84" s="18">
        <v>729.1</v>
      </c>
      <c r="D84" s="1">
        <v>2293.3000000000002</v>
      </c>
      <c r="E84" s="1">
        <v>233.3</v>
      </c>
      <c r="F84" s="18">
        <v>2428.1</v>
      </c>
      <c r="G84" s="1">
        <v>18.7</v>
      </c>
      <c r="H84" s="18">
        <v>230.2</v>
      </c>
      <c r="I84" s="18">
        <v>152.1</v>
      </c>
      <c r="J84" s="18">
        <v>71.7</v>
      </c>
      <c r="K84" s="18">
        <v>28.7</v>
      </c>
      <c r="L84" s="18"/>
      <c r="M84" s="1">
        <v>7.1</v>
      </c>
    </row>
    <row r="85" spans="1:13">
      <c r="A85" s="12">
        <v>37226</v>
      </c>
      <c r="B85" s="18">
        <v>3115.1</v>
      </c>
      <c r="C85" s="18">
        <v>739.4</v>
      </c>
      <c r="D85" s="1">
        <v>2375.6999999999998</v>
      </c>
      <c r="E85" s="1">
        <v>243.1</v>
      </c>
      <c r="F85" s="18">
        <v>2490.8000000000002</v>
      </c>
      <c r="G85" s="1">
        <v>19.399999999999999</v>
      </c>
      <c r="H85" s="18">
        <v>215.1</v>
      </c>
      <c r="I85" s="18">
        <v>122.4</v>
      </c>
      <c r="J85" s="18">
        <v>49.5</v>
      </c>
      <c r="K85" s="18">
        <v>18.399999999999999</v>
      </c>
      <c r="L85" s="18"/>
      <c r="M85" s="1">
        <v>5.3</v>
      </c>
    </row>
    <row r="86" spans="1:13">
      <c r="A86" s="12">
        <v>37257</v>
      </c>
      <c r="B86" s="18">
        <v>3253.3</v>
      </c>
      <c r="C86" s="18">
        <v>762.9</v>
      </c>
      <c r="D86" s="1">
        <v>2490.3820000000001</v>
      </c>
      <c r="E86" s="1">
        <v>252.2</v>
      </c>
      <c r="F86" s="18">
        <v>2586.9</v>
      </c>
      <c r="G86" s="1">
        <v>20.100000000000001</v>
      </c>
      <c r="H86" s="18">
        <v>280.89999999999998</v>
      </c>
      <c r="I86" s="18">
        <v>142.69999999999999</v>
      </c>
      <c r="J86" s="18">
        <v>64.7</v>
      </c>
      <c r="K86" s="18">
        <v>31.5</v>
      </c>
      <c r="L86" s="18"/>
      <c r="M86" s="1">
        <v>9.1</v>
      </c>
    </row>
    <row r="87" spans="1:13">
      <c r="A87" s="12">
        <v>37288</v>
      </c>
      <c r="B87" s="18">
        <v>3277.9</v>
      </c>
      <c r="C87" s="18">
        <v>769.2</v>
      </c>
      <c r="D87" s="1">
        <v>2508.71</v>
      </c>
      <c r="E87" s="1">
        <v>252.3</v>
      </c>
      <c r="F87" s="18">
        <v>2621.7</v>
      </c>
      <c r="G87" s="1">
        <v>20.2</v>
      </c>
      <c r="H87" s="18">
        <v>176.4</v>
      </c>
      <c r="I87" s="18">
        <v>151.80000000000001</v>
      </c>
      <c r="J87" s="18">
        <v>76.900000000000006</v>
      </c>
      <c r="K87" s="18">
        <v>36.299999999999997</v>
      </c>
      <c r="L87" s="18"/>
      <c r="M87" s="1">
        <v>9.6</v>
      </c>
    </row>
    <row r="88" spans="1:13">
      <c r="A88" s="12">
        <v>37316</v>
      </c>
      <c r="B88" s="18">
        <v>3259.9</v>
      </c>
      <c r="C88" s="18">
        <v>764.1</v>
      </c>
      <c r="D88" s="1">
        <v>2495.7800000000002</v>
      </c>
      <c r="E88" s="1">
        <v>248.8</v>
      </c>
      <c r="F88" s="18">
        <v>2622.8</v>
      </c>
      <c r="G88" s="1">
        <v>20.100000000000001</v>
      </c>
      <c r="H88" s="18">
        <v>161.9</v>
      </c>
      <c r="I88" s="18">
        <v>179.9</v>
      </c>
      <c r="J88" s="18">
        <v>89.6</v>
      </c>
      <c r="K88" s="18">
        <v>38.200000000000003</v>
      </c>
      <c r="L88" s="18"/>
      <c r="M88" s="1">
        <v>8.6999999999999993</v>
      </c>
    </row>
    <row r="89" spans="1:13">
      <c r="A89" s="12">
        <v>37347</v>
      </c>
      <c r="B89" s="18">
        <v>3203.6</v>
      </c>
      <c r="C89" s="18">
        <v>747.9</v>
      </c>
      <c r="D89" s="1">
        <v>2455.62</v>
      </c>
      <c r="E89" s="1">
        <v>237.8</v>
      </c>
      <c r="F89" s="18">
        <v>2593.1999999999998</v>
      </c>
      <c r="G89" s="1">
        <v>19.899999999999999</v>
      </c>
      <c r="H89" s="18">
        <v>163.80000000000001</v>
      </c>
      <c r="I89" s="18">
        <v>220.1</v>
      </c>
      <c r="J89" s="18">
        <v>108.6</v>
      </c>
      <c r="K89" s="18">
        <v>44</v>
      </c>
      <c r="L89" s="18"/>
      <c r="M89" s="1">
        <v>10</v>
      </c>
    </row>
    <row r="90" spans="1:13">
      <c r="A90" s="12">
        <v>37377</v>
      </c>
      <c r="B90" s="18">
        <v>3064.6</v>
      </c>
      <c r="C90" s="18">
        <v>698.3</v>
      </c>
      <c r="D90" s="1">
        <v>2366.2910000000002</v>
      </c>
      <c r="E90" s="1">
        <v>224.8</v>
      </c>
      <c r="F90" s="18">
        <v>2480.9</v>
      </c>
      <c r="G90" s="1">
        <v>19.2</v>
      </c>
      <c r="H90" s="18">
        <v>141.80000000000001</v>
      </c>
      <c r="I90" s="18">
        <v>280.7</v>
      </c>
      <c r="J90" s="18">
        <v>176.3</v>
      </c>
      <c r="K90" s="18">
        <v>54.5</v>
      </c>
      <c r="L90" s="18"/>
      <c r="M90" s="1">
        <v>12.3</v>
      </c>
    </row>
    <row r="91" spans="1:13">
      <c r="A91" s="12">
        <v>37408</v>
      </c>
      <c r="B91" s="18">
        <v>3090.9</v>
      </c>
      <c r="C91" s="18">
        <v>704.9</v>
      </c>
      <c r="D91" s="1">
        <v>2385.9349999999999</v>
      </c>
      <c r="E91" s="1">
        <v>221.3</v>
      </c>
      <c r="F91" s="18">
        <v>2513.1999999999998</v>
      </c>
      <c r="G91" s="1">
        <v>19.399999999999999</v>
      </c>
      <c r="H91" s="18">
        <v>240.3</v>
      </c>
      <c r="I91" s="18">
        <v>214</v>
      </c>
      <c r="J91" s="18">
        <v>101.8</v>
      </c>
      <c r="K91" s="18">
        <v>47.1</v>
      </c>
      <c r="L91" s="18"/>
      <c r="M91" s="1">
        <v>14.2</v>
      </c>
    </row>
    <row r="92" spans="1:13">
      <c r="A92" s="12">
        <v>37438</v>
      </c>
      <c r="B92" s="18">
        <v>3105.3</v>
      </c>
      <c r="C92" s="18">
        <v>726.3</v>
      </c>
      <c r="D92" s="1">
        <v>2379.0309999999999</v>
      </c>
      <c r="E92" s="1">
        <v>217.9</v>
      </c>
      <c r="F92" s="18">
        <v>2546.8000000000002</v>
      </c>
      <c r="G92" s="1">
        <v>19.399999999999999</v>
      </c>
      <c r="H92" s="18">
        <v>251.4</v>
      </c>
      <c r="I92" s="18">
        <v>236.9</v>
      </c>
      <c r="J92" s="18">
        <v>101.2</v>
      </c>
      <c r="K92" s="18">
        <v>63.6</v>
      </c>
      <c r="L92" s="18"/>
      <c r="M92" s="1">
        <v>16.600000000000001</v>
      </c>
    </row>
    <row r="93" spans="1:13">
      <c r="A93" s="12">
        <v>37469</v>
      </c>
      <c r="B93" s="18">
        <v>3105.6</v>
      </c>
      <c r="C93" s="18">
        <v>734.3</v>
      </c>
      <c r="D93" s="1">
        <v>2371.2750000000001</v>
      </c>
      <c r="E93" s="1">
        <v>216</v>
      </c>
      <c r="F93" s="18">
        <v>2560.1999999999998</v>
      </c>
      <c r="G93" s="1">
        <v>19.5</v>
      </c>
      <c r="H93" s="18">
        <v>199.8</v>
      </c>
      <c r="I93" s="18">
        <v>199.6</v>
      </c>
      <c r="J93" s="18">
        <v>88.8</v>
      </c>
      <c r="K93" s="18">
        <v>55.4</v>
      </c>
      <c r="L93" s="18"/>
      <c r="M93" s="1">
        <v>15.1</v>
      </c>
    </row>
    <row r="94" spans="1:13">
      <c r="A94" s="12">
        <v>37500</v>
      </c>
      <c r="B94" s="18">
        <v>3112.6</v>
      </c>
      <c r="C94" s="18">
        <v>753</v>
      </c>
      <c r="D94" s="1">
        <v>2359.627</v>
      </c>
      <c r="E94" s="1">
        <v>212.4</v>
      </c>
      <c r="F94" s="18">
        <v>2584</v>
      </c>
      <c r="G94" s="1">
        <v>19.5</v>
      </c>
      <c r="H94" s="18">
        <v>241.2</v>
      </c>
      <c r="I94" s="18">
        <v>234.1</v>
      </c>
      <c r="J94" s="18">
        <v>117</v>
      </c>
      <c r="K94" s="18">
        <v>52.7</v>
      </c>
      <c r="L94" s="18"/>
      <c r="M94" s="1">
        <v>13.4</v>
      </c>
    </row>
    <row r="95" spans="1:13">
      <c r="A95" s="12">
        <v>37530</v>
      </c>
      <c r="B95" s="18">
        <v>3108.1</v>
      </c>
      <c r="C95" s="18">
        <v>754.9</v>
      </c>
      <c r="D95" s="1">
        <v>2353.2110000000002</v>
      </c>
      <c r="E95" s="1">
        <v>209.2</v>
      </c>
      <c r="F95" s="18">
        <v>2588.8000000000002</v>
      </c>
      <c r="G95" s="1">
        <v>19.5</v>
      </c>
      <c r="H95" s="18">
        <v>238.7</v>
      </c>
      <c r="I95" s="18">
        <v>243.1</v>
      </c>
      <c r="J95" s="18">
        <v>112.5</v>
      </c>
      <c r="K95" s="18">
        <v>54</v>
      </c>
      <c r="L95" s="18"/>
      <c r="M95" s="1">
        <v>13.2</v>
      </c>
    </row>
    <row r="96" spans="1:13">
      <c r="A96" s="12">
        <v>37561</v>
      </c>
      <c r="B96" s="18">
        <v>3150.8</v>
      </c>
      <c r="C96" s="18">
        <v>759.9</v>
      </c>
      <c r="D96" s="1">
        <v>2390.8340000000003</v>
      </c>
      <c r="E96" s="1">
        <v>210.8</v>
      </c>
      <c r="F96" s="18">
        <v>2626.1</v>
      </c>
      <c r="G96" s="1">
        <v>19.7</v>
      </c>
      <c r="H96" s="18">
        <v>227</v>
      </c>
      <c r="I96" s="18">
        <v>184.4</v>
      </c>
      <c r="J96" s="18">
        <v>84.4</v>
      </c>
      <c r="K96" s="18">
        <v>46.5</v>
      </c>
      <c r="L96" s="18"/>
      <c r="M96" s="1">
        <v>12.7</v>
      </c>
    </row>
    <row r="97" spans="1:13">
      <c r="A97" s="12">
        <v>37591</v>
      </c>
      <c r="B97" s="18">
        <v>3217</v>
      </c>
      <c r="C97" s="18">
        <v>767.3</v>
      </c>
      <c r="D97" s="1">
        <v>2449.654</v>
      </c>
      <c r="E97" s="1">
        <v>213.1</v>
      </c>
      <c r="F97" s="18">
        <v>2678.3</v>
      </c>
      <c r="G97" s="1">
        <v>20</v>
      </c>
      <c r="H97" s="18">
        <v>227.1</v>
      </c>
      <c r="I97" s="18">
        <v>160.9</v>
      </c>
      <c r="J97" s="18">
        <v>65.099999999999994</v>
      </c>
      <c r="K97" s="18">
        <v>31.9</v>
      </c>
      <c r="L97" s="18"/>
      <c r="M97" s="1">
        <v>8.3000000000000007</v>
      </c>
    </row>
    <row r="98" spans="1:13">
      <c r="A98" s="12">
        <v>37622</v>
      </c>
      <c r="B98" s="18">
        <v>3320.6</v>
      </c>
      <c r="C98" s="18">
        <v>782.3</v>
      </c>
      <c r="D98" s="1">
        <v>2538.3360000000002</v>
      </c>
      <c r="E98" s="1">
        <v>216.1</v>
      </c>
      <c r="F98" s="18">
        <v>2766.7</v>
      </c>
      <c r="G98" s="1">
        <v>20.6</v>
      </c>
      <c r="H98" s="18">
        <v>269.7</v>
      </c>
      <c r="I98" s="18">
        <v>166.1</v>
      </c>
      <c r="J98" s="18">
        <v>75</v>
      </c>
      <c r="K98" s="18">
        <v>39.5</v>
      </c>
      <c r="L98" s="18"/>
      <c r="M98" s="1">
        <v>11.8</v>
      </c>
    </row>
    <row r="99" spans="1:13">
      <c r="A99" s="12">
        <v>37653</v>
      </c>
      <c r="B99" s="18">
        <v>3344.2</v>
      </c>
      <c r="C99" s="18">
        <v>789.5</v>
      </c>
      <c r="D99" s="1">
        <v>2554.6620000000003</v>
      </c>
      <c r="E99" s="1">
        <v>215.7</v>
      </c>
      <c r="F99" s="18">
        <v>2796</v>
      </c>
      <c r="G99" s="1">
        <v>20.7</v>
      </c>
      <c r="H99" s="18">
        <v>183.9</v>
      </c>
      <c r="I99" s="18">
        <v>160.4</v>
      </c>
      <c r="J99" s="18">
        <v>76.8</v>
      </c>
      <c r="K99" s="18">
        <v>39.1</v>
      </c>
      <c r="L99" s="18"/>
      <c r="M99" s="1">
        <v>12.9</v>
      </c>
    </row>
    <row r="100" spans="1:13">
      <c r="A100" s="12">
        <v>37681</v>
      </c>
      <c r="B100" s="18">
        <v>3321</v>
      </c>
      <c r="C100" s="18">
        <v>783.2</v>
      </c>
      <c r="D100" s="1">
        <v>2537.8449999999998</v>
      </c>
      <c r="E100" s="1">
        <v>213.3</v>
      </c>
      <c r="F100" s="18">
        <v>2787.2</v>
      </c>
      <c r="G100" s="1">
        <v>20.6</v>
      </c>
      <c r="H100" s="18">
        <v>181.9</v>
      </c>
      <c r="I100" s="18">
        <v>205</v>
      </c>
      <c r="J100" s="18">
        <v>98.3</v>
      </c>
      <c r="K100" s="18">
        <v>52.8</v>
      </c>
      <c r="L100" s="18"/>
      <c r="M100" s="1">
        <v>14.5</v>
      </c>
    </row>
    <row r="101" spans="1:13">
      <c r="A101" s="12">
        <v>37712</v>
      </c>
      <c r="B101" s="18">
        <v>3246.1</v>
      </c>
      <c r="C101" s="18">
        <v>762.1</v>
      </c>
      <c r="D101" s="1">
        <v>2483.9949999999999</v>
      </c>
      <c r="E101" s="1">
        <v>209.3</v>
      </c>
      <c r="F101" s="18">
        <v>2739.7</v>
      </c>
      <c r="G101" s="1">
        <v>20.3</v>
      </c>
      <c r="H101" s="18">
        <v>168.5</v>
      </c>
      <c r="I101" s="18">
        <v>243.5</v>
      </c>
      <c r="J101" s="18">
        <v>130.19999999999999</v>
      </c>
      <c r="K101" s="18">
        <v>69.900000000000006</v>
      </c>
      <c r="L101" s="18"/>
      <c r="M101" s="1">
        <v>18.3</v>
      </c>
    </row>
    <row r="102" spans="1:13">
      <c r="A102" s="12">
        <v>37742</v>
      </c>
      <c r="B102" s="18">
        <v>3159.6</v>
      </c>
      <c r="C102" s="18">
        <v>740.2</v>
      </c>
      <c r="D102" s="1">
        <v>2419.402</v>
      </c>
      <c r="E102" s="1">
        <v>203.6</v>
      </c>
      <c r="F102" s="18">
        <v>2673.8</v>
      </c>
      <c r="G102" s="1">
        <v>19.8</v>
      </c>
      <c r="H102" s="18">
        <v>168.8</v>
      </c>
      <c r="I102" s="18">
        <v>255.3</v>
      </c>
      <c r="J102" s="18">
        <v>139.4</v>
      </c>
      <c r="K102" s="18">
        <v>73.400000000000006</v>
      </c>
      <c r="L102" s="18"/>
      <c r="M102" s="1">
        <v>16.899999999999999</v>
      </c>
    </row>
    <row r="103" spans="1:13">
      <c r="A103" s="12">
        <v>37773</v>
      </c>
      <c r="B103" s="18">
        <v>3134.6</v>
      </c>
      <c r="C103" s="18">
        <v>738.8</v>
      </c>
      <c r="D103" s="1">
        <v>2395.77</v>
      </c>
      <c r="E103" s="1">
        <v>198.9</v>
      </c>
      <c r="F103" s="18">
        <v>2662.1</v>
      </c>
      <c r="G103" s="1">
        <v>19.7</v>
      </c>
      <c r="H103" s="18">
        <v>215.1</v>
      </c>
      <c r="I103" s="18">
        <v>240.1</v>
      </c>
      <c r="J103" s="18">
        <v>118.2</v>
      </c>
      <c r="K103" s="18">
        <v>65.400000000000006</v>
      </c>
      <c r="L103" s="18"/>
      <c r="M103" s="1">
        <v>20.2</v>
      </c>
    </row>
    <row r="104" spans="1:13">
      <c r="A104" s="12">
        <v>37803</v>
      </c>
      <c r="B104" s="18">
        <v>3123</v>
      </c>
      <c r="C104" s="18">
        <v>755.5</v>
      </c>
      <c r="D104" s="1">
        <v>2367.4680000000003</v>
      </c>
      <c r="E104" s="1">
        <v>196.5</v>
      </c>
      <c r="F104" s="18">
        <v>2660.6</v>
      </c>
      <c r="G104" s="1">
        <v>19.600000000000001</v>
      </c>
      <c r="H104" s="18">
        <v>253.3</v>
      </c>
      <c r="I104" s="18">
        <v>264.89999999999998</v>
      </c>
      <c r="J104" s="18">
        <v>120.8</v>
      </c>
      <c r="K104" s="18">
        <v>84.2</v>
      </c>
      <c r="L104" s="18"/>
      <c r="M104" s="1">
        <v>24.3</v>
      </c>
    </row>
    <row r="105" spans="1:13">
      <c r="A105" s="12">
        <v>37834</v>
      </c>
      <c r="B105" s="18">
        <v>3099.1</v>
      </c>
      <c r="C105" s="18">
        <v>753.8</v>
      </c>
      <c r="D105" s="1">
        <v>2345.2240000000002</v>
      </c>
      <c r="E105" s="1">
        <v>194.1</v>
      </c>
      <c r="F105" s="18">
        <v>2649.7</v>
      </c>
      <c r="G105" s="1">
        <v>19.5</v>
      </c>
      <c r="H105" s="18">
        <v>198.5</v>
      </c>
      <c r="I105" s="18">
        <v>222.4</v>
      </c>
      <c r="J105" s="18">
        <v>103.9</v>
      </c>
      <c r="K105" s="18">
        <v>76.8</v>
      </c>
      <c r="L105" s="18"/>
      <c r="M105" s="1">
        <v>22</v>
      </c>
    </row>
    <row r="106" spans="1:13">
      <c r="A106" s="12">
        <v>37865</v>
      </c>
      <c r="B106" s="18">
        <v>3073.3</v>
      </c>
      <c r="C106" s="18">
        <v>757.4</v>
      </c>
      <c r="D106" s="1">
        <v>2315.942</v>
      </c>
      <c r="E106" s="1">
        <v>190.5</v>
      </c>
      <c r="F106" s="18">
        <v>2627.4</v>
      </c>
      <c r="G106" s="1">
        <v>19.399999999999999</v>
      </c>
      <c r="H106" s="18">
        <v>259.89999999999998</v>
      </c>
      <c r="I106" s="18">
        <v>285.60000000000002</v>
      </c>
      <c r="J106" s="18">
        <v>139.30000000000001</v>
      </c>
      <c r="K106" s="18">
        <v>84.7</v>
      </c>
      <c r="L106" s="18"/>
      <c r="M106" s="1">
        <v>22.2</v>
      </c>
    </row>
    <row r="107" spans="1:13">
      <c r="A107" s="12">
        <v>37895</v>
      </c>
      <c r="B107" s="18">
        <v>3058.2</v>
      </c>
      <c r="C107" s="18">
        <v>750.2</v>
      </c>
      <c r="D107" s="1">
        <v>2307.982</v>
      </c>
      <c r="E107" s="1">
        <v>186.2</v>
      </c>
      <c r="F107" s="18">
        <v>2617.1999999999998</v>
      </c>
      <c r="G107" s="1">
        <v>19.3</v>
      </c>
      <c r="H107" s="18">
        <v>250.1</v>
      </c>
      <c r="I107" s="18">
        <v>265.2</v>
      </c>
      <c r="J107" s="18">
        <v>126</v>
      </c>
      <c r="K107" s="18">
        <v>67.599999999999994</v>
      </c>
      <c r="L107" s="18"/>
      <c r="M107" s="1">
        <v>15.8</v>
      </c>
    </row>
    <row r="108" spans="1:13">
      <c r="A108" s="12">
        <v>37926</v>
      </c>
      <c r="B108" s="18">
        <v>3096.9</v>
      </c>
      <c r="C108" s="18">
        <v>753.8</v>
      </c>
      <c r="D108" s="1">
        <v>2343.0610000000001</v>
      </c>
      <c r="E108" s="1">
        <v>187.3</v>
      </c>
      <c r="F108" s="18">
        <v>2643.4</v>
      </c>
      <c r="G108" s="1">
        <v>19.5</v>
      </c>
      <c r="H108" s="18">
        <v>232.5</v>
      </c>
      <c r="I108" s="18">
        <v>193.8</v>
      </c>
      <c r="J108" s="18">
        <v>90.9</v>
      </c>
      <c r="K108" s="18">
        <v>48.6</v>
      </c>
      <c r="L108" s="18"/>
      <c r="M108" s="1">
        <v>14.6</v>
      </c>
    </row>
    <row r="109" spans="1:13">
      <c r="A109" s="12">
        <v>37956</v>
      </c>
      <c r="B109" s="18">
        <v>3175.7</v>
      </c>
      <c r="C109" s="18">
        <v>764.2</v>
      </c>
      <c r="D109" s="1">
        <v>2411.4830000000002</v>
      </c>
      <c r="E109" s="1">
        <v>189.9</v>
      </c>
      <c r="F109" s="18">
        <v>2697.6</v>
      </c>
      <c r="G109" s="1">
        <v>20</v>
      </c>
      <c r="H109" s="18">
        <v>260</v>
      </c>
      <c r="I109" s="19">
        <v>181.2</v>
      </c>
      <c r="J109" s="18">
        <v>78.8</v>
      </c>
      <c r="K109" s="18">
        <v>37.4</v>
      </c>
      <c r="L109" s="18"/>
      <c r="M109" s="1">
        <v>10.3</v>
      </c>
    </row>
    <row r="110" spans="1:13">
      <c r="A110" s="12">
        <v>37987</v>
      </c>
      <c r="B110" s="18">
        <v>3293.2</v>
      </c>
      <c r="C110" s="18">
        <v>789.1</v>
      </c>
      <c r="D110" s="1">
        <v>2504.1</v>
      </c>
      <c r="E110" s="1">
        <v>189.2</v>
      </c>
      <c r="F110" s="18">
        <v>2786.7</v>
      </c>
      <c r="G110" s="1">
        <v>20.6</v>
      </c>
      <c r="H110" s="18">
        <v>291.5</v>
      </c>
      <c r="I110" s="19">
        <v>174</v>
      </c>
      <c r="J110" s="18">
        <v>90.1</v>
      </c>
      <c r="K110" s="18">
        <v>56.1</v>
      </c>
      <c r="L110" s="18"/>
      <c r="M110" s="1">
        <v>16</v>
      </c>
    </row>
    <row r="111" spans="1:13">
      <c r="A111" s="12">
        <v>38018</v>
      </c>
      <c r="B111" s="18">
        <v>3294.5</v>
      </c>
      <c r="C111" s="18">
        <v>784.8</v>
      </c>
      <c r="D111" s="1">
        <v>2509.6</v>
      </c>
      <c r="E111" s="1">
        <v>187.4</v>
      </c>
      <c r="F111" s="18">
        <v>2790.8</v>
      </c>
      <c r="G111" s="1">
        <v>20.6</v>
      </c>
      <c r="H111" s="18">
        <v>196</v>
      </c>
      <c r="I111" s="19">
        <v>194.7</v>
      </c>
      <c r="J111" s="18">
        <v>96.6</v>
      </c>
      <c r="K111" s="18">
        <v>55.6</v>
      </c>
      <c r="L111" s="18"/>
      <c r="M111" s="1">
        <v>16.5</v>
      </c>
    </row>
    <row r="112" spans="1:13">
      <c r="A112" s="12">
        <v>38047</v>
      </c>
      <c r="B112" s="18">
        <v>3265.8</v>
      </c>
      <c r="C112" s="18">
        <v>779.5</v>
      </c>
      <c r="D112" s="1">
        <v>2486.3000000000002</v>
      </c>
      <c r="E112" s="1">
        <v>184.3</v>
      </c>
      <c r="F112" s="18">
        <v>2775.5</v>
      </c>
      <c r="G112" s="1">
        <v>20.399999999999999</v>
      </c>
      <c r="H112" s="18">
        <v>203.1</v>
      </c>
      <c r="I112" s="19">
        <v>231.8</v>
      </c>
      <c r="J112" s="18">
        <v>122.1</v>
      </c>
      <c r="K112" s="18">
        <v>72.5</v>
      </c>
      <c r="L112" s="18"/>
      <c r="M112" s="18">
        <v>21.4</v>
      </c>
    </row>
    <row r="113" spans="1:13">
      <c r="A113" s="12">
        <v>38078</v>
      </c>
      <c r="B113" s="18">
        <v>3173.8</v>
      </c>
      <c r="C113" s="18">
        <v>757.6</v>
      </c>
      <c r="D113" s="1">
        <v>2416.1999999999998</v>
      </c>
      <c r="E113" s="1">
        <v>179.8</v>
      </c>
      <c r="F113" s="18">
        <v>2711.7</v>
      </c>
      <c r="G113" s="1">
        <v>19.899999999999999</v>
      </c>
      <c r="H113" s="18">
        <v>178.9</v>
      </c>
      <c r="I113" s="19">
        <v>270.8</v>
      </c>
      <c r="J113" s="18">
        <v>163.9</v>
      </c>
      <c r="K113" s="18">
        <v>88.5</v>
      </c>
      <c r="L113" s="18"/>
      <c r="M113" s="18">
        <v>24</v>
      </c>
    </row>
    <row r="114" spans="1:13">
      <c r="A114" s="12">
        <v>38108</v>
      </c>
      <c r="B114" s="18">
        <v>3092.5</v>
      </c>
      <c r="C114" s="18">
        <v>733.5</v>
      </c>
      <c r="D114" s="1">
        <v>2358.9</v>
      </c>
      <c r="E114" s="1">
        <v>175.1</v>
      </c>
      <c r="F114" s="18">
        <v>2641.7</v>
      </c>
      <c r="G114" s="1">
        <v>19.5</v>
      </c>
      <c r="H114" s="18">
        <v>176.5</v>
      </c>
      <c r="I114" s="19">
        <v>257.89999999999998</v>
      </c>
      <c r="J114" s="18">
        <v>138.4</v>
      </c>
      <c r="K114" s="18">
        <v>69.900000000000006</v>
      </c>
      <c r="L114" s="18"/>
      <c r="M114" s="18">
        <v>25</v>
      </c>
    </row>
    <row r="115" spans="1:13">
      <c r="A115" s="12">
        <v>38139</v>
      </c>
      <c r="B115" s="18">
        <v>3071.2</v>
      </c>
      <c r="C115" s="18">
        <v>742</v>
      </c>
      <c r="D115" s="1">
        <v>2329.1</v>
      </c>
      <c r="E115" s="1">
        <v>169.7</v>
      </c>
      <c r="F115" s="18">
        <v>2631.3</v>
      </c>
      <c r="G115" s="1">
        <v>19.399999999999999</v>
      </c>
      <c r="H115" s="18">
        <v>224.1</v>
      </c>
      <c r="I115" s="19">
        <v>245.4</v>
      </c>
      <c r="J115" s="18">
        <v>115.6</v>
      </c>
      <c r="K115" s="18">
        <v>63</v>
      </c>
      <c r="L115" s="18"/>
      <c r="M115" s="18">
        <v>25</v>
      </c>
    </row>
    <row r="116" spans="1:13">
      <c r="A116" s="12">
        <v>38169</v>
      </c>
      <c r="B116" s="18">
        <v>3042.4</v>
      </c>
      <c r="C116" s="18">
        <v>745.3</v>
      </c>
      <c r="D116" s="1">
        <v>2297.1</v>
      </c>
      <c r="E116" s="1">
        <v>165.9</v>
      </c>
      <c r="F116" s="18">
        <v>2616.6999999999998</v>
      </c>
      <c r="G116" s="20">
        <v>19.3</v>
      </c>
      <c r="H116" s="18">
        <v>231.3</v>
      </c>
      <c r="I116" s="18">
        <v>260.10000000000002</v>
      </c>
      <c r="J116" s="18">
        <v>112.6</v>
      </c>
      <c r="K116" s="18">
        <v>71.7</v>
      </c>
      <c r="L116" s="18"/>
      <c r="M116" s="18">
        <v>25.9</v>
      </c>
    </row>
    <row r="117" spans="1:13">
      <c r="A117" s="12">
        <v>38200</v>
      </c>
      <c r="B117" s="18">
        <v>3005.7</v>
      </c>
      <c r="C117" s="18">
        <v>738.8</v>
      </c>
      <c r="D117" s="1">
        <v>2266.9</v>
      </c>
      <c r="E117" s="1">
        <v>160.5</v>
      </c>
      <c r="F117" s="18">
        <v>2591.9</v>
      </c>
      <c r="G117" s="20">
        <v>19.100000000000001</v>
      </c>
      <c r="H117" s="18">
        <v>208.1</v>
      </c>
      <c r="I117" s="18">
        <v>244.8</v>
      </c>
      <c r="J117" s="18">
        <v>102.7</v>
      </c>
      <c r="K117" s="18">
        <v>70.400000000000006</v>
      </c>
      <c r="L117" s="18"/>
      <c r="M117" s="18">
        <v>28.3</v>
      </c>
    </row>
    <row r="118" spans="1:13">
      <c r="A118" s="12">
        <v>38231</v>
      </c>
      <c r="B118" s="18">
        <v>2970.9</v>
      </c>
      <c r="C118" s="18">
        <v>753.8</v>
      </c>
      <c r="D118" s="1">
        <v>2235.8000000000002</v>
      </c>
      <c r="E118" s="1">
        <v>154.6</v>
      </c>
      <c r="F118" s="18">
        <v>2564.9</v>
      </c>
      <c r="G118" s="20">
        <v>18.899999999999999</v>
      </c>
      <c r="H118" s="18">
        <v>247.4</v>
      </c>
      <c r="I118" s="19">
        <v>282.3</v>
      </c>
      <c r="J118" s="18">
        <v>130.19999999999999</v>
      </c>
      <c r="K118" s="18">
        <v>76.8</v>
      </c>
      <c r="L118" s="18"/>
      <c r="M118" s="18">
        <v>28.8</v>
      </c>
    </row>
    <row r="119" spans="1:13">
      <c r="A119" s="12">
        <v>38261</v>
      </c>
      <c r="B119" s="18">
        <v>2938.2</v>
      </c>
      <c r="C119" s="18">
        <v>719.8</v>
      </c>
      <c r="D119" s="1">
        <v>2218.4</v>
      </c>
      <c r="E119" s="1">
        <v>150.19999999999999</v>
      </c>
      <c r="F119" s="18">
        <v>2532.5</v>
      </c>
      <c r="G119" s="20">
        <v>18.7</v>
      </c>
      <c r="H119" s="18">
        <v>238.7</v>
      </c>
      <c r="I119" s="19">
        <v>271.39999999999998</v>
      </c>
      <c r="J119" s="18">
        <v>114.8</v>
      </c>
      <c r="K119" s="18">
        <v>66.400000000000006</v>
      </c>
      <c r="L119" s="18"/>
      <c r="M119" s="18">
        <v>21.7</v>
      </c>
    </row>
    <row r="120" spans="1:13">
      <c r="A120" s="12">
        <v>38292</v>
      </c>
      <c r="B120" s="18">
        <v>2942.6</v>
      </c>
      <c r="C120" s="18">
        <v>707.3</v>
      </c>
      <c r="D120" s="1">
        <v>2235.3000000000002</v>
      </c>
      <c r="E120" s="1">
        <v>147.69999999999999</v>
      </c>
      <c r="F120" s="18">
        <v>2528.1</v>
      </c>
      <c r="G120" s="20">
        <v>18.7</v>
      </c>
      <c r="H120" s="18">
        <v>234.3</v>
      </c>
      <c r="I120" s="19">
        <v>229.9</v>
      </c>
      <c r="J120" s="18">
        <v>96.4</v>
      </c>
      <c r="K120" s="18">
        <v>58.4</v>
      </c>
      <c r="L120" s="18"/>
      <c r="M120" s="18">
        <v>19.5</v>
      </c>
    </row>
    <row r="121" spans="1:13">
      <c r="A121" s="12">
        <v>38322</v>
      </c>
      <c r="B121" s="18">
        <v>2999.6</v>
      </c>
      <c r="C121" s="18">
        <v>708.2</v>
      </c>
      <c r="D121" s="1">
        <v>2291.4</v>
      </c>
      <c r="E121" s="1">
        <v>146</v>
      </c>
      <c r="F121" s="18">
        <v>2573.8000000000002</v>
      </c>
      <c r="G121" s="20">
        <v>19</v>
      </c>
      <c r="H121" s="18">
        <v>254.2</v>
      </c>
      <c r="I121" s="19">
        <v>197.1</v>
      </c>
      <c r="J121" s="18">
        <v>81.2</v>
      </c>
      <c r="K121" s="18">
        <v>44.7</v>
      </c>
      <c r="L121" s="18"/>
      <c r="M121" s="18">
        <v>13.2</v>
      </c>
    </row>
    <row r="122" spans="1:13">
      <c r="A122" s="12">
        <v>38353</v>
      </c>
      <c r="B122" s="18">
        <v>3094.9</v>
      </c>
      <c r="C122" s="18">
        <v>719</v>
      </c>
      <c r="D122" s="1">
        <v>2375.8000000000002</v>
      </c>
      <c r="E122" s="1">
        <v>145</v>
      </c>
      <c r="F122" s="18">
        <v>2648.5</v>
      </c>
      <c r="G122" s="20">
        <v>19.399999999999999</v>
      </c>
      <c r="H122" s="18">
        <v>276.10000000000002</v>
      </c>
      <c r="I122" s="19">
        <v>180.9</v>
      </c>
      <c r="J122" s="18">
        <v>88.9</v>
      </c>
      <c r="K122" s="18">
        <v>56.3</v>
      </c>
      <c r="L122" s="18"/>
      <c r="M122" s="18">
        <v>20.9</v>
      </c>
    </row>
    <row r="123" spans="1:13">
      <c r="A123" s="12">
        <v>38384</v>
      </c>
      <c r="B123" s="18">
        <v>3094.5</v>
      </c>
      <c r="C123" s="18">
        <v>711.7</v>
      </c>
      <c r="D123" s="1">
        <v>2382.8000000000002</v>
      </c>
      <c r="E123" s="1">
        <v>143.19999999999999</v>
      </c>
      <c r="F123" s="18">
        <v>2655.2</v>
      </c>
      <c r="G123" s="20">
        <v>19.399999999999999</v>
      </c>
      <c r="H123" s="18">
        <v>204</v>
      </c>
      <c r="I123" s="18">
        <v>204.4</v>
      </c>
      <c r="J123" s="18">
        <v>92.7</v>
      </c>
      <c r="K123" s="18">
        <v>62.8</v>
      </c>
      <c r="L123" s="18"/>
      <c r="M123" s="18">
        <v>24.6</v>
      </c>
    </row>
    <row r="124" spans="1:13">
      <c r="A124" s="12">
        <v>38412</v>
      </c>
      <c r="B124" s="19">
        <v>3052.6</v>
      </c>
      <c r="C124" s="18">
        <v>694.2</v>
      </c>
      <c r="D124" s="1">
        <v>2358.4</v>
      </c>
      <c r="E124" s="1">
        <v>140.5</v>
      </c>
      <c r="F124" s="18">
        <v>2632.2</v>
      </c>
      <c r="G124" s="20">
        <v>19.2</v>
      </c>
      <c r="H124" s="18">
        <v>193.2</v>
      </c>
      <c r="I124" s="18">
        <v>235.1</v>
      </c>
      <c r="J124" s="18">
        <v>106.4</v>
      </c>
      <c r="K124" s="18">
        <v>73</v>
      </c>
      <c r="L124" s="18"/>
      <c r="M124" s="18">
        <v>26.8</v>
      </c>
    </row>
    <row r="125" spans="1:13">
      <c r="A125" s="12">
        <v>38443</v>
      </c>
      <c r="B125" s="1">
        <v>2957.8</v>
      </c>
      <c r="C125" s="1">
        <v>673.4</v>
      </c>
      <c r="D125" s="1">
        <v>2284.4</v>
      </c>
      <c r="E125" s="1">
        <v>136.69999999999999</v>
      </c>
      <c r="F125" s="1">
        <v>2566.6</v>
      </c>
      <c r="G125" s="20">
        <v>18.7</v>
      </c>
      <c r="H125" s="1">
        <v>185.5</v>
      </c>
      <c r="I125" s="1">
        <v>280.2</v>
      </c>
      <c r="J125" s="1">
        <v>148.4</v>
      </c>
      <c r="K125" s="1">
        <v>84.1</v>
      </c>
      <c r="L125" s="1"/>
      <c r="M125" s="1">
        <v>29.6</v>
      </c>
    </row>
    <row r="126" spans="1:13">
      <c r="A126" s="12">
        <v>38473</v>
      </c>
      <c r="B126" s="1">
        <v>2867.3</v>
      </c>
      <c r="C126" s="1">
        <v>656.8</v>
      </c>
      <c r="D126" s="1">
        <v>2210.5</v>
      </c>
      <c r="E126" s="1">
        <v>132.6</v>
      </c>
      <c r="F126" s="1">
        <v>2493.1999999999998</v>
      </c>
      <c r="G126" s="20">
        <v>18.2</v>
      </c>
      <c r="H126" s="1">
        <v>179.9</v>
      </c>
      <c r="I126" s="1">
        <v>270.39999999999998</v>
      </c>
      <c r="J126" s="1">
        <v>129.69999999999999</v>
      </c>
      <c r="K126" s="1">
        <v>72.2</v>
      </c>
      <c r="L126" s="1"/>
      <c r="M126" s="1">
        <v>29.8</v>
      </c>
    </row>
    <row r="127" spans="1:13">
      <c r="A127" s="12">
        <v>38504</v>
      </c>
      <c r="B127" s="1">
        <v>2827.4</v>
      </c>
      <c r="C127" s="1">
        <v>679.8</v>
      </c>
      <c r="D127" s="1">
        <v>2147.6</v>
      </c>
      <c r="E127" s="1">
        <v>129</v>
      </c>
      <c r="F127" s="1">
        <v>2468.4</v>
      </c>
      <c r="G127" s="20">
        <v>18</v>
      </c>
      <c r="H127" s="1">
        <v>234.9</v>
      </c>
      <c r="I127" s="1">
        <v>274.89999999999998</v>
      </c>
      <c r="J127" s="1">
        <v>125.9</v>
      </c>
      <c r="K127" s="1">
        <v>83.5</v>
      </c>
      <c r="L127" s="1"/>
      <c r="M127" s="1">
        <v>35.1</v>
      </c>
    </row>
    <row r="128" spans="1:13">
      <c r="A128" s="12">
        <v>38534</v>
      </c>
      <c r="B128" s="1">
        <v>2809</v>
      </c>
      <c r="C128" s="1">
        <v>686.3</v>
      </c>
      <c r="D128" s="1">
        <v>2122.6999999999998</v>
      </c>
      <c r="E128" s="1">
        <v>125.8</v>
      </c>
      <c r="F128" s="1">
        <v>2455.8000000000002</v>
      </c>
      <c r="G128" s="20">
        <v>17.899999999999999</v>
      </c>
      <c r="H128" s="1">
        <v>246.1</v>
      </c>
      <c r="I128" s="1">
        <v>264.5</v>
      </c>
      <c r="J128" s="1">
        <v>112.6</v>
      </c>
      <c r="K128" s="1">
        <v>82</v>
      </c>
      <c r="L128" s="1"/>
      <c r="M128" s="1">
        <v>32.9</v>
      </c>
    </row>
    <row r="129" spans="1:13">
      <c r="A129" s="12">
        <v>38565</v>
      </c>
      <c r="B129" s="1">
        <v>2783.3</v>
      </c>
      <c r="C129" s="1">
        <v>683.6</v>
      </c>
      <c r="D129" s="1">
        <v>2099.6999999999998</v>
      </c>
      <c r="E129" s="1">
        <v>122.8</v>
      </c>
      <c r="F129" s="1">
        <v>2440.1</v>
      </c>
      <c r="G129" s="21">
        <v>17.7</v>
      </c>
      <c r="H129" s="1">
        <v>230.2</v>
      </c>
      <c r="I129" s="1">
        <v>255.9</v>
      </c>
      <c r="J129" s="1">
        <v>103</v>
      </c>
      <c r="K129" s="1">
        <v>84.4</v>
      </c>
      <c r="L129" s="1"/>
      <c r="M129" s="1">
        <v>36.9</v>
      </c>
    </row>
    <row r="130" spans="1:13">
      <c r="A130" s="12">
        <v>38596</v>
      </c>
      <c r="B130" s="1">
        <v>2760.1</v>
      </c>
      <c r="C130" s="1">
        <v>681.9</v>
      </c>
      <c r="D130" s="1">
        <v>2078.3000000000002</v>
      </c>
      <c r="E130" s="1">
        <v>119.6</v>
      </c>
      <c r="F130" s="1">
        <v>2419.6</v>
      </c>
      <c r="G130" s="21">
        <v>17.600000000000001</v>
      </c>
      <c r="H130" s="1">
        <v>281.7</v>
      </c>
      <c r="I130" s="1">
        <v>304.89999999999998</v>
      </c>
      <c r="J130" s="1">
        <v>135</v>
      </c>
      <c r="K130" s="1">
        <v>93.9</v>
      </c>
      <c r="L130" s="1"/>
      <c r="M130" s="1">
        <v>39.799999999999997</v>
      </c>
    </row>
    <row r="131" spans="1:13">
      <c r="A131" s="12">
        <v>38626</v>
      </c>
      <c r="B131" s="1">
        <v>2712.1</v>
      </c>
      <c r="C131" s="1">
        <v>658.9</v>
      </c>
      <c r="D131" s="1">
        <v>2053.1999999999998</v>
      </c>
      <c r="E131" s="1">
        <v>112.9</v>
      </c>
      <c r="F131" s="1">
        <v>2373.1999999999998</v>
      </c>
      <c r="G131" s="1">
        <v>17.3</v>
      </c>
      <c r="H131" s="1">
        <v>253.7</v>
      </c>
      <c r="I131" s="1">
        <v>301.60000000000002</v>
      </c>
      <c r="J131" s="1">
        <v>126.8</v>
      </c>
      <c r="K131" s="1">
        <v>83.7</v>
      </c>
      <c r="L131" s="1"/>
      <c r="M131" s="1">
        <v>32.799999999999997</v>
      </c>
    </row>
    <row r="132" spans="1:13">
      <c r="A132" s="12">
        <v>38657</v>
      </c>
      <c r="B132" s="1">
        <v>2722.8</v>
      </c>
      <c r="C132" s="1">
        <v>651.79999999999995</v>
      </c>
      <c r="D132" s="1">
        <v>2071</v>
      </c>
      <c r="E132" s="1">
        <v>111.1</v>
      </c>
      <c r="F132" s="1">
        <v>2369.3000000000002</v>
      </c>
      <c r="G132" s="1">
        <v>17.3</v>
      </c>
      <c r="H132" s="1">
        <v>253.9</v>
      </c>
      <c r="I132" s="1">
        <v>243.2</v>
      </c>
      <c r="J132" s="1">
        <v>104.9</v>
      </c>
      <c r="K132" s="1">
        <v>60.7</v>
      </c>
      <c r="L132" s="1"/>
      <c r="M132" s="1">
        <v>29.8</v>
      </c>
    </row>
    <row r="133" spans="1:13">
      <c r="A133" s="12">
        <v>38687</v>
      </c>
      <c r="B133" s="1">
        <v>2773</v>
      </c>
      <c r="C133" s="1">
        <v>656.6</v>
      </c>
      <c r="D133" s="1">
        <v>2116.4</v>
      </c>
      <c r="E133" s="1">
        <v>110.6</v>
      </c>
      <c r="F133" s="1">
        <v>2398.6999999999998</v>
      </c>
      <c r="G133" s="1">
        <v>17.600000000000001</v>
      </c>
      <c r="H133" s="1">
        <v>254</v>
      </c>
      <c r="I133" s="1">
        <v>203.9</v>
      </c>
      <c r="J133" s="1">
        <v>91.6</v>
      </c>
      <c r="K133" s="1">
        <v>48.6</v>
      </c>
      <c r="L133" s="1"/>
      <c r="M133" s="1">
        <v>17.5</v>
      </c>
    </row>
    <row r="134" spans="1:13">
      <c r="A134" s="12">
        <v>38718</v>
      </c>
      <c r="B134" s="1">
        <v>2866.7</v>
      </c>
      <c r="C134" s="1">
        <v>666.6</v>
      </c>
      <c r="D134" s="1">
        <v>2200.1999999999998</v>
      </c>
      <c r="E134" s="1">
        <v>111.2</v>
      </c>
      <c r="F134" s="1">
        <v>2467.4</v>
      </c>
      <c r="G134" s="1">
        <v>18</v>
      </c>
      <c r="H134" s="1">
        <v>286.89999999999998</v>
      </c>
      <c r="I134" s="1">
        <v>193.2</v>
      </c>
      <c r="J134" s="19">
        <v>95.4</v>
      </c>
      <c r="K134" s="1">
        <v>64.3</v>
      </c>
      <c r="L134" s="1"/>
      <c r="M134" s="1">
        <v>25.8</v>
      </c>
    </row>
    <row r="135" spans="1:13">
      <c r="A135" s="12">
        <v>38749</v>
      </c>
      <c r="B135" s="1">
        <v>2865.9</v>
      </c>
      <c r="C135" s="1">
        <v>663.2</v>
      </c>
      <c r="D135" s="1">
        <v>2202.6</v>
      </c>
      <c r="E135" s="1">
        <v>109.9</v>
      </c>
      <c r="F135" s="1">
        <v>2465.6999999999998</v>
      </c>
      <c r="G135" s="1">
        <v>18</v>
      </c>
      <c r="H135" s="1">
        <v>211.5</v>
      </c>
      <c r="I135" s="1">
        <v>212.3</v>
      </c>
      <c r="J135" s="19">
        <v>96</v>
      </c>
      <c r="K135" s="1">
        <v>73.3</v>
      </c>
      <c r="L135" s="1"/>
      <c r="M135" s="1">
        <v>31.5</v>
      </c>
    </row>
    <row r="136" spans="1:13">
      <c r="A136" s="12">
        <v>38777</v>
      </c>
      <c r="B136" s="1">
        <v>2822</v>
      </c>
      <c r="C136" s="1">
        <v>650.9</v>
      </c>
      <c r="D136" s="1">
        <v>2171.1</v>
      </c>
      <c r="E136" s="1">
        <v>107.6</v>
      </c>
      <c r="F136" s="1">
        <v>2433.6999999999998</v>
      </c>
      <c r="G136" s="1">
        <v>17.8</v>
      </c>
      <c r="H136" s="1">
        <v>221.8</v>
      </c>
      <c r="I136" s="1">
        <v>265.7</v>
      </c>
      <c r="J136" s="19">
        <v>120.2</v>
      </c>
      <c r="K136" s="1">
        <v>99.4</v>
      </c>
      <c r="L136" s="1"/>
      <c r="M136" s="1">
        <v>39.4</v>
      </c>
    </row>
    <row r="137" spans="1:13">
      <c r="A137" s="12">
        <v>38808</v>
      </c>
      <c r="B137" s="1">
        <v>2703.6</v>
      </c>
      <c r="C137" s="1">
        <v>624.20000000000005</v>
      </c>
      <c r="D137" s="1">
        <v>2079.4</v>
      </c>
      <c r="E137" s="1">
        <v>104.7</v>
      </c>
      <c r="F137" s="1">
        <v>2339.5</v>
      </c>
      <c r="G137" s="1">
        <v>17.2</v>
      </c>
      <c r="H137" s="1">
        <v>174.8</v>
      </c>
      <c r="I137" s="1">
        <v>293.3</v>
      </c>
      <c r="J137" s="19">
        <v>147.6</v>
      </c>
      <c r="K137" s="1">
        <v>106.1</v>
      </c>
      <c r="L137" s="1"/>
      <c r="M137" s="1">
        <v>46</v>
      </c>
    </row>
    <row r="138" spans="1:13">
      <c r="A138" s="12">
        <v>38838</v>
      </c>
      <c r="B138" s="1">
        <v>2583</v>
      </c>
      <c r="C138" s="1">
        <v>609.6</v>
      </c>
      <c r="D138" s="1">
        <v>1973.3</v>
      </c>
      <c r="E138" s="1">
        <v>100.7</v>
      </c>
      <c r="F138" s="1">
        <v>2239.1</v>
      </c>
      <c r="G138" s="1">
        <v>16.5</v>
      </c>
      <c r="H138" s="1">
        <v>196.9</v>
      </c>
      <c r="I138" s="1">
        <v>317.5</v>
      </c>
      <c r="J138" s="19">
        <v>148.80000000000001</v>
      </c>
      <c r="K138" s="1">
        <v>114.3</v>
      </c>
      <c r="L138" s="1"/>
      <c r="M138" s="1">
        <v>56.1</v>
      </c>
    </row>
    <row r="139" spans="1:13">
      <c r="A139" s="12">
        <v>38869</v>
      </c>
      <c r="B139" s="1">
        <v>2487.6</v>
      </c>
      <c r="C139" s="1">
        <v>598.79999999999995</v>
      </c>
      <c r="D139" s="1">
        <v>1888.8</v>
      </c>
      <c r="E139" s="1">
        <v>97.6</v>
      </c>
      <c r="F139" s="1">
        <v>2163.1999999999998</v>
      </c>
      <c r="G139" s="1">
        <v>15.9</v>
      </c>
      <c r="H139" s="1">
        <v>201.7</v>
      </c>
      <c r="I139" s="1">
        <v>297.10000000000002</v>
      </c>
      <c r="J139" s="19">
        <v>129</v>
      </c>
      <c r="K139" s="1">
        <v>105.1</v>
      </c>
      <c r="L139" s="1"/>
      <c r="M139" s="1">
        <v>57.1</v>
      </c>
    </row>
    <row r="140" spans="1:13">
      <c r="A140" s="12">
        <v>38899</v>
      </c>
      <c r="B140" s="1">
        <v>2443.4</v>
      </c>
      <c r="C140" s="1">
        <v>593.70000000000005</v>
      </c>
      <c r="D140" s="1">
        <v>1849.7</v>
      </c>
      <c r="E140" s="1">
        <v>95</v>
      </c>
      <c r="F140" s="1">
        <v>2127.4</v>
      </c>
      <c r="G140" s="1">
        <v>15.7</v>
      </c>
      <c r="H140" s="1">
        <v>228.5</v>
      </c>
      <c r="I140" s="1">
        <v>272.7</v>
      </c>
      <c r="J140" s="19">
        <v>114.1</v>
      </c>
      <c r="K140" s="1">
        <v>99.6</v>
      </c>
      <c r="L140" s="1"/>
      <c r="M140" s="1">
        <v>56.6</v>
      </c>
    </row>
    <row r="141" spans="1:13">
      <c r="A141" s="12">
        <v>38930</v>
      </c>
      <c r="B141" s="1">
        <v>2411.6</v>
      </c>
      <c r="C141" s="1">
        <v>593.4</v>
      </c>
      <c r="D141" s="1">
        <v>1818.2</v>
      </c>
      <c r="E141" s="1">
        <v>92.4</v>
      </c>
      <c r="F141" s="1">
        <v>2101.5</v>
      </c>
      <c r="G141" s="1">
        <v>15.5</v>
      </c>
      <c r="H141" s="1">
        <v>219.5</v>
      </c>
      <c r="I141" s="1">
        <v>251.2</v>
      </c>
      <c r="J141" s="19">
        <v>105.7</v>
      </c>
      <c r="K141" s="1">
        <v>103.6</v>
      </c>
      <c r="L141" s="1"/>
      <c r="M141" s="1">
        <v>62.9</v>
      </c>
    </row>
    <row r="142" spans="1:13">
      <c r="A142" s="12">
        <v>38961</v>
      </c>
      <c r="B142" s="1">
        <v>2363.6</v>
      </c>
      <c r="C142" s="1">
        <v>586.4</v>
      </c>
      <c r="D142" s="1">
        <v>1777.2</v>
      </c>
      <c r="E142" s="1">
        <v>88.9</v>
      </c>
      <c r="F142" s="1">
        <v>2069.1999999999998</v>
      </c>
      <c r="G142" s="1">
        <v>15.2</v>
      </c>
      <c r="H142" s="1">
        <v>248.8</v>
      </c>
      <c r="I142" s="1">
        <v>296.89999999999998</v>
      </c>
      <c r="J142" s="19">
        <v>135.69999999999999</v>
      </c>
      <c r="K142" s="1">
        <v>109.5</v>
      </c>
      <c r="L142" s="1"/>
      <c r="M142" s="1">
        <v>61.7</v>
      </c>
    </row>
    <row r="143" spans="1:13">
      <c r="A143" s="12">
        <v>38991</v>
      </c>
      <c r="B143" s="1">
        <v>2301.8000000000002</v>
      </c>
      <c r="C143" s="1">
        <v>564.6</v>
      </c>
      <c r="D143" s="1">
        <v>1737.3</v>
      </c>
      <c r="E143" s="1">
        <v>86.1</v>
      </c>
      <c r="F143" s="1">
        <v>2006.3</v>
      </c>
      <c r="G143" s="1">
        <v>14.9</v>
      </c>
      <c r="H143" s="1">
        <v>252.2</v>
      </c>
      <c r="I143" s="1">
        <v>314</v>
      </c>
      <c r="J143" s="19">
        <v>130.80000000000001</v>
      </c>
      <c r="K143" s="1">
        <v>108.4</v>
      </c>
      <c r="L143" s="1"/>
      <c r="M143" s="1">
        <v>54.7</v>
      </c>
    </row>
    <row r="144" spans="1:13">
      <c r="A144" s="12">
        <v>39022</v>
      </c>
      <c r="B144" s="1">
        <v>2287.3000000000002</v>
      </c>
      <c r="C144" s="1">
        <v>550.20000000000005</v>
      </c>
      <c r="D144" s="1">
        <v>1737.1</v>
      </c>
      <c r="E144" s="1">
        <v>83.9</v>
      </c>
      <c r="F144" s="1">
        <v>1985.7</v>
      </c>
      <c r="G144" s="1">
        <v>14.8</v>
      </c>
      <c r="H144" s="1">
        <v>233.5</v>
      </c>
      <c r="I144" s="1">
        <v>248.1</v>
      </c>
      <c r="J144" s="19">
        <v>105.4</v>
      </c>
      <c r="K144" s="1">
        <v>79.400000000000006</v>
      </c>
      <c r="L144" s="1"/>
      <c r="M144" s="1">
        <v>46.2</v>
      </c>
    </row>
    <row r="145" spans="1:13">
      <c r="A145" s="12">
        <v>39052</v>
      </c>
      <c r="B145" s="1">
        <v>2309.4</v>
      </c>
      <c r="C145" s="1">
        <v>545.29999999999995</v>
      </c>
      <c r="D145" s="1">
        <v>1764.1</v>
      </c>
      <c r="E145" s="1">
        <v>83.3</v>
      </c>
      <c r="F145" s="1">
        <v>1998.6</v>
      </c>
      <c r="G145" s="1">
        <v>14.9</v>
      </c>
      <c r="H145" s="1">
        <v>216.1</v>
      </c>
      <c r="I145" s="1">
        <v>193.9</v>
      </c>
      <c r="J145" s="19">
        <v>84.1</v>
      </c>
      <c r="K145" s="1">
        <v>54.1</v>
      </c>
      <c r="L145" s="1"/>
      <c r="M145" s="1">
        <v>30.7</v>
      </c>
    </row>
    <row r="146" spans="1:13">
      <c r="A146" s="12">
        <v>39083</v>
      </c>
      <c r="B146" s="1">
        <v>2365.8000000000002</v>
      </c>
      <c r="C146" s="1">
        <v>546.6</v>
      </c>
      <c r="D146" s="1">
        <v>1819.2</v>
      </c>
      <c r="E146" s="1">
        <v>82.6</v>
      </c>
      <c r="F146" s="1">
        <v>2036.8</v>
      </c>
      <c r="G146" s="1">
        <v>15.1</v>
      </c>
      <c r="H146" s="1">
        <v>260.2</v>
      </c>
      <c r="I146" s="1">
        <v>203.8</v>
      </c>
      <c r="J146" s="19">
        <v>94.7</v>
      </c>
      <c r="K146" s="1">
        <v>89</v>
      </c>
      <c r="L146" s="1"/>
      <c r="M146" s="1">
        <v>49.5</v>
      </c>
    </row>
    <row r="147" spans="1:13">
      <c r="A147" s="12">
        <v>39114</v>
      </c>
      <c r="B147" s="1">
        <v>2331.1</v>
      </c>
      <c r="C147" s="1">
        <v>534.6</v>
      </c>
      <c r="D147" s="1">
        <v>1796.5</v>
      </c>
      <c r="E147" s="1">
        <v>80.5</v>
      </c>
      <c r="F147" s="1">
        <v>2006.6</v>
      </c>
      <c r="G147" s="1">
        <v>14.9</v>
      </c>
      <c r="H147" s="1">
        <v>186.7</v>
      </c>
      <c r="I147" s="1">
        <v>221.4</v>
      </c>
      <c r="J147" s="19">
        <v>96</v>
      </c>
      <c r="K147" s="1">
        <v>87.6</v>
      </c>
      <c r="L147" s="1"/>
      <c r="M147" s="1">
        <v>54.1</v>
      </c>
    </row>
    <row r="148" spans="1:13">
      <c r="A148" s="12">
        <v>39142</v>
      </c>
      <c r="B148" s="1">
        <v>2232.5</v>
      </c>
      <c r="C148" s="1">
        <v>508</v>
      </c>
      <c r="D148" s="1">
        <v>1724.4</v>
      </c>
      <c r="E148" s="1">
        <v>77.3</v>
      </c>
      <c r="F148" s="1">
        <v>1930.7</v>
      </c>
      <c r="G148" s="1">
        <v>14.3</v>
      </c>
      <c r="H148" s="1">
        <v>186</v>
      </c>
      <c r="I148" s="1">
        <v>284.7</v>
      </c>
      <c r="J148" s="19">
        <v>124.3</v>
      </c>
      <c r="K148" s="1">
        <v>123.9</v>
      </c>
      <c r="L148" s="1"/>
      <c r="M148" s="1">
        <v>64.5</v>
      </c>
    </row>
    <row r="149" spans="1:13">
      <c r="A149" s="12">
        <v>39173</v>
      </c>
      <c r="B149" s="1">
        <v>2103.1</v>
      </c>
      <c r="C149" s="1">
        <v>477.8</v>
      </c>
      <c r="D149" s="1">
        <v>1625.3</v>
      </c>
      <c r="E149" s="1">
        <v>73.900000000000006</v>
      </c>
      <c r="F149" s="1">
        <v>1817.9</v>
      </c>
      <c r="G149" s="1">
        <v>13.6</v>
      </c>
      <c r="H149" s="1">
        <v>170.6</v>
      </c>
      <c r="I149" s="1">
        <v>300</v>
      </c>
      <c r="J149" s="19">
        <v>133</v>
      </c>
      <c r="K149" s="1">
        <v>125.7</v>
      </c>
      <c r="L149" s="1"/>
      <c r="M149" s="1">
        <v>71.5</v>
      </c>
    </row>
    <row r="150" spans="1:13">
      <c r="A150" s="12">
        <v>39203</v>
      </c>
      <c r="B150" s="1">
        <v>1985.1</v>
      </c>
      <c r="C150" s="1">
        <v>458.4</v>
      </c>
      <c r="D150" s="1">
        <v>1526.7</v>
      </c>
      <c r="E150" s="1">
        <v>70.7</v>
      </c>
      <c r="F150" s="1">
        <v>1718.1</v>
      </c>
      <c r="G150" s="1">
        <v>12.9</v>
      </c>
      <c r="H150" s="1">
        <v>180.8</v>
      </c>
      <c r="I150" s="1">
        <v>298.8</v>
      </c>
      <c r="J150" s="19">
        <v>122.6</v>
      </c>
      <c r="K150" s="1">
        <v>123.2</v>
      </c>
      <c r="L150" s="1"/>
      <c r="M150" s="1">
        <v>77.3</v>
      </c>
    </row>
    <row r="151" spans="1:13">
      <c r="A151" s="12">
        <v>39234</v>
      </c>
      <c r="B151" s="1">
        <v>1895.1</v>
      </c>
      <c r="C151" s="1">
        <v>440.3</v>
      </c>
      <c r="D151" s="1">
        <v>1454.7</v>
      </c>
      <c r="E151" s="1">
        <v>68.2</v>
      </c>
      <c r="F151" s="1">
        <v>1639.3</v>
      </c>
      <c r="G151" s="1">
        <v>12.3</v>
      </c>
      <c r="H151" s="1">
        <v>184.2</v>
      </c>
      <c r="I151" s="1">
        <v>274.2</v>
      </c>
      <c r="J151" s="19">
        <v>108.8</v>
      </c>
      <c r="K151" s="1">
        <v>117</v>
      </c>
      <c r="L151" s="1"/>
      <c r="M151" s="1">
        <v>77.2</v>
      </c>
    </row>
    <row r="152" spans="1:13">
      <c r="A152" s="12">
        <v>39264</v>
      </c>
      <c r="B152" s="1">
        <v>1856.1</v>
      </c>
      <c r="C152" s="1">
        <v>436</v>
      </c>
      <c r="D152" s="1">
        <v>1420</v>
      </c>
      <c r="E152" s="1">
        <v>65.400000000000006</v>
      </c>
      <c r="F152" s="1">
        <v>1603.4</v>
      </c>
      <c r="G152" s="1">
        <v>12.1</v>
      </c>
      <c r="H152" s="1">
        <v>221.5</v>
      </c>
      <c r="I152" s="1">
        <v>260.5</v>
      </c>
      <c r="J152" s="19">
        <v>98.5</v>
      </c>
      <c r="K152" s="1">
        <v>106</v>
      </c>
      <c r="L152" s="1"/>
      <c r="M152" s="1">
        <v>73.2</v>
      </c>
    </row>
    <row r="153" spans="1:13">
      <c r="A153" s="12">
        <v>39295</v>
      </c>
      <c r="B153" s="1">
        <v>1821.9</v>
      </c>
      <c r="C153" s="1">
        <v>431</v>
      </c>
      <c r="D153" s="1">
        <v>1390.9</v>
      </c>
      <c r="E153" s="1">
        <v>62.9</v>
      </c>
      <c r="F153" s="1">
        <v>1578.3</v>
      </c>
      <c r="G153" s="1">
        <v>11.9</v>
      </c>
      <c r="H153" s="1">
        <v>204.7</v>
      </c>
      <c r="I153" s="1">
        <v>238.9</v>
      </c>
      <c r="J153" s="19">
        <v>91.4</v>
      </c>
      <c r="K153" s="1">
        <v>110.4</v>
      </c>
      <c r="L153" s="1"/>
      <c r="M153" s="1">
        <v>79.599999999999994</v>
      </c>
    </row>
    <row r="154" spans="1:13">
      <c r="A154" s="12">
        <v>39326</v>
      </c>
      <c r="B154" s="1">
        <v>1777.8</v>
      </c>
      <c r="C154" s="1">
        <v>424.1</v>
      </c>
      <c r="D154" s="1">
        <v>1353.7</v>
      </c>
      <c r="E154" s="1">
        <v>60.2</v>
      </c>
      <c r="F154" s="1">
        <v>1546.4</v>
      </c>
      <c r="G154" s="1">
        <v>11.6</v>
      </c>
      <c r="H154" s="1">
        <v>227</v>
      </c>
      <c r="I154" s="1">
        <v>271.10000000000002</v>
      </c>
      <c r="J154" s="19">
        <v>115.9</v>
      </c>
      <c r="K154" s="1">
        <v>106.4</v>
      </c>
      <c r="L154" s="1"/>
      <c r="M154" s="1">
        <v>70.2</v>
      </c>
    </row>
    <row r="155" spans="1:13">
      <c r="A155" s="12">
        <v>39356</v>
      </c>
      <c r="B155" s="1">
        <v>1720.9</v>
      </c>
      <c r="C155" s="1">
        <v>407.7</v>
      </c>
      <c r="D155" s="1">
        <v>1313.2</v>
      </c>
      <c r="E155" s="1">
        <v>57.4</v>
      </c>
      <c r="F155" s="1">
        <v>1490</v>
      </c>
      <c r="G155" s="1">
        <v>11.3</v>
      </c>
      <c r="H155" s="1">
        <v>237.8</v>
      </c>
      <c r="I155" s="1">
        <v>294.60000000000002</v>
      </c>
      <c r="J155" s="19">
        <v>115.2</v>
      </c>
      <c r="K155" s="1">
        <v>112.4</v>
      </c>
      <c r="L155" s="1"/>
      <c r="M155" s="1">
        <v>76.2</v>
      </c>
    </row>
    <row r="156" spans="1:13">
      <c r="A156" s="12">
        <v>39387</v>
      </c>
      <c r="B156" s="1">
        <v>1719.4</v>
      </c>
      <c r="C156" s="1">
        <v>402.9</v>
      </c>
      <c r="D156" s="1">
        <v>1316.5</v>
      </c>
      <c r="E156" s="1">
        <v>55.7</v>
      </c>
      <c r="F156" s="1">
        <v>1480.2</v>
      </c>
      <c r="G156" s="1">
        <v>11.2</v>
      </c>
      <c r="H156" s="1">
        <v>227.9</v>
      </c>
      <c r="I156" s="1">
        <v>229.4</v>
      </c>
      <c r="J156" s="19">
        <v>93.3</v>
      </c>
      <c r="K156" s="1">
        <v>85.6</v>
      </c>
      <c r="L156" s="1"/>
      <c r="M156" s="1">
        <v>62</v>
      </c>
    </row>
    <row r="157" spans="1:13">
      <c r="A157" s="12">
        <v>39417</v>
      </c>
      <c r="B157" s="1">
        <v>1746.6</v>
      </c>
      <c r="C157" s="1">
        <v>404.8</v>
      </c>
      <c r="D157" s="1">
        <v>1341.8</v>
      </c>
      <c r="E157" s="1">
        <v>55.3</v>
      </c>
      <c r="F157" s="1">
        <v>1495.9</v>
      </c>
      <c r="G157" s="1">
        <v>11.2</v>
      </c>
      <c r="H157" s="1">
        <v>203.9</v>
      </c>
      <c r="I157" s="1">
        <v>176.7</v>
      </c>
      <c r="J157" s="19">
        <v>72.8</v>
      </c>
      <c r="K157" s="1">
        <v>55</v>
      </c>
      <c r="L157" s="1"/>
      <c r="M157" s="1">
        <v>44.5</v>
      </c>
    </row>
    <row r="158" spans="1:13">
      <c r="A158" s="12">
        <v>39448</v>
      </c>
      <c r="B158" s="1">
        <v>1813.4</v>
      </c>
      <c r="C158" s="1">
        <v>413.3</v>
      </c>
      <c r="D158" s="1">
        <v>1400</v>
      </c>
      <c r="E158" s="1">
        <v>54.2</v>
      </c>
      <c r="F158" s="1">
        <v>1545.6</v>
      </c>
      <c r="G158" s="1">
        <v>11.5</v>
      </c>
      <c r="H158" s="1">
        <v>245.3</v>
      </c>
      <c r="I158" s="1">
        <v>178.5</v>
      </c>
      <c r="J158" s="19">
        <v>78.400000000000006</v>
      </c>
      <c r="K158" s="1">
        <v>92.1</v>
      </c>
      <c r="L158" s="1"/>
      <c r="M158" s="1">
        <v>58.6</v>
      </c>
    </row>
    <row r="159" spans="1:13">
      <c r="A159" s="12">
        <v>39479</v>
      </c>
      <c r="B159" s="1">
        <v>1778.5</v>
      </c>
      <c r="C159" s="1">
        <v>401.5</v>
      </c>
      <c r="D159" s="1">
        <v>1377</v>
      </c>
      <c r="E159" s="1">
        <v>52.5</v>
      </c>
      <c r="F159" s="1">
        <v>1514</v>
      </c>
      <c r="G159" s="1">
        <v>11.3</v>
      </c>
      <c r="H159" s="1">
        <v>180.1</v>
      </c>
      <c r="I159" s="1">
        <v>214.9</v>
      </c>
      <c r="J159" s="19">
        <v>87.2</v>
      </c>
      <c r="K159" s="1">
        <v>102.1</v>
      </c>
      <c r="L159" s="1"/>
      <c r="M159" s="1">
        <v>66</v>
      </c>
    </row>
    <row r="160" spans="1:13">
      <c r="A160" s="12">
        <v>39508</v>
      </c>
      <c r="B160" s="1">
        <v>1702.2</v>
      </c>
      <c r="C160" s="1">
        <v>380.3</v>
      </c>
      <c r="D160" s="1">
        <v>1321.9</v>
      </c>
      <c r="E160" s="1">
        <v>50.2</v>
      </c>
      <c r="F160" s="1">
        <v>1451.9</v>
      </c>
      <c r="G160" s="1">
        <v>10.9</v>
      </c>
      <c r="H160" s="1">
        <v>161.6</v>
      </c>
      <c r="I160" s="1">
        <v>237.9</v>
      </c>
      <c r="J160" s="19">
        <v>93.5</v>
      </c>
      <c r="K160" s="1">
        <v>106.1</v>
      </c>
      <c r="L160" s="1"/>
      <c r="M160" s="1">
        <v>71.3</v>
      </c>
    </row>
    <row r="161" spans="1:13">
      <c r="A161" s="12">
        <v>39539</v>
      </c>
      <c r="B161" s="1">
        <v>1605.7</v>
      </c>
      <c r="C161" s="1">
        <v>359.8</v>
      </c>
      <c r="D161" s="1">
        <v>1245.9000000000001</v>
      </c>
      <c r="E161" s="19">
        <v>47.5</v>
      </c>
      <c r="F161" s="1">
        <v>1363.6</v>
      </c>
      <c r="G161" s="1">
        <v>10.3</v>
      </c>
      <c r="H161" s="1">
        <v>180.2</v>
      </c>
      <c r="I161" s="1">
        <v>276.7</v>
      </c>
      <c r="J161" s="1">
        <v>112.9</v>
      </c>
      <c r="K161" s="1">
        <v>123.8</v>
      </c>
      <c r="L161" s="1"/>
      <c r="M161" s="1">
        <v>78.400000000000006</v>
      </c>
    </row>
    <row r="162" spans="1:13">
      <c r="A162" s="12">
        <v>39569</v>
      </c>
      <c r="B162" s="1">
        <v>1525.6</v>
      </c>
      <c r="C162" s="1">
        <v>350.3</v>
      </c>
      <c r="D162" s="1">
        <v>1175.3</v>
      </c>
      <c r="E162" s="19">
        <v>45.3</v>
      </c>
      <c r="F162" s="1">
        <v>1297</v>
      </c>
      <c r="G162" s="1">
        <v>9.8000000000000007</v>
      </c>
      <c r="H162" s="1">
        <v>168.2</v>
      </c>
      <c r="I162" s="1">
        <v>248.4</v>
      </c>
      <c r="J162" s="1">
        <v>96.1</v>
      </c>
      <c r="K162" s="1">
        <v>104.4</v>
      </c>
      <c r="L162" s="1"/>
      <c r="M162" s="1">
        <v>72.7</v>
      </c>
    </row>
    <row r="163" spans="1:13">
      <c r="A163" s="12">
        <v>39600</v>
      </c>
      <c r="B163" s="1">
        <v>1455.3</v>
      </c>
      <c r="C163" s="1">
        <v>335.6</v>
      </c>
      <c r="D163" s="1">
        <v>1119.8</v>
      </c>
      <c r="E163" s="1">
        <v>43.7</v>
      </c>
      <c r="F163" s="1">
        <v>1234.0999999999999</v>
      </c>
      <c r="G163" s="1">
        <v>9.4</v>
      </c>
      <c r="H163" s="1">
        <v>178.6</v>
      </c>
      <c r="I163" s="1">
        <v>248.8</v>
      </c>
      <c r="J163" s="1">
        <v>91.6</v>
      </c>
      <c r="K163" s="1">
        <v>104.6</v>
      </c>
      <c r="L163" s="1"/>
      <c r="M163" s="1">
        <v>80.7</v>
      </c>
    </row>
    <row r="164" spans="1:13">
      <c r="A164" s="12">
        <v>39630</v>
      </c>
      <c r="B164" s="1">
        <v>1422.9</v>
      </c>
      <c r="C164" s="1">
        <v>329.2</v>
      </c>
      <c r="D164" s="1">
        <v>1093.7</v>
      </c>
      <c r="E164" s="1">
        <v>41.8</v>
      </c>
      <c r="F164" s="1">
        <v>1203.5</v>
      </c>
      <c r="G164" s="1">
        <v>9.1999999999999993</v>
      </c>
      <c r="H164" s="1">
        <v>212.9</v>
      </c>
      <c r="I164" s="1">
        <v>245.3</v>
      </c>
      <c r="J164" s="1">
        <v>82.6</v>
      </c>
      <c r="K164" s="1">
        <v>107.9</v>
      </c>
      <c r="L164" s="1"/>
      <c r="M164" s="1">
        <v>79.2</v>
      </c>
    </row>
    <row r="165" spans="1:13">
      <c r="A165" s="12">
        <v>39661</v>
      </c>
      <c r="B165" s="1">
        <v>1404.4</v>
      </c>
      <c r="C165" s="1">
        <v>329</v>
      </c>
      <c r="D165" s="1">
        <v>1075.4000000000001</v>
      </c>
      <c r="E165" s="1">
        <v>40.299999999999997</v>
      </c>
      <c r="F165" s="1">
        <v>1187.9000000000001</v>
      </c>
      <c r="G165" s="1">
        <v>9.1</v>
      </c>
      <c r="H165" s="1">
        <v>192.3</v>
      </c>
      <c r="I165" s="1">
        <v>210.8</v>
      </c>
      <c r="J165" s="1">
        <v>74.5</v>
      </c>
      <c r="K165" s="1">
        <v>98.8</v>
      </c>
      <c r="L165" s="1"/>
      <c r="M165" s="1">
        <v>77.400000000000006</v>
      </c>
    </row>
    <row r="166" spans="1:13">
      <c r="A166" s="12">
        <v>39692</v>
      </c>
      <c r="B166" s="1">
        <v>1376.6</v>
      </c>
      <c r="C166" s="1">
        <v>326.3</v>
      </c>
      <c r="D166" s="1">
        <v>1050.3</v>
      </c>
      <c r="E166" s="1">
        <v>38.299999999999997</v>
      </c>
      <c r="F166" s="1">
        <v>1163.4000000000001</v>
      </c>
      <c r="G166" s="1">
        <v>8.9</v>
      </c>
      <c r="H166" s="1">
        <v>240</v>
      </c>
      <c r="I166" s="1">
        <v>267.8</v>
      </c>
      <c r="J166" s="1">
        <v>104.1</v>
      </c>
      <c r="K166" s="1">
        <v>105.3</v>
      </c>
      <c r="L166" s="1"/>
      <c r="M166" s="1">
        <v>73.8</v>
      </c>
    </row>
    <row r="167" spans="1:13">
      <c r="A167" s="12">
        <v>39722</v>
      </c>
      <c r="B167" s="1">
        <v>1352.3</v>
      </c>
      <c r="C167" s="1">
        <v>316.60000000000002</v>
      </c>
      <c r="D167" s="1">
        <v>1035.7</v>
      </c>
      <c r="E167" s="1">
        <v>37.5</v>
      </c>
      <c r="F167" s="1">
        <v>1132.9000000000001</v>
      </c>
      <c r="G167" s="1">
        <v>8.8000000000000007</v>
      </c>
      <c r="H167" s="1">
        <v>241</v>
      </c>
      <c r="I167" s="1">
        <v>265.3</v>
      </c>
      <c r="J167" s="1">
        <v>94.2</v>
      </c>
      <c r="K167" s="1">
        <v>90.4</v>
      </c>
      <c r="L167" s="1"/>
      <c r="M167" s="1">
        <v>57.9</v>
      </c>
    </row>
    <row r="168" spans="1:13">
      <c r="A168" s="12">
        <v>39753</v>
      </c>
      <c r="B168" s="1">
        <v>1398.5</v>
      </c>
      <c r="C168" s="1">
        <v>319.7</v>
      </c>
      <c r="D168" s="1">
        <v>1078.7</v>
      </c>
      <c r="E168" s="1">
        <v>38.6</v>
      </c>
      <c r="F168" s="1">
        <v>1159.3</v>
      </c>
      <c r="G168" s="1">
        <v>9.1</v>
      </c>
      <c r="H168" s="1">
        <v>232.8</v>
      </c>
      <c r="I168" s="1">
        <v>186.6</v>
      </c>
      <c r="J168" s="1">
        <v>70</v>
      </c>
      <c r="K168" s="1">
        <v>60.5</v>
      </c>
      <c r="L168" s="1"/>
      <c r="M168" s="1">
        <v>43</v>
      </c>
    </row>
    <row r="169" spans="1:13">
      <c r="A169" s="12">
        <v>39783</v>
      </c>
      <c r="B169" s="1">
        <v>1473.8</v>
      </c>
      <c r="C169" s="1">
        <v>328.9</v>
      </c>
      <c r="D169" s="1">
        <v>1144.8</v>
      </c>
      <c r="E169" s="1">
        <v>41</v>
      </c>
      <c r="F169" s="1">
        <v>1202.5</v>
      </c>
      <c r="G169" s="1">
        <v>9.5</v>
      </c>
      <c r="H169" s="1">
        <v>243.6</v>
      </c>
      <c r="I169" s="1">
        <v>168.3</v>
      </c>
      <c r="J169" s="1">
        <v>66.7</v>
      </c>
      <c r="K169" s="1">
        <v>46.8</v>
      </c>
      <c r="L169" s="1"/>
      <c r="M169" s="1">
        <v>30</v>
      </c>
    </row>
    <row r="170" spans="1:13">
      <c r="A170" s="12">
        <v>39814</v>
      </c>
      <c r="B170" s="1">
        <v>1634.4</v>
      </c>
      <c r="C170" s="1">
        <v>351.2</v>
      </c>
      <c r="D170" s="1">
        <v>1283.2</v>
      </c>
      <c r="E170" s="1">
        <v>45</v>
      </c>
      <c r="F170" s="1">
        <v>1312.3</v>
      </c>
      <c r="G170" s="1">
        <v>10.4</v>
      </c>
      <c r="H170" s="1">
        <v>307.5</v>
      </c>
      <c r="I170" s="1">
        <v>146.9</v>
      </c>
      <c r="J170" s="1">
        <v>57.4</v>
      </c>
      <c r="K170" s="1">
        <v>67.599999999999994</v>
      </c>
      <c r="L170" s="1"/>
      <c r="M170" s="1">
        <v>34.5</v>
      </c>
    </row>
    <row r="171" spans="1:13">
      <c r="A171" s="12">
        <v>39845</v>
      </c>
      <c r="B171" s="1">
        <v>1718.8</v>
      </c>
      <c r="C171" s="1">
        <v>361.7</v>
      </c>
      <c r="D171" s="1">
        <v>1357.1</v>
      </c>
      <c r="E171" s="1">
        <v>48.1</v>
      </c>
      <c r="F171" s="1">
        <v>1369.6</v>
      </c>
      <c r="G171" s="1">
        <v>10.9</v>
      </c>
      <c r="H171" s="1">
        <v>237.9</v>
      </c>
      <c r="I171" s="1">
        <v>153.5</v>
      </c>
      <c r="J171" s="1">
        <v>57.3</v>
      </c>
      <c r="K171" s="1">
        <v>64.900000000000006</v>
      </c>
      <c r="L171" s="1"/>
      <c r="M171" s="1">
        <v>35.299999999999997</v>
      </c>
    </row>
    <row r="172" spans="1:13">
      <c r="A172" s="12">
        <v>39873</v>
      </c>
      <c r="B172" s="1">
        <v>1758.8</v>
      </c>
      <c r="C172" s="1">
        <v>359.3</v>
      </c>
      <c r="D172" s="1">
        <v>1399.5</v>
      </c>
      <c r="E172" s="1">
        <v>52.3</v>
      </c>
      <c r="F172" s="1">
        <v>1390.2</v>
      </c>
      <c r="G172" s="1">
        <v>11.1</v>
      </c>
      <c r="H172" s="1">
        <v>252.3</v>
      </c>
      <c r="I172" s="1">
        <v>212.3</v>
      </c>
      <c r="J172" s="1">
        <v>75</v>
      </c>
      <c r="K172" s="1">
        <v>94.2</v>
      </c>
      <c r="L172" s="1"/>
      <c r="M172" s="1">
        <v>45.6</v>
      </c>
    </row>
    <row r="173" spans="1:13">
      <c r="A173" s="12">
        <v>39904</v>
      </c>
      <c r="B173" s="19">
        <v>1719.9</v>
      </c>
      <c r="C173" s="1">
        <v>348.8</v>
      </c>
      <c r="D173" s="1">
        <v>1371.1</v>
      </c>
      <c r="E173" s="1">
        <v>55.4</v>
      </c>
      <c r="F173" s="1">
        <v>1346.1</v>
      </c>
      <c r="G173" s="19">
        <v>10.9</v>
      </c>
      <c r="H173" s="1">
        <v>217.5</v>
      </c>
      <c r="I173" s="1">
        <v>256.39999999999998</v>
      </c>
      <c r="J173" s="1">
        <v>100</v>
      </c>
      <c r="K173" s="19">
        <v>93.7</v>
      </c>
      <c r="L173" s="19"/>
      <c r="M173" s="1">
        <v>45.6</v>
      </c>
    </row>
    <row r="174" spans="1:13">
      <c r="A174" s="12">
        <v>39934</v>
      </c>
      <c r="B174" s="19">
        <v>1683.4</v>
      </c>
      <c r="C174" s="1">
        <v>350.5</v>
      </c>
      <c r="D174" s="1">
        <v>1333</v>
      </c>
      <c r="E174" s="1">
        <v>57.2</v>
      </c>
      <c r="F174" s="1">
        <v>1312.2</v>
      </c>
      <c r="G174" s="1">
        <v>10.7</v>
      </c>
      <c r="H174" s="1">
        <v>218.7</v>
      </c>
      <c r="I174" s="1">
        <v>255.2</v>
      </c>
      <c r="J174" s="1">
        <v>96.6</v>
      </c>
      <c r="K174" s="1">
        <v>85</v>
      </c>
      <c r="L174" s="1"/>
      <c r="M174" s="1">
        <v>43.7</v>
      </c>
    </row>
    <row r="175" spans="1:13">
      <c r="A175" s="12">
        <v>39965</v>
      </c>
      <c r="B175" s="1">
        <v>1658.7</v>
      </c>
      <c r="C175" s="1">
        <v>349.7</v>
      </c>
      <c r="D175" s="1">
        <v>1309</v>
      </c>
      <c r="E175" s="1">
        <v>58.5</v>
      </c>
      <c r="F175" s="1">
        <v>1287.7</v>
      </c>
      <c r="G175" s="1">
        <v>10.6</v>
      </c>
      <c r="H175" s="1">
        <v>225.8</v>
      </c>
      <c r="I175" s="1">
        <v>250.5</v>
      </c>
      <c r="J175" s="1">
        <v>89</v>
      </c>
      <c r="K175" s="19">
        <v>78.900000000000006</v>
      </c>
      <c r="L175" s="19"/>
      <c r="M175" s="1">
        <v>41.2</v>
      </c>
    </row>
    <row r="176" spans="1:13">
      <c r="A176" s="12">
        <v>39995</v>
      </c>
      <c r="B176" s="1">
        <v>1676.1</v>
      </c>
      <c r="C176" s="1">
        <v>358.5</v>
      </c>
      <c r="D176" s="1">
        <v>1317.6</v>
      </c>
      <c r="E176" s="1">
        <v>61.9</v>
      </c>
      <c r="F176" s="1">
        <v>1302</v>
      </c>
      <c r="G176" s="1">
        <v>10.7</v>
      </c>
      <c r="H176" s="1">
        <v>264.10000000000002</v>
      </c>
      <c r="I176" s="1">
        <v>246.7</v>
      </c>
      <c r="J176" s="1">
        <v>86.8</v>
      </c>
      <c r="K176" s="1">
        <v>79.8</v>
      </c>
      <c r="L176" s="1"/>
      <c r="M176" s="1">
        <v>43.3</v>
      </c>
    </row>
    <row r="177" spans="1:13">
      <c r="A177" s="12">
        <v>40026</v>
      </c>
      <c r="B177" s="1">
        <v>1689</v>
      </c>
      <c r="C177" s="1">
        <v>364.8</v>
      </c>
      <c r="D177" s="1">
        <v>1324.2</v>
      </c>
      <c r="E177" s="1">
        <v>63.7</v>
      </c>
      <c r="F177" s="1">
        <v>1324.3</v>
      </c>
      <c r="G177" s="1">
        <v>10.8</v>
      </c>
      <c r="H177" s="1">
        <v>229.1</v>
      </c>
      <c r="I177" s="1">
        <v>216.2</v>
      </c>
      <c r="J177" s="1">
        <v>80.099999999999994</v>
      </c>
      <c r="K177" s="1">
        <v>78.900000000000006</v>
      </c>
      <c r="L177" s="1"/>
      <c r="M177" s="1">
        <v>44.3</v>
      </c>
    </row>
    <row r="178" spans="1:13">
      <c r="A178" s="12">
        <v>40057</v>
      </c>
      <c r="B178" s="22">
        <v>1715.9</v>
      </c>
      <c r="C178" s="22">
        <v>378.3</v>
      </c>
      <c r="D178" s="22">
        <v>1337.6</v>
      </c>
      <c r="E178" s="22">
        <v>63.3</v>
      </c>
      <c r="F178" s="22">
        <v>1360.7</v>
      </c>
      <c r="G178" s="22">
        <v>10.9</v>
      </c>
      <c r="H178" s="22">
        <v>298.89999999999998</v>
      </c>
      <c r="I178" s="22">
        <v>272</v>
      </c>
      <c r="J178" s="22">
        <v>109.6</v>
      </c>
      <c r="K178" s="22">
        <v>87.9</v>
      </c>
      <c r="L178" s="22"/>
      <c r="M178" s="22">
        <v>44.5</v>
      </c>
    </row>
    <row r="179" spans="1:13">
      <c r="A179" s="12">
        <v>40087</v>
      </c>
      <c r="B179" s="1">
        <v>1744.3</v>
      </c>
      <c r="C179" s="1">
        <v>379.3</v>
      </c>
      <c r="D179" s="1">
        <v>1365</v>
      </c>
      <c r="E179" s="1">
        <v>64.3</v>
      </c>
      <c r="F179" s="1">
        <v>1388</v>
      </c>
      <c r="G179" s="22">
        <v>11.1</v>
      </c>
      <c r="H179" s="1">
        <v>293.10000000000002</v>
      </c>
      <c r="I179" s="1">
        <v>264.60000000000002</v>
      </c>
      <c r="J179" s="1">
        <v>100.7</v>
      </c>
      <c r="K179" s="1">
        <v>75.7</v>
      </c>
      <c r="L179" s="1"/>
      <c r="M179" s="1">
        <v>33.299999999999997</v>
      </c>
    </row>
    <row r="180" spans="1:13">
      <c r="A180" s="12">
        <v>40118</v>
      </c>
      <c r="B180" s="1">
        <v>1811.1</v>
      </c>
      <c r="C180" s="1">
        <v>386.8</v>
      </c>
      <c r="D180" s="1">
        <v>1424.3</v>
      </c>
      <c r="E180" s="1">
        <v>65.5</v>
      </c>
      <c r="F180" s="1">
        <v>1444.8</v>
      </c>
      <c r="G180" s="1">
        <v>11.4</v>
      </c>
      <c r="H180" s="1">
        <v>273.89999999999998</v>
      </c>
      <c r="I180" s="1">
        <v>207.1</v>
      </c>
      <c r="J180" s="1">
        <v>83.5</v>
      </c>
      <c r="K180" s="16">
        <v>54.8</v>
      </c>
      <c r="L180" s="16">
        <v>41.9</v>
      </c>
      <c r="M180" s="1">
        <v>28.2</v>
      </c>
    </row>
    <row r="181" spans="1:13">
      <c r="A181" s="12">
        <v>40148</v>
      </c>
      <c r="B181" s="1">
        <v>1892.7</v>
      </c>
      <c r="C181" s="1">
        <v>398.8</v>
      </c>
      <c r="D181" s="1">
        <v>1493.9</v>
      </c>
      <c r="E181" s="1">
        <v>67.7</v>
      </c>
      <c r="F181" s="1">
        <v>1512.7</v>
      </c>
      <c r="G181" s="1">
        <v>12.1</v>
      </c>
      <c r="H181" s="1">
        <v>265</v>
      </c>
      <c r="I181" s="1">
        <v>183.4</v>
      </c>
      <c r="J181" s="1">
        <v>76.5</v>
      </c>
      <c r="K181" s="1">
        <v>41.4</v>
      </c>
      <c r="L181" s="1">
        <v>32.5</v>
      </c>
      <c r="M181" s="1">
        <v>21.3</v>
      </c>
    </row>
    <row r="182" spans="1:13">
      <c r="A182" s="12">
        <v>40179</v>
      </c>
      <c r="B182" s="1">
        <v>2052.5</v>
      </c>
      <c r="C182" s="1">
        <v>420.7</v>
      </c>
      <c r="D182" s="1">
        <v>1631.8</v>
      </c>
      <c r="E182" s="1">
        <v>72.8</v>
      </c>
      <c r="F182" s="1">
        <v>1633.3</v>
      </c>
      <c r="G182" s="1">
        <v>12.9</v>
      </c>
      <c r="H182" s="1">
        <v>316.8</v>
      </c>
      <c r="I182" s="1">
        <v>157.30000000000001</v>
      </c>
      <c r="J182" s="1">
        <v>64.7</v>
      </c>
      <c r="K182" s="1">
        <v>60.4</v>
      </c>
      <c r="L182" s="1">
        <v>39.1</v>
      </c>
      <c r="M182" s="1">
        <v>30.8</v>
      </c>
    </row>
    <row r="183" spans="1:13">
      <c r="A183" s="12">
        <v>40210</v>
      </c>
      <c r="B183" s="1">
        <v>2101.5</v>
      </c>
      <c r="C183" s="1">
        <v>422.1</v>
      </c>
      <c r="D183" s="1">
        <v>1679.5</v>
      </c>
      <c r="E183" s="1">
        <v>74.400000000000006</v>
      </c>
      <c r="F183" s="1">
        <v>1674.7</v>
      </c>
      <c r="G183" s="1">
        <v>13.2</v>
      </c>
      <c r="H183" s="1">
        <v>238.8</v>
      </c>
      <c r="I183" s="1">
        <v>189.7</v>
      </c>
      <c r="J183" s="1">
        <v>70.099999999999994</v>
      </c>
      <c r="K183" s="1">
        <v>82</v>
      </c>
      <c r="L183" s="1">
        <v>49.4</v>
      </c>
      <c r="M183" s="1">
        <v>42.6</v>
      </c>
    </row>
    <row r="184" spans="1:13">
      <c r="A184" s="12">
        <v>40238</v>
      </c>
      <c r="B184" s="1">
        <v>2076.6999999999998</v>
      </c>
      <c r="C184" s="1">
        <v>408.6</v>
      </c>
      <c r="D184" s="1">
        <v>1668.1</v>
      </c>
      <c r="E184" s="1">
        <v>73.8</v>
      </c>
      <c r="F184" s="1">
        <v>1663.1</v>
      </c>
      <c r="G184" s="1">
        <v>13</v>
      </c>
      <c r="H184" s="1">
        <v>242.8</v>
      </c>
      <c r="I184" s="1">
        <v>267.60000000000002</v>
      </c>
      <c r="J184" s="1">
        <v>99.6</v>
      </c>
      <c r="K184" s="1">
        <v>117.9</v>
      </c>
      <c r="L184" s="1">
        <v>73.599999999999994</v>
      </c>
      <c r="M184" s="1">
        <v>55.6</v>
      </c>
    </row>
    <row r="185" spans="1:13">
      <c r="A185" s="12">
        <v>40269</v>
      </c>
      <c r="B185" s="1">
        <v>1973.8</v>
      </c>
      <c r="C185" s="1">
        <v>382.6</v>
      </c>
      <c r="D185" s="1">
        <v>1591.2</v>
      </c>
      <c r="E185" s="1">
        <v>71.5</v>
      </c>
      <c r="F185" s="1">
        <v>1588.3</v>
      </c>
      <c r="G185" s="1">
        <v>12.4</v>
      </c>
      <c r="H185" s="1">
        <v>203.1</v>
      </c>
      <c r="I185" s="1">
        <v>306.10000000000002</v>
      </c>
      <c r="J185" s="1">
        <v>129.80000000000001</v>
      </c>
      <c r="K185" s="1">
        <v>108.7</v>
      </c>
      <c r="L185" s="1">
        <v>71.7</v>
      </c>
      <c r="M185" s="1">
        <v>53</v>
      </c>
    </row>
    <row r="186" spans="1:13">
      <c r="A186" s="12">
        <v>40299</v>
      </c>
      <c r="B186" s="1">
        <v>1907.9</v>
      </c>
      <c r="C186" s="1">
        <v>384.7</v>
      </c>
      <c r="D186" s="1">
        <v>1522.3</v>
      </c>
      <c r="E186" s="1">
        <v>69</v>
      </c>
      <c r="F186" s="1">
        <v>1545</v>
      </c>
      <c r="G186" s="19">
        <v>12.1</v>
      </c>
      <c r="H186" s="1">
        <v>213.5</v>
      </c>
      <c r="I186" s="1">
        <v>279.39999999999998</v>
      </c>
      <c r="J186" s="1">
        <v>113.6</v>
      </c>
      <c r="K186" s="1">
        <v>89.2</v>
      </c>
      <c r="L186" s="1">
        <v>65.599999999999994</v>
      </c>
      <c r="M186" s="1">
        <v>50.9</v>
      </c>
    </row>
    <row r="187" spans="1:13">
      <c r="A187" s="12">
        <v>40330</v>
      </c>
      <c r="B187" s="1">
        <v>1843.9</v>
      </c>
      <c r="C187" s="1">
        <v>376.6</v>
      </c>
      <c r="D187" s="1">
        <v>1467.4</v>
      </c>
      <c r="E187" s="1">
        <v>67.3</v>
      </c>
      <c r="F187" s="1">
        <v>1496.1</v>
      </c>
      <c r="G187" s="1">
        <v>11.7</v>
      </c>
      <c r="H187" s="1">
        <v>213.2</v>
      </c>
      <c r="I187" s="1">
        <v>277.2</v>
      </c>
      <c r="J187" s="1">
        <v>104.9</v>
      </c>
      <c r="K187" s="1">
        <v>90.8</v>
      </c>
      <c r="L187" s="1">
        <v>66.400000000000006</v>
      </c>
      <c r="M187" s="1">
        <v>51.1</v>
      </c>
    </row>
    <row r="188" spans="1:13">
      <c r="A188" s="12">
        <v>40360</v>
      </c>
      <c r="B188" s="1">
        <v>1812.8</v>
      </c>
      <c r="C188" s="22">
        <v>376.1</v>
      </c>
      <c r="D188" s="1">
        <v>1436.7</v>
      </c>
      <c r="E188" s="22">
        <v>65.8</v>
      </c>
      <c r="F188" s="1">
        <v>1486.8</v>
      </c>
      <c r="G188" s="22">
        <v>11.5</v>
      </c>
      <c r="H188" s="22">
        <v>242.4</v>
      </c>
      <c r="I188" s="22">
        <v>273.5</v>
      </c>
      <c r="J188" s="22">
        <v>104</v>
      </c>
      <c r="K188" s="22">
        <v>90.4</v>
      </c>
      <c r="L188" s="22">
        <v>68.400000000000006</v>
      </c>
      <c r="M188" s="22">
        <v>48.1</v>
      </c>
    </row>
    <row r="189" spans="1:13">
      <c r="A189" s="12">
        <v>40391</v>
      </c>
      <c r="B189" s="1">
        <v>1800.2</v>
      </c>
      <c r="C189" s="1">
        <v>380.4</v>
      </c>
      <c r="D189" s="1">
        <v>1419.8</v>
      </c>
      <c r="E189" s="1">
        <v>63.1</v>
      </c>
      <c r="F189" s="1">
        <v>1489.1</v>
      </c>
      <c r="G189" s="1">
        <v>11.4</v>
      </c>
      <c r="H189" s="1">
        <v>233</v>
      </c>
      <c r="I189" s="1">
        <v>245.7</v>
      </c>
      <c r="J189" s="1">
        <v>91.9</v>
      </c>
      <c r="K189" s="1">
        <v>87.9</v>
      </c>
      <c r="L189" s="1">
        <v>65.099999999999994</v>
      </c>
      <c r="M189" s="1">
        <v>52.7</v>
      </c>
    </row>
    <row r="190" spans="1:13">
      <c r="A190" s="12">
        <v>40422</v>
      </c>
      <c r="B190" s="1">
        <v>1812.6</v>
      </c>
      <c r="C190" s="1">
        <v>391.7</v>
      </c>
      <c r="D190" s="1">
        <v>1420.9</v>
      </c>
      <c r="E190" s="1">
        <v>61.5</v>
      </c>
      <c r="F190" s="1">
        <v>1514.3</v>
      </c>
      <c r="G190" s="19">
        <v>11.5</v>
      </c>
      <c r="H190" s="1">
        <v>295.39999999999998</v>
      </c>
      <c r="I190" s="1">
        <v>283</v>
      </c>
      <c r="J190" s="1">
        <v>115.3</v>
      </c>
      <c r="K190" s="1">
        <v>99</v>
      </c>
      <c r="L190" s="1">
        <v>70.400000000000006</v>
      </c>
      <c r="M190" s="1">
        <v>53</v>
      </c>
    </row>
    <row r="191" spans="1:13">
      <c r="A191" s="12">
        <v>40452</v>
      </c>
      <c r="B191" s="1">
        <v>1818.6</v>
      </c>
      <c r="C191" s="22">
        <v>387.8</v>
      </c>
      <c r="D191" s="1">
        <v>1430.9</v>
      </c>
      <c r="E191" s="22">
        <v>60.6</v>
      </c>
      <c r="F191" s="1">
        <v>1522.2</v>
      </c>
      <c r="G191" s="19">
        <v>11.5</v>
      </c>
      <c r="H191" s="1">
        <v>283.10000000000002</v>
      </c>
      <c r="I191" s="1">
        <v>277.10000000000002</v>
      </c>
      <c r="J191" s="22">
        <v>107.1</v>
      </c>
      <c r="K191" s="22">
        <v>88.8</v>
      </c>
      <c r="L191" s="22">
        <v>66.2</v>
      </c>
      <c r="M191" s="1">
        <v>43.2</v>
      </c>
    </row>
    <row r="192" spans="1:13">
      <c r="A192" s="12">
        <v>40483</v>
      </c>
      <c r="B192" s="19">
        <v>1858.3</v>
      </c>
      <c r="C192" s="1">
        <v>388.7</v>
      </c>
      <c r="D192" s="1">
        <v>1469.6</v>
      </c>
      <c r="E192" s="1">
        <v>60.3</v>
      </c>
      <c r="F192" s="1">
        <v>1553.8</v>
      </c>
      <c r="G192" s="1">
        <v>11.7</v>
      </c>
      <c r="H192" s="1">
        <v>263.10000000000002</v>
      </c>
      <c r="I192" s="1">
        <v>223</v>
      </c>
      <c r="J192" s="1">
        <v>92.4</v>
      </c>
      <c r="K192" s="1">
        <v>61.3</v>
      </c>
      <c r="L192" s="1">
        <v>50</v>
      </c>
      <c r="M192" s="1">
        <v>35.1</v>
      </c>
    </row>
    <row r="193" spans="1:13">
      <c r="A193" s="12">
        <v>40513</v>
      </c>
      <c r="B193" s="1">
        <v>1954.7</v>
      </c>
      <c r="C193" s="1">
        <v>405.1</v>
      </c>
      <c r="D193" s="1">
        <v>1549.6</v>
      </c>
      <c r="E193" s="1">
        <v>61.2</v>
      </c>
      <c r="F193" s="1">
        <v>1628.1</v>
      </c>
      <c r="G193" s="1">
        <v>12.4</v>
      </c>
      <c r="H193" s="1">
        <v>296.7</v>
      </c>
      <c r="I193" s="1">
        <v>200.2</v>
      </c>
      <c r="J193" s="1">
        <v>89.9</v>
      </c>
      <c r="K193" s="1">
        <v>44.8</v>
      </c>
      <c r="L193" s="1">
        <v>38.200000000000003</v>
      </c>
      <c r="M193" s="1">
        <v>23.5</v>
      </c>
    </row>
    <row r="194" spans="1:13">
      <c r="A194" s="12">
        <v>40544</v>
      </c>
      <c r="B194" s="1">
        <v>2105</v>
      </c>
      <c r="C194" s="1">
        <v>427.9</v>
      </c>
      <c r="D194" s="1">
        <v>1677.1</v>
      </c>
      <c r="E194" s="1">
        <v>63.2</v>
      </c>
      <c r="F194" s="1">
        <v>1745</v>
      </c>
      <c r="G194" s="1">
        <v>13.1</v>
      </c>
      <c r="H194" s="1">
        <v>302.60000000000002</v>
      </c>
      <c r="I194" s="1">
        <v>152.30000000000001</v>
      </c>
      <c r="J194" s="1">
        <v>70.8</v>
      </c>
      <c r="K194" s="1">
        <v>46.6</v>
      </c>
      <c r="L194" s="1">
        <v>37.4</v>
      </c>
      <c r="M194" s="1">
        <v>29</v>
      </c>
    </row>
    <row r="195" spans="1:13">
      <c r="A195" s="12">
        <v>40575</v>
      </c>
      <c r="B195" s="1">
        <v>2150.1999999999998</v>
      </c>
      <c r="C195" s="1">
        <v>436.7</v>
      </c>
      <c r="D195" s="1">
        <v>1713.5</v>
      </c>
      <c r="E195" s="1">
        <v>62.5</v>
      </c>
      <c r="F195" s="1">
        <v>1789.1</v>
      </c>
      <c r="G195" s="1">
        <v>13.4</v>
      </c>
      <c r="H195" s="1">
        <v>212.6</v>
      </c>
      <c r="I195" s="1">
        <v>167.4</v>
      </c>
      <c r="J195" s="1">
        <v>76.7</v>
      </c>
      <c r="K195" s="1">
        <v>50.7</v>
      </c>
      <c r="L195" s="1">
        <v>39.4</v>
      </c>
      <c r="M195" s="1">
        <v>34.5</v>
      </c>
    </row>
    <row r="196" spans="1:13">
      <c r="A196" s="12">
        <v>40603</v>
      </c>
      <c r="B196" s="1">
        <v>2133.9</v>
      </c>
      <c r="C196" s="1">
        <v>433</v>
      </c>
      <c r="D196" s="1">
        <v>1700.9</v>
      </c>
      <c r="E196" s="1">
        <v>62.5</v>
      </c>
      <c r="F196" s="1">
        <v>1783.7</v>
      </c>
      <c r="G196" s="1">
        <v>13.3</v>
      </c>
      <c r="H196" s="1">
        <v>218.9</v>
      </c>
      <c r="I196" s="1">
        <v>235.2</v>
      </c>
      <c r="J196" s="1">
        <v>106.5</v>
      </c>
      <c r="K196" s="1">
        <v>83.2</v>
      </c>
      <c r="L196" s="1">
        <v>61</v>
      </c>
      <c r="M196" s="1">
        <v>47.7</v>
      </c>
    </row>
    <row r="197" spans="1:13">
      <c r="A197" s="12">
        <v>40634</v>
      </c>
      <c r="B197" s="1">
        <v>2043.5</v>
      </c>
      <c r="C197" s="1">
        <v>411.5</v>
      </c>
      <c r="D197" s="1">
        <v>1632</v>
      </c>
      <c r="E197" s="1">
        <v>61.5</v>
      </c>
      <c r="F197" s="1">
        <v>1712.9</v>
      </c>
      <c r="G197" s="1">
        <v>12.8</v>
      </c>
      <c r="H197" s="1">
        <v>169.6</v>
      </c>
      <c r="I197" s="1">
        <v>260</v>
      </c>
      <c r="J197" s="1">
        <v>121.9</v>
      </c>
      <c r="K197" s="1">
        <v>78.400000000000006</v>
      </c>
      <c r="L197" s="1">
        <v>56.6</v>
      </c>
      <c r="M197" s="1">
        <v>44.1</v>
      </c>
    </row>
    <row r="198" spans="1:13">
      <c r="A198" s="12">
        <v>40664</v>
      </c>
      <c r="B198" s="1">
        <v>1962.6</v>
      </c>
      <c r="C198" s="1">
        <v>402.2</v>
      </c>
      <c r="D198" s="1">
        <v>1560.4</v>
      </c>
      <c r="E198" s="1">
        <v>60.1</v>
      </c>
      <c r="F198" s="1">
        <v>1647.2</v>
      </c>
      <c r="G198" s="1">
        <v>12.4</v>
      </c>
      <c r="H198" s="1">
        <v>174.4</v>
      </c>
      <c r="I198" s="1">
        <v>255.4</v>
      </c>
      <c r="J198" s="1">
        <v>110.3</v>
      </c>
      <c r="K198" s="1">
        <v>76.3</v>
      </c>
      <c r="L198" s="1">
        <v>61.5</v>
      </c>
      <c r="M198" s="1">
        <v>48</v>
      </c>
    </row>
    <row r="199" spans="1:13">
      <c r="A199" s="12">
        <v>40695</v>
      </c>
      <c r="B199" s="1">
        <v>1883.3</v>
      </c>
      <c r="C199" s="1">
        <v>386.3</v>
      </c>
      <c r="D199" s="1">
        <v>1497</v>
      </c>
      <c r="E199" s="1">
        <v>58.4</v>
      </c>
      <c r="F199" s="1">
        <v>1579.4</v>
      </c>
      <c r="G199" s="1">
        <v>11.9</v>
      </c>
      <c r="H199" s="1">
        <v>173.7</v>
      </c>
      <c r="I199" s="1">
        <v>253</v>
      </c>
      <c r="J199" s="1">
        <v>100.8</v>
      </c>
      <c r="K199" s="1">
        <v>68.3</v>
      </c>
      <c r="L199" s="1">
        <v>57</v>
      </c>
      <c r="M199" s="1">
        <v>47</v>
      </c>
    </row>
    <row r="200" spans="1:13">
      <c r="A200" s="12">
        <v>40725</v>
      </c>
      <c r="B200" s="1">
        <v>1863.2</v>
      </c>
      <c r="C200" s="1">
        <v>383.3</v>
      </c>
      <c r="D200" s="1">
        <v>1479.9</v>
      </c>
      <c r="E200" s="1">
        <v>57.9</v>
      </c>
      <c r="F200" s="1">
        <v>1569.3</v>
      </c>
      <c r="G200" s="1">
        <v>11.8</v>
      </c>
      <c r="H200" s="1">
        <v>198.5</v>
      </c>
      <c r="I200" s="1">
        <v>218.6</v>
      </c>
      <c r="J200" s="1">
        <v>89</v>
      </c>
      <c r="K200" s="1">
        <v>63.1</v>
      </c>
      <c r="L200" s="1">
        <v>51.4</v>
      </c>
      <c r="M200" s="1">
        <v>45</v>
      </c>
    </row>
    <row r="201" spans="1:13">
      <c r="A201" s="12">
        <v>40756</v>
      </c>
      <c r="B201" s="1">
        <v>1855.3</v>
      </c>
      <c r="C201" s="1">
        <v>383.2</v>
      </c>
      <c r="D201" s="1">
        <v>1472.1</v>
      </c>
      <c r="E201" s="1">
        <v>56.6</v>
      </c>
      <c r="F201" s="1">
        <v>1561.1</v>
      </c>
      <c r="G201" s="1">
        <v>11.8</v>
      </c>
      <c r="H201" s="1">
        <v>202.2</v>
      </c>
      <c r="I201" s="1">
        <v>210.1</v>
      </c>
      <c r="J201" s="1">
        <v>84</v>
      </c>
      <c r="K201" s="1">
        <v>72.599999999999994</v>
      </c>
      <c r="L201" s="1">
        <v>58.8</v>
      </c>
      <c r="M201" s="1">
        <v>50.1</v>
      </c>
    </row>
    <row r="202" spans="1:13">
      <c r="A202" s="12">
        <v>40787</v>
      </c>
      <c r="B202" s="1">
        <v>1861.7</v>
      </c>
      <c r="C202" s="1">
        <v>391</v>
      </c>
      <c r="D202" s="1">
        <v>1470.7</v>
      </c>
      <c r="E202" s="1">
        <v>55.8</v>
      </c>
      <c r="F202" s="1">
        <v>1572.9</v>
      </c>
      <c r="G202" s="1">
        <v>11.8</v>
      </c>
      <c r="H202" s="1">
        <v>246.1</v>
      </c>
      <c r="I202" s="1">
        <v>239.8</v>
      </c>
      <c r="J202" s="1">
        <v>111.9</v>
      </c>
      <c r="K202" s="1">
        <v>69</v>
      </c>
      <c r="L202" s="1">
        <v>57.3</v>
      </c>
      <c r="M202" s="1">
        <v>49.5</v>
      </c>
    </row>
    <row r="203" spans="1:13">
      <c r="A203" s="12">
        <v>40817</v>
      </c>
      <c r="B203" s="1">
        <v>1867.6</v>
      </c>
      <c r="C203" s="1">
        <v>388.4</v>
      </c>
      <c r="D203" s="1">
        <v>1479.2</v>
      </c>
      <c r="E203" s="1">
        <v>55.8</v>
      </c>
      <c r="F203" s="1">
        <v>1576.5</v>
      </c>
      <c r="G203" s="1">
        <v>11.8</v>
      </c>
      <c r="H203" s="1">
        <v>225.8</v>
      </c>
      <c r="I203" s="1">
        <v>219.9</v>
      </c>
      <c r="J203" s="1">
        <v>98.2</v>
      </c>
      <c r="K203" s="1">
        <v>54.9</v>
      </c>
      <c r="L203" s="1">
        <v>47.1</v>
      </c>
      <c r="M203" s="1">
        <v>40</v>
      </c>
    </row>
    <row r="204" spans="1:13">
      <c r="A204" s="12">
        <v>40848</v>
      </c>
      <c r="B204" s="1">
        <v>1914.9</v>
      </c>
      <c r="C204" s="1">
        <v>391.5</v>
      </c>
      <c r="D204" s="1">
        <v>1523.5</v>
      </c>
      <c r="E204" s="1">
        <v>56.6</v>
      </c>
      <c r="F204" s="1">
        <v>1609.9</v>
      </c>
      <c r="G204" s="1">
        <v>12.1</v>
      </c>
      <c r="H204" s="1">
        <v>232.4</v>
      </c>
      <c r="I204" s="1">
        <v>185.1</v>
      </c>
      <c r="J204" s="1">
        <v>83.7</v>
      </c>
      <c r="K204" s="22">
        <v>44.9</v>
      </c>
      <c r="L204" s="22">
        <v>39.4</v>
      </c>
      <c r="M204" s="22">
        <v>33.200000000000003</v>
      </c>
    </row>
    <row r="205" spans="1:13">
      <c r="A205" s="12">
        <v>40878</v>
      </c>
      <c r="B205" s="1">
        <v>1982.7</v>
      </c>
      <c r="C205" s="1">
        <v>394.4</v>
      </c>
      <c r="D205" s="1">
        <v>1588.3</v>
      </c>
      <c r="E205" s="1">
        <v>58.7</v>
      </c>
      <c r="F205" s="1">
        <v>1656.2</v>
      </c>
      <c r="G205" s="1">
        <v>12.5</v>
      </c>
      <c r="H205" s="1">
        <v>234.7</v>
      </c>
      <c r="I205" s="1">
        <v>166.9</v>
      </c>
      <c r="J205" s="1">
        <v>76.900000000000006</v>
      </c>
      <c r="K205" s="1">
        <v>35.1</v>
      </c>
      <c r="L205" s="1">
        <v>30.4</v>
      </c>
      <c r="M205" s="1">
        <v>22</v>
      </c>
    </row>
    <row r="206" spans="1:13">
      <c r="A206" s="12">
        <v>40909</v>
      </c>
      <c r="B206" s="1">
        <v>2121.5</v>
      </c>
      <c r="C206" s="1">
        <v>408.1</v>
      </c>
      <c r="D206" s="1">
        <v>1713.4</v>
      </c>
      <c r="E206" s="1">
        <v>62.7</v>
      </c>
      <c r="F206" s="1">
        <v>1753.9</v>
      </c>
      <c r="G206" s="1">
        <v>13.2</v>
      </c>
      <c r="H206" s="1">
        <v>287.8</v>
      </c>
      <c r="I206" s="1">
        <v>149</v>
      </c>
      <c r="J206" s="1">
        <v>71.400000000000006</v>
      </c>
      <c r="K206" s="1">
        <v>49</v>
      </c>
      <c r="L206" s="1">
        <v>38.1</v>
      </c>
      <c r="M206" s="1">
        <v>31.1</v>
      </c>
    </row>
    <row r="207" spans="1:13">
      <c r="A207" s="12">
        <v>40940</v>
      </c>
      <c r="B207" s="1">
        <v>2168.1999999999998</v>
      </c>
      <c r="C207" s="1">
        <v>411.5</v>
      </c>
      <c r="D207" s="1">
        <v>1756.6</v>
      </c>
      <c r="E207" s="1">
        <v>63.9</v>
      </c>
      <c r="F207" s="1">
        <v>1793.3</v>
      </c>
      <c r="G207" s="1">
        <v>13.4</v>
      </c>
      <c r="H207" s="1">
        <v>211</v>
      </c>
      <c r="I207" s="1">
        <v>164.3</v>
      </c>
      <c r="J207" s="1">
        <v>71.3</v>
      </c>
      <c r="K207" s="1">
        <v>60.8</v>
      </c>
      <c r="L207" s="1">
        <v>41</v>
      </c>
      <c r="M207" s="1">
        <v>37.5</v>
      </c>
    </row>
    <row r="208" spans="1:13">
      <c r="A208" s="12">
        <v>40969</v>
      </c>
      <c r="B208" s="1">
        <v>2141.9</v>
      </c>
      <c r="C208" s="1">
        <v>399.6</v>
      </c>
      <c r="D208" s="1">
        <v>1742.3</v>
      </c>
      <c r="E208" s="1">
        <v>64.5</v>
      </c>
      <c r="F208" s="1">
        <v>1779</v>
      </c>
      <c r="G208" s="1">
        <v>13.3</v>
      </c>
      <c r="H208" s="1">
        <v>193.7</v>
      </c>
      <c r="I208" s="1">
        <v>219.9</v>
      </c>
      <c r="J208" s="1">
        <v>92.9</v>
      </c>
      <c r="K208" s="1">
        <v>86.9</v>
      </c>
      <c r="L208" s="1">
        <v>59.3</v>
      </c>
      <c r="M208" s="1">
        <v>42.4</v>
      </c>
    </row>
    <row r="209" spans="1:13">
      <c r="A209" s="12">
        <v>41000</v>
      </c>
      <c r="B209" s="1">
        <v>2072.6</v>
      </c>
      <c r="C209" s="1">
        <v>382.2</v>
      </c>
      <c r="D209" s="1">
        <v>1690.4</v>
      </c>
      <c r="E209" s="1">
        <v>65</v>
      </c>
      <c r="F209" s="1">
        <v>1723.5</v>
      </c>
      <c r="G209" s="1">
        <v>12.9</v>
      </c>
      <c r="H209" s="1">
        <v>170.3</v>
      </c>
      <c r="I209" s="1">
        <v>239.6</v>
      </c>
      <c r="J209" s="1">
        <v>107.4</v>
      </c>
      <c r="K209" s="1">
        <v>74.599999999999994</v>
      </c>
      <c r="L209" s="1">
        <v>55.6</v>
      </c>
      <c r="M209" s="1">
        <v>42.4</v>
      </c>
    </row>
    <row r="210" spans="1:13">
      <c r="A210" s="12">
        <v>41030</v>
      </c>
      <c r="B210" s="1">
        <v>2013.9</v>
      </c>
      <c r="C210" s="1">
        <v>377.1</v>
      </c>
      <c r="D210" s="1">
        <v>1636.8</v>
      </c>
      <c r="E210" s="1">
        <v>65.8</v>
      </c>
      <c r="F210" s="1">
        <v>1677.2</v>
      </c>
      <c r="G210" s="1">
        <v>12.6</v>
      </c>
      <c r="H210" s="1">
        <v>179.5</v>
      </c>
      <c r="I210" s="1">
        <v>238.2</v>
      </c>
      <c r="J210" s="1">
        <v>101.9</v>
      </c>
      <c r="K210" s="1">
        <v>74.3</v>
      </c>
      <c r="L210" s="1">
        <v>61.4</v>
      </c>
      <c r="M210" s="1">
        <v>46.8</v>
      </c>
    </row>
    <row r="211" spans="1:13">
      <c r="A211" s="12">
        <v>41061</v>
      </c>
      <c r="B211" s="1">
        <v>1964.4</v>
      </c>
      <c r="C211" s="1">
        <v>369.1</v>
      </c>
      <c r="D211" s="1">
        <v>1595.4</v>
      </c>
      <c r="E211" s="1">
        <v>67.3</v>
      </c>
      <c r="F211" s="1">
        <v>1635.8</v>
      </c>
      <c r="G211" s="1">
        <v>12.3</v>
      </c>
      <c r="H211" s="1">
        <v>176.5</v>
      </c>
      <c r="I211" s="1">
        <v>226</v>
      </c>
      <c r="J211" s="1">
        <v>94.6</v>
      </c>
      <c r="K211" s="1">
        <v>67.3</v>
      </c>
      <c r="L211" s="1">
        <v>55.7</v>
      </c>
      <c r="M211" s="1">
        <v>44.4</v>
      </c>
    </row>
    <row r="212" spans="1:13">
      <c r="A212" s="12">
        <v>41091</v>
      </c>
      <c r="B212" s="1">
        <v>1953.2</v>
      </c>
      <c r="C212" s="1">
        <v>369.8</v>
      </c>
      <c r="D212" s="1">
        <v>1583.4</v>
      </c>
      <c r="E212" s="1">
        <v>67.5</v>
      </c>
      <c r="F212" s="1">
        <v>1632</v>
      </c>
      <c r="G212" s="1">
        <v>12.3</v>
      </c>
      <c r="H212" s="1">
        <v>212.8</v>
      </c>
      <c r="I212" s="1">
        <v>224</v>
      </c>
      <c r="J212" s="1">
        <v>91.4</v>
      </c>
      <c r="K212" s="1">
        <v>64.400000000000006</v>
      </c>
      <c r="L212" s="1">
        <v>54.4</v>
      </c>
      <c r="M212" s="1">
        <v>44.1</v>
      </c>
    </row>
    <row r="213" spans="1:13">
      <c r="A213" s="12">
        <v>41122</v>
      </c>
      <c r="B213" s="1">
        <v>1964.7</v>
      </c>
      <c r="C213" s="1">
        <v>377.8</v>
      </c>
      <c r="D213" s="1">
        <v>1586.9</v>
      </c>
      <c r="E213" s="1">
        <v>67.5</v>
      </c>
      <c r="F213" s="1">
        <v>1648.5</v>
      </c>
      <c r="G213" s="1">
        <v>12.4</v>
      </c>
      <c r="H213" s="1">
        <v>207.3</v>
      </c>
      <c r="I213" s="1">
        <v>195.8</v>
      </c>
      <c r="J213" s="1">
        <v>79.7</v>
      </c>
      <c r="K213" s="1">
        <v>74.400000000000006</v>
      </c>
      <c r="L213" s="1">
        <v>57.7</v>
      </c>
      <c r="M213" s="1">
        <v>51.8</v>
      </c>
    </row>
    <row r="214" spans="1:13">
      <c r="A214" s="12">
        <v>41153</v>
      </c>
      <c r="B214" s="1">
        <v>1979</v>
      </c>
      <c r="C214" s="1">
        <v>388.1</v>
      </c>
      <c r="D214" s="1">
        <v>1590.9</v>
      </c>
      <c r="E214" s="1">
        <v>68.400000000000006</v>
      </c>
      <c r="F214" s="1">
        <v>1668.6</v>
      </c>
      <c r="G214" s="1">
        <v>12.4</v>
      </c>
      <c r="H214" s="1">
        <v>255.3</v>
      </c>
      <c r="I214" s="1">
        <v>241</v>
      </c>
      <c r="J214" s="1">
        <v>108.8</v>
      </c>
      <c r="K214" s="1">
        <v>82.9</v>
      </c>
      <c r="L214" s="1">
        <v>60.9</v>
      </c>
      <c r="M214" s="1">
        <v>44</v>
      </c>
    </row>
    <row r="215" spans="1:13">
      <c r="A215" s="12">
        <v>41183</v>
      </c>
      <c r="B215" s="1">
        <v>1994.9</v>
      </c>
      <c r="C215" s="1">
        <v>385.7</v>
      </c>
      <c r="D215" s="1">
        <v>1609.2</v>
      </c>
      <c r="E215" s="1">
        <v>72.099999999999994</v>
      </c>
      <c r="F215" s="1">
        <v>1675.8</v>
      </c>
      <c r="G215" s="1">
        <v>12.5</v>
      </c>
      <c r="H215" s="1">
        <v>264</v>
      </c>
      <c r="I215" s="1">
        <v>248.1</v>
      </c>
      <c r="J215" s="1">
        <v>104.5</v>
      </c>
      <c r="K215" s="1">
        <v>67.5</v>
      </c>
      <c r="L215" s="1">
        <v>55.4</v>
      </c>
      <c r="M215" s="1">
        <v>38</v>
      </c>
    </row>
    <row r="216" spans="1:13">
      <c r="A216" s="12">
        <v>41214</v>
      </c>
      <c r="B216" s="1">
        <v>2058.1</v>
      </c>
      <c r="C216" s="1">
        <v>391.3</v>
      </c>
      <c r="D216" s="1">
        <v>1666.8</v>
      </c>
      <c r="E216" s="1">
        <v>79.2</v>
      </c>
      <c r="F216" s="1">
        <v>1723.7</v>
      </c>
      <c r="G216" s="1">
        <v>12.9</v>
      </c>
      <c r="H216" s="1">
        <v>252.7</v>
      </c>
      <c r="I216" s="1">
        <v>189.4</v>
      </c>
      <c r="J216" s="1">
        <v>88.4</v>
      </c>
      <c r="K216" s="1">
        <v>49.1</v>
      </c>
      <c r="L216" s="1">
        <v>42.4</v>
      </c>
      <c r="M216" s="1">
        <v>33.200000000000003</v>
      </c>
    </row>
    <row r="217" spans="1:13">
      <c r="A217" s="12">
        <v>41244</v>
      </c>
      <c r="B217" s="1">
        <v>2136.8000000000002</v>
      </c>
      <c r="C217" s="1">
        <v>397</v>
      </c>
      <c r="D217" s="1">
        <v>1739.8</v>
      </c>
      <c r="E217" s="1">
        <v>87.7</v>
      </c>
      <c r="F217" s="1">
        <v>1778.6</v>
      </c>
      <c r="G217" s="1">
        <v>13.4</v>
      </c>
      <c r="H217" s="1">
        <v>244.1</v>
      </c>
      <c r="I217" s="1">
        <v>165.4</v>
      </c>
      <c r="J217" s="1">
        <v>84</v>
      </c>
      <c r="K217" s="1">
        <v>35.700000000000003</v>
      </c>
      <c r="L217" s="1">
        <v>31</v>
      </c>
      <c r="M217" s="1">
        <v>23.1</v>
      </c>
    </row>
    <row r="218" spans="1:13">
      <c r="A218" s="12">
        <v>41275</v>
      </c>
      <c r="B218" s="1">
        <v>2295.6999999999998</v>
      </c>
      <c r="C218" s="22">
        <v>413.4</v>
      </c>
      <c r="D218" s="22">
        <v>1882.3</v>
      </c>
      <c r="E218" s="1">
        <v>100.7</v>
      </c>
      <c r="F218" s="22">
        <v>1896.5</v>
      </c>
      <c r="G218" s="22">
        <v>14.2</v>
      </c>
      <c r="H218" s="22">
        <v>317.89999999999998</v>
      </c>
      <c r="I218" s="22">
        <v>159</v>
      </c>
      <c r="J218" s="22">
        <v>78.3</v>
      </c>
      <c r="K218" s="22">
        <v>64</v>
      </c>
      <c r="L218" s="22">
        <v>45.9</v>
      </c>
      <c r="M218" s="22">
        <v>37</v>
      </c>
    </row>
    <row r="219" spans="1:13">
      <c r="A219" s="12">
        <v>41306</v>
      </c>
      <c r="B219" s="1">
        <v>2336.6999999999998</v>
      </c>
      <c r="C219" s="1">
        <v>414.6</v>
      </c>
      <c r="D219" s="1">
        <v>1922.1</v>
      </c>
      <c r="E219" s="1">
        <v>108.4</v>
      </c>
      <c r="F219" s="1">
        <v>1931.1</v>
      </c>
      <c r="G219" s="1">
        <v>14.4</v>
      </c>
      <c r="H219" s="1">
        <v>224.9</v>
      </c>
      <c r="I219" s="1">
        <v>184</v>
      </c>
      <c r="J219" s="1">
        <v>80.5</v>
      </c>
      <c r="K219" s="1">
        <v>82.8</v>
      </c>
      <c r="L219" s="1">
        <v>54.6</v>
      </c>
      <c r="M219" s="1">
        <v>43.3</v>
      </c>
    </row>
    <row r="220" spans="1:13">
      <c r="A220" s="12">
        <v>41334</v>
      </c>
      <c r="B220" s="1">
        <v>2314.5</v>
      </c>
      <c r="C220" s="1">
        <v>402.6</v>
      </c>
      <c r="D220" s="1">
        <v>1911.8</v>
      </c>
      <c r="E220" s="1">
        <v>113.6</v>
      </c>
      <c r="F220" s="1">
        <v>1916</v>
      </c>
      <c r="G220" s="1">
        <v>14.3</v>
      </c>
      <c r="H220" s="1">
        <v>213.9</v>
      </c>
      <c r="I220" s="1">
        <v>236.1</v>
      </c>
      <c r="J220" s="1">
        <v>99.9</v>
      </c>
      <c r="K220" s="1">
        <v>89</v>
      </c>
      <c r="L220" s="1">
        <v>60.9</v>
      </c>
      <c r="M220" s="1">
        <v>40.799999999999997</v>
      </c>
    </row>
    <row r="221" spans="1:13">
      <c r="A221" s="12">
        <v>41365</v>
      </c>
      <c r="B221" s="1">
        <v>2255.6999999999998</v>
      </c>
      <c r="C221" s="1">
        <v>389.9</v>
      </c>
      <c r="D221" s="1">
        <v>1865.8</v>
      </c>
      <c r="E221" s="1">
        <v>116.3</v>
      </c>
      <c r="F221" s="1">
        <v>1872.9</v>
      </c>
      <c r="G221" s="1">
        <v>14</v>
      </c>
      <c r="H221" s="1">
        <v>200.7</v>
      </c>
      <c r="I221" s="1">
        <v>259.39999999999998</v>
      </c>
      <c r="J221" s="1">
        <v>116</v>
      </c>
      <c r="K221" s="1">
        <v>85</v>
      </c>
      <c r="L221" s="1">
        <v>63.5</v>
      </c>
      <c r="M221" s="1">
        <v>44.3</v>
      </c>
    </row>
    <row r="222" spans="1:13">
      <c r="A222" s="12">
        <v>41395</v>
      </c>
      <c r="B222" s="1">
        <v>2176.3000000000002</v>
      </c>
      <c r="C222" s="1">
        <v>383.3</v>
      </c>
      <c r="D222" s="1">
        <v>1793</v>
      </c>
      <c r="E222" s="1">
        <v>115.9</v>
      </c>
      <c r="F222" s="1">
        <v>1817.5</v>
      </c>
      <c r="G222" s="1">
        <v>13.6</v>
      </c>
      <c r="H222" s="1">
        <v>176.2</v>
      </c>
      <c r="I222" s="1">
        <v>255.5</v>
      </c>
      <c r="J222" s="1">
        <v>120.5</v>
      </c>
      <c r="K222" s="23">
        <v>76.400000000000006</v>
      </c>
      <c r="L222" s="1">
        <v>62.8</v>
      </c>
      <c r="M222" s="1">
        <v>47</v>
      </c>
    </row>
    <row r="223" spans="1:13">
      <c r="A223" s="12">
        <v>41426</v>
      </c>
      <c r="B223" s="1">
        <v>2109.1</v>
      </c>
      <c r="C223" s="1">
        <v>374.8</v>
      </c>
      <c r="D223" s="1">
        <v>1734.4</v>
      </c>
      <c r="E223" s="1">
        <v>115.1</v>
      </c>
      <c r="F223" s="1">
        <v>1769.1</v>
      </c>
      <c r="G223" s="1">
        <v>13.2</v>
      </c>
      <c r="H223" s="1">
        <v>177.7</v>
      </c>
      <c r="I223" s="1">
        <v>244.8</v>
      </c>
      <c r="J223" s="1">
        <v>111.1</v>
      </c>
      <c r="K223" s="1">
        <v>76.099999999999994</v>
      </c>
      <c r="L223" s="1">
        <v>64.2</v>
      </c>
      <c r="M223" s="1">
        <v>48.1</v>
      </c>
    </row>
    <row r="224" spans="1:13">
      <c r="A224" s="12">
        <v>41456</v>
      </c>
      <c r="B224" s="1">
        <v>2093.1</v>
      </c>
      <c r="C224" s="1">
        <v>377.4</v>
      </c>
      <c r="D224" s="1">
        <v>1715.7</v>
      </c>
      <c r="E224" s="1">
        <v>113.9</v>
      </c>
      <c r="F224" s="1">
        <v>1771.7</v>
      </c>
      <c r="G224" s="1">
        <v>13.1</v>
      </c>
      <c r="H224" s="1">
        <v>236.3</v>
      </c>
      <c r="I224" s="1">
        <v>252.3</v>
      </c>
      <c r="J224" s="1">
        <v>111.8</v>
      </c>
      <c r="K224" s="24">
        <v>77.7</v>
      </c>
      <c r="L224" s="1">
        <v>65.2</v>
      </c>
      <c r="M224" s="1">
        <v>51</v>
      </c>
    </row>
    <row r="225" spans="1:13">
      <c r="A225" s="12">
        <v>41487</v>
      </c>
      <c r="B225" s="1">
        <v>2083.1999999999998</v>
      </c>
      <c r="C225" s="1">
        <v>381.3</v>
      </c>
      <c r="D225" s="1">
        <v>1701.9</v>
      </c>
      <c r="E225" s="1">
        <v>113.3</v>
      </c>
      <c r="F225" s="1">
        <v>1776.6</v>
      </c>
      <c r="G225" s="1">
        <v>13</v>
      </c>
      <c r="H225" s="1">
        <v>203.6</v>
      </c>
      <c r="I225" s="1">
        <v>213.3</v>
      </c>
      <c r="J225" s="1">
        <v>95.2</v>
      </c>
      <c r="K225" s="1">
        <v>77.2</v>
      </c>
      <c r="L225" s="1">
        <v>64.099999999999994</v>
      </c>
      <c r="M225" s="1">
        <v>52.6</v>
      </c>
    </row>
    <row r="226" spans="1:13">
      <c r="A226" s="12">
        <v>41518</v>
      </c>
      <c r="B226" s="1">
        <v>2083.1</v>
      </c>
      <c r="C226" s="1">
        <v>393.8</v>
      </c>
      <c r="D226" s="1">
        <v>1689.4</v>
      </c>
      <c r="E226" s="1">
        <v>111.9</v>
      </c>
      <c r="F226" s="1">
        <v>1793.1</v>
      </c>
      <c r="G226" s="1">
        <v>13</v>
      </c>
      <c r="H226" s="1">
        <v>252.5</v>
      </c>
      <c r="I226" s="1">
        <v>252.6</v>
      </c>
      <c r="J226" s="1">
        <v>130.6</v>
      </c>
      <c r="K226" s="1">
        <v>73.5</v>
      </c>
      <c r="L226" s="1">
        <v>62.7</v>
      </c>
      <c r="M226" s="1">
        <v>50.5</v>
      </c>
    </row>
    <row r="227" spans="1:13">
      <c r="A227" s="12">
        <v>41548</v>
      </c>
      <c r="B227" s="1">
        <v>2075.1999999999998</v>
      </c>
      <c r="C227" s="1">
        <v>389.7</v>
      </c>
      <c r="D227" s="1">
        <v>1685.5</v>
      </c>
      <c r="E227" s="1">
        <v>111.3</v>
      </c>
      <c r="F227" s="1">
        <v>1790.5</v>
      </c>
      <c r="G227" s="1">
        <v>13</v>
      </c>
      <c r="H227" s="1">
        <v>245.8</v>
      </c>
      <c r="I227" s="1">
        <v>253.8</v>
      </c>
      <c r="J227" s="1">
        <v>123.4</v>
      </c>
      <c r="K227" s="1">
        <v>70.400000000000006</v>
      </c>
      <c r="L227" s="1">
        <v>62.4</v>
      </c>
      <c r="M227" s="1">
        <v>46.8</v>
      </c>
    </row>
    <row r="228" spans="1:13">
      <c r="A228" s="12">
        <v>41579</v>
      </c>
      <c r="B228" s="1">
        <v>2116</v>
      </c>
      <c r="C228" s="1">
        <v>393.8</v>
      </c>
      <c r="D228" s="1">
        <v>1722.3</v>
      </c>
      <c r="E228" s="1">
        <v>111.8</v>
      </c>
      <c r="F228" s="1">
        <v>1828.8</v>
      </c>
      <c r="G228" s="1">
        <v>13.2</v>
      </c>
      <c r="H228" s="1">
        <v>229.8</v>
      </c>
      <c r="I228" s="1">
        <v>188.9</v>
      </c>
      <c r="J228" s="1">
        <v>97.2</v>
      </c>
      <c r="K228" s="1">
        <v>55.7</v>
      </c>
      <c r="L228" s="1">
        <v>49</v>
      </c>
      <c r="M228" s="1">
        <v>38.5</v>
      </c>
    </row>
    <row r="229" spans="1:13">
      <c r="A229" s="12">
        <v>41609</v>
      </c>
      <c r="B229" s="1">
        <v>2157.9</v>
      </c>
      <c r="C229" s="1">
        <v>393.2</v>
      </c>
      <c r="D229" s="1">
        <v>1764.7</v>
      </c>
      <c r="E229" s="1">
        <v>113.5</v>
      </c>
      <c r="F229" s="1">
        <v>1860.1</v>
      </c>
      <c r="G229" s="1">
        <v>13.4</v>
      </c>
      <c r="H229" s="1">
        <v>230.2</v>
      </c>
      <c r="I229" s="1">
        <v>188.4</v>
      </c>
      <c r="J229" s="1">
        <v>98.2</v>
      </c>
      <c r="K229" s="1">
        <v>46.3</v>
      </c>
      <c r="L229" s="1">
        <v>40.700000000000003</v>
      </c>
      <c r="M229" s="1">
        <v>30.6</v>
      </c>
    </row>
    <row r="230" spans="1:13">
      <c r="A230" s="12">
        <v>41640</v>
      </c>
      <c r="B230" s="1">
        <v>2260.6999999999998</v>
      </c>
      <c r="C230" s="1">
        <v>401.5</v>
      </c>
      <c r="D230" s="1">
        <v>1859.2</v>
      </c>
      <c r="E230" s="1">
        <v>117.9</v>
      </c>
      <c r="F230" s="1">
        <v>1944.2</v>
      </c>
      <c r="G230" s="1">
        <v>13.9</v>
      </c>
      <c r="H230" s="1">
        <v>269.2</v>
      </c>
      <c r="I230" s="1">
        <v>166.5</v>
      </c>
      <c r="J230" s="1">
        <v>84.1</v>
      </c>
      <c r="K230" s="1">
        <v>76.2</v>
      </c>
      <c r="L230" s="1">
        <v>59.2</v>
      </c>
      <c r="M230" s="1">
        <v>46.7</v>
      </c>
    </row>
    <row r="231" spans="1:13">
      <c r="A231" s="12">
        <v>41671</v>
      </c>
      <c r="B231" s="1">
        <v>2255.9</v>
      </c>
      <c r="C231" s="1">
        <v>394.8</v>
      </c>
      <c r="D231" s="1">
        <v>1861.1</v>
      </c>
      <c r="E231" s="1">
        <v>118</v>
      </c>
      <c r="F231" s="1">
        <v>1943.7</v>
      </c>
      <c r="G231" s="1">
        <v>13.9</v>
      </c>
      <c r="H231" s="1">
        <v>194.1</v>
      </c>
      <c r="I231" s="1">
        <v>199.6</v>
      </c>
      <c r="J231" s="1">
        <v>89.1</v>
      </c>
      <c r="K231" s="1">
        <v>97.4</v>
      </c>
      <c r="L231" s="1">
        <v>69.599999999999994</v>
      </c>
      <c r="M231" s="1">
        <v>56.2</v>
      </c>
    </row>
    <row r="232" spans="1:13">
      <c r="A232" s="12">
        <v>41699</v>
      </c>
      <c r="B232" s="1">
        <v>2182.1999999999998</v>
      </c>
      <c r="C232" s="1">
        <v>374.9</v>
      </c>
      <c r="D232" s="1">
        <v>1807.4</v>
      </c>
      <c r="E232" s="1">
        <v>116</v>
      </c>
      <c r="F232" s="1">
        <v>1885.7</v>
      </c>
      <c r="G232" s="1">
        <v>13.5</v>
      </c>
      <c r="H232" s="1">
        <v>186.8</v>
      </c>
      <c r="I232" s="1">
        <v>260.5</v>
      </c>
      <c r="J232" s="1">
        <v>113.6</v>
      </c>
      <c r="K232" s="1">
        <v>108.7</v>
      </c>
      <c r="L232" s="1">
        <v>81.8</v>
      </c>
      <c r="M232" s="1">
        <v>61.1</v>
      </c>
    </row>
    <row r="233" spans="1:13">
      <c r="A233" s="12">
        <v>41730</v>
      </c>
      <c r="B233" s="1">
        <v>2079</v>
      </c>
      <c r="C233" s="1">
        <v>355.3</v>
      </c>
      <c r="D233" s="1">
        <v>1723.8</v>
      </c>
      <c r="E233" s="1">
        <v>112.5</v>
      </c>
      <c r="F233" s="1">
        <v>1800.2</v>
      </c>
      <c r="G233" s="1">
        <v>13</v>
      </c>
      <c r="H233" s="1">
        <v>172.5</v>
      </c>
      <c r="I233" s="1">
        <v>275.60000000000002</v>
      </c>
      <c r="J233" s="1">
        <v>125.1</v>
      </c>
      <c r="K233" s="1">
        <v>102</v>
      </c>
      <c r="L233" s="1">
        <v>83.2</v>
      </c>
      <c r="M233" s="1">
        <v>65.599999999999994</v>
      </c>
    </row>
    <row r="234" spans="1:13">
      <c r="A234" s="12">
        <v>41760</v>
      </c>
      <c r="B234" s="1">
        <v>1986.7</v>
      </c>
      <c r="C234" s="1">
        <v>342.8</v>
      </c>
      <c r="D234" s="1">
        <v>1643.9</v>
      </c>
      <c r="E234" s="1">
        <v>108.6</v>
      </c>
      <c r="F234" s="1">
        <v>1723.5</v>
      </c>
      <c r="G234" s="1">
        <v>12.5</v>
      </c>
      <c r="H234" s="1">
        <v>166.7</v>
      </c>
      <c r="I234" s="1">
        <v>259.10000000000002</v>
      </c>
      <c r="J234" s="1">
        <v>113.7</v>
      </c>
      <c r="K234" s="1">
        <v>95.9</v>
      </c>
      <c r="L234" s="1">
        <v>83.4</v>
      </c>
      <c r="M234" s="1">
        <v>66.8</v>
      </c>
    </row>
    <row r="235" spans="1:13">
      <c r="A235" s="12">
        <v>41791</v>
      </c>
      <c r="B235" s="1">
        <v>1912.5</v>
      </c>
      <c r="C235" s="1">
        <v>331</v>
      </c>
      <c r="D235" s="1">
        <v>1581.5</v>
      </c>
      <c r="E235" s="1">
        <v>105.7</v>
      </c>
      <c r="F235" s="1">
        <v>1659.5</v>
      </c>
      <c r="G235" s="1">
        <v>12</v>
      </c>
      <c r="H235" s="1">
        <v>159.69999999999999</v>
      </c>
      <c r="I235" s="1">
        <v>233.9</v>
      </c>
      <c r="J235" s="1">
        <v>102.9</v>
      </c>
      <c r="K235" s="1">
        <v>85.3</v>
      </c>
      <c r="L235" s="1">
        <v>76.5</v>
      </c>
      <c r="M235" s="1">
        <v>72.7</v>
      </c>
    </row>
    <row r="236" spans="1:13">
      <c r="A236" s="12">
        <v>41821</v>
      </c>
      <c r="B236" s="1">
        <v>1878.5</v>
      </c>
      <c r="C236" s="1">
        <v>328.2</v>
      </c>
      <c r="D236" s="1">
        <v>1550.4</v>
      </c>
      <c r="E236" s="1">
        <v>103</v>
      </c>
      <c r="F236" s="1">
        <v>1632.3</v>
      </c>
      <c r="G236" s="1">
        <v>11.8</v>
      </c>
      <c r="H236" s="1">
        <v>200.2</v>
      </c>
      <c r="I236" s="1">
        <v>234.2</v>
      </c>
      <c r="J236" s="1">
        <v>100</v>
      </c>
      <c r="K236" s="1">
        <v>96.5</v>
      </c>
      <c r="L236" s="1">
        <v>85.5</v>
      </c>
      <c r="M236" s="1">
        <v>77.8</v>
      </c>
    </row>
    <row r="237" spans="1:13">
      <c r="A237" s="12">
        <v>41852</v>
      </c>
      <c r="B237" s="1">
        <v>1853.2</v>
      </c>
      <c r="C237" s="1">
        <v>326.2</v>
      </c>
      <c r="D237" s="1">
        <v>1526.9</v>
      </c>
      <c r="E237" s="1">
        <v>100.7</v>
      </c>
      <c r="F237" s="1">
        <v>1614.7</v>
      </c>
      <c r="G237" s="1">
        <v>11.7</v>
      </c>
      <c r="H237" s="1">
        <v>182.9</v>
      </c>
      <c r="I237" s="1">
        <v>208.2</v>
      </c>
      <c r="J237" s="1">
        <v>90.7</v>
      </c>
      <c r="K237" s="1">
        <v>94.1</v>
      </c>
      <c r="L237" s="1">
        <v>79.7</v>
      </c>
      <c r="M237" s="1">
        <v>74.5</v>
      </c>
    </row>
    <row r="238" spans="1:13">
      <c r="A238" s="12">
        <v>41883</v>
      </c>
      <c r="B238" s="1">
        <v>1821.9</v>
      </c>
      <c r="C238" s="1">
        <v>330.9</v>
      </c>
      <c r="D238" s="1">
        <v>1491</v>
      </c>
      <c r="E238" s="1">
        <v>97.8</v>
      </c>
      <c r="F238" s="1">
        <v>1592.6</v>
      </c>
      <c r="G238" s="1">
        <v>11.5</v>
      </c>
      <c r="H238" s="1">
        <v>242.8</v>
      </c>
      <c r="I238" s="1">
        <v>274.10000000000002</v>
      </c>
      <c r="J238" s="1">
        <v>137.9</v>
      </c>
      <c r="K238" s="1">
        <v>116.8</v>
      </c>
      <c r="L238" s="1">
        <v>99</v>
      </c>
      <c r="M238" s="1">
        <v>86.5</v>
      </c>
    </row>
    <row r="239" spans="1:13">
      <c r="A239" s="12">
        <v>41913</v>
      </c>
      <c r="B239" s="1">
        <v>1784.8</v>
      </c>
      <c r="C239" s="1">
        <v>320.60000000000002</v>
      </c>
      <c r="D239" s="1">
        <v>1464.2</v>
      </c>
      <c r="E239" s="1">
        <v>95</v>
      </c>
      <c r="F239" s="1">
        <v>1557.2</v>
      </c>
      <c r="G239" s="1">
        <v>11.3</v>
      </c>
      <c r="H239" s="1">
        <v>232.4</v>
      </c>
      <c r="I239" s="1">
        <v>269.5</v>
      </c>
      <c r="J239" s="1">
        <v>123.8</v>
      </c>
      <c r="K239" s="1">
        <v>97.9</v>
      </c>
      <c r="L239" s="1">
        <v>85.3</v>
      </c>
      <c r="M239" s="1">
        <v>74.3</v>
      </c>
    </row>
    <row r="240" spans="1:13">
      <c r="A240" s="12">
        <v>41944</v>
      </c>
      <c r="B240" s="1">
        <v>1799.8</v>
      </c>
      <c r="C240" s="1">
        <v>319.39999999999998</v>
      </c>
      <c r="D240" s="1">
        <v>1480.4</v>
      </c>
      <c r="E240" s="1">
        <v>94.7</v>
      </c>
      <c r="F240" s="1">
        <v>1569.4</v>
      </c>
      <c r="G240" s="1">
        <v>11.4</v>
      </c>
      <c r="H240" s="1">
        <v>213.2</v>
      </c>
      <c r="I240" s="1">
        <v>198.2</v>
      </c>
      <c r="J240" s="1">
        <v>96.8</v>
      </c>
      <c r="K240" s="1">
        <v>69.099999999999994</v>
      </c>
      <c r="L240" s="1">
        <v>62.1</v>
      </c>
      <c r="M240" s="1">
        <v>56.4</v>
      </c>
    </row>
    <row r="241" spans="1:13">
      <c r="A241" s="12">
        <v>41974</v>
      </c>
      <c r="B241" s="1">
        <v>1825.2</v>
      </c>
      <c r="C241" s="1">
        <v>315.39999999999998</v>
      </c>
      <c r="D241" s="1">
        <v>1509.8</v>
      </c>
      <c r="E241" s="1">
        <v>94.6</v>
      </c>
      <c r="F241" s="1">
        <v>1582.8</v>
      </c>
      <c r="G241" s="1">
        <v>11.4</v>
      </c>
      <c r="H241" s="1">
        <v>232.3</v>
      </c>
      <c r="I241" s="1">
        <v>206.9</v>
      </c>
      <c r="J241" s="1">
        <v>108.1</v>
      </c>
      <c r="K241" s="1">
        <v>54.9</v>
      </c>
      <c r="L241" s="1">
        <v>49.8</v>
      </c>
      <c r="M241" s="1">
        <v>49.8</v>
      </c>
    </row>
    <row r="242" spans="1:13">
      <c r="A242" s="12">
        <v>42005</v>
      </c>
      <c r="B242" s="1">
        <v>1918.6</v>
      </c>
      <c r="C242" s="1">
        <v>321.5</v>
      </c>
      <c r="D242" s="1">
        <v>1597.1</v>
      </c>
      <c r="E242" s="1">
        <v>97.7</v>
      </c>
      <c r="F242" s="1">
        <v>1651.4</v>
      </c>
      <c r="G242" s="1">
        <v>11.9</v>
      </c>
      <c r="H242" s="1">
        <v>247.3</v>
      </c>
      <c r="I242" s="1">
        <v>153.80000000000001</v>
      </c>
      <c r="J242" s="1">
        <v>77.2</v>
      </c>
      <c r="K242" s="1">
        <v>72.099999999999994</v>
      </c>
      <c r="L242" s="1">
        <v>59.3</v>
      </c>
      <c r="M242" s="1">
        <v>48.4</v>
      </c>
    </row>
    <row r="243" spans="1:13">
      <c r="A243" s="12">
        <v>42036</v>
      </c>
      <c r="B243" s="1">
        <v>1918.7</v>
      </c>
      <c r="C243" s="1">
        <v>317.2</v>
      </c>
      <c r="D243" s="1">
        <v>1601.5</v>
      </c>
      <c r="E243" s="1">
        <v>99.4</v>
      </c>
      <c r="F243" s="1">
        <v>1649.8</v>
      </c>
      <c r="G243" s="1">
        <v>11.9</v>
      </c>
      <c r="H243" s="1">
        <v>189.3</v>
      </c>
      <c r="I243" s="1">
        <v>189.2</v>
      </c>
      <c r="J243" s="1">
        <v>88.5</v>
      </c>
      <c r="K243" s="1">
        <v>96.6</v>
      </c>
      <c r="L243" s="1">
        <v>74.099999999999994</v>
      </c>
      <c r="M243" s="1">
        <v>57.8</v>
      </c>
    </row>
    <row r="244" spans="1:13">
      <c r="A244" s="25">
        <v>42064</v>
      </c>
      <c r="B244" s="26">
        <v>1860.6</v>
      </c>
      <c r="C244" s="26">
        <v>302.8</v>
      </c>
      <c r="D244" s="26">
        <v>1557.9</v>
      </c>
      <c r="E244" s="26">
        <v>97.7</v>
      </c>
      <c r="F244" s="26">
        <v>1603.8</v>
      </c>
      <c r="G244" s="1">
        <v>11.5</v>
      </c>
      <c r="H244" s="1">
        <v>187.6</v>
      </c>
      <c r="I244" s="1">
        <v>245.7</v>
      </c>
      <c r="J244" s="1">
        <v>115.6</v>
      </c>
      <c r="K244" s="1">
        <v>114.4</v>
      </c>
      <c r="L244" s="1">
        <v>91.4</v>
      </c>
      <c r="M244" s="1">
        <v>69.900000000000006</v>
      </c>
    </row>
    <row r="245" spans="1:13">
      <c r="A245" s="12">
        <v>42095</v>
      </c>
      <c r="B245" s="1">
        <v>1782.2</v>
      </c>
      <c r="C245" s="1">
        <v>289.8</v>
      </c>
      <c r="D245" s="1">
        <v>1492.4</v>
      </c>
      <c r="E245" s="1">
        <v>94.8</v>
      </c>
      <c r="F245" s="1">
        <v>1536.8</v>
      </c>
      <c r="G245" s="1">
        <v>11.1</v>
      </c>
      <c r="H245" s="1">
        <v>175</v>
      </c>
      <c r="I245" s="1">
        <v>253.5</v>
      </c>
      <c r="J245" s="1">
        <v>124.5</v>
      </c>
      <c r="K245" s="1">
        <v>111.2</v>
      </c>
      <c r="L245" s="1">
        <v>93.2</v>
      </c>
      <c r="M245" s="1">
        <v>79</v>
      </c>
    </row>
    <row r="246" spans="1:13">
      <c r="A246" s="12">
        <v>42125</v>
      </c>
      <c r="B246" s="1">
        <v>1702.1</v>
      </c>
      <c r="C246" s="1">
        <v>277</v>
      </c>
      <c r="D246" s="1">
        <v>1425.1</v>
      </c>
      <c r="E246" s="1">
        <v>93.2</v>
      </c>
      <c r="F246" s="1">
        <v>1469</v>
      </c>
      <c r="G246" s="1">
        <v>10.7</v>
      </c>
      <c r="H246" s="1">
        <v>161.4</v>
      </c>
      <c r="I246" s="1">
        <v>241.5</v>
      </c>
      <c r="J246" s="1">
        <v>113.8</v>
      </c>
      <c r="K246" s="1">
        <v>122.3</v>
      </c>
      <c r="L246" s="1">
        <v>107.5</v>
      </c>
      <c r="M246" s="1">
        <v>85.2</v>
      </c>
    </row>
    <row r="247" spans="1:13">
      <c r="A247" s="12">
        <v>42156</v>
      </c>
      <c r="B247" s="1">
        <v>1622.3</v>
      </c>
      <c r="C247" s="1">
        <v>259.89999999999998</v>
      </c>
      <c r="D247" s="1">
        <v>1362.4</v>
      </c>
      <c r="E247" s="1">
        <v>90.2</v>
      </c>
      <c r="F247" s="1">
        <v>1395.1</v>
      </c>
      <c r="G247" s="1">
        <v>10.199999999999999</v>
      </c>
      <c r="H247" s="1">
        <v>163.69999999999999</v>
      </c>
      <c r="I247" s="1">
        <v>243.5</v>
      </c>
      <c r="J247" s="1">
        <v>108.1</v>
      </c>
      <c r="K247" s="1">
        <v>119.9</v>
      </c>
      <c r="L247" s="1">
        <v>107.7</v>
      </c>
      <c r="M247" s="1">
        <v>93.8</v>
      </c>
    </row>
    <row r="248" spans="1:13">
      <c r="A248" s="12">
        <v>42186</v>
      </c>
      <c r="B248" s="1">
        <v>1585.7</v>
      </c>
      <c r="C248" s="1">
        <v>252.7</v>
      </c>
      <c r="D248" s="22">
        <v>1333</v>
      </c>
      <c r="E248" s="22">
        <v>88.5</v>
      </c>
      <c r="F248" s="22">
        <v>1362.3</v>
      </c>
      <c r="G248" s="1">
        <v>10</v>
      </c>
      <c r="H248" s="22">
        <v>194.8</v>
      </c>
      <c r="I248" s="22">
        <v>231.4</v>
      </c>
      <c r="J248" s="22">
        <v>101.5</v>
      </c>
      <c r="K248" s="1">
        <v>118</v>
      </c>
      <c r="L248" s="1">
        <v>104.5</v>
      </c>
      <c r="M248" s="1">
        <v>92.3</v>
      </c>
    </row>
    <row r="249" spans="1:13">
      <c r="A249" s="12">
        <v>42217</v>
      </c>
      <c r="B249" s="1">
        <v>1563.5</v>
      </c>
      <c r="C249" s="1">
        <v>250.9</v>
      </c>
      <c r="D249" s="1">
        <v>1312.6</v>
      </c>
      <c r="E249" s="1">
        <v>86.5</v>
      </c>
      <c r="F249" s="1">
        <v>1347.6</v>
      </c>
      <c r="G249" s="1">
        <v>9.9</v>
      </c>
      <c r="H249" s="1">
        <v>173.5</v>
      </c>
      <c r="I249" s="1">
        <v>195.6</v>
      </c>
      <c r="J249" s="1">
        <v>88.7</v>
      </c>
      <c r="K249" s="1">
        <v>119.1</v>
      </c>
      <c r="L249" s="1">
        <v>103.5</v>
      </c>
      <c r="M249" s="1">
        <v>97.9</v>
      </c>
    </row>
    <row r="250" spans="1:13">
      <c r="A250" s="12">
        <v>42248</v>
      </c>
      <c r="B250" s="1">
        <v>1539.4</v>
      </c>
      <c r="C250" s="1">
        <v>255.6</v>
      </c>
      <c r="D250" s="1">
        <v>1283.8</v>
      </c>
      <c r="E250" s="1">
        <v>83.5</v>
      </c>
      <c r="F250" s="1">
        <v>1333.7</v>
      </c>
      <c r="G250" s="1">
        <v>9.6999999999999993</v>
      </c>
      <c r="H250" s="1">
        <v>227.6</v>
      </c>
      <c r="I250" s="1">
        <v>251.8</v>
      </c>
      <c r="J250" s="1">
        <v>129.69999999999999</v>
      </c>
      <c r="K250" s="1">
        <v>127.8</v>
      </c>
      <c r="L250" s="1">
        <v>110</v>
      </c>
      <c r="M250" s="1">
        <v>97</v>
      </c>
    </row>
    <row r="251" spans="1:13">
      <c r="A251" s="12">
        <v>42278</v>
      </c>
      <c r="B251" s="1">
        <v>1516.9</v>
      </c>
      <c r="C251" s="1">
        <v>250.8</v>
      </c>
      <c r="D251" s="1">
        <v>1266.0999999999999</v>
      </c>
      <c r="E251" s="1">
        <v>81.099999999999994</v>
      </c>
      <c r="F251" s="1">
        <v>1313.9</v>
      </c>
      <c r="G251" s="1">
        <v>9.6</v>
      </c>
      <c r="H251" s="1">
        <v>211.4</v>
      </c>
      <c r="I251" s="1">
        <v>233.8</v>
      </c>
      <c r="J251" s="1">
        <v>115.5</v>
      </c>
      <c r="K251" s="1">
        <v>110.5</v>
      </c>
      <c r="L251" s="1">
        <v>100.1</v>
      </c>
      <c r="M251" s="1">
        <v>82.6</v>
      </c>
    </row>
    <row r="252" spans="1:13">
      <c r="A252" s="12">
        <v>42309</v>
      </c>
      <c r="B252" s="1">
        <v>1530.6</v>
      </c>
      <c r="C252" s="1">
        <v>249.6</v>
      </c>
      <c r="D252" s="1">
        <v>1281</v>
      </c>
      <c r="E252" s="1">
        <v>79.900000000000006</v>
      </c>
      <c r="F252" s="1">
        <v>1323.1</v>
      </c>
      <c r="G252" s="1">
        <v>9.6</v>
      </c>
      <c r="H252" s="1">
        <v>204.7</v>
      </c>
      <c r="I252" s="1">
        <v>191</v>
      </c>
      <c r="J252" s="1">
        <v>101</v>
      </c>
      <c r="K252" s="1">
        <v>88.4</v>
      </c>
      <c r="L252" s="1">
        <v>80.3</v>
      </c>
      <c r="M252" s="1">
        <v>73.5</v>
      </c>
    </row>
    <row r="253" spans="1:13">
      <c r="A253" s="12">
        <v>42339</v>
      </c>
      <c r="B253" s="1">
        <v>1563.3</v>
      </c>
      <c r="C253" s="1">
        <v>250.1</v>
      </c>
      <c r="D253" s="1">
        <v>1313.2</v>
      </c>
      <c r="E253" s="1">
        <v>79.5</v>
      </c>
      <c r="F253" s="1">
        <v>1346</v>
      </c>
      <c r="G253" s="1">
        <v>9.8000000000000007</v>
      </c>
      <c r="H253" s="1">
        <v>232.4</v>
      </c>
      <c r="I253" s="1">
        <v>199.7</v>
      </c>
      <c r="J253" s="1">
        <v>119.9</v>
      </c>
      <c r="K253" s="1">
        <v>78.599999999999994</v>
      </c>
      <c r="L253" s="1">
        <v>72.7</v>
      </c>
      <c r="M253" s="1">
        <v>51.2</v>
      </c>
    </row>
    <row r="254" spans="1:13">
      <c r="A254" s="12">
        <v>42370</v>
      </c>
      <c r="B254" s="1">
        <v>1647.5</v>
      </c>
      <c r="C254" s="1">
        <v>254.5</v>
      </c>
      <c r="D254" s="1">
        <v>1392.9</v>
      </c>
      <c r="E254" s="1">
        <v>82.7</v>
      </c>
      <c r="F254" s="1">
        <v>1409.2</v>
      </c>
      <c r="G254" s="1">
        <v>10.3</v>
      </c>
      <c r="H254" s="1">
        <v>223.6</v>
      </c>
      <c r="I254" s="1">
        <v>139.5</v>
      </c>
      <c r="J254" s="1">
        <v>77.900000000000006</v>
      </c>
      <c r="K254" s="1">
        <v>87</v>
      </c>
      <c r="L254" s="1">
        <v>73.400000000000006</v>
      </c>
      <c r="M254" s="1">
        <v>61.3</v>
      </c>
    </row>
    <row r="255" spans="1:13">
      <c r="A255" s="12">
        <v>42401</v>
      </c>
      <c r="B255" s="1">
        <v>1652.7</v>
      </c>
      <c r="C255" s="1">
        <v>251.6</v>
      </c>
      <c r="D255" s="1">
        <v>1401.1</v>
      </c>
      <c r="E255" s="1">
        <v>82.2</v>
      </c>
      <c r="F255" s="1">
        <v>1416</v>
      </c>
      <c r="G255" s="1">
        <v>10.3</v>
      </c>
      <c r="H255" s="1">
        <v>190.7</v>
      </c>
      <c r="I255" s="1">
        <v>185.5</v>
      </c>
      <c r="J255" s="1">
        <v>92.9</v>
      </c>
      <c r="K255" s="1">
        <v>130.1</v>
      </c>
      <c r="L255" s="1">
        <v>105.2</v>
      </c>
      <c r="M255" s="1">
        <v>77.3</v>
      </c>
    </row>
    <row r="256" spans="1:13">
      <c r="A256" s="12">
        <v>42430</v>
      </c>
      <c r="B256" s="1">
        <v>1600.5</v>
      </c>
      <c r="C256" s="1">
        <v>238.1</v>
      </c>
      <c r="D256" s="1">
        <v>1362.3</v>
      </c>
      <c r="E256" s="1">
        <v>79.5</v>
      </c>
      <c r="F256" s="1">
        <v>1377.3</v>
      </c>
      <c r="G256" s="1">
        <v>10</v>
      </c>
      <c r="H256" s="1">
        <v>185.7</v>
      </c>
      <c r="I256" s="1">
        <v>237.9</v>
      </c>
      <c r="J256" s="1">
        <v>115.9</v>
      </c>
      <c r="K256" s="1">
        <v>140.5</v>
      </c>
      <c r="L256" s="1">
        <v>115.9</v>
      </c>
      <c r="M256" s="1">
        <v>84.6</v>
      </c>
    </row>
    <row r="257" spans="1:13">
      <c r="A257" s="12">
        <v>42461</v>
      </c>
      <c r="B257" s="26">
        <v>1521.8</v>
      </c>
      <c r="C257" s="27">
        <v>223.8</v>
      </c>
      <c r="D257" s="27">
        <v>1298.0999999999999</v>
      </c>
      <c r="E257" s="27">
        <v>76.2</v>
      </c>
      <c r="F257" s="27">
        <v>1312.4</v>
      </c>
      <c r="G257" s="27">
        <v>9.5</v>
      </c>
      <c r="H257" s="27">
        <v>172.8</v>
      </c>
      <c r="I257" s="27">
        <v>251.4</v>
      </c>
      <c r="J257" s="27">
        <v>125.9</v>
      </c>
      <c r="K257" s="27">
        <v>140.9</v>
      </c>
      <c r="L257" s="27">
        <v>122.6</v>
      </c>
      <c r="M257" s="27">
        <v>91.8</v>
      </c>
    </row>
    <row r="258" spans="1:13">
      <c r="A258" s="12">
        <v>42491</v>
      </c>
      <c r="B258" s="26">
        <v>1456.9</v>
      </c>
      <c r="C258" s="27">
        <v>219.7</v>
      </c>
      <c r="D258" s="27">
        <v>1237.2</v>
      </c>
      <c r="E258" s="27">
        <v>73.900000000000006</v>
      </c>
      <c r="F258" s="27">
        <v>1258.5</v>
      </c>
      <c r="G258" s="27">
        <v>9.1</v>
      </c>
      <c r="H258" s="27">
        <v>154.4</v>
      </c>
      <c r="I258" s="27">
        <v>219.4</v>
      </c>
      <c r="J258" s="27">
        <v>105.9</v>
      </c>
      <c r="K258" s="27">
        <v>126.3</v>
      </c>
      <c r="L258" s="27">
        <v>114.3</v>
      </c>
      <c r="M258" s="27">
        <v>96.7</v>
      </c>
    </row>
    <row r="259" spans="1:13">
      <c r="A259" s="12">
        <v>42522</v>
      </c>
      <c r="B259" s="26">
        <v>1392.5</v>
      </c>
      <c r="C259" s="27">
        <v>208.9</v>
      </c>
      <c r="D259" s="27">
        <v>1183.5999999999999</v>
      </c>
      <c r="E259" s="27">
        <v>71</v>
      </c>
      <c r="F259" s="27">
        <v>1199</v>
      </c>
      <c r="G259" s="27">
        <v>8.8000000000000007</v>
      </c>
      <c r="H259" s="27">
        <v>155.5</v>
      </c>
      <c r="I259" s="27">
        <v>219.9</v>
      </c>
      <c r="J259" s="27">
        <v>100.8</v>
      </c>
      <c r="K259" s="27">
        <v>146</v>
      </c>
      <c r="L259" s="27">
        <v>133.6</v>
      </c>
      <c r="M259" s="27">
        <v>113.6</v>
      </c>
    </row>
    <row r="260" spans="1:13">
      <c r="A260" s="12">
        <v>42552</v>
      </c>
      <c r="B260" s="1">
        <v>1361.5</v>
      </c>
      <c r="C260" s="1">
        <v>202.8</v>
      </c>
      <c r="D260" s="1">
        <v>1158.7</v>
      </c>
      <c r="E260" s="1">
        <v>69.099999999999994</v>
      </c>
      <c r="F260" s="1">
        <v>1172.5</v>
      </c>
      <c r="G260" s="27">
        <v>8.6</v>
      </c>
      <c r="H260" s="1">
        <v>161.4</v>
      </c>
      <c r="I260" s="1">
        <v>192.4</v>
      </c>
      <c r="J260" s="1">
        <v>87.4</v>
      </c>
      <c r="K260" s="27">
        <v>128.80000000000001</v>
      </c>
      <c r="L260" s="1">
        <v>117.8</v>
      </c>
      <c r="M260" s="1">
        <v>101.3</v>
      </c>
    </row>
    <row r="261" spans="1:13">
      <c r="A261" s="12">
        <v>42583</v>
      </c>
      <c r="B261" s="1">
        <v>1346.9</v>
      </c>
      <c r="C261" s="1">
        <v>202</v>
      </c>
      <c r="D261" s="1">
        <v>1144.9000000000001</v>
      </c>
      <c r="E261" s="1">
        <v>67.3</v>
      </c>
      <c r="F261" s="1">
        <v>1162.9000000000001</v>
      </c>
      <c r="G261" s="27">
        <v>8.5</v>
      </c>
      <c r="H261" s="1">
        <v>166.8</v>
      </c>
      <c r="I261" s="1">
        <v>181.4</v>
      </c>
      <c r="J261" s="1">
        <v>84.8</v>
      </c>
      <c r="K261" s="27">
        <v>138.30000000000001</v>
      </c>
      <c r="L261" s="1">
        <v>123</v>
      </c>
      <c r="M261" s="1">
        <v>108.1</v>
      </c>
    </row>
    <row r="262" spans="1:13">
      <c r="A262" s="12">
        <v>42614</v>
      </c>
      <c r="B262" s="4">
        <v>1324.1</v>
      </c>
      <c r="C262" s="4">
        <v>204.9</v>
      </c>
      <c r="D262" s="4">
        <v>1119.2</v>
      </c>
      <c r="E262" s="4">
        <v>64.900000000000006</v>
      </c>
      <c r="F262" s="4">
        <v>1148.7</v>
      </c>
      <c r="G262" s="4">
        <v>8.3000000000000007</v>
      </c>
      <c r="H262" s="4">
        <v>202.2</v>
      </c>
      <c r="I262" s="4">
        <v>225</v>
      </c>
      <c r="J262" s="4">
        <v>123.6</v>
      </c>
      <c r="K262" s="4">
        <v>139.1</v>
      </c>
      <c r="L262" s="4">
        <v>125.6</v>
      </c>
      <c r="M262" s="4">
        <v>108.5</v>
      </c>
    </row>
    <row r="263" spans="1:13">
      <c r="A263" s="12">
        <v>42644</v>
      </c>
      <c r="B263" s="4">
        <v>1308</v>
      </c>
      <c r="C263" s="4">
        <v>200.3</v>
      </c>
      <c r="D263" s="4">
        <v>1107.7</v>
      </c>
      <c r="E263" s="4">
        <v>63.8</v>
      </c>
      <c r="F263" s="4">
        <v>1133.2</v>
      </c>
      <c r="G263" s="4">
        <v>8.1999999999999993</v>
      </c>
      <c r="H263" s="4">
        <v>185.8</v>
      </c>
      <c r="I263" s="4">
        <v>202</v>
      </c>
      <c r="J263" s="4">
        <v>105.8</v>
      </c>
      <c r="K263" s="4">
        <v>117</v>
      </c>
      <c r="L263" s="4">
        <v>107.4</v>
      </c>
      <c r="M263" s="4">
        <v>89.5</v>
      </c>
    </row>
    <row r="264" spans="1:13">
      <c r="A264" s="12">
        <v>42675</v>
      </c>
      <c r="B264" s="4">
        <v>1313.6</v>
      </c>
      <c r="C264" s="4">
        <v>195.9</v>
      </c>
      <c r="D264" s="4">
        <v>1117.7</v>
      </c>
      <c r="E264" s="4">
        <v>62.9</v>
      </c>
      <c r="F264" s="4">
        <v>1134.8</v>
      </c>
      <c r="G264" s="4">
        <v>8.1999999999999993</v>
      </c>
      <c r="H264" s="4">
        <v>180.5</v>
      </c>
      <c r="I264" s="4">
        <v>174.8</v>
      </c>
      <c r="J264" s="4">
        <v>91.7</v>
      </c>
      <c r="K264" s="4">
        <v>110.4</v>
      </c>
      <c r="L264" s="4">
        <v>102.3</v>
      </c>
      <c r="M264" s="4">
        <v>87.3</v>
      </c>
    </row>
    <row r="265" spans="1:13">
      <c r="A265" s="12">
        <v>42705</v>
      </c>
      <c r="B265" s="4">
        <v>1335.2</v>
      </c>
      <c r="C265" s="4">
        <v>193.7</v>
      </c>
      <c r="D265" s="4">
        <v>1141.5</v>
      </c>
      <c r="E265" s="4">
        <v>63.1</v>
      </c>
      <c r="F265" s="4">
        <v>1148.5</v>
      </c>
      <c r="G265" s="4">
        <v>8.1999999999999993</v>
      </c>
      <c r="H265" s="4">
        <v>190.3</v>
      </c>
      <c r="I265" s="4">
        <v>168.8</v>
      </c>
      <c r="J265" s="4">
        <v>95.8</v>
      </c>
      <c r="K265" s="4">
        <v>90.6</v>
      </c>
      <c r="L265" s="4">
        <v>84.5</v>
      </c>
      <c r="M265" s="4">
        <v>63</v>
      </c>
    </row>
    <row r="266" spans="1:13">
      <c r="A266" s="12">
        <v>42736</v>
      </c>
      <c r="B266" s="4">
        <v>1397.1</v>
      </c>
      <c r="C266" s="4">
        <v>195</v>
      </c>
      <c r="D266" s="4">
        <v>1202.0999999999999</v>
      </c>
      <c r="E266" s="4">
        <v>65.5</v>
      </c>
      <c r="F266" s="4">
        <v>1192.9000000000001</v>
      </c>
      <c r="G266" s="4">
        <v>8.5</v>
      </c>
      <c r="H266" s="4">
        <v>203</v>
      </c>
      <c r="I266" s="4">
        <v>141</v>
      </c>
      <c r="J266" s="4">
        <v>72.599999999999994</v>
      </c>
      <c r="K266" s="4">
        <v>122.7</v>
      </c>
      <c r="L266" s="4">
        <v>107.7</v>
      </c>
      <c r="M266" s="4">
        <v>85.1</v>
      </c>
    </row>
    <row r="267" spans="1:13">
      <c r="A267" s="12">
        <v>42767</v>
      </c>
      <c r="B267" s="4">
        <v>1383.4</v>
      </c>
      <c r="C267" s="4">
        <v>189.6</v>
      </c>
      <c r="D267" s="4">
        <v>1193.8</v>
      </c>
      <c r="E267" s="4">
        <v>64.8</v>
      </c>
      <c r="F267" s="4">
        <v>1179.7</v>
      </c>
      <c r="G267" s="4">
        <v>8.4</v>
      </c>
      <c r="H267" s="4">
        <v>153.30000000000001</v>
      </c>
      <c r="I267" s="4">
        <v>167</v>
      </c>
      <c r="J267" s="4">
        <v>78.8</v>
      </c>
      <c r="K267" s="4">
        <v>137.5</v>
      </c>
      <c r="L267" s="4">
        <v>115.4</v>
      </c>
      <c r="M267" s="4">
        <v>94.1</v>
      </c>
    </row>
    <row r="268" spans="1:13">
      <c r="A268" s="12">
        <v>42795</v>
      </c>
      <c r="B268" s="4">
        <v>1324.2</v>
      </c>
      <c r="C268" s="4">
        <v>179.6</v>
      </c>
      <c r="D268" s="4">
        <v>1144.5999999999999</v>
      </c>
      <c r="E268" s="4">
        <v>62.4</v>
      </c>
      <c r="F268" s="4">
        <v>1131.4000000000001</v>
      </c>
      <c r="G268" s="4">
        <v>8</v>
      </c>
      <c r="H268" s="4">
        <v>164.2</v>
      </c>
      <c r="I268" s="4">
        <v>223.5</v>
      </c>
      <c r="J268" s="4">
        <v>104.6</v>
      </c>
      <c r="K268" s="4">
        <v>169.9</v>
      </c>
      <c r="L268" s="4">
        <v>145.80000000000001</v>
      </c>
      <c r="M268" s="4">
        <v>108.3</v>
      </c>
    </row>
    <row r="269" spans="1:13">
      <c r="A269" s="12">
        <v>42826</v>
      </c>
      <c r="B269" s="4">
        <v>1252.7</v>
      </c>
      <c r="C269" s="4">
        <v>168.8</v>
      </c>
      <c r="D269" s="4">
        <v>1083.9000000000001</v>
      </c>
      <c r="E269" s="4">
        <v>60.3</v>
      </c>
      <c r="F269" s="4">
        <v>1071.5</v>
      </c>
      <c r="G269" s="4">
        <v>7.6</v>
      </c>
      <c r="H269" s="4">
        <v>134.4</v>
      </c>
      <c r="I269" s="4">
        <v>206</v>
      </c>
      <c r="J269" s="4">
        <v>101.1</v>
      </c>
      <c r="K269" s="4">
        <v>135.6</v>
      </c>
      <c r="L269" s="4">
        <v>120.7</v>
      </c>
      <c r="M269" s="4">
        <v>99.9</v>
      </c>
    </row>
    <row r="270" spans="1:13">
      <c r="A270" s="12">
        <v>42856</v>
      </c>
      <c r="B270" s="4">
        <v>1202.0999999999999</v>
      </c>
      <c r="C270" s="4">
        <v>168</v>
      </c>
      <c r="D270" s="4">
        <v>1034.0999999999999</v>
      </c>
      <c r="E270" s="4">
        <v>57.9</v>
      </c>
      <c r="F270" s="4">
        <v>1029.5999999999999</v>
      </c>
      <c r="G270" s="4">
        <v>7.3</v>
      </c>
      <c r="H270" s="4">
        <v>143.1</v>
      </c>
      <c r="I270" s="4">
        <v>193.7</v>
      </c>
      <c r="J270" s="4">
        <v>91.6</v>
      </c>
      <c r="K270" s="4">
        <v>153.30000000000001</v>
      </c>
      <c r="L270" s="4">
        <v>140.69999999999999</v>
      </c>
      <c r="M270" s="4">
        <v>120.3</v>
      </c>
    </row>
    <row r="271" spans="1:13">
      <c r="A271" s="12">
        <v>42887</v>
      </c>
      <c r="B271" s="4">
        <v>1151.5999999999999</v>
      </c>
      <c r="C271" s="4">
        <v>160.69999999999999</v>
      </c>
      <c r="D271" s="4">
        <v>990.9</v>
      </c>
      <c r="E271" s="4">
        <v>55.9</v>
      </c>
      <c r="F271" s="4">
        <v>982.8</v>
      </c>
      <c r="G271" s="4">
        <v>7</v>
      </c>
      <c r="H271" s="4">
        <v>136.80000000000001</v>
      </c>
      <c r="I271" s="4">
        <v>187.3</v>
      </c>
      <c r="J271" s="4">
        <v>85.4</v>
      </c>
      <c r="K271" s="4">
        <v>148.30000000000001</v>
      </c>
      <c r="L271" s="4">
        <v>136.6</v>
      </c>
      <c r="M271" s="4">
        <v>119.3</v>
      </c>
    </row>
    <row r="272" spans="1:13">
      <c r="A272" s="12">
        <v>42917</v>
      </c>
      <c r="B272" s="4">
        <v>1140</v>
      </c>
      <c r="C272" s="4">
        <v>158.5</v>
      </c>
      <c r="D272" s="4">
        <v>981.5</v>
      </c>
      <c r="E272" s="4">
        <v>54.5</v>
      </c>
      <c r="F272" s="4">
        <v>972.5</v>
      </c>
      <c r="G272" s="4">
        <v>7</v>
      </c>
      <c r="H272" s="4">
        <v>153.4</v>
      </c>
      <c r="I272" s="4">
        <v>165.1</v>
      </c>
      <c r="J272" s="4">
        <v>74.3</v>
      </c>
      <c r="K272" s="4">
        <v>136.9</v>
      </c>
      <c r="L272" s="4">
        <v>125.5</v>
      </c>
      <c r="M272" s="4">
        <v>109.5</v>
      </c>
    </row>
    <row r="273" spans="1:13">
      <c r="A273" s="12">
        <v>42948</v>
      </c>
      <c r="B273" s="4">
        <v>1136.0999999999999</v>
      </c>
      <c r="C273" s="4">
        <v>159.30000000000001</v>
      </c>
      <c r="D273" s="4">
        <v>976.8</v>
      </c>
      <c r="E273" s="4">
        <v>52.8</v>
      </c>
      <c r="F273" s="4">
        <v>971.5</v>
      </c>
      <c r="G273" s="4">
        <v>7</v>
      </c>
      <c r="H273" s="4">
        <v>158.1</v>
      </c>
      <c r="I273" s="4">
        <v>162</v>
      </c>
      <c r="J273" s="4">
        <v>76.099999999999994</v>
      </c>
      <c r="K273" s="4">
        <v>154.30000000000001</v>
      </c>
      <c r="L273" s="4">
        <v>139.6</v>
      </c>
      <c r="M273" s="4">
        <v>120.3</v>
      </c>
    </row>
    <row r="274" spans="1:13">
      <c r="A274" s="12">
        <v>42979</v>
      </c>
      <c r="B274" s="4">
        <v>1117.0999999999999</v>
      </c>
      <c r="C274" s="4">
        <v>162.1</v>
      </c>
      <c r="D274" s="4">
        <v>955</v>
      </c>
      <c r="E274" s="4">
        <v>51.1</v>
      </c>
      <c r="F274" s="4">
        <v>961.5</v>
      </c>
      <c r="G274" s="4">
        <v>6.8</v>
      </c>
      <c r="H274" s="4">
        <v>179.6</v>
      </c>
      <c r="I274" s="4">
        <v>198.6</v>
      </c>
      <c r="J274" s="4">
        <v>110.3</v>
      </c>
      <c r="K274" s="4">
        <v>156</v>
      </c>
      <c r="L274" s="4">
        <v>142.1</v>
      </c>
      <c r="M274" s="4">
        <v>113.9</v>
      </c>
    </row>
    <row r="275" spans="1:13">
      <c r="A275" s="12">
        <v>43009</v>
      </c>
      <c r="B275" s="4">
        <v>1069.5</v>
      </c>
      <c r="C275" s="4">
        <v>156.6</v>
      </c>
      <c r="D275" s="4">
        <v>912.9</v>
      </c>
      <c r="E275" s="4">
        <v>47.9</v>
      </c>
      <c r="F275" s="4">
        <v>918.4</v>
      </c>
      <c r="G275" s="4">
        <v>6.6</v>
      </c>
      <c r="H275" s="4">
        <v>174.4</v>
      </c>
      <c r="I275" s="4">
        <v>222</v>
      </c>
      <c r="J275" s="4">
        <v>101.5</v>
      </c>
      <c r="K275" s="4">
        <v>153.19999999999999</v>
      </c>
      <c r="L275" s="4">
        <v>142.30000000000001</v>
      </c>
      <c r="M275" s="4">
        <v>110.8</v>
      </c>
    </row>
    <row r="276" spans="1:13">
      <c r="A276" s="12">
        <v>43040</v>
      </c>
      <c r="B276" s="4">
        <v>1067.7</v>
      </c>
      <c r="C276" s="4">
        <v>152.9</v>
      </c>
      <c r="D276" s="4">
        <v>914.8</v>
      </c>
      <c r="E276" s="4">
        <v>46.9</v>
      </c>
      <c r="F276" s="4">
        <v>913.8</v>
      </c>
      <c r="G276" s="4">
        <v>6.5</v>
      </c>
      <c r="H276" s="4">
        <v>159.1</v>
      </c>
      <c r="I276" s="4">
        <v>161</v>
      </c>
      <c r="J276" s="4">
        <v>86.4</v>
      </c>
      <c r="K276" s="4">
        <v>130.19999999999999</v>
      </c>
      <c r="L276" s="4">
        <v>121.6</v>
      </c>
      <c r="M276" s="4">
        <v>105.1</v>
      </c>
    </row>
    <row r="277" spans="1:13">
      <c r="A277" s="12">
        <v>43070</v>
      </c>
      <c r="B277" s="4">
        <v>1081.7</v>
      </c>
      <c r="C277" s="4">
        <v>150.4</v>
      </c>
      <c r="D277" s="4">
        <v>931.3</v>
      </c>
      <c r="E277" s="4">
        <v>46.8</v>
      </c>
      <c r="F277" s="4">
        <v>922.2</v>
      </c>
      <c r="G277" s="4">
        <v>6.6</v>
      </c>
      <c r="H277" s="4">
        <v>155.30000000000001</v>
      </c>
      <c r="I277" s="4">
        <v>141.19999999999999</v>
      </c>
      <c r="J277" s="4">
        <v>81.2</v>
      </c>
      <c r="K277" s="4">
        <v>97.2</v>
      </c>
      <c r="L277" s="4">
        <v>91.4</v>
      </c>
      <c r="M277" s="4">
        <v>66.900000000000006</v>
      </c>
    </row>
    <row r="278" spans="1:13">
      <c r="A278" s="12">
        <v>43101</v>
      </c>
      <c r="B278" s="4">
        <v>1133.7</v>
      </c>
      <c r="C278" s="4">
        <v>152</v>
      </c>
      <c r="D278" s="4">
        <v>981.7</v>
      </c>
      <c r="E278" s="4">
        <v>47.8</v>
      </c>
      <c r="F278" s="4">
        <v>962.1</v>
      </c>
      <c r="G278" s="4">
        <v>6.8</v>
      </c>
      <c r="H278" s="4">
        <v>183.4</v>
      </c>
      <c r="I278" s="4">
        <v>131.4</v>
      </c>
      <c r="J278" s="4">
        <v>68.7</v>
      </c>
      <c r="K278" s="4">
        <v>145.5</v>
      </c>
      <c r="L278" s="4">
        <v>131.69999999999999</v>
      </c>
      <c r="M278" s="4">
        <v>103.3</v>
      </c>
    </row>
    <row r="279" spans="1:13">
      <c r="A279" s="12">
        <v>43132</v>
      </c>
      <c r="B279" s="4">
        <v>1126.7</v>
      </c>
      <c r="C279" s="4">
        <v>149.5</v>
      </c>
      <c r="D279" s="4">
        <v>977.2</v>
      </c>
      <c r="E279" s="4">
        <v>46.8</v>
      </c>
      <c r="F279" s="4">
        <v>956.5</v>
      </c>
      <c r="G279" s="4">
        <v>6.8</v>
      </c>
      <c r="H279" s="4">
        <v>134.9</v>
      </c>
      <c r="I279" s="4">
        <v>141.9</v>
      </c>
      <c r="J279" s="4">
        <v>69.8</v>
      </c>
      <c r="K279" s="4">
        <v>130</v>
      </c>
      <c r="L279" s="4">
        <v>113</v>
      </c>
      <c r="M279" s="4">
        <v>102.4</v>
      </c>
    </row>
    <row r="280" spans="1:13">
      <c r="A280" s="12">
        <v>43160</v>
      </c>
      <c r="B280" s="4">
        <v>1092.2</v>
      </c>
      <c r="C280" s="4">
        <v>143.6</v>
      </c>
      <c r="D280" s="4">
        <v>948.6</v>
      </c>
      <c r="E280" s="4">
        <v>45.4</v>
      </c>
      <c r="F280" s="4">
        <v>929.6</v>
      </c>
      <c r="G280" s="4">
        <v>6.6</v>
      </c>
      <c r="H280" s="4">
        <v>137.30000000000001</v>
      </c>
      <c r="I280" s="4">
        <v>171.9</v>
      </c>
      <c r="J280" s="4">
        <v>83.3</v>
      </c>
      <c r="K280" s="4">
        <v>149.19999999999999</v>
      </c>
      <c r="L280" s="4">
        <v>132.4</v>
      </c>
      <c r="M280" s="4">
        <v>99.7</v>
      </c>
    </row>
    <row r="281" spans="1:13">
      <c r="A281" s="12">
        <v>43191</v>
      </c>
      <c r="B281" s="4">
        <v>1042.5</v>
      </c>
      <c r="C281" s="4">
        <v>137.80000000000001</v>
      </c>
      <c r="D281" s="4">
        <v>904.8</v>
      </c>
      <c r="E281" s="4">
        <v>43.9</v>
      </c>
      <c r="F281" s="4">
        <v>888.1</v>
      </c>
      <c r="G281" s="4">
        <v>6.3</v>
      </c>
      <c r="H281" s="4">
        <v>126</v>
      </c>
      <c r="I281" s="4">
        <v>175.7</v>
      </c>
      <c r="J281" s="4">
        <v>88.4</v>
      </c>
      <c r="K281" s="4">
        <v>141</v>
      </c>
      <c r="L281" s="4">
        <v>128</v>
      </c>
      <c r="M281" s="4">
        <v>113.7</v>
      </c>
    </row>
    <row r="282" spans="1:13">
      <c r="A282" s="12">
        <v>43221</v>
      </c>
      <c r="B282" s="4">
        <v>1002.2</v>
      </c>
      <c r="C282" s="4">
        <v>136.1</v>
      </c>
      <c r="D282" s="4">
        <v>866</v>
      </c>
      <c r="E282" s="4">
        <v>42.3</v>
      </c>
      <c r="F282" s="4">
        <v>854.4</v>
      </c>
      <c r="G282" s="4">
        <v>6.1</v>
      </c>
      <c r="H282" s="4">
        <v>120.1</v>
      </c>
      <c r="I282" s="4">
        <v>160.5</v>
      </c>
      <c r="J282" s="4">
        <v>78.599999999999994</v>
      </c>
      <c r="K282" s="4">
        <v>141.5</v>
      </c>
      <c r="L282" s="4">
        <v>128.6</v>
      </c>
      <c r="M282" s="4">
        <v>112.1</v>
      </c>
    </row>
    <row r="283" spans="1:13">
      <c r="A283" s="12">
        <v>43252</v>
      </c>
      <c r="B283" s="4">
        <v>967.9</v>
      </c>
      <c r="C283" s="4">
        <v>131.6</v>
      </c>
      <c r="D283" s="4">
        <v>836.3</v>
      </c>
      <c r="E283" s="4">
        <v>41</v>
      </c>
      <c r="F283" s="4">
        <v>822.8</v>
      </c>
      <c r="G283" s="4">
        <v>5.8</v>
      </c>
      <c r="H283" s="4">
        <v>120.8</v>
      </c>
      <c r="I283" s="4">
        <v>155</v>
      </c>
      <c r="J283" s="4">
        <v>72.599999999999994</v>
      </c>
      <c r="K283" s="4">
        <v>138.80000000000001</v>
      </c>
      <c r="L283" s="4">
        <v>128</v>
      </c>
      <c r="M283" s="4">
        <v>110.6</v>
      </c>
    </row>
    <row r="284" spans="1:13">
      <c r="A284" s="12">
        <v>43282</v>
      </c>
      <c r="B284" s="4">
        <v>961.8</v>
      </c>
      <c r="C284" s="4">
        <v>130</v>
      </c>
      <c r="D284" s="4">
        <v>831.8</v>
      </c>
      <c r="E284" s="4">
        <v>40.299999999999997</v>
      </c>
      <c r="F284" s="4">
        <v>816.2</v>
      </c>
      <c r="G284" s="4">
        <v>5.8</v>
      </c>
      <c r="H284" s="4">
        <v>137.80000000000001</v>
      </c>
      <c r="I284" s="4">
        <v>143.9</v>
      </c>
      <c r="J284" s="4">
        <v>66</v>
      </c>
      <c r="K284" s="4">
        <v>130.4</v>
      </c>
      <c r="L284" s="4">
        <v>117.7</v>
      </c>
      <c r="M284" s="4">
        <v>106</v>
      </c>
    </row>
    <row r="285" spans="1:13">
      <c r="A285" s="12">
        <v>43313</v>
      </c>
      <c r="B285" s="4">
        <v>958.6</v>
      </c>
      <c r="C285" s="4">
        <v>130.4</v>
      </c>
      <c r="D285" s="4">
        <v>828.2</v>
      </c>
      <c r="E285" s="4">
        <v>39.700000000000003</v>
      </c>
      <c r="F285" s="4">
        <v>814.9</v>
      </c>
      <c r="G285" s="4">
        <v>5.8</v>
      </c>
      <c r="H285" s="4">
        <v>133.1</v>
      </c>
      <c r="I285" s="4">
        <v>136.19999999999999</v>
      </c>
      <c r="J285" s="4">
        <v>64.2</v>
      </c>
      <c r="K285" s="4">
        <v>131.30000000000001</v>
      </c>
      <c r="L285" s="4">
        <v>118.8</v>
      </c>
      <c r="M285" s="4">
        <v>107.6</v>
      </c>
    </row>
    <row r="286" spans="1:13">
      <c r="A286" s="12">
        <v>43344</v>
      </c>
      <c r="B286" s="4">
        <v>947.4</v>
      </c>
      <c r="C286" s="4">
        <v>133.9</v>
      </c>
      <c r="D286" s="4">
        <v>813.5</v>
      </c>
      <c r="E286" s="4">
        <v>38.6</v>
      </c>
      <c r="F286" s="4">
        <v>810.4</v>
      </c>
      <c r="G286" s="4">
        <v>5.7</v>
      </c>
      <c r="H286" s="4">
        <v>145.9</v>
      </c>
      <c r="I286" s="4">
        <v>157.1</v>
      </c>
      <c r="J286" s="4">
        <v>88.6</v>
      </c>
      <c r="K286" s="4">
        <v>118.6</v>
      </c>
      <c r="L286" s="4">
        <v>107.8</v>
      </c>
      <c r="M286" s="4">
        <v>98</v>
      </c>
    </row>
    <row r="287" spans="1:13">
      <c r="A287" s="12">
        <v>43374</v>
      </c>
      <c r="B287" s="4">
        <v>937.3</v>
      </c>
      <c r="C287" s="4">
        <v>131.69999999999999</v>
      </c>
      <c r="D287" s="4">
        <v>805.7</v>
      </c>
      <c r="E287" s="4">
        <v>37.6</v>
      </c>
      <c r="F287" s="4">
        <v>800.6</v>
      </c>
      <c r="G287" s="4">
        <v>5.7</v>
      </c>
      <c r="H287" s="4">
        <v>149.5</v>
      </c>
      <c r="I287" s="4">
        <v>159.6</v>
      </c>
      <c r="J287" s="4">
        <v>83.8</v>
      </c>
      <c r="K287" s="4">
        <v>131.19999999999999</v>
      </c>
      <c r="L287" s="4">
        <v>122.6</v>
      </c>
      <c r="M287" s="4">
        <v>99.1</v>
      </c>
    </row>
    <row r="288" spans="1:13">
      <c r="A288" s="12">
        <v>43405</v>
      </c>
      <c r="B288" s="4">
        <v>950.5</v>
      </c>
      <c r="C288" s="4">
        <v>130.19999999999999</v>
      </c>
      <c r="D288" s="4">
        <v>820.4</v>
      </c>
      <c r="E288" s="4">
        <v>37.5</v>
      </c>
      <c r="F288" s="4">
        <v>804</v>
      </c>
      <c r="G288" s="4">
        <v>5.7</v>
      </c>
      <c r="H288" s="4">
        <v>139.5</v>
      </c>
      <c r="I288" s="4">
        <v>126.3</v>
      </c>
      <c r="J288" s="4">
        <v>67.8</v>
      </c>
      <c r="K288" s="4">
        <v>108.7</v>
      </c>
      <c r="L288" s="4">
        <v>102.5</v>
      </c>
      <c r="M288" s="4">
        <v>90.3</v>
      </c>
    </row>
    <row r="289" spans="1:13">
      <c r="A289" s="12">
        <v>43435</v>
      </c>
      <c r="B289" s="4">
        <v>968.9</v>
      </c>
      <c r="C289" s="4">
        <v>129.5</v>
      </c>
      <c r="D289" s="4">
        <v>839.4</v>
      </c>
      <c r="E289" s="4">
        <v>37.9</v>
      </c>
      <c r="F289" s="4">
        <v>815.6</v>
      </c>
      <c r="G289" s="4">
        <v>5.8</v>
      </c>
      <c r="H289" s="4">
        <v>133.69999999999999</v>
      </c>
      <c r="I289" s="4">
        <v>115.4</v>
      </c>
      <c r="J289" s="4">
        <v>67.900000000000006</v>
      </c>
      <c r="K289" s="4">
        <v>82.7</v>
      </c>
      <c r="L289" s="4">
        <v>78.099999999999994</v>
      </c>
      <c r="M289" s="4">
        <v>62.7</v>
      </c>
    </row>
    <row r="290" spans="1:13">
      <c r="A290" s="12">
        <v>43466</v>
      </c>
      <c r="B290" s="4">
        <v>1023.1</v>
      </c>
      <c r="C290" s="4">
        <v>131.6</v>
      </c>
      <c r="D290" s="4">
        <v>891.5</v>
      </c>
      <c r="E290" s="4">
        <v>39.700000000000003</v>
      </c>
      <c r="F290" s="4">
        <v>856.7</v>
      </c>
      <c r="G290" s="4">
        <v>6.1</v>
      </c>
      <c r="H290" s="4">
        <v>167.7</v>
      </c>
      <c r="I290" s="4">
        <v>113.5</v>
      </c>
      <c r="J290" s="4">
        <v>59.5</v>
      </c>
      <c r="K290" s="4">
        <v>131.5</v>
      </c>
      <c r="L290" s="4">
        <v>118.4</v>
      </c>
      <c r="M290" s="4">
        <v>86.1</v>
      </c>
    </row>
    <row r="291" spans="1:13">
      <c r="A291" s="12">
        <v>43497</v>
      </c>
      <c r="B291" s="4">
        <v>1016.7</v>
      </c>
      <c r="C291" s="4">
        <v>128.69999999999999</v>
      </c>
      <c r="D291" s="4">
        <v>888</v>
      </c>
      <c r="E291" s="4">
        <v>39.5</v>
      </c>
      <c r="F291" s="4">
        <v>851.3</v>
      </c>
      <c r="G291" s="4">
        <v>6.1</v>
      </c>
      <c r="H291" s="4">
        <v>123.2</v>
      </c>
      <c r="I291" s="4">
        <v>129.6</v>
      </c>
      <c r="J291" s="4">
        <v>62.2</v>
      </c>
      <c r="K291" s="4">
        <v>121.3</v>
      </c>
      <c r="L291" s="4">
        <v>104.4</v>
      </c>
      <c r="M291" s="4">
        <v>90.4</v>
      </c>
    </row>
    <row r="292" spans="1:13">
      <c r="A292" s="12">
        <v>43525</v>
      </c>
      <c r="B292" s="4">
        <v>984.7</v>
      </c>
      <c r="C292" s="4">
        <v>123.1</v>
      </c>
      <c r="D292" s="4">
        <v>861.7</v>
      </c>
      <c r="E292" s="4">
        <v>38.700000000000003</v>
      </c>
      <c r="F292" s="4">
        <v>827.5</v>
      </c>
      <c r="G292" s="4">
        <v>5.9</v>
      </c>
      <c r="H292" s="4">
        <v>123.6</v>
      </c>
      <c r="I292" s="4">
        <v>155.5</v>
      </c>
      <c r="J292" s="4">
        <v>73.3</v>
      </c>
      <c r="K292" s="4">
        <v>128.9</v>
      </c>
      <c r="L292" s="4">
        <v>113.7</v>
      </c>
      <c r="M292" s="4">
        <v>84.6</v>
      </c>
    </row>
    <row r="293" spans="1:13">
      <c r="A293" s="12">
        <v>43556</v>
      </c>
      <c r="B293" s="4">
        <v>938.3</v>
      </c>
      <c r="C293" s="4">
        <v>117.4</v>
      </c>
      <c r="D293" s="4">
        <v>820.9</v>
      </c>
      <c r="E293" s="4">
        <v>37.5</v>
      </c>
      <c r="F293" s="4">
        <v>787.9</v>
      </c>
      <c r="G293" s="4">
        <v>5.6</v>
      </c>
      <c r="H293" s="4">
        <v>112.9</v>
      </c>
      <c r="I293" s="4">
        <v>159.4</v>
      </c>
      <c r="J293" s="4">
        <v>76.5</v>
      </c>
      <c r="K293" s="4">
        <v>118.8</v>
      </c>
      <c r="L293" s="4">
        <v>106.7</v>
      </c>
      <c r="M293" s="4">
        <v>88.8</v>
      </c>
    </row>
    <row r="294" spans="1:13">
      <c r="A294" s="12">
        <v>43586</v>
      </c>
      <c r="B294" s="4">
        <v>906</v>
      </c>
      <c r="C294" s="4">
        <v>116</v>
      </c>
      <c r="D294" s="4">
        <v>790</v>
      </c>
      <c r="E294" s="4">
        <v>36.6</v>
      </c>
      <c r="F294" s="4">
        <v>762.1</v>
      </c>
      <c r="G294" s="4">
        <v>5.4</v>
      </c>
      <c r="H294" s="4">
        <v>110.4</v>
      </c>
      <c r="I294" s="4">
        <v>142.6</v>
      </c>
      <c r="J294" s="4">
        <v>67.900000000000006</v>
      </c>
      <c r="K294" s="4">
        <v>123.9</v>
      </c>
      <c r="L294" s="4">
        <v>114.6</v>
      </c>
      <c r="M294" s="4">
        <v>98.4</v>
      </c>
    </row>
    <row r="295" spans="1:13">
      <c r="A295" s="12">
        <v>43617</v>
      </c>
      <c r="B295" s="4">
        <v>877.1</v>
      </c>
      <c r="C295" s="4">
        <v>112.5</v>
      </c>
      <c r="D295" s="4">
        <v>764.6</v>
      </c>
      <c r="E295" s="4">
        <v>35.700000000000003</v>
      </c>
      <c r="F295" s="4">
        <v>735.8</v>
      </c>
      <c r="G295" s="4">
        <v>5.3</v>
      </c>
      <c r="H295" s="4">
        <v>98.7</v>
      </c>
      <c r="I295" s="4">
        <v>127.7</v>
      </c>
      <c r="J295" s="4">
        <v>59.5</v>
      </c>
      <c r="K295" s="4">
        <v>103.1</v>
      </c>
      <c r="L295" s="4">
        <v>94</v>
      </c>
      <c r="M295" s="4">
        <v>83.9</v>
      </c>
    </row>
    <row r="296" spans="1:13">
      <c r="A296" s="12">
        <v>43647</v>
      </c>
      <c r="B296" s="4">
        <v>868.4</v>
      </c>
      <c r="C296" s="4">
        <v>111.1</v>
      </c>
      <c r="D296" s="4">
        <v>757.3</v>
      </c>
      <c r="E296" s="4">
        <v>35.1</v>
      </c>
      <c r="F296" s="4">
        <v>727.4</v>
      </c>
      <c r="G296" s="4">
        <v>5.2</v>
      </c>
      <c r="H296" s="4">
        <v>127.7</v>
      </c>
      <c r="I296" s="4">
        <v>136.4</v>
      </c>
      <c r="J296" s="4">
        <v>61.1</v>
      </c>
      <c r="K296" s="4">
        <v>119.9</v>
      </c>
      <c r="L296" s="4">
        <v>109.7</v>
      </c>
      <c r="M296" s="4">
        <v>87.3</v>
      </c>
    </row>
    <row r="297" spans="1:13">
      <c r="A297" s="12">
        <v>43678</v>
      </c>
      <c r="B297" s="4">
        <v>865.5</v>
      </c>
      <c r="C297" s="4">
        <v>111.4</v>
      </c>
      <c r="D297" s="4">
        <v>754.1</v>
      </c>
      <c r="E297" s="4">
        <v>34.799999999999997</v>
      </c>
      <c r="F297" s="4">
        <v>726</v>
      </c>
      <c r="G297" s="4">
        <v>5.2</v>
      </c>
      <c r="H297" s="4">
        <v>117.4</v>
      </c>
      <c r="I297" s="4">
        <v>120.3</v>
      </c>
      <c r="J297" s="4">
        <v>56.8</v>
      </c>
      <c r="K297" s="4">
        <v>108.8</v>
      </c>
      <c r="L297" s="4">
        <v>98.1</v>
      </c>
      <c r="M297" s="4">
        <v>80.8</v>
      </c>
    </row>
    <row r="298" spans="1:13">
      <c r="A298" s="12">
        <v>43709</v>
      </c>
      <c r="B298" s="4">
        <v>851.2</v>
      </c>
      <c r="C298" s="4">
        <v>114.4</v>
      </c>
      <c r="D298" s="4">
        <v>736.7</v>
      </c>
      <c r="E298" s="4">
        <v>34</v>
      </c>
      <c r="F298" s="4">
        <v>718.7</v>
      </c>
      <c r="G298" s="4">
        <v>5.0999999999999996</v>
      </c>
      <c r="H298" s="4">
        <v>137.5</v>
      </c>
      <c r="I298" s="4">
        <v>151.80000000000001</v>
      </c>
      <c r="J298" s="4">
        <v>84.2</v>
      </c>
      <c r="K298" s="4">
        <v>110.6</v>
      </c>
      <c r="L298" s="4">
        <v>100.8</v>
      </c>
      <c r="M298" s="4">
        <v>85.1</v>
      </c>
    </row>
    <row r="299" spans="1:13">
      <c r="A299" s="12">
        <v>43739</v>
      </c>
      <c r="B299" s="4">
        <v>840.5</v>
      </c>
      <c r="C299" s="4">
        <v>113</v>
      </c>
      <c r="D299" s="4">
        <v>727.5</v>
      </c>
      <c r="E299" s="4">
        <v>33.4</v>
      </c>
      <c r="F299" s="4">
        <v>707.7</v>
      </c>
      <c r="G299" s="4">
        <v>5</v>
      </c>
      <c r="H299" s="4">
        <v>137</v>
      </c>
      <c r="I299" s="4">
        <v>147.6</v>
      </c>
      <c r="J299" s="4">
        <v>77</v>
      </c>
      <c r="K299" s="4">
        <v>111.3</v>
      </c>
      <c r="L299" s="4">
        <v>103.9</v>
      </c>
      <c r="M299" s="4">
        <v>80.900000000000006</v>
      </c>
    </row>
    <row r="300" spans="1:13">
      <c r="A300" s="12">
        <v>43770</v>
      </c>
      <c r="B300" s="4">
        <v>849.6</v>
      </c>
      <c r="C300" s="4">
        <v>111.5</v>
      </c>
      <c r="D300" s="4">
        <v>738.2</v>
      </c>
      <c r="E300" s="4">
        <v>33.799999999999997</v>
      </c>
      <c r="F300" s="4">
        <v>713.8</v>
      </c>
      <c r="G300" s="4">
        <v>5.0999999999999996</v>
      </c>
      <c r="H300" s="4">
        <v>122.5</v>
      </c>
      <c r="I300" s="4">
        <v>113.4</v>
      </c>
      <c r="J300" s="4">
        <v>60.8</v>
      </c>
      <c r="K300" s="4">
        <v>90.9</v>
      </c>
      <c r="L300" s="4">
        <v>85.3</v>
      </c>
      <c r="M300" s="4">
        <v>67.7</v>
      </c>
    </row>
    <row r="301" spans="1:13">
      <c r="A301" s="12">
        <v>43800</v>
      </c>
      <c r="B301" s="4">
        <v>866.4</v>
      </c>
      <c r="C301" s="4">
        <v>110.2</v>
      </c>
      <c r="D301" s="4">
        <v>756.1</v>
      </c>
      <c r="E301" s="4">
        <v>34.5</v>
      </c>
      <c r="F301" s="4">
        <v>723.9</v>
      </c>
      <c r="G301" s="4">
        <v>5.2</v>
      </c>
      <c r="H301" s="4">
        <v>118</v>
      </c>
      <c r="I301" s="4">
        <v>101.3</v>
      </c>
      <c r="J301" s="4">
        <v>55.8</v>
      </c>
      <c r="K301" s="4">
        <v>78.400000000000006</v>
      </c>
      <c r="L301" s="4">
        <v>73.900000000000006</v>
      </c>
      <c r="M301" s="4">
        <v>47.8</v>
      </c>
    </row>
    <row r="302" spans="1:13">
      <c r="A302" s="12">
        <v>43831</v>
      </c>
      <c r="B302" s="4">
        <v>922.2</v>
      </c>
      <c r="C302" s="4">
        <v>112.9</v>
      </c>
      <c r="D302" s="4">
        <v>809.3</v>
      </c>
      <c r="E302" s="4">
        <v>36.9</v>
      </c>
      <c r="F302" s="4">
        <v>766.3</v>
      </c>
      <c r="G302" s="4">
        <v>5.5</v>
      </c>
      <c r="H302" s="4">
        <v>154.6</v>
      </c>
      <c r="I302" s="4">
        <v>98.8</v>
      </c>
      <c r="J302" s="4">
        <v>51.2</v>
      </c>
      <c r="K302" s="4">
        <v>121.1</v>
      </c>
      <c r="L302" s="4">
        <v>109.1</v>
      </c>
      <c r="M302" s="4">
        <v>76.8</v>
      </c>
    </row>
    <row r="303" spans="1:13">
      <c r="A303" s="12">
        <v>43862</v>
      </c>
      <c r="B303" s="4">
        <v>919.9</v>
      </c>
      <c r="C303" s="4">
        <v>110.9</v>
      </c>
      <c r="D303" s="4">
        <v>809</v>
      </c>
      <c r="E303" s="4">
        <v>36.6</v>
      </c>
      <c r="F303" s="4">
        <v>765.7</v>
      </c>
      <c r="G303" s="4">
        <v>5.5</v>
      </c>
      <c r="H303" s="4">
        <v>116.3</v>
      </c>
      <c r="I303" s="4">
        <v>118.7</v>
      </c>
      <c r="J303" s="4">
        <v>58.5</v>
      </c>
      <c r="K303" s="4">
        <v>112.7</v>
      </c>
      <c r="L303" s="4">
        <v>97.2</v>
      </c>
      <c r="M303" s="4">
        <v>68.2</v>
      </c>
    </row>
    <row r="304" spans="1:13">
      <c r="A304" s="12">
        <v>43891</v>
      </c>
      <c r="B304" s="4">
        <v>909.4</v>
      </c>
      <c r="C304" s="4">
        <v>108.4</v>
      </c>
      <c r="D304" s="4">
        <v>801</v>
      </c>
      <c r="E304" s="4">
        <v>36.9</v>
      </c>
      <c r="F304" s="4">
        <v>762.3</v>
      </c>
      <c r="G304" s="4">
        <v>5.4</v>
      </c>
      <c r="H304" s="4">
        <v>98.6</v>
      </c>
      <c r="I304" s="4">
        <v>109</v>
      </c>
      <c r="J304" s="4">
        <v>57</v>
      </c>
      <c r="K304" s="4">
        <v>77.599999999999994</v>
      </c>
      <c r="L304" s="4">
        <v>69.099999999999994</v>
      </c>
      <c r="M304" s="4">
        <v>47.2</v>
      </c>
    </row>
    <row r="305" spans="1:13">
      <c r="A305" s="12">
        <v>43922</v>
      </c>
      <c r="B305" s="4">
        <v>965.8</v>
      </c>
      <c r="C305" s="4">
        <v>110.9</v>
      </c>
      <c r="D305" s="4">
        <v>854.9</v>
      </c>
      <c r="E305" s="4">
        <v>44.5</v>
      </c>
      <c r="F305" s="4">
        <v>798.2</v>
      </c>
      <c r="G305" s="4">
        <v>5.8</v>
      </c>
      <c r="H305" s="4">
        <v>99.9</v>
      </c>
      <c r="I305" s="4">
        <v>43.6</v>
      </c>
      <c r="J305" s="4">
        <v>28</v>
      </c>
      <c r="K305" s="4">
        <v>58.2</v>
      </c>
      <c r="L305" s="4">
        <v>54.3</v>
      </c>
      <c r="M305" s="4">
        <v>47.8</v>
      </c>
    </row>
    <row r="306" spans="1:13">
      <c r="A306" s="12">
        <v>43952</v>
      </c>
      <c r="B306" s="4">
        <v>1011.7</v>
      </c>
      <c r="C306" s="4">
        <v>115.1</v>
      </c>
      <c r="D306" s="4">
        <v>896.6</v>
      </c>
      <c r="E306" s="4">
        <v>50.3</v>
      </c>
      <c r="F306" s="4">
        <v>830.7</v>
      </c>
      <c r="G306" s="4">
        <v>6</v>
      </c>
      <c r="H306" s="4">
        <v>105.4</v>
      </c>
      <c r="I306" s="4">
        <v>59.5</v>
      </c>
      <c r="J306" s="4">
        <v>39.4</v>
      </c>
      <c r="K306" s="4">
        <v>75.599999999999994</v>
      </c>
      <c r="L306" s="4">
        <v>69.3</v>
      </c>
      <c r="M306" s="4">
        <v>54</v>
      </c>
    </row>
    <row r="307" spans="1:13">
      <c r="A307" s="12">
        <v>43983</v>
      </c>
      <c r="B307" s="4">
        <v>1026.5</v>
      </c>
      <c r="C307" s="4">
        <v>118.2</v>
      </c>
      <c r="D307" s="4">
        <v>908.2</v>
      </c>
      <c r="E307" s="4">
        <v>52.3</v>
      </c>
      <c r="F307" s="4">
        <v>841.4</v>
      </c>
      <c r="G307" s="4">
        <v>6.1</v>
      </c>
      <c r="H307" s="4">
        <v>106.4</v>
      </c>
      <c r="I307" s="4">
        <v>91.6</v>
      </c>
      <c r="J307" s="4">
        <v>61.2</v>
      </c>
      <c r="K307" s="4">
        <v>93.2</v>
      </c>
      <c r="L307" s="4">
        <v>85.6</v>
      </c>
      <c r="M307" s="4">
        <v>66.3</v>
      </c>
    </row>
    <row r="308" spans="1:13">
      <c r="A308" s="12">
        <v>44013</v>
      </c>
      <c r="B308" s="4">
        <v>1029.5</v>
      </c>
      <c r="C308" s="4">
        <v>121.6</v>
      </c>
      <c r="D308" s="4">
        <v>907.9</v>
      </c>
      <c r="E308" s="4">
        <v>51.9</v>
      </c>
      <c r="F308" s="4">
        <v>848.7</v>
      </c>
      <c r="G308" s="4">
        <v>6.1</v>
      </c>
      <c r="H308" s="4">
        <v>111.4</v>
      </c>
      <c r="I308" s="4">
        <v>108.4</v>
      </c>
      <c r="J308" s="4">
        <v>69.400000000000006</v>
      </c>
      <c r="K308" s="4">
        <v>105.9</v>
      </c>
      <c r="L308" s="4">
        <v>95.9</v>
      </c>
      <c r="M308" s="4">
        <v>72.8</v>
      </c>
    </row>
    <row r="309" spans="1:13">
      <c r="A309" s="12">
        <v>44044</v>
      </c>
      <c r="B309" s="4">
        <v>1028</v>
      </c>
      <c r="C309" s="4">
        <v>124</v>
      </c>
      <c r="D309" s="4">
        <v>903.9</v>
      </c>
      <c r="E309" s="4">
        <v>51.4</v>
      </c>
      <c r="F309" s="4">
        <v>853.3</v>
      </c>
      <c r="G309" s="4">
        <v>6.1</v>
      </c>
      <c r="H309" s="4">
        <v>99.2</v>
      </c>
      <c r="I309" s="4">
        <v>100.7</v>
      </c>
      <c r="J309" s="4">
        <v>63.7</v>
      </c>
      <c r="K309" s="4">
        <v>96.4</v>
      </c>
      <c r="L309" s="4">
        <v>85.9</v>
      </c>
      <c r="M309" s="4">
        <v>73.7</v>
      </c>
    </row>
    <row r="310" spans="1:13">
      <c r="A310" s="12">
        <v>44075</v>
      </c>
      <c r="B310" s="4">
        <v>1023.7</v>
      </c>
      <c r="C310" s="4">
        <v>129.19999999999999</v>
      </c>
      <c r="D310" s="4">
        <v>894.6</v>
      </c>
      <c r="E310" s="4">
        <v>52.1</v>
      </c>
      <c r="F310" s="4">
        <v>853.8</v>
      </c>
      <c r="G310" s="4">
        <v>6.1</v>
      </c>
      <c r="H310" s="4">
        <v>131.4</v>
      </c>
      <c r="I310" s="4">
        <v>135.6</v>
      </c>
      <c r="J310" s="4">
        <v>89.8</v>
      </c>
      <c r="K310" s="4">
        <v>111.5</v>
      </c>
      <c r="L310" s="4">
        <v>101.2</v>
      </c>
      <c r="M310" s="4">
        <v>78.7</v>
      </c>
    </row>
    <row r="311" spans="1:13">
      <c r="A311" s="12">
        <v>44105</v>
      </c>
      <c r="B311" s="5">
        <v>1018.4</v>
      </c>
      <c r="C311" s="5">
        <v>130.5</v>
      </c>
      <c r="D311" s="5">
        <v>887.9</v>
      </c>
      <c r="E311" s="5">
        <v>50.5</v>
      </c>
      <c r="F311" s="5">
        <v>853.1</v>
      </c>
      <c r="G311" s="5">
        <v>6.1</v>
      </c>
      <c r="H311" s="5">
        <v>115.1</v>
      </c>
      <c r="I311" s="5">
        <v>120.5</v>
      </c>
      <c r="J311" s="5">
        <v>75.900000000000006</v>
      </c>
      <c r="K311" s="5">
        <v>100.5</v>
      </c>
      <c r="L311" s="5">
        <v>92.9</v>
      </c>
      <c r="M311" s="6">
        <v>65</v>
      </c>
    </row>
    <row r="312" spans="1:13">
      <c r="A312" s="12">
        <v>44136</v>
      </c>
      <c r="B312" s="5">
        <v>1025.7</v>
      </c>
      <c r="C312" s="6">
        <v>130</v>
      </c>
      <c r="D312" s="5">
        <v>895.7</v>
      </c>
      <c r="E312" s="5">
        <v>50.3</v>
      </c>
      <c r="F312" s="5">
        <v>861.1</v>
      </c>
      <c r="G312" s="5">
        <v>6.1</v>
      </c>
      <c r="H312" s="5">
        <v>97.1</v>
      </c>
      <c r="I312" s="5">
        <v>89.7</v>
      </c>
      <c r="J312" s="5">
        <v>59.5</v>
      </c>
      <c r="K312" s="5">
        <v>81.7</v>
      </c>
      <c r="L312" s="5">
        <v>76.099999999999994</v>
      </c>
      <c r="M312" s="5">
        <v>59.2</v>
      </c>
    </row>
    <row r="313" spans="1:13">
      <c r="A313" s="12">
        <v>44166</v>
      </c>
      <c r="B313" s="5">
        <v>1046.4000000000001</v>
      </c>
      <c r="C313" s="5">
        <v>130.5</v>
      </c>
      <c r="D313" s="5">
        <v>915.9</v>
      </c>
      <c r="E313" s="5">
        <v>50.6</v>
      </c>
      <c r="F313" s="5">
        <v>878.7</v>
      </c>
      <c r="G313" s="5">
        <v>6.8</v>
      </c>
      <c r="H313" s="5">
        <v>105.4</v>
      </c>
      <c r="I313" s="5">
        <v>84.7</v>
      </c>
      <c r="J313" s="5">
        <v>59.9</v>
      </c>
      <c r="K313" s="5">
        <v>81.3</v>
      </c>
      <c r="L313" s="5">
        <v>76.7</v>
      </c>
      <c r="M313" s="5">
        <v>43.8</v>
      </c>
    </row>
    <row r="314" spans="1:13">
      <c r="A314" s="12">
        <v>44197</v>
      </c>
      <c r="B314" s="5">
        <v>1090.4000000000001</v>
      </c>
      <c r="C314" s="5">
        <v>133.69999999999999</v>
      </c>
      <c r="D314" s="5">
        <v>956.7</v>
      </c>
      <c r="E314" s="5">
        <v>52.6</v>
      </c>
      <c r="F314" s="5">
        <v>915.5</v>
      </c>
      <c r="G314" s="6">
        <v>7</v>
      </c>
      <c r="H314" s="5">
        <v>115.1</v>
      </c>
      <c r="I314" s="5">
        <v>71.2</v>
      </c>
      <c r="J314" s="5">
        <v>46.8</v>
      </c>
      <c r="K314" s="5">
        <v>101.4</v>
      </c>
      <c r="L314" s="5">
        <v>91.9</v>
      </c>
      <c r="M314" s="6">
        <v>61</v>
      </c>
    </row>
    <row r="315" spans="1:13">
      <c r="A315" s="12">
        <v>44228</v>
      </c>
      <c r="B315" s="6">
        <v>1099.5</v>
      </c>
      <c r="C315" s="6">
        <v>134</v>
      </c>
      <c r="D315" s="6">
        <v>965.5</v>
      </c>
      <c r="E315" s="6">
        <v>51.9</v>
      </c>
      <c r="F315" s="6">
        <v>931.2</v>
      </c>
      <c r="G315" s="6">
        <v>7.1</v>
      </c>
      <c r="H315" s="6">
        <v>101.6</v>
      </c>
      <c r="I315" s="6">
        <v>92.4</v>
      </c>
      <c r="J315" s="6">
        <v>57</v>
      </c>
      <c r="K315" s="6">
        <v>105.4</v>
      </c>
      <c r="L315" s="6">
        <v>89.8</v>
      </c>
      <c r="M315" s="6">
        <v>61.4</v>
      </c>
    </row>
    <row r="316" spans="1:13">
      <c r="A316" s="12">
        <v>44256</v>
      </c>
      <c r="B316" s="5">
        <v>1078.4000000000001</v>
      </c>
      <c r="C316" s="5">
        <v>130.4</v>
      </c>
      <c r="D316" s="6">
        <v>948</v>
      </c>
      <c r="E316" s="5">
        <v>49.7</v>
      </c>
      <c r="F316" s="5">
        <v>921.5</v>
      </c>
      <c r="G316" s="5">
        <v>6.9</v>
      </c>
      <c r="H316" s="5">
        <v>102.6</v>
      </c>
      <c r="I316" s="5">
        <v>123.7</v>
      </c>
      <c r="J316" s="6">
        <v>72</v>
      </c>
      <c r="K316" s="5">
        <v>117.9</v>
      </c>
      <c r="L316" s="5">
        <v>103.5</v>
      </c>
      <c r="M316" s="5">
        <v>68.8</v>
      </c>
    </row>
    <row r="317" spans="1:13">
      <c r="A317" s="12">
        <v>44287</v>
      </c>
      <c r="B317" s="6">
        <v>1053.8</v>
      </c>
      <c r="C317" s="6">
        <v>127.2</v>
      </c>
      <c r="D317" s="6">
        <v>926.6</v>
      </c>
      <c r="E317" s="6">
        <v>47.7</v>
      </c>
      <c r="F317" s="6">
        <v>904.3</v>
      </c>
      <c r="G317" s="6">
        <v>6.8</v>
      </c>
      <c r="H317" s="6">
        <v>84.6</v>
      </c>
      <c r="I317" s="6">
        <v>109.2</v>
      </c>
      <c r="J317" s="6">
        <v>66.3</v>
      </c>
      <c r="K317" s="6">
        <v>110.1</v>
      </c>
      <c r="L317" s="6">
        <v>100</v>
      </c>
      <c r="M317" s="6">
        <v>76.3</v>
      </c>
    </row>
    <row r="318" spans="1:13">
      <c r="A318" s="12">
        <v>44317</v>
      </c>
      <c r="B318" s="6">
        <v>1026.7</v>
      </c>
      <c r="C318" s="6">
        <v>127.8</v>
      </c>
      <c r="D318" s="6">
        <v>898.9</v>
      </c>
      <c r="E318" s="6">
        <v>45.7</v>
      </c>
      <c r="F318" s="6">
        <v>885.4</v>
      </c>
      <c r="G318" s="6">
        <v>6.6</v>
      </c>
      <c r="H318" s="6">
        <v>85.3</v>
      </c>
      <c r="I318" s="6">
        <v>112.3</v>
      </c>
      <c r="J318" s="6">
        <v>68.7</v>
      </c>
      <c r="K318" s="6">
        <v>114.8</v>
      </c>
      <c r="L318" s="6">
        <v>103.9</v>
      </c>
      <c r="M318" s="6">
        <v>84.7</v>
      </c>
    </row>
    <row r="319" spans="1:13">
      <c r="A319" s="12">
        <v>44348</v>
      </c>
      <c r="B319" s="3">
        <v>993.4</v>
      </c>
      <c r="C319" s="3">
        <v>123.8</v>
      </c>
      <c r="D319" s="3">
        <v>869.6</v>
      </c>
      <c r="E319" s="3">
        <v>43.9</v>
      </c>
      <c r="F319" s="3">
        <v>856.3</v>
      </c>
      <c r="G319" s="7">
        <v>6.4</v>
      </c>
      <c r="H319" s="3">
        <v>84.1</v>
      </c>
      <c r="I319" s="3">
        <v>117.4</v>
      </c>
      <c r="J319" s="3">
        <v>69.8</v>
      </c>
      <c r="K319" s="3">
        <v>117.8</v>
      </c>
      <c r="L319" s="3">
        <v>107.9</v>
      </c>
      <c r="M319" s="3">
        <v>90.9</v>
      </c>
    </row>
    <row r="320" spans="1:13">
      <c r="A320" s="12">
        <v>44378</v>
      </c>
      <c r="B320" s="7">
        <v>974.9</v>
      </c>
      <c r="C320" s="7">
        <v>121.3</v>
      </c>
      <c r="D320" s="7">
        <v>853.6</v>
      </c>
      <c r="E320" s="7">
        <v>42.7</v>
      </c>
      <c r="F320" s="7">
        <v>841.2</v>
      </c>
      <c r="G320" s="7">
        <v>6.3</v>
      </c>
      <c r="H320" s="7">
        <v>97</v>
      </c>
      <c r="I320" s="7">
        <v>115.5</v>
      </c>
      <c r="J320" s="7">
        <v>64.2</v>
      </c>
      <c r="K320" s="7">
        <v>122.4</v>
      </c>
      <c r="L320" s="7">
        <v>112</v>
      </c>
      <c r="M320" s="7">
        <v>88.7</v>
      </c>
    </row>
    <row r="321" spans="1:13">
      <c r="A321" s="12">
        <v>44409</v>
      </c>
      <c r="B321" s="9">
        <v>960.8</v>
      </c>
      <c r="C321" s="9">
        <v>120.4</v>
      </c>
      <c r="D321" s="9">
        <v>840.4</v>
      </c>
      <c r="E321" s="9">
        <v>41.5</v>
      </c>
      <c r="F321" s="9">
        <v>831.1</v>
      </c>
      <c r="G321" s="9">
        <v>6.2</v>
      </c>
      <c r="H321" s="9">
        <v>95.4</v>
      </c>
      <c r="I321" s="9">
        <v>109.4</v>
      </c>
      <c r="J321" s="8">
        <v>59</v>
      </c>
      <c r="K321" s="9">
        <v>116.6</v>
      </c>
      <c r="L321" s="9">
        <v>104.8</v>
      </c>
      <c r="M321" s="9">
        <v>89.8</v>
      </c>
    </row>
    <row r="322" spans="1:13">
      <c r="A322" s="12">
        <v>44440</v>
      </c>
      <c r="B322" s="9">
        <v>934.7</v>
      </c>
      <c r="C322" s="9">
        <v>121.6</v>
      </c>
      <c r="D322" s="9">
        <v>813.1</v>
      </c>
      <c r="E322" s="9">
        <v>39.5</v>
      </c>
      <c r="F322" s="9">
        <v>814.8</v>
      </c>
      <c r="G322" s="9">
        <v>6.1</v>
      </c>
      <c r="H322" s="9">
        <v>114.1</v>
      </c>
      <c r="I322" s="9">
        <v>140.30000000000001</v>
      </c>
      <c r="J322" s="9">
        <v>83.4</v>
      </c>
      <c r="K322" s="9">
        <v>124.2</v>
      </c>
      <c r="L322" s="9">
        <v>112.3</v>
      </c>
      <c r="M322" s="9">
        <v>94.6</v>
      </c>
    </row>
    <row r="323" spans="1:13">
      <c r="A323" s="12">
        <v>44470</v>
      </c>
      <c r="B323" s="3">
        <v>910.9</v>
      </c>
      <c r="C323" s="3">
        <v>118.5</v>
      </c>
      <c r="D323" s="3">
        <v>792.5</v>
      </c>
      <c r="E323" s="3">
        <v>38.1</v>
      </c>
      <c r="F323" s="3">
        <v>794.2</v>
      </c>
      <c r="G323" s="3">
        <v>5.9</v>
      </c>
      <c r="H323" s="7">
        <v>107</v>
      </c>
      <c r="I323" s="3">
        <v>130.69999999999999</v>
      </c>
      <c r="J323" s="7">
        <v>73</v>
      </c>
      <c r="K323" s="7">
        <v>121</v>
      </c>
      <c r="L323" s="7">
        <v>111</v>
      </c>
      <c r="M323" s="3">
        <v>81.400000000000006</v>
      </c>
    </row>
    <row r="324" spans="1:13">
      <c r="A324" s="12">
        <v>44501</v>
      </c>
      <c r="B324" s="3">
        <v>898.8</v>
      </c>
      <c r="C324" s="3">
        <v>115.2</v>
      </c>
      <c r="D324" s="3">
        <v>783.6</v>
      </c>
      <c r="E324" s="7">
        <v>37</v>
      </c>
      <c r="F324" s="3">
        <v>781.6</v>
      </c>
      <c r="G324" s="3">
        <v>5.8</v>
      </c>
      <c r="H324" s="3">
        <v>101.1</v>
      </c>
      <c r="I324" s="3">
        <v>113.2</v>
      </c>
      <c r="J324" s="3">
        <v>64.3</v>
      </c>
      <c r="K324" s="3">
        <v>113.6</v>
      </c>
      <c r="L324" s="3">
        <v>105.6</v>
      </c>
      <c r="M324" s="3">
        <v>82.5</v>
      </c>
    </row>
    <row r="325" spans="1:13">
      <c r="A325" s="12">
        <v>44531</v>
      </c>
      <c r="B325" s="3">
        <v>895.2</v>
      </c>
      <c r="C325" s="3">
        <v>111.3</v>
      </c>
      <c r="D325" s="3">
        <v>783.9</v>
      </c>
      <c r="E325" s="3">
        <v>36.4</v>
      </c>
      <c r="F325" s="3">
        <v>775.9</v>
      </c>
      <c r="G325" s="3">
        <v>5.8</v>
      </c>
      <c r="H325" s="3">
        <v>101.4</v>
      </c>
      <c r="I325" s="7">
        <v>105</v>
      </c>
      <c r="J325" s="3">
        <v>63.2</v>
      </c>
      <c r="K325" s="7">
        <v>97</v>
      </c>
      <c r="L325" s="3">
        <v>91.3</v>
      </c>
      <c r="M325" s="3">
        <v>60.4</v>
      </c>
    </row>
    <row r="326" spans="1:13">
      <c r="A326" s="12">
        <v>44562</v>
      </c>
      <c r="B326" s="3">
        <v>927.1</v>
      </c>
      <c r="C326" s="3">
        <v>111.8</v>
      </c>
      <c r="D326" s="3">
        <v>815.3</v>
      </c>
      <c r="E326" s="3">
        <v>37.9</v>
      </c>
      <c r="F326" s="7">
        <v>800</v>
      </c>
      <c r="G326" s="3">
        <v>5.9</v>
      </c>
      <c r="H326" s="3">
        <v>114.5</v>
      </c>
      <c r="I326" s="3">
        <v>82.6</v>
      </c>
      <c r="J326" s="3">
        <v>47.8</v>
      </c>
      <c r="K326" s="3">
        <v>115.8</v>
      </c>
      <c r="L326" s="3">
        <v>103.5</v>
      </c>
      <c r="M326" s="3">
        <v>76.400000000000006</v>
      </c>
    </row>
    <row r="327" spans="1:13">
      <c r="A327" s="12">
        <v>44593</v>
      </c>
      <c r="B327" s="3">
        <v>921.8</v>
      </c>
      <c r="C327" s="3">
        <v>109.4</v>
      </c>
      <c r="D327" s="3">
        <v>812.4</v>
      </c>
      <c r="E327" s="3">
        <v>37.5</v>
      </c>
      <c r="F327" s="7">
        <v>795.5</v>
      </c>
      <c r="G327" s="3">
        <v>5.9</v>
      </c>
      <c r="H327" s="3">
        <v>92.9</v>
      </c>
      <c r="I327" s="3">
        <v>98.3</v>
      </c>
      <c r="J327" s="3">
        <v>54.1</v>
      </c>
      <c r="K327" s="3">
        <v>117.9</v>
      </c>
      <c r="L327" s="3">
        <v>101.3</v>
      </c>
      <c r="M327" s="3">
        <v>81.3</v>
      </c>
    </row>
    <row r="328" spans="1:13">
      <c r="A328" s="12">
        <v>44621</v>
      </c>
      <c r="B328" s="3">
        <v>902.1</v>
      </c>
      <c r="C328" s="3">
        <v>114.6</v>
      </c>
      <c r="D328" s="3">
        <v>787.5</v>
      </c>
      <c r="E328" s="7">
        <v>36</v>
      </c>
      <c r="F328" s="7">
        <v>781.4</v>
      </c>
      <c r="G328" s="3">
        <v>5.8</v>
      </c>
      <c r="H328" s="3">
        <v>111.8</v>
      </c>
      <c r="I328" s="3">
        <v>131.5</v>
      </c>
      <c r="J328" s="7">
        <v>68</v>
      </c>
      <c r="K328" s="3">
        <v>140.69999999999999</v>
      </c>
      <c r="L328" s="7">
        <v>122</v>
      </c>
      <c r="M328" s="3">
        <v>94.8</v>
      </c>
    </row>
    <row r="329" spans="1:13">
      <c r="A329" s="12">
        <v>44652</v>
      </c>
      <c r="B329" s="7">
        <v>878</v>
      </c>
      <c r="C329" s="3">
        <v>116.1</v>
      </c>
      <c r="D329" s="3">
        <v>761.9</v>
      </c>
      <c r="E329" s="3">
        <v>35.1</v>
      </c>
      <c r="F329" s="3">
        <v>760.9</v>
      </c>
      <c r="G329" s="3">
        <v>5.6</v>
      </c>
      <c r="H329" s="3">
        <v>100.8</v>
      </c>
      <c r="I329" s="3">
        <v>124.9</v>
      </c>
      <c r="J329" s="3">
        <v>64.5</v>
      </c>
      <c r="K329" s="3">
        <v>100.4</v>
      </c>
      <c r="L329" s="3">
        <v>88.8</v>
      </c>
      <c r="M329" s="3">
        <v>79.8</v>
      </c>
    </row>
    <row r="330" spans="1:13">
      <c r="A330" s="12">
        <v>44682</v>
      </c>
      <c r="B330" s="6">
        <v>850.2</v>
      </c>
      <c r="C330" s="6">
        <v>114.2</v>
      </c>
      <c r="D330" s="6">
        <v>736</v>
      </c>
      <c r="E330" s="6">
        <v>34.200000000000003</v>
      </c>
      <c r="F330" s="6">
        <v>735.8</v>
      </c>
      <c r="G330" s="6">
        <v>5.4</v>
      </c>
      <c r="H330" s="6">
        <v>99.2</v>
      </c>
      <c r="I330" s="6">
        <v>126.9</v>
      </c>
      <c r="J330" s="6">
        <v>61.4</v>
      </c>
      <c r="K330" s="6">
        <v>106.2</v>
      </c>
      <c r="L330" s="6">
        <v>94.8</v>
      </c>
      <c r="M330" s="6">
        <v>89.2</v>
      </c>
    </row>
    <row r="331" spans="1:13">
      <c r="A331" s="12">
        <v>44713</v>
      </c>
      <c r="B331" s="6">
        <v>818</v>
      </c>
      <c r="C331" s="6">
        <v>108.4</v>
      </c>
      <c r="D331" s="6">
        <v>709.7</v>
      </c>
      <c r="E331" s="6">
        <v>33</v>
      </c>
      <c r="F331" s="6">
        <v>704.7</v>
      </c>
      <c r="G331" s="6">
        <v>5.2</v>
      </c>
      <c r="H331" s="6">
        <v>93.6</v>
      </c>
      <c r="I331" s="6">
        <v>125.8</v>
      </c>
      <c r="J331" s="6">
        <v>57.7</v>
      </c>
      <c r="K331" s="6">
        <v>96.2</v>
      </c>
      <c r="L331" s="6">
        <v>85.9</v>
      </c>
      <c r="M331" s="6">
        <v>83.1</v>
      </c>
    </row>
    <row r="332" spans="1:13">
      <c r="A332" s="12">
        <v>44743</v>
      </c>
      <c r="B332" s="6">
        <v>810.2</v>
      </c>
      <c r="C332" s="6">
        <v>106.7</v>
      </c>
      <c r="D332" s="6">
        <v>703.6</v>
      </c>
      <c r="E332" s="6">
        <v>32.700000000000003</v>
      </c>
      <c r="F332" s="6">
        <v>697.6</v>
      </c>
      <c r="G332" s="6">
        <v>5.2</v>
      </c>
      <c r="H332" s="6">
        <v>103.5</v>
      </c>
      <c r="I332" s="6">
        <v>111.3</v>
      </c>
      <c r="J332" s="6">
        <v>50.6</v>
      </c>
      <c r="K332" s="6">
        <v>89.7</v>
      </c>
      <c r="L332" s="6">
        <v>79.900000000000006</v>
      </c>
      <c r="M332" s="6">
        <v>74.8</v>
      </c>
    </row>
    <row r="333" spans="1:13">
      <c r="A333" s="12">
        <v>44774</v>
      </c>
      <c r="B333" s="6">
        <v>806.9</v>
      </c>
      <c r="C333" s="6">
        <v>106.9</v>
      </c>
      <c r="D333" s="6">
        <v>700.1</v>
      </c>
      <c r="E333" s="6">
        <v>32.4</v>
      </c>
      <c r="F333" s="6">
        <v>695</v>
      </c>
      <c r="G333" s="6">
        <v>5.2</v>
      </c>
      <c r="H333" s="6">
        <v>106.8</v>
      </c>
      <c r="I333" s="6">
        <v>110.1</v>
      </c>
      <c r="J333" s="6">
        <v>51.9</v>
      </c>
      <c r="K333" s="6">
        <v>98.7</v>
      </c>
      <c r="L333" s="6">
        <v>84.4</v>
      </c>
      <c r="M333" s="6">
        <v>79</v>
      </c>
    </row>
    <row r="334" spans="1:13">
      <c r="A334" s="12">
        <v>44805</v>
      </c>
      <c r="B334" s="6">
        <v>801.7</v>
      </c>
      <c r="C334" s="6">
        <v>110.7</v>
      </c>
      <c r="D334" s="6">
        <v>690.9</v>
      </c>
      <c r="E334" s="6">
        <v>31.5</v>
      </c>
      <c r="F334" s="6">
        <v>694.3</v>
      </c>
      <c r="G334" s="6">
        <v>5.0999999999999996</v>
      </c>
      <c r="H334" s="6">
        <v>132.6</v>
      </c>
      <c r="I334" s="6">
        <v>137.80000000000001</v>
      </c>
      <c r="J334" s="6">
        <v>75.3</v>
      </c>
      <c r="K334" s="6">
        <v>99.5</v>
      </c>
      <c r="L334" s="6">
        <v>86.7</v>
      </c>
      <c r="M334" s="6">
        <v>78.400000000000006</v>
      </c>
    </row>
    <row r="335" spans="1:13">
      <c r="A335" s="12">
        <v>44835</v>
      </c>
      <c r="B335" s="6">
        <v>796</v>
      </c>
      <c r="C335" s="6">
        <v>109.5</v>
      </c>
      <c r="D335" s="6">
        <v>686.5</v>
      </c>
      <c r="E335" s="6">
        <v>31.2</v>
      </c>
      <c r="F335" s="6">
        <v>688.5</v>
      </c>
      <c r="G335" s="6">
        <v>5.0999999999999996</v>
      </c>
      <c r="H335" s="6">
        <v>118.8</v>
      </c>
      <c r="I335" s="6">
        <v>124.5</v>
      </c>
      <c r="J335" s="6">
        <v>64.599999999999994</v>
      </c>
      <c r="K335" s="6">
        <v>88.5</v>
      </c>
      <c r="L335" s="6">
        <v>78.2</v>
      </c>
      <c r="M335" s="6">
        <v>65.400000000000006</v>
      </c>
    </row>
    <row r="336" spans="1:13">
      <c r="A336" s="12">
        <v>44866</v>
      </c>
      <c r="B336" s="6">
        <v>800.2</v>
      </c>
      <c r="C336" s="6">
        <v>107.9</v>
      </c>
      <c r="D336" s="6">
        <v>692.3</v>
      </c>
      <c r="E336" s="6">
        <v>31.2</v>
      </c>
      <c r="F336" s="6">
        <v>689.5</v>
      </c>
      <c r="G336" s="6">
        <v>5.0999999999999996</v>
      </c>
      <c r="H336" s="6">
        <v>114.3</v>
      </c>
      <c r="I336" s="6">
        <v>110.2</v>
      </c>
      <c r="J336" s="6">
        <v>59.2</v>
      </c>
      <c r="K336" s="6">
        <v>78.900000000000006</v>
      </c>
      <c r="L336" s="6">
        <v>69.5</v>
      </c>
      <c r="M336" s="6">
        <v>62.1</v>
      </c>
    </row>
    <row r="337" spans="1:13">
      <c r="A337" s="12">
        <v>44896</v>
      </c>
      <c r="B337" s="6">
        <v>812.3</v>
      </c>
      <c r="C337" s="6">
        <v>106.9</v>
      </c>
      <c r="D337" s="6">
        <v>705.4</v>
      </c>
      <c r="E337" s="6">
        <v>32.1</v>
      </c>
      <c r="F337" s="6">
        <v>696.9</v>
      </c>
      <c r="G337" s="6">
        <v>5.2</v>
      </c>
      <c r="H337" s="6">
        <v>113</v>
      </c>
      <c r="I337" s="6">
        <v>100.9</v>
      </c>
      <c r="J337" s="6">
        <v>59.6</v>
      </c>
      <c r="K337" s="6">
        <v>68.3</v>
      </c>
      <c r="L337" s="6">
        <v>61.1</v>
      </c>
      <c r="M337" s="6">
        <v>44.1</v>
      </c>
    </row>
    <row r="338" spans="1:13">
      <c r="A338" s="12">
        <v>44927</v>
      </c>
      <c r="B338" s="6">
        <v>857.6</v>
      </c>
      <c r="C338" s="6">
        <v>108.7</v>
      </c>
      <c r="D338" s="6">
        <v>748.9</v>
      </c>
      <c r="E338" s="6">
        <v>35</v>
      </c>
      <c r="F338" s="6">
        <v>729.8</v>
      </c>
      <c r="G338" s="6">
        <v>5.5</v>
      </c>
      <c r="H338" s="6">
        <v>131.5</v>
      </c>
      <c r="I338" s="6">
        <v>86.2</v>
      </c>
      <c r="J338" s="6">
        <v>46.7</v>
      </c>
      <c r="K338" s="6">
        <v>92</v>
      </c>
      <c r="L338" s="6">
        <v>78</v>
      </c>
      <c r="M338" s="6">
        <v>60.3</v>
      </c>
    </row>
    <row r="339" spans="1:13">
      <c r="A339" s="12">
        <v>44958</v>
      </c>
      <c r="B339" s="6">
        <v>864.8</v>
      </c>
      <c r="C339" s="6">
        <v>108.4</v>
      </c>
      <c r="D339" s="6">
        <v>756.4</v>
      </c>
      <c r="E339" s="6">
        <v>35.5</v>
      </c>
      <c r="F339" s="6">
        <v>735.5</v>
      </c>
      <c r="G339" s="6">
        <v>5.5</v>
      </c>
      <c r="H339" s="6">
        <v>107.9</v>
      </c>
      <c r="I339" s="6">
        <v>100.8</v>
      </c>
      <c r="J339" s="6">
        <v>52.5</v>
      </c>
      <c r="K339" s="6">
        <v>94</v>
      </c>
      <c r="L339" s="6">
        <v>75.7</v>
      </c>
      <c r="M339" s="6">
        <v>62.5</v>
      </c>
    </row>
    <row r="340" spans="1:13">
      <c r="A340" s="12">
        <v>44986</v>
      </c>
      <c r="B340" s="6">
        <v>846.9</v>
      </c>
      <c r="C340" s="6">
        <v>105.2</v>
      </c>
      <c r="D340" s="6">
        <v>741.7</v>
      </c>
      <c r="E340" s="6">
        <v>35.1</v>
      </c>
      <c r="F340" s="6">
        <v>721.4</v>
      </c>
      <c r="G340" s="6">
        <v>5.4</v>
      </c>
      <c r="H340" s="6">
        <v>111.1</v>
      </c>
      <c r="I340" s="6">
        <v>129</v>
      </c>
      <c r="J340" s="6">
        <v>65.8</v>
      </c>
      <c r="K340" s="6">
        <v>96.9</v>
      </c>
      <c r="L340" s="6">
        <v>80.900000000000006</v>
      </c>
      <c r="M340" s="6">
        <v>61.8</v>
      </c>
    </row>
    <row r="341" spans="1:13">
      <c r="A341" s="12">
        <v>45017</v>
      </c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>
      <c r="A342" s="12">
        <v>45047</v>
      </c>
      <c r="B342" s="28"/>
      <c r="C342" s="28"/>
      <c r="D342" s="28"/>
      <c r="E342" s="28"/>
      <c r="F342" s="28"/>
      <c r="G342" s="28"/>
      <c r="H342" s="28"/>
      <c r="I342" s="28"/>
      <c r="J342" s="28"/>
      <c r="K342" s="40"/>
      <c r="L342" s="28"/>
      <c r="M342" s="28"/>
    </row>
    <row r="343" spans="1:13">
      <c r="A343" s="12">
        <v>45078</v>
      </c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>
      <c r="A344" s="12">
        <v>45108</v>
      </c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>
      <c r="A345" s="12">
        <v>45139</v>
      </c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>
      <c r="A346" s="12">
        <v>45170</v>
      </c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"/>
  <sheetViews>
    <sheetView workbookViewId="0">
      <selection activeCell="C2" sqref="C2"/>
    </sheetView>
  </sheetViews>
  <sheetFormatPr defaultRowHeight="14.5"/>
  <sheetData>
    <row r="1" spans="1:5">
      <c r="A1" t="s">
        <v>25</v>
      </c>
      <c r="B1" t="s">
        <v>147</v>
      </c>
      <c r="C1" t="s">
        <v>148</v>
      </c>
      <c r="D1" t="s">
        <v>28</v>
      </c>
      <c r="E1" t="s">
        <v>149</v>
      </c>
    </row>
    <row r="2" spans="1:5">
      <c r="A2" t="s">
        <v>29</v>
      </c>
      <c r="B2">
        <v>2820.3666666666663</v>
      </c>
      <c r="C2">
        <v>68.366666666666674</v>
      </c>
      <c r="D2">
        <f>C2/B2</f>
        <v>2.4240346999799087E-2</v>
      </c>
    </row>
    <row r="3" spans="1:5">
      <c r="A3" t="s">
        <v>30</v>
      </c>
      <c r="B3">
        <v>2657.7000000000003</v>
      </c>
      <c r="C3">
        <v>89.59999999999998</v>
      </c>
      <c r="D3">
        <f t="shared" ref="D3:D66" si="0">C3/B3</f>
        <v>3.3713361176957508E-2</v>
      </c>
    </row>
    <row r="4" spans="1:5">
      <c r="A4" t="s">
        <v>31</v>
      </c>
      <c r="B4">
        <v>2689.3333333333335</v>
      </c>
      <c r="C4">
        <v>84.266666666666666</v>
      </c>
      <c r="D4">
        <f t="shared" si="0"/>
        <v>3.133366385721368E-2</v>
      </c>
    </row>
    <row r="5" spans="1:5">
      <c r="A5" t="s">
        <v>32</v>
      </c>
      <c r="B5">
        <v>2607.5000000000005</v>
      </c>
      <c r="C5">
        <v>62.533333333333339</v>
      </c>
      <c r="D5">
        <f t="shared" si="0"/>
        <v>2.3982102908277403E-2</v>
      </c>
    </row>
    <row r="6" spans="1:5">
      <c r="A6" t="s">
        <v>33</v>
      </c>
      <c r="B6">
        <v>2726.3</v>
      </c>
      <c r="C6">
        <v>60.533333333333339</v>
      </c>
      <c r="D6">
        <f t="shared" si="0"/>
        <v>2.2203474794899071E-2</v>
      </c>
    </row>
    <row r="7" spans="1:5">
      <c r="A7" t="s">
        <v>34</v>
      </c>
      <c r="B7">
        <v>2582.2333333333331</v>
      </c>
      <c r="C7">
        <v>90.766666666666666</v>
      </c>
      <c r="D7">
        <f t="shared" si="0"/>
        <v>3.515045115984871E-2</v>
      </c>
    </row>
    <row r="8" spans="1:5">
      <c r="A8" t="s">
        <v>35</v>
      </c>
      <c r="B8">
        <v>2402.7666666666669</v>
      </c>
      <c r="C8">
        <v>83.066666666666677</v>
      </c>
      <c r="D8">
        <f t="shared" si="0"/>
        <v>3.4571258132985588E-2</v>
      </c>
    </row>
    <row r="9" spans="1:5">
      <c r="A9" t="s">
        <v>36</v>
      </c>
      <c r="B9">
        <v>2317.4</v>
      </c>
      <c r="C9">
        <v>58.6</v>
      </c>
      <c r="D9">
        <f t="shared" si="0"/>
        <v>2.528695952360404E-2</v>
      </c>
    </row>
    <row r="10" spans="1:5">
      <c r="A10" t="s">
        <v>37</v>
      </c>
      <c r="B10">
        <v>2294.8333333333335</v>
      </c>
      <c r="C10">
        <v>65.333333333333329</v>
      </c>
      <c r="D10">
        <f t="shared" si="0"/>
        <v>2.846975088967971E-2</v>
      </c>
    </row>
    <row r="11" spans="1:5">
      <c r="A11" t="s">
        <v>38</v>
      </c>
      <c r="B11">
        <v>2071.7999999999997</v>
      </c>
      <c r="C11">
        <v>93.600000000000009</v>
      </c>
      <c r="D11">
        <f t="shared" si="0"/>
        <v>4.5178105994787152E-2</v>
      </c>
    </row>
    <row r="12" spans="1:5">
      <c r="A12" t="s">
        <v>39</v>
      </c>
      <c r="B12">
        <v>1923.8666666666668</v>
      </c>
      <c r="C12">
        <v>88.266666666666666</v>
      </c>
      <c r="D12">
        <f t="shared" si="0"/>
        <v>4.587982535172222E-2</v>
      </c>
    </row>
    <row r="13" spans="1:5">
      <c r="A13" t="s">
        <v>40</v>
      </c>
      <c r="B13">
        <v>1806.2</v>
      </c>
      <c r="C13">
        <v>58.1</v>
      </c>
      <c r="D13">
        <f t="shared" si="0"/>
        <v>3.2166980400841545E-2</v>
      </c>
    </row>
    <row r="14" spans="1:5">
      <c r="A14" t="s">
        <v>41</v>
      </c>
      <c r="B14">
        <v>1876.9666666666665</v>
      </c>
      <c r="C14">
        <v>57.666666666666664</v>
      </c>
      <c r="D14">
        <f t="shared" si="0"/>
        <v>3.0723330195883431E-2</v>
      </c>
    </row>
    <row r="15" spans="1:5">
      <c r="A15" t="s">
        <v>42</v>
      </c>
      <c r="B15">
        <v>1716.1666666666667</v>
      </c>
      <c r="C15">
        <v>70.766666666666666</v>
      </c>
      <c r="D15">
        <f t="shared" si="0"/>
        <v>4.1235311255705544E-2</v>
      </c>
    </row>
    <row r="16" spans="1:5">
      <c r="A16" t="s">
        <v>43</v>
      </c>
      <c r="B16">
        <v>1676.9333333333334</v>
      </c>
      <c r="C16">
        <v>73.066666666666663</v>
      </c>
      <c r="D16">
        <f t="shared" si="0"/>
        <v>4.3571598950465133E-2</v>
      </c>
    </row>
    <row r="17" spans="1:4">
      <c r="A17" t="s">
        <v>44</v>
      </c>
      <c r="B17">
        <v>1755.8</v>
      </c>
      <c r="C17">
        <v>52.166666666666664</v>
      </c>
      <c r="D17">
        <f t="shared" si="0"/>
        <v>2.9711052891369556E-2</v>
      </c>
    </row>
    <row r="18" spans="1:4">
      <c r="A18" t="s">
        <v>45</v>
      </c>
      <c r="B18">
        <v>2121.2666666666664</v>
      </c>
      <c r="C18">
        <v>45.966666666666669</v>
      </c>
      <c r="D18">
        <f t="shared" si="0"/>
        <v>2.1669442785756943E-2</v>
      </c>
    </row>
    <row r="19" spans="1:4">
      <c r="A19" t="s">
        <v>46</v>
      </c>
      <c r="B19">
        <v>2089.7666666666664</v>
      </c>
      <c r="C19">
        <v>66.63333333333334</v>
      </c>
      <c r="D19">
        <f t="shared" si="0"/>
        <v>3.1885537460322529E-2</v>
      </c>
    </row>
    <row r="20" spans="1:4">
      <c r="A20" t="s">
        <v>47</v>
      </c>
      <c r="B20">
        <v>2145.9333333333334</v>
      </c>
      <c r="C20">
        <v>64.566666666666663</v>
      </c>
      <c r="D20">
        <f t="shared" si="0"/>
        <v>3.0087918232936713E-2</v>
      </c>
    </row>
    <row r="21" spans="1:4">
      <c r="A21" t="s">
        <v>48</v>
      </c>
      <c r="B21">
        <v>2264.6333333333337</v>
      </c>
      <c r="C21">
        <v>49.766666666666673</v>
      </c>
      <c r="D21">
        <f t="shared" si="0"/>
        <v>2.197559575501553E-2</v>
      </c>
    </row>
    <row r="22" spans="1:4">
      <c r="A22" t="s">
        <v>49</v>
      </c>
      <c r="B22">
        <v>2511.1999999999998</v>
      </c>
      <c r="C22">
        <v>43.833333333333336</v>
      </c>
      <c r="D22">
        <f t="shared" si="0"/>
        <v>1.745513433152809E-2</v>
      </c>
    </row>
    <row r="23" spans="1:4">
      <c r="A23" t="s">
        <v>50</v>
      </c>
      <c r="B23">
        <v>2456.9</v>
      </c>
      <c r="C23">
        <v>61.9</v>
      </c>
      <c r="D23">
        <f t="shared" si="0"/>
        <v>2.5194350604420202E-2</v>
      </c>
    </row>
    <row r="24" spans="1:4">
      <c r="A24" t="s">
        <v>51</v>
      </c>
      <c r="B24">
        <v>2500.8666666666663</v>
      </c>
      <c r="C24">
        <v>57.800000000000004</v>
      </c>
      <c r="D24">
        <f t="shared" si="0"/>
        <v>2.3111987844214012E-2</v>
      </c>
    </row>
    <row r="25" spans="1:4">
      <c r="A25" t="s">
        <v>52</v>
      </c>
      <c r="B25">
        <v>2621.1333333333332</v>
      </c>
      <c r="C25">
        <v>39.166666666666664</v>
      </c>
      <c r="D25">
        <f t="shared" si="0"/>
        <v>1.4942645674898898E-2</v>
      </c>
    </row>
    <row r="26" spans="1:4">
      <c r="A26" t="s">
        <v>53</v>
      </c>
      <c r="B26">
        <v>2870.4</v>
      </c>
      <c r="C26">
        <v>30.733333333333331</v>
      </c>
      <c r="D26">
        <f t="shared" si="0"/>
        <v>1.070698625046451E-2</v>
      </c>
    </row>
    <row r="27" spans="1:4">
      <c r="A27" t="s">
        <v>54</v>
      </c>
      <c r="B27">
        <v>2856.1</v>
      </c>
      <c r="C27">
        <v>47</v>
      </c>
      <c r="D27">
        <f t="shared" si="0"/>
        <v>1.645600644235146E-2</v>
      </c>
    </row>
    <row r="28" spans="1:4">
      <c r="A28" t="s">
        <v>55</v>
      </c>
      <c r="B28">
        <v>2894.8333333333335</v>
      </c>
      <c r="C28">
        <v>46.533333333333339</v>
      </c>
      <c r="D28">
        <f t="shared" si="0"/>
        <v>1.6074615694628362E-2</v>
      </c>
    </row>
    <row r="29" spans="1:4">
      <c r="A29" t="s">
        <v>56</v>
      </c>
      <c r="B29">
        <v>3027.2666666666669</v>
      </c>
      <c r="C29">
        <v>30.966666666666669</v>
      </c>
      <c r="D29">
        <f t="shared" si="0"/>
        <v>1.0229249708207624E-2</v>
      </c>
    </row>
    <row r="30" spans="1:4">
      <c r="A30" t="s">
        <v>57</v>
      </c>
      <c r="B30">
        <v>3263.7000000000003</v>
      </c>
      <c r="C30">
        <v>35.333333333333336</v>
      </c>
      <c r="D30">
        <f t="shared" si="0"/>
        <v>1.0826158450020938E-2</v>
      </c>
    </row>
    <row r="31" spans="1:4">
      <c r="A31" t="s">
        <v>58</v>
      </c>
      <c r="B31">
        <v>3119.7000000000003</v>
      </c>
      <c r="C31">
        <v>48.533333333333331</v>
      </c>
      <c r="D31">
        <f t="shared" si="0"/>
        <v>1.5557051425884965E-2</v>
      </c>
    </row>
    <row r="32" spans="1:4">
      <c r="A32" t="s">
        <v>59</v>
      </c>
      <c r="B32">
        <v>3107.8333333333335</v>
      </c>
      <c r="C32">
        <v>57.233333333333327</v>
      </c>
      <c r="D32">
        <f t="shared" si="0"/>
        <v>1.8415830964766448E-2</v>
      </c>
    </row>
    <row r="33" spans="1:4">
      <c r="A33" t="s">
        <v>60</v>
      </c>
      <c r="B33">
        <v>3158.6333333333332</v>
      </c>
      <c r="C33">
        <v>44.133333333333333</v>
      </c>
      <c r="D33">
        <f t="shared" si="0"/>
        <v>1.3972287592735255E-2</v>
      </c>
    </row>
    <row r="34" spans="1:4">
      <c r="A34" t="s">
        <v>61</v>
      </c>
      <c r="B34">
        <v>3328.6</v>
      </c>
      <c r="C34">
        <v>43.79999999999999</v>
      </c>
      <c r="D34">
        <f t="shared" si="0"/>
        <v>1.3158685333173104E-2</v>
      </c>
    </row>
    <row r="35" spans="1:4">
      <c r="A35" t="s">
        <v>62</v>
      </c>
      <c r="B35">
        <v>3180.1</v>
      </c>
      <c r="C35">
        <v>69.566666666666677</v>
      </c>
      <c r="D35">
        <f t="shared" si="0"/>
        <v>2.1875622359883867E-2</v>
      </c>
    </row>
    <row r="36" spans="1:4">
      <c r="A36" t="s">
        <v>63</v>
      </c>
      <c r="B36">
        <v>3098.4666666666672</v>
      </c>
      <c r="C36">
        <v>81.899999999999991</v>
      </c>
      <c r="D36">
        <f t="shared" si="0"/>
        <v>2.6432428943348317E-2</v>
      </c>
    </row>
    <row r="37" spans="1:4">
      <c r="A37" t="s">
        <v>64</v>
      </c>
      <c r="B37">
        <v>3110.2666666666664</v>
      </c>
      <c r="C37">
        <v>51.199999999999996</v>
      </c>
      <c r="D37">
        <f t="shared" si="0"/>
        <v>1.6461611008702363E-2</v>
      </c>
    </row>
    <row r="38" spans="1:4">
      <c r="A38" t="s">
        <v>65</v>
      </c>
      <c r="B38">
        <v>3284.5</v>
      </c>
      <c r="C38">
        <v>61.4</v>
      </c>
      <c r="D38">
        <f t="shared" si="0"/>
        <v>1.869386512406759E-2</v>
      </c>
    </row>
    <row r="39" spans="1:4">
      <c r="A39" t="s">
        <v>66</v>
      </c>
      <c r="B39">
        <v>3112.5</v>
      </c>
      <c r="C39">
        <v>73.8</v>
      </c>
      <c r="D39">
        <f t="shared" si="0"/>
        <v>2.3710843373493974E-2</v>
      </c>
    </row>
    <row r="40" spans="1:4">
      <c r="A40" t="s">
        <v>67</v>
      </c>
      <c r="B40">
        <v>3006.3333333333335</v>
      </c>
      <c r="C40">
        <v>72.966666666666683</v>
      </c>
      <c r="D40">
        <f t="shared" si="0"/>
        <v>2.4270983479321436E-2</v>
      </c>
    </row>
    <row r="41" spans="1:4">
      <c r="A41" t="s">
        <v>68</v>
      </c>
      <c r="B41">
        <v>2960.1333333333332</v>
      </c>
      <c r="C41">
        <v>56.5</v>
      </c>
      <c r="D41">
        <f t="shared" si="0"/>
        <v>1.9086978064051168E-2</v>
      </c>
    </row>
    <row r="42" spans="1:4">
      <c r="A42" t="s">
        <v>69</v>
      </c>
      <c r="B42">
        <v>3080.6666666666665</v>
      </c>
      <c r="C42">
        <v>64.033333333333331</v>
      </c>
      <c r="D42">
        <f t="shared" si="0"/>
        <v>2.0785544254490369E-2</v>
      </c>
    </row>
    <row r="43" spans="1:4">
      <c r="A43" t="s">
        <v>70</v>
      </c>
      <c r="B43">
        <v>2884.1666666666665</v>
      </c>
      <c r="C43">
        <v>79.933333333333337</v>
      </c>
      <c r="D43">
        <f t="shared" si="0"/>
        <v>2.7714533371857846E-2</v>
      </c>
    </row>
    <row r="44" spans="1:4">
      <c r="A44" t="s">
        <v>71</v>
      </c>
      <c r="B44">
        <v>2784.1333333333332</v>
      </c>
      <c r="C44">
        <v>86.766666666666666</v>
      </c>
      <c r="D44">
        <f t="shared" si="0"/>
        <v>3.1164695177434032E-2</v>
      </c>
    </row>
    <row r="45" spans="1:4">
      <c r="A45" t="s">
        <v>72</v>
      </c>
      <c r="B45">
        <v>2735.9666666666667</v>
      </c>
      <c r="C45">
        <v>64.333333333333329</v>
      </c>
      <c r="D45">
        <f t="shared" si="0"/>
        <v>2.3513931699947609E-2</v>
      </c>
    </row>
    <row r="46" spans="1:4">
      <c r="A46" t="s">
        <v>73</v>
      </c>
      <c r="B46">
        <v>2851.5333333333333</v>
      </c>
      <c r="C46">
        <v>79</v>
      </c>
      <c r="D46">
        <f t="shared" si="0"/>
        <v>2.7704392958174548E-2</v>
      </c>
    </row>
    <row r="47" spans="1:4">
      <c r="A47" t="s">
        <v>74</v>
      </c>
      <c r="B47">
        <v>2591.4</v>
      </c>
      <c r="C47">
        <v>108.5</v>
      </c>
      <c r="D47">
        <f t="shared" si="0"/>
        <v>4.1869259859535386E-2</v>
      </c>
    </row>
    <row r="48" spans="1:4">
      <c r="A48" t="s">
        <v>75</v>
      </c>
      <c r="B48">
        <v>2406.2000000000003</v>
      </c>
      <c r="C48">
        <v>104.23333333333333</v>
      </c>
      <c r="D48">
        <f t="shared" si="0"/>
        <v>4.3318649045521289E-2</v>
      </c>
    </row>
    <row r="49" spans="1:4">
      <c r="A49" t="s">
        <v>76</v>
      </c>
      <c r="B49">
        <v>2299.5</v>
      </c>
      <c r="C49">
        <v>80.63333333333334</v>
      </c>
      <c r="D49">
        <f t="shared" si="0"/>
        <v>3.506559396970356E-2</v>
      </c>
    </row>
    <row r="50" spans="1:4">
      <c r="A50" t="s">
        <v>77</v>
      </c>
      <c r="B50">
        <v>2309.7999999999997</v>
      </c>
      <c r="C50">
        <v>100.16666666666667</v>
      </c>
      <c r="D50">
        <f t="shared" si="0"/>
        <v>4.336594798972495E-2</v>
      </c>
    </row>
    <row r="51" spans="1:4">
      <c r="A51" t="s">
        <v>78</v>
      </c>
      <c r="B51">
        <v>1994.4333333333332</v>
      </c>
      <c r="C51">
        <v>121.96666666666665</v>
      </c>
      <c r="D51">
        <f t="shared" si="0"/>
        <v>6.1153544030885965E-2</v>
      </c>
    </row>
    <row r="52" spans="1:4">
      <c r="A52" t="s">
        <v>79</v>
      </c>
      <c r="B52">
        <v>1818.6000000000001</v>
      </c>
      <c r="C52">
        <v>107.60000000000001</v>
      </c>
      <c r="D52">
        <f t="shared" si="0"/>
        <v>5.9166391729902124E-2</v>
      </c>
    </row>
    <row r="53" spans="1:4">
      <c r="A53" t="s">
        <v>80</v>
      </c>
      <c r="B53">
        <v>1728.9666666666665</v>
      </c>
      <c r="C53">
        <v>84.333333333333329</v>
      </c>
      <c r="D53">
        <f t="shared" si="0"/>
        <v>4.8776725982764273E-2</v>
      </c>
    </row>
    <row r="54" spans="1:4">
      <c r="A54" t="s">
        <v>81</v>
      </c>
      <c r="B54">
        <v>1764.7</v>
      </c>
      <c r="C54">
        <v>100.09999999999998</v>
      </c>
      <c r="D54">
        <f t="shared" si="0"/>
        <v>5.6723522411741362E-2</v>
      </c>
    </row>
    <row r="55" spans="1:4">
      <c r="A55" t="s">
        <v>82</v>
      </c>
      <c r="B55">
        <v>1528.8666666666668</v>
      </c>
      <c r="C55">
        <v>110.93333333333332</v>
      </c>
      <c r="D55">
        <f t="shared" si="0"/>
        <v>7.2559194174333916E-2</v>
      </c>
    </row>
    <row r="56" spans="1:4">
      <c r="A56" t="s">
        <v>83</v>
      </c>
      <c r="B56">
        <v>1401.3</v>
      </c>
      <c r="C56">
        <v>104</v>
      </c>
      <c r="D56">
        <f t="shared" si="0"/>
        <v>7.4216798686933566E-2</v>
      </c>
    </row>
    <row r="57" spans="1:4">
      <c r="A57" t="s">
        <v>84</v>
      </c>
      <c r="B57">
        <v>1408.2</v>
      </c>
      <c r="C57">
        <v>65.899999999999991</v>
      </c>
      <c r="D57">
        <f t="shared" si="0"/>
        <v>4.6797329924726593E-2</v>
      </c>
    </row>
    <row r="58" spans="1:4">
      <c r="A58" t="s">
        <v>85</v>
      </c>
      <c r="B58">
        <v>1704</v>
      </c>
      <c r="C58">
        <v>75.566666666666663</v>
      </c>
      <c r="D58">
        <f t="shared" si="0"/>
        <v>4.4346635367762129E-2</v>
      </c>
    </row>
    <row r="59" spans="1:4">
      <c r="A59" t="s">
        <v>86</v>
      </c>
      <c r="B59">
        <v>1687.3333333333333</v>
      </c>
      <c r="C59">
        <v>85.866666666666674</v>
      </c>
      <c r="D59">
        <f t="shared" si="0"/>
        <v>5.0888976689055718E-2</v>
      </c>
    </row>
    <row r="60" spans="1:4">
      <c r="A60" t="s">
        <v>87</v>
      </c>
      <c r="B60">
        <v>1693.6666666666667</v>
      </c>
      <c r="C60">
        <v>82.2</v>
      </c>
      <c r="D60">
        <f t="shared" si="0"/>
        <v>4.8533753198189332E-2</v>
      </c>
    </row>
    <row r="61" spans="1:4">
      <c r="A61" t="s">
        <v>88</v>
      </c>
      <c r="B61">
        <v>1816.0333333333331</v>
      </c>
      <c r="C61">
        <v>57.300000000000004</v>
      </c>
      <c r="D61">
        <f t="shared" si="0"/>
        <v>3.1552284282593941E-2</v>
      </c>
    </row>
    <row r="62" spans="1:4">
      <c r="A62" t="s">
        <v>89</v>
      </c>
      <c r="B62">
        <v>2076.9</v>
      </c>
      <c r="C62">
        <v>86.766666666666666</v>
      </c>
      <c r="D62">
        <f t="shared" si="0"/>
        <v>4.177700739884764E-2</v>
      </c>
    </row>
    <row r="63" spans="1:4">
      <c r="A63" t="s">
        <v>90</v>
      </c>
      <c r="B63">
        <v>1908.5333333333335</v>
      </c>
      <c r="C63">
        <v>96.233333333333334</v>
      </c>
      <c r="D63">
        <f t="shared" si="0"/>
        <v>5.0422663127008521E-2</v>
      </c>
    </row>
    <row r="64" spans="1:4">
      <c r="A64" t="s">
        <v>91</v>
      </c>
      <c r="B64">
        <v>1808.5333333333335</v>
      </c>
      <c r="C64">
        <v>92.433333333333337</v>
      </c>
      <c r="D64">
        <f t="shared" si="0"/>
        <v>5.1109554703627248E-2</v>
      </c>
    </row>
    <row r="65" spans="1:4">
      <c r="A65" t="s">
        <v>92</v>
      </c>
      <c r="B65">
        <v>1877.1999999999998</v>
      </c>
      <c r="C65">
        <v>64.966666666666654</v>
      </c>
      <c r="D65">
        <f t="shared" si="0"/>
        <v>3.460828183819873E-2</v>
      </c>
    </row>
    <row r="66" spans="1:4">
      <c r="A66" t="s">
        <v>93</v>
      </c>
      <c r="B66">
        <v>2129.7000000000003</v>
      </c>
      <c r="C66">
        <v>60.166666666666664</v>
      </c>
      <c r="D66">
        <f t="shared" si="0"/>
        <v>2.8251240393795677E-2</v>
      </c>
    </row>
    <row r="67" spans="1:4">
      <c r="A67" t="s">
        <v>94</v>
      </c>
      <c r="B67">
        <v>1963.1333333333332</v>
      </c>
      <c r="C67">
        <v>74.333333333333329</v>
      </c>
      <c r="D67">
        <f t="shared" ref="D67:D114" si="1">C67/B67</f>
        <v>3.7864638163480152E-2</v>
      </c>
    </row>
    <row r="68" spans="1:4">
      <c r="A68" t="s">
        <v>95</v>
      </c>
      <c r="B68">
        <v>1860.0666666666666</v>
      </c>
      <c r="C68">
        <v>68.233333333333334</v>
      </c>
      <c r="D68">
        <f t="shared" si="1"/>
        <v>3.6683273000967707E-2</v>
      </c>
    </row>
    <row r="69" spans="1:4">
      <c r="A69" t="s">
        <v>96</v>
      </c>
      <c r="B69">
        <v>1921.7333333333333</v>
      </c>
      <c r="C69">
        <v>44.966666666666669</v>
      </c>
      <c r="D69">
        <f t="shared" si="1"/>
        <v>2.3399014778325122E-2</v>
      </c>
    </row>
    <row r="70" spans="1:4">
      <c r="A70" t="s">
        <v>97</v>
      </c>
      <c r="B70">
        <v>2143.8666666666668</v>
      </c>
      <c r="C70">
        <v>65.566666666666663</v>
      </c>
      <c r="D70">
        <f t="shared" si="1"/>
        <v>3.0583369612538089E-2</v>
      </c>
    </row>
    <row r="71" spans="1:4">
      <c r="A71" t="s">
        <v>98</v>
      </c>
      <c r="B71">
        <v>2016.9666666666665</v>
      </c>
      <c r="C71">
        <v>72.066666666666663</v>
      </c>
      <c r="D71">
        <f t="shared" si="1"/>
        <v>3.5730221950453653E-2</v>
      </c>
    </row>
    <row r="72" spans="1:4">
      <c r="A72" t="s">
        <v>99</v>
      </c>
      <c r="B72">
        <v>1965.6333333333332</v>
      </c>
      <c r="C72">
        <v>73.900000000000006</v>
      </c>
      <c r="D72">
        <f t="shared" si="1"/>
        <v>3.7596025030100566E-2</v>
      </c>
    </row>
    <row r="73" spans="1:4">
      <c r="A73" t="s">
        <v>100</v>
      </c>
      <c r="B73">
        <v>2063.2666666666669</v>
      </c>
      <c r="C73">
        <v>50.766666666666673</v>
      </c>
      <c r="D73">
        <f t="shared" si="1"/>
        <v>2.4604995314872855E-2</v>
      </c>
    </row>
    <row r="74" spans="1:4">
      <c r="A74" t="s">
        <v>101</v>
      </c>
      <c r="B74">
        <v>2315.6333333333332</v>
      </c>
      <c r="C74">
        <v>78.600000000000009</v>
      </c>
      <c r="D74">
        <f t="shared" si="1"/>
        <v>3.3943197685298486E-2</v>
      </c>
    </row>
    <row r="75" spans="1:4">
      <c r="A75" t="s">
        <v>102</v>
      </c>
      <c r="B75">
        <v>2180.3666666666668</v>
      </c>
      <c r="C75">
        <v>79.166666666666671</v>
      </c>
      <c r="D75">
        <f t="shared" si="1"/>
        <v>3.6308877711699869E-2</v>
      </c>
    </row>
    <row r="76" spans="1:4">
      <c r="A76" t="s">
        <v>103</v>
      </c>
      <c r="B76">
        <v>2086.4666666666667</v>
      </c>
      <c r="C76">
        <v>76.13333333333334</v>
      </c>
      <c r="D76">
        <f t="shared" si="1"/>
        <v>3.6489120362974088E-2</v>
      </c>
    </row>
    <row r="77" spans="1:4">
      <c r="A77" t="s">
        <v>104</v>
      </c>
      <c r="B77">
        <v>2116.3666666666668</v>
      </c>
      <c r="C77">
        <v>57.466666666666669</v>
      </c>
      <c r="D77">
        <f t="shared" si="1"/>
        <v>2.7153454820368239E-2</v>
      </c>
    </row>
    <row r="78" spans="1:4">
      <c r="A78" t="s">
        <v>105</v>
      </c>
      <c r="B78">
        <v>2232.9333333333334</v>
      </c>
      <c r="C78">
        <v>94.100000000000009</v>
      </c>
      <c r="D78">
        <f t="shared" si="1"/>
        <v>4.2141876156923629E-2</v>
      </c>
    </row>
    <row r="79" spans="1:4">
      <c r="A79" t="s">
        <v>106</v>
      </c>
      <c r="B79">
        <v>1992.7333333333333</v>
      </c>
      <c r="C79">
        <v>94.399999999999991</v>
      </c>
      <c r="D79">
        <f t="shared" si="1"/>
        <v>4.7372118697935832E-2</v>
      </c>
    </row>
    <row r="80" spans="1:4">
      <c r="A80" t="s">
        <v>107</v>
      </c>
      <c r="B80">
        <v>1851.2</v>
      </c>
      <c r="C80">
        <v>102.46666666666665</v>
      </c>
      <c r="D80">
        <f t="shared" si="1"/>
        <v>5.535148372227023E-2</v>
      </c>
    </row>
    <row r="81" spans="1:4">
      <c r="A81" t="s">
        <v>108</v>
      </c>
      <c r="B81">
        <v>1803.2666666666667</v>
      </c>
      <c r="C81">
        <v>73.966666666666669</v>
      </c>
      <c r="D81">
        <f t="shared" si="1"/>
        <v>4.1018152242227074E-2</v>
      </c>
    </row>
    <row r="82" spans="1:4">
      <c r="A82" t="s">
        <v>109</v>
      </c>
      <c r="B82">
        <v>1899.3</v>
      </c>
      <c r="C82">
        <v>94.366666666666674</v>
      </c>
      <c r="D82">
        <f t="shared" si="1"/>
        <v>4.9684971656224229E-2</v>
      </c>
    </row>
    <row r="83" spans="1:4">
      <c r="A83" t="s">
        <v>110</v>
      </c>
      <c r="B83">
        <v>1702.2</v>
      </c>
      <c r="C83">
        <v>117.8</v>
      </c>
      <c r="D83">
        <f t="shared" si="1"/>
        <v>6.9204558806250732E-2</v>
      </c>
    </row>
    <row r="84" spans="1:4">
      <c r="A84" t="s">
        <v>111</v>
      </c>
      <c r="B84">
        <v>1562.8666666666668</v>
      </c>
      <c r="C84">
        <v>121.63333333333333</v>
      </c>
      <c r="D84">
        <f t="shared" si="1"/>
        <v>7.7827069914260111E-2</v>
      </c>
    </row>
    <row r="85" spans="1:4">
      <c r="A85" t="s">
        <v>112</v>
      </c>
      <c r="B85">
        <v>1536.9333333333334</v>
      </c>
      <c r="C85">
        <v>92.5</v>
      </c>
      <c r="D85">
        <f t="shared" si="1"/>
        <v>6.0184783551661312E-2</v>
      </c>
    </row>
    <row r="86" spans="1:4">
      <c r="A86" t="s">
        <v>113</v>
      </c>
      <c r="B86">
        <v>1633.5666666666666</v>
      </c>
      <c r="C86">
        <v>119.2</v>
      </c>
      <c r="D86">
        <f t="shared" si="1"/>
        <v>7.2969167669924714E-2</v>
      </c>
    </row>
    <row r="87" spans="1:4">
      <c r="A87" t="s">
        <v>114</v>
      </c>
      <c r="B87">
        <v>1457.0666666666666</v>
      </c>
      <c r="C87">
        <v>137.73333333333332</v>
      </c>
      <c r="D87">
        <f t="shared" si="1"/>
        <v>9.4527818448023423E-2</v>
      </c>
    </row>
    <row r="88" spans="1:4">
      <c r="A88" t="s">
        <v>115</v>
      </c>
      <c r="B88">
        <v>1344.1666666666667</v>
      </c>
      <c r="C88">
        <v>135.4</v>
      </c>
      <c r="D88">
        <f t="shared" si="1"/>
        <v>0.1007315561066336</v>
      </c>
    </row>
    <row r="89" spans="1:4">
      <c r="A89" t="s">
        <v>116</v>
      </c>
      <c r="B89">
        <v>1318.9333333333334</v>
      </c>
      <c r="C89">
        <v>106</v>
      </c>
      <c r="D89">
        <f t="shared" si="1"/>
        <v>8.0367974120501409E-2</v>
      </c>
    </row>
    <row r="90" spans="1:4">
      <c r="A90" t="s">
        <v>117</v>
      </c>
      <c r="B90">
        <v>1368.2333333333333</v>
      </c>
      <c r="C90">
        <v>143.36666666666667</v>
      </c>
      <c r="D90">
        <f t="shared" si="1"/>
        <v>0.10478232270324263</v>
      </c>
    </row>
    <row r="91" spans="1:4">
      <c r="A91" t="s">
        <v>118</v>
      </c>
      <c r="B91">
        <v>1202.1333333333334</v>
      </c>
      <c r="C91">
        <v>145.73333333333332</v>
      </c>
      <c r="D91">
        <f t="shared" si="1"/>
        <v>0.12122892635314994</v>
      </c>
    </row>
    <row r="92" spans="1:4">
      <c r="A92" t="s">
        <v>119</v>
      </c>
      <c r="B92">
        <v>1131.0666666666666</v>
      </c>
      <c r="C92">
        <v>149.06666666666669</v>
      </c>
      <c r="D92">
        <f t="shared" si="1"/>
        <v>0.13179299776022638</v>
      </c>
    </row>
    <row r="93" spans="1:4">
      <c r="A93" t="s">
        <v>120</v>
      </c>
      <c r="B93">
        <v>1072.9666666666665</v>
      </c>
      <c r="C93">
        <v>126.86666666666666</v>
      </c>
      <c r="D93">
        <f t="shared" si="1"/>
        <v>0.11823915002019325</v>
      </c>
    </row>
    <row r="94" spans="1:4">
      <c r="A94" t="s">
        <v>121</v>
      </c>
      <c r="B94">
        <v>1117.5333333333335</v>
      </c>
      <c r="C94">
        <v>141.56666666666666</v>
      </c>
      <c r="D94">
        <f t="shared" si="1"/>
        <v>0.12667780230269043</v>
      </c>
    </row>
    <row r="95" spans="1:4">
      <c r="A95" t="s">
        <v>122</v>
      </c>
      <c r="B95">
        <v>1004.1999999999999</v>
      </c>
      <c r="C95">
        <v>140.43333333333334</v>
      </c>
      <c r="D95">
        <f t="shared" si="1"/>
        <v>0.13984598021642436</v>
      </c>
    </row>
    <row r="96" spans="1:4">
      <c r="A96" t="s">
        <v>123</v>
      </c>
      <c r="B96">
        <v>955.93333333333339</v>
      </c>
      <c r="C96">
        <v>126.76666666666669</v>
      </c>
      <c r="D96">
        <f t="shared" si="1"/>
        <v>0.1326103633447242</v>
      </c>
    </row>
    <row r="97" spans="1:4">
      <c r="A97" t="s">
        <v>124</v>
      </c>
      <c r="B97">
        <v>952.23333333333323</v>
      </c>
      <c r="C97">
        <v>107.53333333333332</v>
      </c>
      <c r="D97">
        <f t="shared" si="1"/>
        <v>0.11292750376308328</v>
      </c>
    </row>
    <row r="98" spans="1:4">
      <c r="A98" t="s">
        <v>125</v>
      </c>
      <c r="B98">
        <v>1008.1666666666666</v>
      </c>
      <c r="C98">
        <v>127.23333333333335</v>
      </c>
      <c r="D98">
        <f t="shared" si="1"/>
        <v>0.12620267812861632</v>
      </c>
    </row>
    <row r="99" spans="1:4">
      <c r="A99" t="s">
        <v>126</v>
      </c>
      <c r="B99">
        <v>907.13333333333333</v>
      </c>
      <c r="C99">
        <v>115.26666666666665</v>
      </c>
      <c r="D99">
        <f t="shared" si="1"/>
        <v>0.12706695083412947</v>
      </c>
    </row>
    <row r="100" spans="1:4">
      <c r="A100" t="s">
        <v>127</v>
      </c>
      <c r="B100">
        <v>861.70000000000016</v>
      </c>
      <c r="C100">
        <v>113.09999999999998</v>
      </c>
      <c r="D100">
        <f t="shared" si="1"/>
        <v>0.13125217593129854</v>
      </c>
    </row>
    <row r="101" spans="1:4">
      <c r="A101" t="s">
        <v>128</v>
      </c>
      <c r="B101">
        <v>852.16666666666663</v>
      </c>
      <c r="C101">
        <v>93.533333333333346</v>
      </c>
      <c r="D101">
        <f t="shared" si="1"/>
        <v>0.10975943672990418</v>
      </c>
    </row>
    <row r="102" spans="1:4">
      <c r="A102" t="s">
        <v>129</v>
      </c>
      <c r="B102">
        <v>917.16666666666663</v>
      </c>
      <c r="C102">
        <v>103.8</v>
      </c>
      <c r="D102">
        <f t="shared" si="1"/>
        <v>0.11317463201889878</v>
      </c>
    </row>
    <row r="103" spans="1:4">
      <c r="A103" t="s">
        <v>130</v>
      </c>
      <c r="B103">
        <v>1001.3333333333334</v>
      </c>
      <c r="C103">
        <v>75.666666666666671</v>
      </c>
      <c r="D103">
        <f t="shared" si="1"/>
        <v>7.55659121171771E-2</v>
      </c>
    </row>
    <row r="104" spans="1:4">
      <c r="A104" t="s">
        <v>131</v>
      </c>
      <c r="B104">
        <v>1027.0666666666666</v>
      </c>
      <c r="C104">
        <v>104.60000000000001</v>
      </c>
      <c r="D104">
        <f t="shared" si="1"/>
        <v>0.10184343762170585</v>
      </c>
    </row>
    <row r="105" spans="1:4">
      <c r="A105" t="s">
        <v>132</v>
      </c>
      <c r="B105">
        <v>1030.1666666666667</v>
      </c>
      <c r="C105">
        <v>87.833333333333329</v>
      </c>
      <c r="D105">
        <f t="shared" si="1"/>
        <v>8.5261284581782879E-2</v>
      </c>
    </row>
    <row r="106" spans="1:4">
      <c r="A106" t="s">
        <v>133</v>
      </c>
      <c r="B106">
        <v>1089.4333333333334</v>
      </c>
      <c r="C106">
        <v>108.23333333333335</v>
      </c>
      <c r="D106">
        <f t="shared" si="1"/>
        <v>9.9348285041152895E-2</v>
      </c>
    </row>
    <row r="107" spans="1:4">
      <c r="A107" t="s">
        <v>134</v>
      </c>
      <c r="B107">
        <v>1024.6333333333334</v>
      </c>
      <c r="C107">
        <v>114.23333333333333</v>
      </c>
      <c r="D107">
        <f t="shared" si="1"/>
        <v>0.11148703601288265</v>
      </c>
    </row>
    <row r="108" spans="1:4">
      <c r="A108" t="s">
        <v>135</v>
      </c>
      <c r="B108">
        <v>956.79999999999984</v>
      </c>
      <c r="C108">
        <v>121.06666666666666</v>
      </c>
      <c r="D108">
        <f t="shared" si="1"/>
        <v>0.12653288740245264</v>
      </c>
    </row>
    <row r="109" spans="1:4">
      <c r="A109" t="s">
        <v>136</v>
      </c>
      <c r="B109">
        <v>901.63333333333321</v>
      </c>
      <c r="C109">
        <v>110.53333333333335</v>
      </c>
      <c r="D109">
        <f t="shared" si="1"/>
        <v>0.12259233243373141</v>
      </c>
    </row>
    <row r="110" spans="1:4">
      <c r="A110" t="s">
        <v>137</v>
      </c>
      <c r="B110">
        <v>917</v>
      </c>
      <c r="C110">
        <v>124.8</v>
      </c>
      <c r="D110">
        <f t="shared" si="1"/>
        <v>0.1360959651035987</v>
      </c>
    </row>
    <row r="111" spans="1:4">
      <c r="A111" t="s">
        <v>138</v>
      </c>
      <c r="B111">
        <v>848.73333333333323</v>
      </c>
      <c r="C111">
        <v>100.93333333333334</v>
      </c>
      <c r="D111">
        <f t="shared" si="1"/>
        <v>0.11892231560757209</v>
      </c>
    </row>
    <row r="112" spans="1:4">
      <c r="A112" t="s">
        <v>139</v>
      </c>
      <c r="B112">
        <v>806.26666666666677</v>
      </c>
      <c r="C112">
        <v>95.966666666666654</v>
      </c>
      <c r="D112">
        <f t="shared" si="1"/>
        <v>0.11902596328758058</v>
      </c>
    </row>
    <row r="113" spans="1:4">
      <c r="A113" t="s">
        <v>140</v>
      </c>
      <c r="B113">
        <v>802.83333333333337</v>
      </c>
      <c r="C113">
        <v>78.566666666666663</v>
      </c>
      <c r="D113">
        <f t="shared" si="1"/>
        <v>9.7861739671995004E-2</v>
      </c>
    </row>
    <row r="114" spans="1:4">
      <c r="A114" t="s">
        <v>141</v>
      </c>
      <c r="B114">
        <v>856.43333333333339</v>
      </c>
      <c r="C114">
        <v>94.3</v>
      </c>
      <c r="D114">
        <f t="shared" si="1"/>
        <v>0.11010781146615808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F0F6-F85E-42FD-A667-6668B1F89616}">
  <dimension ref="A1:D114"/>
  <sheetViews>
    <sheetView workbookViewId="0">
      <selection activeCell="C4" sqref="C4"/>
    </sheetView>
  </sheetViews>
  <sheetFormatPr defaultRowHeight="14.5"/>
  <sheetData>
    <row r="1" spans="1:4">
      <c r="A1" t="s">
        <v>146</v>
      </c>
      <c r="B1" t="s">
        <v>145</v>
      </c>
      <c r="C1" t="s">
        <v>148</v>
      </c>
      <c r="D1" t="s">
        <v>147</v>
      </c>
    </row>
    <row r="2" spans="1:4">
      <c r="A2" t="s">
        <v>29</v>
      </c>
      <c r="B2">
        <v>2.9736079149312099E-2</v>
      </c>
      <c r="C2">
        <v>80.470739214181805</v>
      </c>
      <c r="D2">
        <v>2703.62411501817</v>
      </c>
    </row>
    <row r="3" spans="1:4">
      <c r="A3" t="s">
        <v>30</v>
      </c>
      <c r="B3">
        <v>2.8151967813122899E-2</v>
      </c>
      <c r="C3">
        <v>75.161656385845902</v>
      </c>
      <c r="D3">
        <v>2663.83660818115</v>
      </c>
    </row>
    <row r="4" spans="1:4">
      <c r="A4" t="s">
        <v>31</v>
      </c>
      <c r="B4">
        <v>2.7116933964067402E-2</v>
      </c>
      <c r="C4">
        <v>73.809184880028596</v>
      </c>
      <c r="D4">
        <v>2759.85830993216</v>
      </c>
    </row>
    <row r="5" spans="1:4">
      <c r="A5" t="s">
        <v>32</v>
      </c>
      <c r="B5">
        <v>2.8283474180092801E-2</v>
      </c>
      <c r="C5">
        <v>75.260557116523202</v>
      </c>
      <c r="D5">
        <v>2643.0768032763299</v>
      </c>
    </row>
    <row r="6" spans="1:4">
      <c r="A6" t="s">
        <v>33</v>
      </c>
      <c r="B6">
        <v>2.7389658220053899E-2</v>
      </c>
      <c r="C6">
        <v>71.543055808797206</v>
      </c>
      <c r="D6">
        <v>2630.6615260355902</v>
      </c>
    </row>
    <row r="7" spans="1:4">
      <c r="A7" t="s">
        <v>34</v>
      </c>
      <c r="B7">
        <v>2.9267773878479699E-2</v>
      </c>
      <c r="C7">
        <v>75.800732201349604</v>
      </c>
      <c r="D7">
        <v>2583.4645633435698</v>
      </c>
    </row>
    <row r="8" spans="1:4">
      <c r="A8" t="s">
        <v>35</v>
      </c>
      <c r="B8">
        <v>2.9572913356629999E-2</v>
      </c>
      <c r="C8">
        <v>72.237548913076097</v>
      </c>
      <c r="D8">
        <v>2464.8641325927501</v>
      </c>
    </row>
    <row r="9" spans="1:4">
      <c r="A9" t="s">
        <v>36</v>
      </c>
      <c r="B9">
        <v>2.99769261925877E-2</v>
      </c>
      <c r="C9">
        <v>70.8621667361178</v>
      </c>
      <c r="D9">
        <v>2345.5380094197199</v>
      </c>
    </row>
    <row r="10" spans="1:4">
      <c r="A10" t="s">
        <v>37</v>
      </c>
      <c r="B10">
        <v>3.5464037657666703E-2</v>
      </c>
      <c r="C10">
        <v>77.633163893211801</v>
      </c>
      <c r="D10">
        <v>2199.4127997292799</v>
      </c>
    </row>
    <row r="11" spans="1:4">
      <c r="A11" t="s">
        <v>38</v>
      </c>
      <c r="B11">
        <v>3.7832474282336603E-2</v>
      </c>
      <c r="C11">
        <v>78.655228911638503</v>
      </c>
      <c r="D11">
        <v>2077.4863425981098</v>
      </c>
    </row>
    <row r="12" spans="1:4">
      <c r="A12" t="s">
        <v>39</v>
      </c>
      <c r="B12">
        <v>3.8535636875260702E-2</v>
      </c>
      <c r="C12">
        <v>75.795051188537101</v>
      </c>
      <c r="D12">
        <v>1969.39371849793</v>
      </c>
    </row>
    <row r="13" spans="1:4">
      <c r="A13" t="s">
        <v>40</v>
      </c>
      <c r="B13">
        <v>3.7658437720615397E-2</v>
      </c>
      <c r="C13">
        <v>69.513874302234996</v>
      </c>
      <c r="D13">
        <v>1847.3269546531601</v>
      </c>
    </row>
    <row r="14" spans="1:4">
      <c r="A14" t="s">
        <v>41</v>
      </c>
      <c r="B14">
        <v>3.9009240075033702E-2</v>
      </c>
      <c r="C14">
        <v>69.311329292675595</v>
      </c>
      <c r="D14">
        <v>1764.4232088584799</v>
      </c>
    </row>
    <row r="15" spans="1:4">
      <c r="A15" t="s">
        <v>42</v>
      </c>
      <c r="B15">
        <v>3.5031397813575997E-2</v>
      </c>
      <c r="C15">
        <v>60.333246669184298</v>
      </c>
      <c r="D15">
        <v>1728.6186025808599</v>
      </c>
    </row>
    <row r="16" spans="1:4">
      <c r="A16" t="s">
        <v>43</v>
      </c>
      <c r="B16">
        <v>3.6149705892217297E-2</v>
      </c>
      <c r="C16">
        <v>62.297571070451603</v>
      </c>
      <c r="D16">
        <v>1739.7326889637</v>
      </c>
    </row>
    <row r="17" spans="1:4">
      <c r="A17" t="s">
        <v>44</v>
      </c>
      <c r="B17">
        <v>3.4066258868813301E-2</v>
      </c>
      <c r="C17">
        <v>61.266333827618901</v>
      </c>
      <c r="D17">
        <v>1796.7887194835901</v>
      </c>
    </row>
    <row r="18" spans="1:4">
      <c r="A18" t="s">
        <v>45</v>
      </c>
      <c r="B18">
        <v>2.80252811645769E-2</v>
      </c>
      <c r="C18">
        <v>56.0846666353793</v>
      </c>
      <c r="D18">
        <v>2001.1769039897099</v>
      </c>
    </row>
    <row r="19" spans="1:4">
      <c r="A19" t="s">
        <v>46</v>
      </c>
      <c r="B19">
        <v>2.7220493093180999E-2</v>
      </c>
      <c r="C19">
        <v>56.981929914843597</v>
      </c>
      <c r="D19">
        <v>2105.5066514750702</v>
      </c>
    </row>
    <row r="20" spans="1:4">
      <c r="A20" t="s">
        <v>47</v>
      </c>
      <c r="B20">
        <v>2.4891575187284801E-2</v>
      </c>
      <c r="C20">
        <v>54.863931279887296</v>
      </c>
      <c r="D20">
        <v>2212.1682260681901</v>
      </c>
    </row>
    <row r="21" spans="1:4">
      <c r="A21" t="s">
        <v>48</v>
      </c>
      <c r="B21">
        <v>2.50930295315407E-2</v>
      </c>
      <c r="C21">
        <v>58.038790202931601</v>
      </c>
      <c r="D21">
        <v>2305.0688044210901</v>
      </c>
    </row>
    <row r="22" spans="1:4">
      <c r="A22" t="s">
        <v>49</v>
      </c>
      <c r="B22">
        <v>2.2711604053907802E-2</v>
      </c>
      <c r="C22">
        <v>54.050427223907597</v>
      </c>
      <c r="D22">
        <v>2407.3321749461202</v>
      </c>
    </row>
    <row r="23" spans="1:4">
      <c r="A23" t="s">
        <v>50</v>
      </c>
      <c r="B23">
        <v>2.1393369764516099E-2</v>
      </c>
      <c r="C23">
        <v>52.777721412962201</v>
      </c>
      <c r="D23">
        <v>2474.5899007057801</v>
      </c>
    </row>
    <row r="24" spans="1:4">
      <c r="A24" t="s">
        <v>51</v>
      </c>
      <c r="B24">
        <v>1.8957059846464099E-2</v>
      </c>
      <c r="C24">
        <v>48.652709392770099</v>
      </c>
      <c r="D24">
        <v>2567.96200684737</v>
      </c>
    </row>
    <row r="25" spans="1:4">
      <c r="A25" t="s">
        <v>52</v>
      </c>
      <c r="B25">
        <v>1.7294579253926801E-2</v>
      </c>
      <c r="C25">
        <v>46.070783104994099</v>
      </c>
      <c r="D25">
        <v>2655.58788236999</v>
      </c>
    </row>
    <row r="26" spans="1:4">
      <c r="A26" t="s">
        <v>53</v>
      </c>
      <c r="B26">
        <v>1.3838318540405599E-2</v>
      </c>
      <c r="C26">
        <v>37.794150765299797</v>
      </c>
      <c r="D26">
        <v>2745.1712333969699</v>
      </c>
    </row>
    <row r="27" spans="1:4">
      <c r="A27" t="s">
        <v>54</v>
      </c>
      <c r="B27">
        <v>1.40463599337781E-2</v>
      </c>
      <c r="C27">
        <v>40.293486932725301</v>
      </c>
      <c r="D27">
        <v>2875.4903885666099</v>
      </c>
    </row>
    <row r="28" spans="1:4">
      <c r="A28" t="s">
        <v>55</v>
      </c>
      <c r="B28">
        <v>1.30979352514631E-2</v>
      </c>
      <c r="C28">
        <v>38.8537412551239</v>
      </c>
      <c r="D28">
        <v>2962.59218817486</v>
      </c>
    </row>
    <row r="29" spans="1:4">
      <c r="A29" t="s">
        <v>56</v>
      </c>
      <c r="B29">
        <v>1.2048351743221299E-2</v>
      </c>
      <c r="C29">
        <v>36.971349141443298</v>
      </c>
      <c r="D29">
        <v>3063.3049098145998</v>
      </c>
    </row>
    <row r="30" spans="1:4">
      <c r="A30" t="s">
        <v>57</v>
      </c>
      <c r="B30">
        <v>1.3694323824840499E-2</v>
      </c>
      <c r="C30">
        <v>42.586904408151099</v>
      </c>
      <c r="D30">
        <v>3127.9240901785001</v>
      </c>
    </row>
    <row r="31" spans="1:4">
      <c r="A31" t="s">
        <v>58</v>
      </c>
      <c r="B31">
        <v>1.3415154088854599E-2</v>
      </c>
      <c r="C31">
        <v>42.0610088147711</v>
      </c>
      <c r="D31">
        <v>3139.7105267592201</v>
      </c>
    </row>
    <row r="32" spans="1:4">
      <c r="A32" t="s">
        <v>59</v>
      </c>
      <c r="B32">
        <v>1.4967112887323801E-2</v>
      </c>
      <c r="C32">
        <v>47.685706252502797</v>
      </c>
      <c r="D32">
        <v>3182.4711164822002</v>
      </c>
    </row>
    <row r="33" spans="1:4">
      <c r="A33" t="s">
        <v>60</v>
      </c>
      <c r="B33">
        <v>1.6669836960364399E-2</v>
      </c>
      <c r="C33">
        <v>53.357587397082398</v>
      </c>
      <c r="D33">
        <v>3189.3920604682598</v>
      </c>
    </row>
    <row r="34" spans="1:4">
      <c r="A34" t="s">
        <v>61</v>
      </c>
      <c r="B34">
        <v>1.6213113353365199E-2</v>
      </c>
      <c r="C34">
        <v>51.488029292839201</v>
      </c>
      <c r="D34">
        <v>3197.7698196176498</v>
      </c>
    </row>
    <row r="35" spans="1:4">
      <c r="A35" t="s">
        <v>62</v>
      </c>
      <c r="B35">
        <v>1.9055111039654699E-2</v>
      </c>
      <c r="C35">
        <v>60.834287228949499</v>
      </c>
      <c r="D35">
        <v>3196.2913597193501</v>
      </c>
    </row>
    <row r="36" spans="1:4">
      <c r="A36" t="s">
        <v>63</v>
      </c>
      <c r="B36">
        <v>2.1725362104374198E-2</v>
      </c>
      <c r="C36">
        <v>69.005645582682504</v>
      </c>
      <c r="D36">
        <v>3163.2409673587299</v>
      </c>
    </row>
    <row r="37" spans="1:4">
      <c r="A37" t="s">
        <v>64</v>
      </c>
      <c r="B37">
        <v>1.9787617609110599E-2</v>
      </c>
      <c r="C37">
        <v>62.515203887541801</v>
      </c>
      <c r="D37">
        <v>3162.91897311713</v>
      </c>
    </row>
    <row r="38" spans="1:4">
      <c r="A38" t="s">
        <v>65</v>
      </c>
      <c r="B38">
        <v>2.2224083472544301E-2</v>
      </c>
      <c r="C38">
        <v>69.595883477934606</v>
      </c>
      <c r="D38">
        <v>3162.00852536192</v>
      </c>
    </row>
    <row r="39" spans="1:4">
      <c r="A39" t="s">
        <v>66</v>
      </c>
      <c r="B39">
        <v>2.07798972198266E-2</v>
      </c>
      <c r="C39">
        <v>64.865237990048399</v>
      </c>
      <c r="D39">
        <v>3125.3225823232601</v>
      </c>
    </row>
    <row r="40" spans="1:4">
      <c r="A40" t="s">
        <v>67</v>
      </c>
      <c r="B40">
        <v>2.0516264559461699E-2</v>
      </c>
      <c r="C40">
        <v>63.194690609048997</v>
      </c>
      <c r="D40">
        <v>3082.2153894388798</v>
      </c>
    </row>
    <row r="41" spans="1:4">
      <c r="A41" t="s">
        <v>68</v>
      </c>
      <c r="B41">
        <v>2.3083714345743401E-2</v>
      </c>
      <c r="C41">
        <v>69.448077926394305</v>
      </c>
      <c r="D41">
        <v>3013.5370514828501</v>
      </c>
    </row>
    <row r="42" spans="1:4">
      <c r="A42" t="s">
        <v>69</v>
      </c>
      <c r="B42">
        <v>2.3975664951650801E-2</v>
      </c>
      <c r="C42">
        <v>70.264574721673</v>
      </c>
      <c r="D42">
        <v>2940.55381093818</v>
      </c>
    </row>
    <row r="43" spans="1:4">
      <c r="A43" t="s">
        <v>70</v>
      </c>
      <c r="B43">
        <v>2.4182148727283002E-2</v>
      </c>
      <c r="C43">
        <v>70.025838377409301</v>
      </c>
      <c r="D43">
        <v>2899.9172197514899</v>
      </c>
    </row>
    <row r="44" spans="1:4">
      <c r="A44" t="s">
        <v>71</v>
      </c>
      <c r="B44">
        <v>2.69299281454378E-2</v>
      </c>
      <c r="C44">
        <v>76.981722155008399</v>
      </c>
      <c r="D44">
        <v>2857.1443146357101</v>
      </c>
    </row>
    <row r="45" spans="1:4">
      <c r="A45" t="s">
        <v>72</v>
      </c>
      <c r="B45">
        <v>2.8643817482269102E-2</v>
      </c>
      <c r="C45">
        <v>79.729121706284801</v>
      </c>
      <c r="D45">
        <v>2783.02766766786</v>
      </c>
    </row>
    <row r="46" spans="1:4">
      <c r="A46" t="s">
        <v>73</v>
      </c>
      <c r="B46">
        <v>3.14034320827936E-2</v>
      </c>
      <c r="C46">
        <v>84.684800693301796</v>
      </c>
      <c r="D46">
        <v>2713.3803871093601</v>
      </c>
    </row>
    <row r="47" spans="1:4">
      <c r="A47" t="s">
        <v>74</v>
      </c>
      <c r="B47">
        <v>3.6210214882644198E-2</v>
      </c>
      <c r="C47">
        <v>94.311282681175996</v>
      </c>
      <c r="D47">
        <v>2608.5789436999198</v>
      </c>
    </row>
    <row r="48" spans="1:4">
      <c r="A48" t="s">
        <v>75</v>
      </c>
      <c r="B48">
        <v>3.80371190362324E-2</v>
      </c>
      <c r="C48">
        <v>94.410434908500093</v>
      </c>
      <c r="D48">
        <v>2478.8011479404399</v>
      </c>
    </row>
    <row r="49" spans="1:4">
      <c r="A49" t="s">
        <v>76</v>
      </c>
      <c r="B49">
        <v>4.3048147101036903E-2</v>
      </c>
      <c r="C49">
        <v>100.86587037070301</v>
      </c>
      <c r="D49">
        <v>2339.81501662138</v>
      </c>
    </row>
    <row r="50" spans="1:4">
      <c r="A50" t="s">
        <v>77</v>
      </c>
      <c r="B50">
        <v>4.8364359144562601E-2</v>
      </c>
      <c r="C50">
        <v>104.8486645601</v>
      </c>
      <c r="D50">
        <v>2173.3943329598801</v>
      </c>
    </row>
    <row r="51" spans="1:4">
      <c r="A51" t="s">
        <v>78</v>
      </c>
      <c r="B51">
        <v>5.27930350888366E-2</v>
      </c>
      <c r="C51">
        <v>105.851821593664</v>
      </c>
      <c r="D51">
        <v>2012.0213828093599</v>
      </c>
    </row>
    <row r="52" spans="1:4">
      <c r="A52" t="s">
        <v>79</v>
      </c>
      <c r="B52">
        <v>5.2214370850151799E-2</v>
      </c>
      <c r="C52">
        <v>98.597687793931797</v>
      </c>
      <c r="D52">
        <v>1893.8538075102899</v>
      </c>
    </row>
    <row r="53" spans="1:4">
      <c r="A53" t="s">
        <v>80</v>
      </c>
      <c r="B53">
        <v>6.0417455567731398E-2</v>
      </c>
      <c r="C53">
        <v>106.83563579363999</v>
      </c>
      <c r="D53">
        <v>1772.09063609849</v>
      </c>
    </row>
    <row r="54" spans="1:4">
      <c r="A54" t="s">
        <v>81</v>
      </c>
      <c r="B54">
        <v>6.2638818777448105E-2</v>
      </c>
      <c r="C54">
        <v>102.74541020705</v>
      </c>
      <c r="D54">
        <v>1637.2072991422001</v>
      </c>
    </row>
    <row r="55" spans="1:4">
      <c r="A55" t="s">
        <v>82</v>
      </c>
      <c r="B55">
        <v>6.2982606141492495E-2</v>
      </c>
      <c r="C55">
        <v>96.517075826642994</v>
      </c>
      <c r="D55">
        <v>1537.61721643698</v>
      </c>
    </row>
    <row r="56" spans="1:4">
      <c r="A56" t="s">
        <v>83</v>
      </c>
      <c r="B56">
        <v>6.4786335433054995E-2</v>
      </c>
      <c r="C56">
        <v>94.989551024902894</v>
      </c>
      <c r="D56">
        <v>1476.22091554434</v>
      </c>
    </row>
    <row r="57" spans="1:4">
      <c r="A57" t="s">
        <v>84</v>
      </c>
      <c r="B57">
        <v>5.8682747800890903E-2</v>
      </c>
      <c r="C57">
        <v>85.040588757882901</v>
      </c>
      <c r="D57">
        <v>1466.5933793847801</v>
      </c>
    </row>
    <row r="58" spans="1:4">
      <c r="A58" t="s">
        <v>85</v>
      </c>
      <c r="B58">
        <v>4.8304160186164402E-2</v>
      </c>
      <c r="C58">
        <v>76.105833627608305</v>
      </c>
      <c r="D58">
        <v>1550.6942083312599</v>
      </c>
    </row>
    <row r="59" spans="1:4">
      <c r="A59" t="s">
        <v>86</v>
      </c>
      <c r="B59">
        <v>4.4450060440882101E-2</v>
      </c>
      <c r="C59">
        <v>74.892592732082903</v>
      </c>
      <c r="D59">
        <v>1689.7728600865901</v>
      </c>
    </row>
    <row r="60" spans="1:4">
      <c r="A60" t="s">
        <v>87</v>
      </c>
      <c r="B60">
        <v>4.2392360160934103E-2</v>
      </c>
      <c r="C60">
        <v>75.236475170276705</v>
      </c>
      <c r="D60">
        <v>1789.21606843106</v>
      </c>
    </row>
    <row r="61" spans="1:4">
      <c r="A61" t="s">
        <v>88</v>
      </c>
      <c r="B61">
        <v>4.0503580945083599E-2</v>
      </c>
      <c r="C61">
        <v>75.480957186351901</v>
      </c>
      <c r="D61">
        <v>1872.77828167696</v>
      </c>
    </row>
    <row r="62" spans="1:4">
      <c r="A62" t="s">
        <v>89</v>
      </c>
      <c r="B62">
        <v>4.4534406004258301E-2</v>
      </c>
      <c r="C62">
        <v>85.426733888795496</v>
      </c>
      <c r="D62">
        <v>1913.69469315521</v>
      </c>
    </row>
    <row r="63" spans="1:4">
      <c r="A63" t="s">
        <v>90</v>
      </c>
      <c r="B63">
        <v>4.37557289414547E-2</v>
      </c>
      <c r="C63">
        <v>83.597051163540996</v>
      </c>
      <c r="D63">
        <v>1913.36253795936</v>
      </c>
    </row>
    <row r="64" spans="1:4">
      <c r="A64" t="s">
        <v>91</v>
      </c>
      <c r="B64">
        <v>4.4626498560011697E-2</v>
      </c>
      <c r="C64">
        <v>84.849054173414601</v>
      </c>
      <c r="D64">
        <v>1915.1973338387299</v>
      </c>
    </row>
    <row r="65" spans="1:4">
      <c r="A65" t="s">
        <v>92</v>
      </c>
      <c r="B65">
        <v>4.5273822697780498E-2</v>
      </c>
      <c r="C65">
        <v>86.932995298375303</v>
      </c>
      <c r="D65">
        <v>1934.6218133842401</v>
      </c>
    </row>
    <row r="66" spans="1:4">
      <c r="A66" t="s">
        <v>93</v>
      </c>
      <c r="B66">
        <v>2.9693755116798001E-2</v>
      </c>
      <c r="C66">
        <v>58.494880400534598</v>
      </c>
      <c r="D66">
        <v>1961.18591196376</v>
      </c>
    </row>
    <row r="67" spans="1:4">
      <c r="A67" t="s">
        <v>94</v>
      </c>
      <c r="B67">
        <v>3.2929839806695803E-2</v>
      </c>
      <c r="C67">
        <v>64.726650513759196</v>
      </c>
      <c r="D67">
        <v>1966.8084679880401</v>
      </c>
    </row>
    <row r="68" spans="1:4">
      <c r="A68" t="s">
        <v>95</v>
      </c>
      <c r="B68">
        <v>3.20141789151119E-2</v>
      </c>
      <c r="C68">
        <v>62.583760605571797</v>
      </c>
      <c r="D68">
        <v>1966.33085933896</v>
      </c>
    </row>
    <row r="69" spans="1:4">
      <c r="A69" t="s">
        <v>96</v>
      </c>
      <c r="B69">
        <v>3.0772053637750402E-2</v>
      </c>
      <c r="C69">
        <v>60.419310893680901</v>
      </c>
      <c r="D69">
        <v>1975.4078607573199</v>
      </c>
    </row>
    <row r="70" spans="1:4">
      <c r="A70" t="s">
        <v>97</v>
      </c>
      <c r="B70">
        <v>3.1608180064697303E-2</v>
      </c>
      <c r="C70">
        <v>62.826221826414198</v>
      </c>
      <c r="D70">
        <v>2000.39444033833</v>
      </c>
    </row>
    <row r="71" spans="1:4">
      <c r="A71" t="s">
        <v>98</v>
      </c>
      <c r="B71">
        <v>3.1554136448762697E-2</v>
      </c>
      <c r="C71">
        <v>63.734951846298102</v>
      </c>
      <c r="D71">
        <v>2022.4534138946001</v>
      </c>
    </row>
    <row r="72" spans="1:4">
      <c r="A72" t="s">
        <v>99</v>
      </c>
      <c r="B72">
        <v>3.3053834539931402E-2</v>
      </c>
      <c r="C72">
        <v>68.100077146995105</v>
      </c>
      <c r="D72">
        <v>2061.9567418369302</v>
      </c>
    </row>
    <row r="73" spans="1:4">
      <c r="A73" t="s">
        <v>100</v>
      </c>
      <c r="B73">
        <v>3.2150055059049103E-2</v>
      </c>
      <c r="C73">
        <v>67.739874710677398</v>
      </c>
      <c r="D73">
        <v>2111.5776902709399</v>
      </c>
    </row>
    <row r="74" spans="1:4">
      <c r="A74" t="s">
        <v>101</v>
      </c>
      <c r="B74">
        <v>3.4408870839042899E-2</v>
      </c>
      <c r="C74">
        <v>74.111417296218093</v>
      </c>
      <c r="D74">
        <v>2161.0141908103901</v>
      </c>
    </row>
    <row r="75" spans="1:4">
      <c r="A75" t="s">
        <v>102</v>
      </c>
      <c r="B75">
        <v>3.2548418389424703E-2</v>
      </c>
      <c r="C75">
        <v>71.100019349303906</v>
      </c>
      <c r="D75">
        <v>2187.2849716646201</v>
      </c>
    </row>
    <row r="76" spans="1:4">
      <c r="A76" t="s">
        <v>103</v>
      </c>
      <c r="B76">
        <v>3.2406287957631001E-2</v>
      </c>
      <c r="C76">
        <v>70.622944199309501</v>
      </c>
      <c r="D76">
        <v>2177.5306876037798</v>
      </c>
    </row>
    <row r="77" spans="1:4">
      <c r="A77" t="s">
        <v>104</v>
      </c>
      <c r="B77">
        <v>3.5043573954499002E-2</v>
      </c>
      <c r="C77">
        <v>75.644953524758193</v>
      </c>
      <c r="D77">
        <v>2149.01314795287</v>
      </c>
    </row>
    <row r="78" spans="1:4">
      <c r="A78" t="s">
        <v>105</v>
      </c>
      <c r="B78">
        <v>4.2903661200808803E-2</v>
      </c>
      <c r="C78">
        <v>89.255922249616106</v>
      </c>
      <c r="D78">
        <v>2099.72539648474</v>
      </c>
    </row>
    <row r="79" spans="1:4">
      <c r="A79" t="s">
        <v>106</v>
      </c>
      <c r="B79">
        <v>4.2694451596440801E-2</v>
      </c>
      <c r="C79">
        <v>85.386504888809995</v>
      </c>
      <c r="D79">
        <v>2001.6348445302499</v>
      </c>
    </row>
    <row r="80" spans="1:4">
      <c r="A80" t="s">
        <v>107</v>
      </c>
      <c r="B80">
        <v>4.9025774775634398E-2</v>
      </c>
      <c r="C80">
        <v>94.689427820698</v>
      </c>
      <c r="D80">
        <v>1923.10387497996</v>
      </c>
    </row>
    <row r="81" spans="1:4">
      <c r="A81" t="s">
        <v>108</v>
      </c>
      <c r="B81">
        <v>5.16544455122213E-2</v>
      </c>
      <c r="C81">
        <v>95.065267083474197</v>
      </c>
      <c r="D81">
        <v>1848.3362027371099</v>
      </c>
    </row>
    <row r="82" spans="1:4">
      <c r="A82" t="s">
        <v>109</v>
      </c>
      <c r="B82">
        <v>5.17369171652712E-2</v>
      </c>
      <c r="C82">
        <v>91.593708598130902</v>
      </c>
      <c r="D82">
        <v>1764.78043518456</v>
      </c>
    </row>
    <row r="83" spans="1:4">
      <c r="A83" t="s">
        <v>110</v>
      </c>
      <c r="B83">
        <v>6.2820751584718906E-2</v>
      </c>
      <c r="C83">
        <v>107.280326815306</v>
      </c>
      <c r="D83">
        <v>1710.8429992276699</v>
      </c>
    </row>
    <row r="84" spans="1:4">
      <c r="A84" t="s">
        <v>111</v>
      </c>
      <c r="B84">
        <v>6.9284754102926296E-2</v>
      </c>
      <c r="C84">
        <v>112.780815814663</v>
      </c>
      <c r="D84">
        <v>1638.4008286731901</v>
      </c>
    </row>
    <row r="85" spans="1:4">
      <c r="A85" t="s">
        <v>112</v>
      </c>
      <c r="B85">
        <v>7.3608523505343595E-2</v>
      </c>
      <c r="C85">
        <v>115.559265291274</v>
      </c>
      <c r="D85">
        <v>1578.4919290119999</v>
      </c>
    </row>
    <row r="86" spans="1:4">
      <c r="A86" t="s">
        <v>113</v>
      </c>
      <c r="B86">
        <v>7.63307097430342E-2</v>
      </c>
      <c r="C86">
        <v>116.431800433484</v>
      </c>
      <c r="D86">
        <v>1539.3405363599099</v>
      </c>
    </row>
    <row r="87" spans="1:4">
      <c r="A87" t="s">
        <v>114</v>
      </c>
      <c r="B87">
        <v>8.6815878429779197E-2</v>
      </c>
      <c r="C87">
        <v>127.06398774119</v>
      </c>
      <c r="D87">
        <v>1466.4786777883701</v>
      </c>
    </row>
    <row r="88" spans="1:4">
      <c r="A88" t="s">
        <v>115</v>
      </c>
      <c r="B88">
        <v>9.1494412354933705E-2</v>
      </c>
      <c r="C88">
        <v>127.487823656191</v>
      </c>
      <c r="D88">
        <v>1404.0321191555499</v>
      </c>
    </row>
    <row r="89" spans="1:4">
      <c r="A89" t="s">
        <v>116</v>
      </c>
      <c r="B89">
        <v>9.5510000739751494E-2</v>
      </c>
      <c r="C89">
        <v>128.679979999122</v>
      </c>
      <c r="D89">
        <v>1351.8076006234501</v>
      </c>
    </row>
    <row r="90" spans="1:4">
      <c r="A90" t="s">
        <v>117</v>
      </c>
      <c r="B90">
        <v>0.108605391588858</v>
      </c>
      <c r="C90">
        <v>139.257056097164</v>
      </c>
      <c r="D90">
        <v>1274.6486411751901</v>
      </c>
    </row>
    <row r="91" spans="1:4">
      <c r="A91" t="s">
        <v>118</v>
      </c>
      <c r="B91">
        <v>0.113420789813085</v>
      </c>
      <c r="C91">
        <v>137.13575736368401</v>
      </c>
      <c r="D91">
        <v>1211.72716719347</v>
      </c>
    </row>
    <row r="92" spans="1:4">
      <c r="A92" t="s">
        <v>119</v>
      </c>
      <c r="B92">
        <v>0.122358820900368</v>
      </c>
      <c r="C92">
        <v>142.702352525327</v>
      </c>
      <c r="D92">
        <v>1172.5810480851101</v>
      </c>
    </row>
    <row r="93" spans="1:4">
      <c r="A93" t="s">
        <v>120</v>
      </c>
      <c r="B93">
        <v>0.136288329477568</v>
      </c>
      <c r="C93">
        <v>149.42094306933899</v>
      </c>
      <c r="D93">
        <v>1097.89371101197</v>
      </c>
    </row>
    <row r="94" spans="1:4">
      <c r="A94" t="s">
        <v>121</v>
      </c>
      <c r="B94">
        <v>0.129687825215864</v>
      </c>
      <c r="C94">
        <v>136.601070721784</v>
      </c>
      <c r="D94">
        <v>1046.1872519185999</v>
      </c>
    </row>
    <row r="95" spans="1:4">
      <c r="A95" t="s">
        <v>122</v>
      </c>
      <c r="B95">
        <v>0.13323047037807001</v>
      </c>
      <c r="C95">
        <v>134.47562760763699</v>
      </c>
      <c r="D95">
        <v>1010.83120731925</v>
      </c>
    </row>
    <row r="96" spans="1:4">
      <c r="A96" t="s">
        <v>123</v>
      </c>
      <c r="B96">
        <v>0.12529547880916</v>
      </c>
      <c r="C96">
        <v>122.941208900878</v>
      </c>
      <c r="D96">
        <v>984.23905207176904</v>
      </c>
    </row>
    <row r="97" spans="1:4">
      <c r="A97" t="s">
        <v>124</v>
      </c>
      <c r="B97">
        <v>0.12773263387484199</v>
      </c>
      <c r="C97">
        <v>124.296456534962</v>
      </c>
      <c r="D97">
        <v>977.59738730137701</v>
      </c>
    </row>
    <row r="98" spans="1:4">
      <c r="A98" t="s">
        <v>125</v>
      </c>
      <c r="B98">
        <v>0.12787101850298199</v>
      </c>
      <c r="C98">
        <v>122.212767279611</v>
      </c>
      <c r="D98">
        <v>949.855901416949</v>
      </c>
    </row>
    <row r="99" spans="1:4">
      <c r="A99" t="s">
        <v>126</v>
      </c>
      <c r="B99">
        <v>0.123031351241478</v>
      </c>
      <c r="C99">
        <v>111.76150174674299</v>
      </c>
      <c r="D99">
        <v>904.129256259709</v>
      </c>
    </row>
    <row r="100" spans="1:4">
      <c r="A100" t="s">
        <v>127</v>
      </c>
      <c r="B100">
        <v>0.12497370101184201</v>
      </c>
      <c r="C100">
        <v>109.85745678885201</v>
      </c>
      <c r="D100">
        <v>882.51451053681899</v>
      </c>
    </row>
    <row r="101" spans="1:4">
      <c r="A101" t="s">
        <v>128</v>
      </c>
      <c r="B101">
        <v>0.12257939612888701</v>
      </c>
      <c r="C101">
        <v>107.00887278702599</v>
      </c>
      <c r="D101">
        <v>870.42119887651597</v>
      </c>
    </row>
    <row r="102" spans="1:4">
      <c r="A102" t="s">
        <v>129</v>
      </c>
      <c r="B102">
        <v>0.113362750286688</v>
      </c>
      <c r="C102">
        <v>99.627370038528696</v>
      </c>
      <c r="D102">
        <v>894.62051089138004</v>
      </c>
    </row>
    <row r="103" spans="1:4">
      <c r="A103" t="s">
        <v>130</v>
      </c>
      <c r="B103">
        <v>7.4081610229359801E-2</v>
      </c>
      <c r="C103">
        <v>74.124322901689197</v>
      </c>
      <c r="D103">
        <v>993.18358704662</v>
      </c>
    </row>
    <row r="104" spans="1:4">
      <c r="A104" t="s">
        <v>131</v>
      </c>
      <c r="B104">
        <v>9.76023811999049E-2</v>
      </c>
      <c r="C104">
        <v>101.606882327638</v>
      </c>
      <c r="D104">
        <v>1043.85555782749</v>
      </c>
    </row>
    <row r="105" spans="1:4">
      <c r="A105" t="s">
        <v>132</v>
      </c>
      <c r="B105">
        <v>9.47672185331251E-2</v>
      </c>
      <c r="C105">
        <v>99.738219732269002</v>
      </c>
      <c r="D105">
        <v>1059.85796354479</v>
      </c>
    </row>
    <row r="106" spans="1:4">
      <c r="A106" t="s">
        <v>133</v>
      </c>
      <c r="B106">
        <v>9.8837458089637897E-2</v>
      </c>
      <c r="C106">
        <v>103.302454210115</v>
      </c>
      <c r="D106">
        <v>1049.8738565377701</v>
      </c>
    </row>
    <row r="107" spans="1:4">
      <c r="A107" t="s">
        <v>134</v>
      </c>
      <c r="B107">
        <v>0.110761822516922</v>
      </c>
      <c r="C107">
        <v>113.325166528607</v>
      </c>
      <c r="D107">
        <v>1018.74395061008</v>
      </c>
    </row>
    <row r="108" spans="1:4">
      <c r="A108" t="s">
        <v>135</v>
      </c>
      <c r="B108">
        <v>0.12152467642987699</v>
      </c>
      <c r="C108">
        <v>118.270511304872</v>
      </c>
      <c r="D108">
        <v>975.30458846795204</v>
      </c>
    </row>
    <row r="109" spans="1:4">
      <c r="A109" t="s">
        <v>136</v>
      </c>
      <c r="B109">
        <v>0.134930664018411</v>
      </c>
      <c r="C109">
        <v>124.488412045421</v>
      </c>
      <c r="D109">
        <v>927.03119494113196</v>
      </c>
    </row>
    <row r="110" spans="1:4">
      <c r="A110" t="s">
        <v>137</v>
      </c>
      <c r="B110">
        <v>0.13346006599927501</v>
      </c>
      <c r="C110">
        <v>117.262236313472</v>
      </c>
      <c r="D110">
        <v>878.501786661187</v>
      </c>
    </row>
    <row r="111" spans="1:4">
      <c r="A111" t="s">
        <v>138</v>
      </c>
      <c r="B111">
        <v>0.11923794034066899</v>
      </c>
      <c r="C111">
        <v>101.041811708504</v>
      </c>
      <c r="D111">
        <v>844.90622259298004</v>
      </c>
    </row>
    <row r="112" spans="1:4">
      <c r="A112" t="s">
        <v>139</v>
      </c>
      <c r="B112">
        <v>0.11495968270469099</v>
      </c>
      <c r="C112">
        <v>94.540902144635396</v>
      </c>
      <c r="D112">
        <v>825.69754623548101</v>
      </c>
    </row>
    <row r="113" spans="1:4">
      <c r="A113" t="s">
        <v>140</v>
      </c>
      <c r="B113">
        <v>0.10821784962120599</v>
      </c>
      <c r="C113">
        <v>88.802899963428899</v>
      </c>
      <c r="D113">
        <v>822.70380476375396</v>
      </c>
    </row>
    <row r="114" spans="1:4">
      <c r="A114" t="s">
        <v>141</v>
      </c>
      <c r="B114">
        <v>0.107527396916289</v>
      </c>
      <c r="C114">
        <v>87.9390136431076</v>
      </c>
      <c r="D114">
        <v>820.05440114389501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17CA-3D08-4CA7-874D-888CC5F94A56}">
  <dimension ref="A1:S346"/>
  <sheetViews>
    <sheetView tabSelected="1" topLeftCell="A323" workbookViewId="0">
      <selection activeCell="F341" sqref="F341"/>
    </sheetView>
  </sheetViews>
  <sheetFormatPr defaultRowHeight="14.5"/>
  <cols>
    <col min="1" max="1" width="10.1796875" customWidth="1"/>
    <col min="2" max="4" width="9.1796875" style="37"/>
    <col min="5" max="5" width="34.1796875" customWidth="1"/>
    <col min="6" max="6" width="31.26953125" customWidth="1"/>
    <col min="11" max="11" width="13.1796875" bestFit="1" customWidth="1"/>
    <col min="12" max="12" width="48.453125" bestFit="1" customWidth="1"/>
    <col min="13" max="13" width="43" bestFit="1" customWidth="1"/>
  </cols>
  <sheetData>
    <row r="1" spans="1:19">
      <c r="A1" s="10" t="s">
        <v>24</v>
      </c>
      <c r="B1" s="35" t="s">
        <v>21</v>
      </c>
      <c r="C1" s="35" t="s">
        <v>22</v>
      </c>
      <c r="D1" s="35" t="s">
        <v>23</v>
      </c>
      <c r="E1" s="2" t="s">
        <v>0</v>
      </c>
      <c r="F1" s="2" t="s">
        <v>9</v>
      </c>
      <c r="K1" s="38" t="s">
        <v>25</v>
      </c>
      <c r="L1" t="s">
        <v>27</v>
      </c>
      <c r="M1" t="s">
        <v>144</v>
      </c>
      <c r="P1" t="s">
        <v>25</v>
      </c>
      <c r="Q1" t="s">
        <v>27</v>
      </c>
      <c r="R1" t="s">
        <v>144</v>
      </c>
      <c r="S1" t="s">
        <v>28</v>
      </c>
    </row>
    <row r="2" spans="1:19">
      <c r="A2" s="12">
        <v>34700</v>
      </c>
      <c r="B2" s="36">
        <f>_xlfn.CEILING.MATH(MONTH(A2)/3)</f>
        <v>1</v>
      </c>
      <c r="C2" s="36">
        <f>YEAR(A2)</f>
        <v>1995</v>
      </c>
      <c r="D2" s="36" t="str">
        <f>Table1[[#This Row],[yr]]&amp;"-"&amp;Table1[[#This Row],[qtr]]</f>
        <v>1995-1</v>
      </c>
      <c r="E2" s="13">
        <v>2875.1</v>
      </c>
      <c r="F2" s="13">
        <v>57.4</v>
      </c>
      <c r="K2" s="39" t="s">
        <v>29</v>
      </c>
      <c r="L2">
        <v>2820.3666666666663</v>
      </c>
      <c r="M2">
        <v>68.366666666666674</v>
      </c>
      <c r="P2" t="s">
        <v>29</v>
      </c>
      <c r="Q2">
        <v>2820.3666666666663</v>
      </c>
      <c r="R2">
        <v>68.366666666666674</v>
      </c>
      <c r="S2">
        <f>R2/Q2</f>
        <v>2.4240346999799087E-2</v>
      </c>
    </row>
    <row r="3" spans="1:19">
      <c r="A3" s="12">
        <v>34731</v>
      </c>
      <c r="B3" s="36">
        <f t="shared" ref="B3:B66" si="0">_xlfn.CEILING.MATH(MONTH(A3)/3)</f>
        <v>1</v>
      </c>
      <c r="C3" s="36">
        <f t="shared" ref="C3:C66" si="1">YEAR(A3)</f>
        <v>1995</v>
      </c>
      <c r="D3" s="36" t="str">
        <f>Table1[[#This Row],[yr]]&amp;"-"&amp;Table1[[#This Row],[qtr]]</f>
        <v>1995-1</v>
      </c>
      <c r="E3" s="13">
        <v>2832.2</v>
      </c>
      <c r="F3" s="13">
        <v>59</v>
      </c>
      <c r="K3" s="39" t="s">
        <v>30</v>
      </c>
      <c r="L3">
        <v>2657.7000000000003</v>
      </c>
      <c r="M3">
        <v>89.59999999999998</v>
      </c>
      <c r="P3" t="s">
        <v>30</v>
      </c>
      <c r="Q3">
        <v>2657.7000000000003</v>
      </c>
      <c r="R3">
        <v>89.59999999999998</v>
      </c>
      <c r="S3">
        <f t="shared" ref="S3:S66" si="2">R3/Q3</f>
        <v>3.3713361176957508E-2</v>
      </c>
    </row>
    <row r="4" spans="1:19">
      <c r="A4" s="12">
        <v>34759</v>
      </c>
      <c r="B4" s="36">
        <f t="shared" si="0"/>
        <v>1</v>
      </c>
      <c r="C4" s="36">
        <f t="shared" si="1"/>
        <v>1995</v>
      </c>
      <c r="D4" s="36" t="str">
        <f>Table1[[#This Row],[yr]]&amp;"-"&amp;Table1[[#This Row],[qtr]]</f>
        <v>1995-1</v>
      </c>
      <c r="E4" s="13">
        <v>2753.8</v>
      </c>
      <c r="F4" s="13">
        <v>88.7</v>
      </c>
      <c r="K4" s="39" t="s">
        <v>31</v>
      </c>
      <c r="L4">
        <v>2689.3333333333335</v>
      </c>
      <c r="M4">
        <v>84.266666666666666</v>
      </c>
      <c r="P4" t="s">
        <v>31</v>
      </c>
      <c r="Q4">
        <v>2689.3333333333335</v>
      </c>
      <c r="R4">
        <v>84.266666666666666</v>
      </c>
      <c r="S4">
        <f t="shared" si="2"/>
        <v>3.133366385721368E-2</v>
      </c>
    </row>
    <row r="5" spans="1:19">
      <c r="A5" s="12">
        <v>34790</v>
      </c>
      <c r="B5" s="36">
        <f t="shared" si="0"/>
        <v>2</v>
      </c>
      <c r="C5" s="36">
        <f t="shared" si="1"/>
        <v>1995</v>
      </c>
      <c r="D5" s="36" t="str">
        <f>Table1[[#This Row],[yr]]&amp;"-"&amp;Table1[[#This Row],[qtr]]</f>
        <v>1995-2</v>
      </c>
      <c r="E5" s="13">
        <v>2689.7</v>
      </c>
      <c r="F5" s="13">
        <v>92.7</v>
      </c>
      <c r="K5" s="39" t="s">
        <v>32</v>
      </c>
      <c r="L5">
        <v>2607.5000000000005</v>
      </c>
      <c r="M5">
        <v>62.533333333333339</v>
      </c>
      <c r="P5" t="s">
        <v>32</v>
      </c>
      <c r="Q5">
        <v>2607.5000000000005</v>
      </c>
      <c r="R5">
        <v>62.533333333333339</v>
      </c>
      <c r="S5">
        <f t="shared" si="2"/>
        <v>2.3982102908277403E-2</v>
      </c>
    </row>
    <row r="6" spans="1:19">
      <c r="A6" s="12">
        <v>34820</v>
      </c>
      <c r="B6" s="36">
        <f t="shared" si="0"/>
        <v>2</v>
      </c>
      <c r="C6" s="36">
        <f t="shared" si="1"/>
        <v>1995</v>
      </c>
      <c r="D6" s="36" t="str">
        <f>Table1[[#This Row],[yr]]&amp;"-"&amp;Table1[[#This Row],[qtr]]</f>
        <v>1995-2</v>
      </c>
      <c r="E6" s="13">
        <v>2599.4</v>
      </c>
      <c r="F6" s="13">
        <v>91.5</v>
      </c>
      <c r="K6" s="39" t="s">
        <v>33</v>
      </c>
      <c r="L6">
        <v>2726.3</v>
      </c>
      <c r="M6">
        <v>60.533333333333339</v>
      </c>
      <c r="P6" t="s">
        <v>33</v>
      </c>
      <c r="Q6">
        <v>2726.3</v>
      </c>
      <c r="R6">
        <v>60.533333333333339</v>
      </c>
      <c r="S6">
        <f t="shared" si="2"/>
        <v>2.2203474794899071E-2</v>
      </c>
    </row>
    <row r="7" spans="1:19">
      <c r="A7" s="12">
        <v>34851</v>
      </c>
      <c r="B7" s="36">
        <f t="shared" si="0"/>
        <v>2</v>
      </c>
      <c r="C7" s="36">
        <f t="shared" si="1"/>
        <v>1995</v>
      </c>
      <c r="D7" s="36" t="str">
        <f>Table1[[#This Row],[yr]]&amp;"-"&amp;Table1[[#This Row],[qtr]]</f>
        <v>1995-2</v>
      </c>
      <c r="E7" s="13">
        <v>2684</v>
      </c>
      <c r="F7" s="13">
        <v>84.6</v>
      </c>
      <c r="K7" s="39" t="s">
        <v>34</v>
      </c>
      <c r="L7">
        <v>2582.2333333333331</v>
      </c>
      <c r="M7">
        <v>90.766666666666666</v>
      </c>
      <c r="P7" t="s">
        <v>34</v>
      </c>
      <c r="Q7">
        <v>2582.2333333333331</v>
      </c>
      <c r="R7">
        <v>90.766666666666666</v>
      </c>
      <c r="S7">
        <f t="shared" si="2"/>
        <v>3.515045115984871E-2</v>
      </c>
    </row>
    <row r="8" spans="1:19">
      <c r="A8" s="12">
        <v>34881</v>
      </c>
      <c r="B8" s="36">
        <f t="shared" si="0"/>
        <v>3</v>
      </c>
      <c r="C8" s="36">
        <f t="shared" si="1"/>
        <v>1995</v>
      </c>
      <c r="D8" s="36" t="str">
        <f>Table1[[#This Row],[yr]]&amp;"-"&amp;Table1[[#This Row],[qtr]]</f>
        <v>1995-3</v>
      </c>
      <c r="E8" s="13">
        <v>2720.8</v>
      </c>
      <c r="F8" s="13">
        <v>81</v>
      </c>
      <c r="K8" s="39" t="s">
        <v>35</v>
      </c>
      <c r="L8">
        <v>2402.7666666666669</v>
      </c>
      <c r="M8">
        <v>83.066666666666677</v>
      </c>
      <c r="P8" t="s">
        <v>35</v>
      </c>
      <c r="Q8">
        <v>2402.7666666666669</v>
      </c>
      <c r="R8">
        <v>83.066666666666677</v>
      </c>
      <c r="S8">
        <f t="shared" si="2"/>
        <v>3.4571258132985588E-2</v>
      </c>
    </row>
    <row r="9" spans="1:19">
      <c r="A9" s="12">
        <v>34912</v>
      </c>
      <c r="B9" s="36">
        <f t="shared" si="0"/>
        <v>3</v>
      </c>
      <c r="C9" s="36">
        <f t="shared" si="1"/>
        <v>1995</v>
      </c>
      <c r="D9" s="36" t="str">
        <f>Table1[[#This Row],[yr]]&amp;"-"&amp;Table1[[#This Row],[qtr]]</f>
        <v>1995-3</v>
      </c>
      <c r="E9" s="13">
        <v>2690</v>
      </c>
      <c r="F9" s="13">
        <v>84.4</v>
      </c>
      <c r="K9" s="39" t="s">
        <v>36</v>
      </c>
      <c r="L9">
        <v>2317.4</v>
      </c>
      <c r="M9">
        <v>58.6</v>
      </c>
      <c r="P9" t="s">
        <v>36</v>
      </c>
      <c r="Q9">
        <v>2317.4</v>
      </c>
      <c r="R9">
        <v>58.6</v>
      </c>
      <c r="S9">
        <f t="shared" si="2"/>
        <v>2.528695952360404E-2</v>
      </c>
    </row>
    <row r="10" spans="1:19">
      <c r="A10" s="12">
        <v>34943</v>
      </c>
      <c r="B10" s="36">
        <f t="shared" si="0"/>
        <v>3</v>
      </c>
      <c r="C10" s="36">
        <f t="shared" si="1"/>
        <v>1995</v>
      </c>
      <c r="D10" s="36" t="str">
        <f>Table1[[#This Row],[yr]]&amp;"-"&amp;Table1[[#This Row],[qtr]]</f>
        <v>1995-3</v>
      </c>
      <c r="E10" s="13">
        <v>2657.2</v>
      </c>
      <c r="F10" s="13">
        <v>87.4</v>
      </c>
      <c r="K10" s="39" t="s">
        <v>37</v>
      </c>
      <c r="L10">
        <v>2294.8333333333335</v>
      </c>
      <c r="M10">
        <v>65.333333333333329</v>
      </c>
      <c r="P10" t="s">
        <v>37</v>
      </c>
      <c r="Q10">
        <v>2294.8333333333335</v>
      </c>
      <c r="R10">
        <v>65.333333333333329</v>
      </c>
      <c r="S10">
        <f t="shared" si="2"/>
        <v>2.846975088967971E-2</v>
      </c>
    </row>
    <row r="11" spans="1:19">
      <c r="A11" s="12">
        <v>34973</v>
      </c>
      <c r="B11" s="36">
        <f t="shared" si="0"/>
        <v>4</v>
      </c>
      <c r="C11" s="36">
        <f t="shared" si="1"/>
        <v>1995</v>
      </c>
      <c r="D11" s="36" t="str">
        <f>Table1[[#This Row],[yr]]&amp;"-"&amp;Table1[[#This Row],[qtr]]</f>
        <v>1995-4</v>
      </c>
      <c r="E11" s="13">
        <v>2596.4</v>
      </c>
      <c r="F11" s="13">
        <v>86.5</v>
      </c>
      <c r="K11" s="39" t="s">
        <v>38</v>
      </c>
      <c r="L11">
        <v>2071.7999999999997</v>
      </c>
      <c r="M11">
        <v>93.600000000000009</v>
      </c>
      <c r="P11" t="s">
        <v>38</v>
      </c>
      <c r="Q11">
        <v>2071.7999999999997</v>
      </c>
      <c r="R11">
        <v>93.600000000000009</v>
      </c>
      <c r="S11">
        <f t="shared" si="2"/>
        <v>4.5178105994787152E-2</v>
      </c>
    </row>
    <row r="12" spans="1:19">
      <c r="A12" s="12">
        <v>35004</v>
      </c>
      <c r="B12" s="36">
        <f t="shared" si="0"/>
        <v>4</v>
      </c>
      <c r="C12" s="36">
        <f t="shared" si="1"/>
        <v>1995</v>
      </c>
      <c r="D12" s="36" t="str">
        <f>Table1[[#This Row],[yr]]&amp;"-"&amp;Table1[[#This Row],[qtr]]</f>
        <v>1995-4</v>
      </c>
      <c r="E12" s="13">
        <v>2597.3000000000002</v>
      </c>
      <c r="F12" s="13">
        <v>59.9</v>
      </c>
      <c r="K12" s="39" t="s">
        <v>39</v>
      </c>
      <c r="L12">
        <v>1923.8666666666668</v>
      </c>
      <c r="M12">
        <v>88.266666666666666</v>
      </c>
      <c r="P12" t="s">
        <v>39</v>
      </c>
      <c r="Q12">
        <v>1923.8666666666668</v>
      </c>
      <c r="R12">
        <v>88.266666666666666</v>
      </c>
      <c r="S12">
        <f t="shared" si="2"/>
        <v>4.587982535172222E-2</v>
      </c>
    </row>
    <row r="13" spans="1:19">
      <c r="A13" s="12">
        <v>35034</v>
      </c>
      <c r="B13" s="36">
        <f t="shared" si="0"/>
        <v>4</v>
      </c>
      <c r="C13" s="36">
        <f t="shared" si="1"/>
        <v>1995</v>
      </c>
      <c r="D13" s="36" t="str">
        <f>Table1[[#This Row],[yr]]&amp;"-"&amp;Table1[[#This Row],[qtr]]</f>
        <v>1995-4</v>
      </c>
      <c r="E13" s="13">
        <v>2628.8</v>
      </c>
      <c r="F13" s="13">
        <v>41.2</v>
      </c>
      <c r="K13" s="39" t="s">
        <v>40</v>
      </c>
      <c r="L13">
        <v>1806.2</v>
      </c>
      <c r="M13">
        <v>58.1</v>
      </c>
      <c r="P13" t="s">
        <v>40</v>
      </c>
      <c r="Q13">
        <v>1806.2</v>
      </c>
      <c r="R13">
        <v>58.1</v>
      </c>
      <c r="S13">
        <f t="shared" si="2"/>
        <v>3.2166980400841545E-2</v>
      </c>
    </row>
    <row r="14" spans="1:19">
      <c r="A14" s="12">
        <v>35065</v>
      </c>
      <c r="B14" s="36">
        <f t="shared" si="0"/>
        <v>1</v>
      </c>
      <c r="C14" s="36">
        <f t="shared" si="1"/>
        <v>1996</v>
      </c>
      <c r="D14" s="36" t="str">
        <f>Table1[[#This Row],[yr]]&amp;"-"&amp;Table1[[#This Row],[qtr]]</f>
        <v>1996-1</v>
      </c>
      <c r="E14" s="13">
        <v>2718.1</v>
      </c>
      <c r="F14" s="13">
        <v>59.8</v>
      </c>
      <c r="K14" s="39" t="s">
        <v>41</v>
      </c>
      <c r="L14">
        <v>1876.9666666666665</v>
      </c>
      <c r="M14">
        <v>57.666666666666664</v>
      </c>
      <c r="P14" t="s">
        <v>41</v>
      </c>
      <c r="Q14">
        <v>1876.9666666666665</v>
      </c>
      <c r="R14">
        <v>57.666666666666664</v>
      </c>
      <c r="S14">
        <f t="shared" si="2"/>
        <v>3.0723330195883431E-2</v>
      </c>
    </row>
    <row r="15" spans="1:19">
      <c r="A15" s="12">
        <v>35096</v>
      </c>
      <c r="B15" s="36">
        <f t="shared" si="0"/>
        <v>1</v>
      </c>
      <c r="C15" s="36">
        <f t="shared" si="1"/>
        <v>1996</v>
      </c>
      <c r="D15" s="36" t="str">
        <f>Table1[[#This Row],[yr]]&amp;"-"&amp;Table1[[#This Row],[qtr]]</f>
        <v>1996-1</v>
      </c>
      <c r="E15" s="15">
        <v>2734</v>
      </c>
      <c r="F15" s="15">
        <v>56.6</v>
      </c>
      <c r="K15" s="39" t="s">
        <v>42</v>
      </c>
      <c r="L15">
        <v>1716.1666666666667</v>
      </c>
      <c r="M15">
        <v>70.766666666666666</v>
      </c>
      <c r="P15" t="s">
        <v>42</v>
      </c>
      <c r="Q15">
        <v>1716.1666666666667</v>
      </c>
      <c r="R15">
        <v>70.766666666666666</v>
      </c>
      <c r="S15">
        <f t="shared" si="2"/>
        <v>4.1235311255705544E-2</v>
      </c>
    </row>
    <row r="16" spans="1:19">
      <c r="A16" s="12">
        <v>35125</v>
      </c>
      <c r="B16" s="36">
        <f t="shared" si="0"/>
        <v>1</v>
      </c>
      <c r="C16" s="36">
        <f t="shared" si="1"/>
        <v>1996</v>
      </c>
      <c r="D16" s="36" t="str">
        <f>Table1[[#This Row],[yr]]&amp;"-"&amp;Table1[[#This Row],[qtr]]</f>
        <v>1996-1</v>
      </c>
      <c r="E16" s="15">
        <v>2726.8</v>
      </c>
      <c r="F16" s="15">
        <v>65.2</v>
      </c>
      <c r="K16" s="39" t="s">
        <v>43</v>
      </c>
      <c r="L16">
        <v>1676.9333333333334</v>
      </c>
      <c r="M16">
        <v>73.066666666666663</v>
      </c>
      <c r="P16" t="s">
        <v>43</v>
      </c>
      <c r="Q16">
        <v>1676.9333333333334</v>
      </c>
      <c r="R16">
        <v>73.066666666666663</v>
      </c>
      <c r="S16">
        <f t="shared" si="2"/>
        <v>4.3571598950465133E-2</v>
      </c>
    </row>
    <row r="17" spans="1:19">
      <c r="A17" s="12">
        <v>35156</v>
      </c>
      <c r="B17" s="36">
        <f t="shared" si="0"/>
        <v>2</v>
      </c>
      <c r="C17" s="36">
        <f t="shared" si="1"/>
        <v>1996</v>
      </c>
      <c r="D17" s="36" t="str">
        <f>Table1[[#This Row],[yr]]&amp;"-"&amp;Table1[[#This Row],[qtr]]</f>
        <v>1996-2</v>
      </c>
      <c r="E17" s="15">
        <v>2670.5</v>
      </c>
      <c r="F17" s="15">
        <v>100.7</v>
      </c>
      <c r="K17" s="39" t="s">
        <v>44</v>
      </c>
      <c r="L17">
        <v>1755.8</v>
      </c>
      <c r="M17">
        <v>52.166666666666664</v>
      </c>
      <c r="P17" t="s">
        <v>44</v>
      </c>
      <c r="Q17">
        <v>1755.8</v>
      </c>
      <c r="R17">
        <v>52.166666666666664</v>
      </c>
      <c r="S17">
        <f t="shared" si="2"/>
        <v>2.9711052891369556E-2</v>
      </c>
    </row>
    <row r="18" spans="1:19">
      <c r="A18" s="12">
        <v>35186</v>
      </c>
      <c r="B18" s="36">
        <f t="shared" si="0"/>
        <v>2</v>
      </c>
      <c r="C18" s="36">
        <f t="shared" si="1"/>
        <v>1996</v>
      </c>
      <c r="D18" s="36" t="str">
        <f>Table1[[#This Row],[yr]]&amp;"-"&amp;Table1[[#This Row],[qtr]]</f>
        <v>1996-2</v>
      </c>
      <c r="E18" s="15">
        <v>2567.9</v>
      </c>
      <c r="F18" s="15">
        <v>92.6</v>
      </c>
      <c r="K18" s="39" t="s">
        <v>45</v>
      </c>
      <c r="L18">
        <v>2121.2666666666664</v>
      </c>
      <c r="M18">
        <v>45.966666666666669</v>
      </c>
      <c r="P18" t="s">
        <v>45</v>
      </c>
      <c r="Q18">
        <v>2121.2666666666664</v>
      </c>
      <c r="R18">
        <v>45.966666666666669</v>
      </c>
      <c r="S18">
        <f t="shared" si="2"/>
        <v>2.1669442785756943E-2</v>
      </c>
    </row>
    <row r="19" spans="1:19">
      <c r="A19" s="12">
        <v>35217</v>
      </c>
      <c r="B19" s="36">
        <f t="shared" si="0"/>
        <v>2</v>
      </c>
      <c r="C19" s="36">
        <f t="shared" si="1"/>
        <v>1996</v>
      </c>
      <c r="D19" s="36" t="str">
        <f>Table1[[#This Row],[yr]]&amp;"-"&amp;Table1[[#This Row],[qtr]]</f>
        <v>1996-2</v>
      </c>
      <c r="E19" s="15">
        <v>2508.3000000000002</v>
      </c>
      <c r="F19" s="15">
        <v>79</v>
      </c>
      <c r="K19" s="39" t="s">
        <v>46</v>
      </c>
      <c r="L19">
        <v>2089.7666666666664</v>
      </c>
      <c r="M19">
        <v>66.63333333333334</v>
      </c>
      <c r="P19" t="s">
        <v>46</v>
      </c>
      <c r="Q19">
        <v>2089.7666666666664</v>
      </c>
      <c r="R19">
        <v>66.63333333333334</v>
      </c>
      <c r="S19">
        <f t="shared" si="2"/>
        <v>3.1885537460322529E-2</v>
      </c>
    </row>
    <row r="20" spans="1:19">
      <c r="A20" s="12">
        <v>35247</v>
      </c>
      <c r="B20" s="36">
        <f t="shared" si="0"/>
        <v>3</v>
      </c>
      <c r="C20" s="36">
        <f t="shared" si="1"/>
        <v>1996</v>
      </c>
      <c r="D20" s="36" t="str">
        <f>Table1[[#This Row],[yr]]&amp;"-"&amp;Table1[[#This Row],[qtr]]</f>
        <v>1996-3</v>
      </c>
      <c r="E20" s="15">
        <v>2466</v>
      </c>
      <c r="F20" s="15">
        <v>82.9</v>
      </c>
      <c r="K20" s="39" t="s">
        <v>47</v>
      </c>
      <c r="L20">
        <v>2145.9333333333334</v>
      </c>
      <c r="M20">
        <v>64.566666666666663</v>
      </c>
      <c r="P20" t="s">
        <v>47</v>
      </c>
      <c r="Q20">
        <v>2145.9333333333334</v>
      </c>
      <c r="R20">
        <v>64.566666666666663</v>
      </c>
      <c r="S20">
        <f t="shared" si="2"/>
        <v>3.0087918232936713E-2</v>
      </c>
    </row>
    <row r="21" spans="1:19">
      <c r="A21" s="12">
        <v>35278</v>
      </c>
      <c r="B21" s="36">
        <f t="shared" si="0"/>
        <v>3</v>
      </c>
      <c r="C21" s="36">
        <f t="shared" si="1"/>
        <v>1996</v>
      </c>
      <c r="D21" s="36" t="str">
        <f>Table1[[#This Row],[yr]]&amp;"-"&amp;Table1[[#This Row],[qtr]]</f>
        <v>1996-3</v>
      </c>
      <c r="E21" s="15">
        <v>2401.3000000000002</v>
      </c>
      <c r="F21" s="15">
        <v>79.900000000000006</v>
      </c>
      <c r="K21" s="39" t="s">
        <v>48</v>
      </c>
      <c r="L21">
        <v>2264.6333333333337</v>
      </c>
      <c r="M21">
        <v>49.766666666666673</v>
      </c>
      <c r="P21" t="s">
        <v>48</v>
      </c>
      <c r="Q21">
        <v>2264.6333333333337</v>
      </c>
      <c r="R21">
        <v>49.766666666666673</v>
      </c>
      <c r="S21">
        <f t="shared" si="2"/>
        <v>2.197559575501553E-2</v>
      </c>
    </row>
    <row r="22" spans="1:19">
      <c r="A22" s="12">
        <v>35309</v>
      </c>
      <c r="B22" s="36">
        <f t="shared" si="0"/>
        <v>3</v>
      </c>
      <c r="C22" s="36">
        <f t="shared" si="1"/>
        <v>1996</v>
      </c>
      <c r="D22" s="36" t="str">
        <f>Table1[[#This Row],[yr]]&amp;"-"&amp;Table1[[#This Row],[qtr]]</f>
        <v>1996-3</v>
      </c>
      <c r="E22" s="15">
        <v>2341</v>
      </c>
      <c r="F22" s="15">
        <v>86.4</v>
      </c>
      <c r="K22" s="39" t="s">
        <v>49</v>
      </c>
      <c r="L22">
        <v>2511.1999999999998</v>
      </c>
      <c r="M22">
        <v>43.833333333333336</v>
      </c>
      <c r="P22" t="s">
        <v>49</v>
      </c>
      <c r="Q22">
        <v>2511.1999999999998</v>
      </c>
      <c r="R22">
        <v>43.833333333333336</v>
      </c>
      <c r="S22">
        <f t="shared" si="2"/>
        <v>1.745513433152809E-2</v>
      </c>
    </row>
    <row r="23" spans="1:19">
      <c r="A23" s="12">
        <v>35339</v>
      </c>
      <c r="B23" s="36">
        <f t="shared" si="0"/>
        <v>4</v>
      </c>
      <c r="C23" s="36">
        <f t="shared" si="1"/>
        <v>1996</v>
      </c>
      <c r="D23" s="36" t="str">
        <f>Table1[[#This Row],[yr]]&amp;"-"&amp;Table1[[#This Row],[qtr]]</f>
        <v>1996-4</v>
      </c>
      <c r="E23" s="15">
        <v>2286</v>
      </c>
      <c r="F23" s="15">
        <v>85</v>
      </c>
      <c r="K23" s="39" t="s">
        <v>50</v>
      </c>
      <c r="L23">
        <v>2456.9</v>
      </c>
      <c r="M23">
        <v>61.9</v>
      </c>
      <c r="P23" t="s">
        <v>50</v>
      </c>
      <c r="Q23">
        <v>2456.9</v>
      </c>
      <c r="R23">
        <v>61.9</v>
      </c>
      <c r="S23">
        <f t="shared" si="2"/>
        <v>2.5194350604420202E-2</v>
      </c>
    </row>
    <row r="24" spans="1:19">
      <c r="A24" s="12">
        <v>35370</v>
      </c>
      <c r="B24" s="36">
        <f t="shared" si="0"/>
        <v>4</v>
      </c>
      <c r="C24" s="36">
        <f t="shared" si="1"/>
        <v>1996</v>
      </c>
      <c r="D24" s="36" t="str">
        <f>Table1[[#This Row],[yr]]&amp;"-"&amp;Table1[[#This Row],[qtr]]</f>
        <v>1996-4</v>
      </c>
      <c r="E24" s="15">
        <v>2306.6999999999998</v>
      </c>
      <c r="F24" s="15">
        <v>55.3</v>
      </c>
      <c r="K24" s="39" t="s">
        <v>51</v>
      </c>
      <c r="L24">
        <v>2500.8666666666663</v>
      </c>
      <c r="M24">
        <v>57.800000000000004</v>
      </c>
      <c r="P24" t="s">
        <v>51</v>
      </c>
      <c r="Q24">
        <v>2500.8666666666663</v>
      </c>
      <c r="R24">
        <v>57.800000000000004</v>
      </c>
      <c r="S24">
        <f t="shared" si="2"/>
        <v>2.3111987844214012E-2</v>
      </c>
    </row>
    <row r="25" spans="1:19">
      <c r="A25" s="12">
        <v>35400</v>
      </c>
      <c r="B25" s="36">
        <f t="shared" si="0"/>
        <v>4</v>
      </c>
      <c r="C25" s="36">
        <f t="shared" si="1"/>
        <v>1996</v>
      </c>
      <c r="D25" s="36" t="str">
        <f>Table1[[#This Row],[yr]]&amp;"-"&amp;Table1[[#This Row],[qtr]]</f>
        <v>1996-4</v>
      </c>
      <c r="E25" s="17">
        <v>2359.5</v>
      </c>
      <c r="F25" s="17">
        <v>35.5</v>
      </c>
      <c r="K25" s="39" t="s">
        <v>52</v>
      </c>
      <c r="L25">
        <v>2621.1333333333332</v>
      </c>
      <c r="M25">
        <v>39.166666666666664</v>
      </c>
      <c r="P25" t="s">
        <v>52</v>
      </c>
      <c r="Q25">
        <v>2621.1333333333332</v>
      </c>
      <c r="R25">
        <v>39.166666666666664</v>
      </c>
      <c r="S25">
        <f t="shared" si="2"/>
        <v>1.4942645674898898E-2</v>
      </c>
    </row>
    <row r="26" spans="1:19">
      <c r="A26" s="12">
        <v>35431</v>
      </c>
      <c r="B26" s="36">
        <f t="shared" si="0"/>
        <v>1</v>
      </c>
      <c r="C26" s="36">
        <f t="shared" si="1"/>
        <v>1997</v>
      </c>
      <c r="D26" s="36" t="str">
        <f>Table1[[#This Row],[yr]]&amp;"-"&amp;Table1[[#This Row],[qtr]]</f>
        <v>1997-1</v>
      </c>
      <c r="E26" s="18">
        <v>2336.3000000000002</v>
      </c>
      <c r="F26" s="18">
        <v>55.8</v>
      </c>
      <c r="K26" s="39" t="s">
        <v>53</v>
      </c>
      <c r="L26">
        <v>2870.4</v>
      </c>
      <c r="M26">
        <v>30.733333333333331</v>
      </c>
      <c r="P26" t="s">
        <v>53</v>
      </c>
      <c r="Q26">
        <v>2870.4</v>
      </c>
      <c r="R26">
        <v>30.733333333333331</v>
      </c>
      <c r="S26">
        <f t="shared" si="2"/>
        <v>1.070698625046451E-2</v>
      </c>
    </row>
    <row r="27" spans="1:19">
      <c r="A27" s="12">
        <v>35462</v>
      </c>
      <c r="B27" s="36">
        <f t="shared" si="0"/>
        <v>1</v>
      </c>
      <c r="C27" s="36">
        <f t="shared" si="1"/>
        <v>1997</v>
      </c>
      <c r="D27" s="36" t="str">
        <f>Table1[[#This Row],[yr]]&amp;"-"&amp;Table1[[#This Row],[qtr]]</f>
        <v>1997-1</v>
      </c>
      <c r="E27" s="18">
        <v>2312.5</v>
      </c>
      <c r="F27" s="18">
        <v>59</v>
      </c>
      <c r="K27" s="39" t="s">
        <v>54</v>
      </c>
      <c r="L27">
        <v>2856.1</v>
      </c>
      <c r="M27">
        <v>47</v>
      </c>
      <c r="P27" t="s">
        <v>54</v>
      </c>
      <c r="Q27">
        <v>2856.1</v>
      </c>
      <c r="R27">
        <v>47</v>
      </c>
      <c r="S27">
        <f t="shared" si="2"/>
        <v>1.645600644235146E-2</v>
      </c>
    </row>
    <row r="28" spans="1:19">
      <c r="A28" s="12">
        <v>35490</v>
      </c>
      <c r="B28" s="36">
        <f t="shared" si="0"/>
        <v>1</v>
      </c>
      <c r="C28" s="36">
        <f t="shared" si="1"/>
        <v>1997</v>
      </c>
      <c r="D28" s="36" t="str">
        <f>Table1[[#This Row],[yr]]&amp;"-"&amp;Table1[[#This Row],[qtr]]</f>
        <v>1997-1</v>
      </c>
      <c r="E28" s="18">
        <v>2235.6999999999998</v>
      </c>
      <c r="F28" s="18">
        <v>81.2</v>
      </c>
      <c r="K28" s="39" t="s">
        <v>55</v>
      </c>
      <c r="L28">
        <v>2894.8333333333335</v>
      </c>
      <c r="M28">
        <v>46.533333333333339</v>
      </c>
      <c r="P28" t="s">
        <v>55</v>
      </c>
      <c r="Q28">
        <v>2894.8333333333335</v>
      </c>
      <c r="R28">
        <v>46.533333333333339</v>
      </c>
      <c r="S28">
        <f t="shared" si="2"/>
        <v>1.6074615694628362E-2</v>
      </c>
    </row>
    <row r="29" spans="1:19">
      <c r="A29" s="12">
        <v>35521</v>
      </c>
      <c r="B29" s="36">
        <f t="shared" si="0"/>
        <v>2</v>
      </c>
      <c r="C29" s="36">
        <f t="shared" si="1"/>
        <v>1997</v>
      </c>
      <c r="D29" s="36" t="str">
        <f>Table1[[#This Row],[yr]]&amp;"-"&amp;Table1[[#This Row],[qtr]]</f>
        <v>1997-2</v>
      </c>
      <c r="E29" s="18">
        <v>2131.6999999999998</v>
      </c>
      <c r="F29" s="18">
        <v>104.3</v>
      </c>
      <c r="K29" s="39" t="s">
        <v>56</v>
      </c>
      <c r="L29">
        <v>3027.2666666666669</v>
      </c>
      <c r="M29">
        <v>30.966666666666669</v>
      </c>
      <c r="P29" t="s">
        <v>56</v>
      </c>
      <c r="Q29">
        <v>3027.2666666666669</v>
      </c>
      <c r="R29">
        <v>30.966666666666669</v>
      </c>
      <c r="S29">
        <f t="shared" si="2"/>
        <v>1.0229249708207624E-2</v>
      </c>
    </row>
    <row r="30" spans="1:19">
      <c r="A30" s="12">
        <v>35551</v>
      </c>
      <c r="B30" s="36">
        <f t="shared" si="0"/>
        <v>2</v>
      </c>
      <c r="C30" s="36">
        <f t="shared" si="1"/>
        <v>1997</v>
      </c>
      <c r="D30" s="36" t="str">
        <f>Table1[[#This Row],[yr]]&amp;"-"&amp;Table1[[#This Row],[qtr]]</f>
        <v>1997-2</v>
      </c>
      <c r="E30" s="18">
        <v>2043.8</v>
      </c>
      <c r="F30" s="18">
        <v>88.8</v>
      </c>
      <c r="K30" s="39" t="s">
        <v>57</v>
      </c>
      <c r="L30">
        <v>3263.7000000000003</v>
      </c>
      <c r="M30">
        <v>35.333333333333336</v>
      </c>
      <c r="P30" t="s">
        <v>57</v>
      </c>
      <c r="Q30">
        <v>3263.7000000000003</v>
      </c>
      <c r="R30">
        <v>35.333333333333336</v>
      </c>
      <c r="S30">
        <f t="shared" si="2"/>
        <v>1.0826158450020938E-2</v>
      </c>
    </row>
    <row r="31" spans="1:19">
      <c r="A31" s="12">
        <v>35582</v>
      </c>
      <c r="B31" s="36">
        <f t="shared" si="0"/>
        <v>2</v>
      </c>
      <c r="C31" s="36">
        <f t="shared" si="1"/>
        <v>1997</v>
      </c>
      <c r="D31" s="36" t="str">
        <f>Table1[[#This Row],[yr]]&amp;"-"&amp;Table1[[#This Row],[qtr]]</f>
        <v>1997-2</v>
      </c>
      <c r="E31" s="18">
        <v>2039.9</v>
      </c>
      <c r="F31" s="18">
        <v>87.7</v>
      </c>
      <c r="K31" s="39" t="s">
        <v>58</v>
      </c>
      <c r="L31">
        <v>3119.7000000000003</v>
      </c>
      <c r="M31">
        <v>48.533333333333331</v>
      </c>
      <c r="P31" t="s">
        <v>58</v>
      </c>
      <c r="Q31">
        <v>3119.7000000000003</v>
      </c>
      <c r="R31">
        <v>48.533333333333331</v>
      </c>
      <c r="S31">
        <f t="shared" si="2"/>
        <v>1.5557051425884965E-2</v>
      </c>
    </row>
    <row r="32" spans="1:19">
      <c r="A32" s="12">
        <v>35612</v>
      </c>
      <c r="B32" s="36">
        <f t="shared" si="0"/>
        <v>3</v>
      </c>
      <c r="C32" s="36">
        <f t="shared" si="1"/>
        <v>1997</v>
      </c>
      <c r="D32" s="36" t="str">
        <f>Table1[[#This Row],[yr]]&amp;"-"&amp;Table1[[#This Row],[qtr]]</f>
        <v>1997-3</v>
      </c>
      <c r="E32" s="18">
        <v>1989</v>
      </c>
      <c r="F32" s="18">
        <v>90</v>
      </c>
      <c r="K32" s="39" t="s">
        <v>59</v>
      </c>
      <c r="L32">
        <v>3107.8333333333335</v>
      </c>
      <c r="M32">
        <v>57.233333333333327</v>
      </c>
      <c r="P32" t="s">
        <v>59</v>
      </c>
      <c r="Q32">
        <v>3107.8333333333335</v>
      </c>
      <c r="R32">
        <v>57.233333333333327</v>
      </c>
      <c r="S32">
        <f t="shared" si="2"/>
        <v>1.8415830964766448E-2</v>
      </c>
    </row>
    <row r="33" spans="1:19">
      <c r="A33" s="12">
        <v>35643</v>
      </c>
      <c r="B33" s="36">
        <f t="shared" si="0"/>
        <v>3</v>
      </c>
      <c r="C33" s="36">
        <f t="shared" si="1"/>
        <v>1997</v>
      </c>
      <c r="D33" s="36" t="str">
        <f>Table1[[#This Row],[yr]]&amp;"-"&amp;Table1[[#This Row],[qtr]]</f>
        <v>1997-3</v>
      </c>
      <c r="E33" s="18">
        <v>1928.9</v>
      </c>
      <c r="F33" s="18">
        <v>82.3</v>
      </c>
      <c r="K33" s="39" t="s">
        <v>60</v>
      </c>
      <c r="L33">
        <v>3158.6333333333332</v>
      </c>
      <c r="M33">
        <v>44.133333333333333</v>
      </c>
      <c r="P33" t="s">
        <v>60</v>
      </c>
      <c r="Q33">
        <v>3158.6333333333332</v>
      </c>
      <c r="R33">
        <v>44.133333333333333</v>
      </c>
      <c r="S33">
        <f t="shared" si="2"/>
        <v>1.3972287592735255E-2</v>
      </c>
    </row>
    <row r="34" spans="1:19">
      <c r="A34" s="12">
        <v>35674</v>
      </c>
      <c r="B34" s="36">
        <f t="shared" si="0"/>
        <v>3</v>
      </c>
      <c r="C34" s="36">
        <f t="shared" si="1"/>
        <v>1997</v>
      </c>
      <c r="D34" s="36" t="str">
        <f>Table1[[#This Row],[yr]]&amp;"-"&amp;Table1[[#This Row],[qtr]]</f>
        <v>1997-3</v>
      </c>
      <c r="E34" s="18">
        <v>1853.7</v>
      </c>
      <c r="F34" s="18">
        <v>92.5</v>
      </c>
      <c r="K34" s="39" t="s">
        <v>61</v>
      </c>
      <c r="L34">
        <v>3328.6</v>
      </c>
      <c r="M34">
        <v>43.79999999999999</v>
      </c>
      <c r="P34" t="s">
        <v>61</v>
      </c>
      <c r="Q34">
        <v>3328.6</v>
      </c>
      <c r="R34">
        <v>43.79999999999999</v>
      </c>
      <c r="S34">
        <f t="shared" si="2"/>
        <v>1.3158685333173104E-2</v>
      </c>
    </row>
    <row r="35" spans="1:19">
      <c r="A35" s="12">
        <v>35704</v>
      </c>
      <c r="B35" s="36">
        <f t="shared" si="0"/>
        <v>4</v>
      </c>
      <c r="C35" s="36">
        <f t="shared" si="1"/>
        <v>1997</v>
      </c>
      <c r="D35" s="36" t="str">
        <f>Table1[[#This Row],[yr]]&amp;"-"&amp;Table1[[#This Row],[qtr]]</f>
        <v>1997-4</v>
      </c>
      <c r="E35" s="18">
        <v>1791.7</v>
      </c>
      <c r="F35" s="18">
        <v>84.4</v>
      </c>
      <c r="K35" s="39" t="s">
        <v>62</v>
      </c>
      <c r="L35">
        <v>3180.1</v>
      </c>
      <c r="M35">
        <v>69.566666666666677</v>
      </c>
      <c r="P35" t="s">
        <v>62</v>
      </c>
      <c r="Q35">
        <v>3180.1</v>
      </c>
      <c r="R35">
        <v>69.566666666666677</v>
      </c>
      <c r="S35">
        <f t="shared" si="2"/>
        <v>2.1875622359883867E-2</v>
      </c>
    </row>
    <row r="36" spans="1:19">
      <c r="A36" s="12">
        <v>35735</v>
      </c>
      <c r="B36" s="36">
        <f t="shared" si="0"/>
        <v>4</v>
      </c>
      <c r="C36" s="36">
        <f t="shared" si="1"/>
        <v>1997</v>
      </c>
      <c r="D36" s="36" t="str">
        <f>Table1[[#This Row],[yr]]&amp;"-"&amp;Table1[[#This Row],[qtr]]</f>
        <v>1997-4</v>
      </c>
      <c r="E36" s="18">
        <v>1800.5</v>
      </c>
      <c r="F36" s="18">
        <v>53.2</v>
      </c>
      <c r="K36" s="39" t="s">
        <v>63</v>
      </c>
      <c r="L36">
        <v>3098.4666666666672</v>
      </c>
      <c r="M36">
        <v>81.899999999999991</v>
      </c>
      <c r="P36" t="s">
        <v>63</v>
      </c>
      <c r="Q36">
        <v>3098.4666666666672</v>
      </c>
      <c r="R36">
        <v>81.899999999999991</v>
      </c>
      <c r="S36">
        <f t="shared" si="2"/>
        <v>2.6432428943348317E-2</v>
      </c>
    </row>
    <row r="37" spans="1:19">
      <c r="A37" s="12">
        <v>35765</v>
      </c>
      <c r="B37" s="36">
        <f t="shared" si="0"/>
        <v>4</v>
      </c>
      <c r="C37" s="36">
        <f t="shared" si="1"/>
        <v>1997</v>
      </c>
      <c r="D37" s="36" t="str">
        <f>Table1[[#This Row],[yr]]&amp;"-"&amp;Table1[[#This Row],[qtr]]</f>
        <v>1997-4</v>
      </c>
      <c r="E37" s="18">
        <v>1826.4</v>
      </c>
      <c r="F37" s="18">
        <v>36.700000000000003</v>
      </c>
      <c r="K37" s="39" t="s">
        <v>64</v>
      </c>
      <c r="L37">
        <v>3110.2666666666664</v>
      </c>
      <c r="M37">
        <v>51.199999999999996</v>
      </c>
      <c r="P37" t="s">
        <v>64</v>
      </c>
      <c r="Q37">
        <v>3110.2666666666664</v>
      </c>
      <c r="R37">
        <v>51.199999999999996</v>
      </c>
      <c r="S37">
        <f t="shared" si="2"/>
        <v>1.6461611008702363E-2</v>
      </c>
    </row>
    <row r="38" spans="1:19">
      <c r="A38" s="12">
        <v>35796</v>
      </c>
      <c r="B38" s="36">
        <f t="shared" si="0"/>
        <v>1</v>
      </c>
      <c r="C38" s="36">
        <f t="shared" si="1"/>
        <v>1998</v>
      </c>
      <c r="D38" s="36" t="str">
        <f>Table1[[#This Row],[yr]]&amp;"-"&amp;Table1[[#This Row],[qtr]]</f>
        <v>1998-1</v>
      </c>
      <c r="E38" s="18">
        <v>1893.3</v>
      </c>
      <c r="F38" s="18">
        <v>52.2</v>
      </c>
      <c r="K38" s="39" t="s">
        <v>65</v>
      </c>
      <c r="L38">
        <v>3284.5</v>
      </c>
      <c r="M38">
        <v>61.4</v>
      </c>
      <c r="P38" t="s">
        <v>65</v>
      </c>
      <c r="Q38">
        <v>3284.5</v>
      </c>
      <c r="R38">
        <v>61.4</v>
      </c>
      <c r="S38">
        <f t="shared" si="2"/>
        <v>1.869386512406759E-2</v>
      </c>
    </row>
    <row r="39" spans="1:19">
      <c r="A39" s="12">
        <v>35827</v>
      </c>
      <c r="B39" s="36">
        <f t="shared" si="0"/>
        <v>1</v>
      </c>
      <c r="C39" s="36">
        <f t="shared" si="1"/>
        <v>1998</v>
      </c>
      <c r="D39" s="36" t="str">
        <f>Table1[[#This Row],[yr]]&amp;"-"&amp;Table1[[#This Row],[qtr]]</f>
        <v>1998-1</v>
      </c>
      <c r="E39" s="18">
        <v>1891.9</v>
      </c>
      <c r="F39" s="18">
        <v>53.3</v>
      </c>
      <c r="K39" s="39" t="s">
        <v>66</v>
      </c>
      <c r="L39">
        <v>3112.5</v>
      </c>
      <c r="M39">
        <v>73.8</v>
      </c>
      <c r="P39" t="s">
        <v>66</v>
      </c>
      <c r="Q39">
        <v>3112.5</v>
      </c>
      <c r="R39">
        <v>73.8</v>
      </c>
      <c r="S39">
        <f t="shared" si="2"/>
        <v>2.3710843373493974E-2</v>
      </c>
    </row>
    <row r="40" spans="1:19">
      <c r="A40" s="12">
        <v>35855</v>
      </c>
      <c r="B40" s="36">
        <f t="shared" si="0"/>
        <v>1</v>
      </c>
      <c r="C40" s="36">
        <f t="shared" si="1"/>
        <v>1998</v>
      </c>
      <c r="D40" s="36" t="str">
        <f>Table1[[#This Row],[yr]]&amp;"-"&amp;Table1[[#This Row],[qtr]]</f>
        <v>1998-1</v>
      </c>
      <c r="E40" s="18">
        <v>1845.7</v>
      </c>
      <c r="F40" s="18">
        <v>67.5</v>
      </c>
      <c r="K40" s="39" t="s">
        <v>67</v>
      </c>
      <c r="L40">
        <v>3006.3333333333335</v>
      </c>
      <c r="M40">
        <v>72.966666666666683</v>
      </c>
      <c r="P40" t="s">
        <v>67</v>
      </c>
      <c r="Q40">
        <v>3006.3333333333335</v>
      </c>
      <c r="R40">
        <v>72.966666666666683</v>
      </c>
      <c r="S40">
        <f t="shared" si="2"/>
        <v>2.4270983479321436E-2</v>
      </c>
    </row>
    <row r="41" spans="1:19">
      <c r="A41" s="12">
        <v>35886</v>
      </c>
      <c r="B41" s="36">
        <f t="shared" si="0"/>
        <v>2</v>
      </c>
      <c r="C41" s="36">
        <f t="shared" si="1"/>
        <v>1998</v>
      </c>
      <c r="D41" s="36" t="str">
        <f>Table1[[#This Row],[yr]]&amp;"-"&amp;Table1[[#This Row],[qtr]]</f>
        <v>1998-2</v>
      </c>
      <c r="E41" s="18">
        <v>1765.5</v>
      </c>
      <c r="F41" s="18">
        <v>76.099999999999994</v>
      </c>
      <c r="K41" s="39" t="s">
        <v>68</v>
      </c>
      <c r="L41">
        <v>2960.1333333333332</v>
      </c>
      <c r="M41">
        <v>56.5</v>
      </c>
      <c r="P41" t="s">
        <v>68</v>
      </c>
      <c r="Q41">
        <v>2960.1333333333332</v>
      </c>
      <c r="R41">
        <v>56.5</v>
      </c>
      <c r="S41">
        <f t="shared" si="2"/>
        <v>1.9086978064051168E-2</v>
      </c>
    </row>
    <row r="42" spans="1:19">
      <c r="A42" s="12">
        <v>35916</v>
      </c>
      <c r="B42" s="36">
        <f t="shared" si="0"/>
        <v>2</v>
      </c>
      <c r="C42" s="36">
        <f t="shared" si="1"/>
        <v>1998</v>
      </c>
      <c r="D42" s="36" t="str">
        <f>Table1[[#This Row],[yr]]&amp;"-"&amp;Table1[[#This Row],[qtr]]</f>
        <v>1998-2</v>
      </c>
      <c r="E42" s="18">
        <v>1695.4</v>
      </c>
      <c r="F42" s="18">
        <v>70.599999999999994</v>
      </c>
      <c r="K42" s="39" t="s">
        <v>69</v>
      </c>
      <c r="L42">
        <v>3080.6666666666665</v>
      </c>
      <c r="M42">
        <v>64.033333333333331</v>
      </c>
      <c r="P42" t="s">
        <v>69</v>
      </c>
      <c r="Q42">
        <v>3080.6666666666665</v>
      </c>
      <c r="R42">
        <v>64.033333333333331</v>
      </c>
      <c r="S42">
        <f t="shared" si="2"/>
        <v>2.0785544254490369E-2</v>
      </c>
    </row>
    <row r="43" spans="1:19">
      <c r="A43" s="12">
        <v>35947</v>
      </c>
      <c r="B43" s="36">
        <f t="shared" si="0"/>
        <v>2</v>
      </c>
      <c r="C43" s="36">
        <f t="shared" si="1"/>
        <v>1998</v>
      </c>
      <c r="D43" s="36" t="str">
        <f>Table1[[#This Row],[yr]]&amp;"-"&amp;Table1[[#This Row],[qtr]]</f>
        <v>1998-2</v>
      </c>
      <c r="E43" s="18">
        <v>1687.6</v>
      </c>
      <c r="F43" s="18">
        <v>65.599999999999994</v>
      </c>
      <c r="K43" s="39" t="s">
        <v>70</v>
      </c>
      <c r="L43">
        <v>2884.1666666666665</v>
      </c>
      <c r="M43">
        <v>79.933333333333337</v>
      </c>
      <c r="P43" t="s">
        <v>70</v>
      </c>
      <c r="Q43">
        <v>2884.1666666666665</v>
      </c>
      <c r="R43">
        <v>79.933333333333337</v>
      </c>
      <c r="S43">
        <f t="shared" si="2"/>
        <v>2.7714533371857846E-2</v>
      </c>
    </row>
    <row r="44" spans="1:19">
      <c r="A44" s="12">
        <v>35977</v>
      </c>
      <c r="B44" s="36">
        <f t="shared" si="0"/>
        <v>3</v>
      </c>
      <c r="C44" s="36">
        <f t="shared" si="1"/>
        <v>1998</v>
      </c>
      <c r="D44" s="36" t="str">
        <f>Table1[[#This Row],[yr]]&amp;"-"&amp;Table1[[#This Row],[qtr]]</f>
        <v>1998-3</v>
      </c>
      <c r="E44" s="18">
        <v>1683.1</v>
      </c>
      <c r="F44" s="18">
        <v>71.7</v>
      </c>
      <c r="K44" s="39" t="s">
        <v>71</v>
      </c>
      <c r="L44">
        <v>2784.1333333333332</v>
      </c>
      <c r="M44">
        <v>86.766666666666666</v>
      </c>
      <c r="P44" t="s">
        <v>71</v>
      </c>
      <c r="Q44">
        <v>2784.1333333333332</v>
      </c>
      <c r="R44">
        <v>86.766666666666666</v>
      </c>
      <c r="S44">
        <f t="shared" si="2"/>
        <v>3.1164695177434032E-2</v>
      </c>
    </row>
    <row r="45" spans="1:19">
      <c r="A45" s="12">
        <v>36008</v>
      </c>
      <c r="B45" s="36">
        <f t="shared" si="0"/>
        <v>3</v>
      </c>
      <c r="C45" s="36">
        <f t="shared" si="1"/>
        <v>1998</v>
      </c>
      <c r="D45" s="36" t="str">
        <f>Table1[[#This Row],[yr]]&amp;"-"&amp;Table1[[#This Row],[qtr]]</f>
        <v>1998-3</v>
      </c>
      <c r="E45" s="18">
        <v>1671</v>
      </c>
      <c r="F45" s="18">
        <v>67.2</v>
      </c>
      <c r="K45" s="39" t="s">
        <v>72</v>
      </c>
      <c r="L45">
        <v>2735.9666666666667</v>
      </c>
      <c r="M45">
        <v>64.333333333333329</v>
      </c>
      <c r="P45" t="s">
        <v>72</v>
      </c>
      <c r="Q45">
        <v>2735.9666666666667</v>
      </c>
      <c r="R45">
        <v>64.333333333333329</v>
      </c>
      <c r="S45">
        <f t="shared" si="2"/>
        <v>2.3513931699947609E-2</v>
      </c>
    </row>
    <row r="46" spans="1:19">
      <c r="A46" s="12">
        <v>36039</v>
      </c>
      <c r="B46" s="36">
        <f t="shared" si="0"/>
        <v>3</v>
      </c>
      <c r="C46" s="36">
        <f t="shared" si="1"/>
        <v>1998</v>
      </c>
      <c r="D46" s="36" t="str">
        <f>Table1[[#This Row],[yr]]&amp;"-"&amp;Table1[[#This Row],[qtr]]</f>
        <v>1998-3</v>
      </c>
      <c r="E46" s="18">
        <v>1676.7</v>
      </c>
      <c r="F46" s="18">
        <v>80.3</v>
      </c>
      <c r="K46" s="39" t="s">
        <v>73</v>
      </c>
      <c r="L46">
        <v>2851.5333333333333</v>
      </c>
      <c r="M46">
        <v>79</v>
      </c>
      <c r="P46" t="s">
        <v>73</v>
      </c>
      <c r="Q46">
        <v>2851.5333333333333</v>
      </c>
      <c r="R46">
        <v>79</v>
      </c>
      <c r="S46">
        <f t="shared" si="2"/>
        <v>2.7704392958174548E-2</v>
      </c>
    </row>
    <row r="47" spans="1:19">
      <c r="A47" s="12">
        <v>36069</v>
      </c>
      <c r="B47" s="36">
        <f t="shared" si="0"/>
        <v>4</v>
      </c>
      <c r="C47" s="36">
        <f t="shared" si="1"/>
        <v>1998</v>
      </c>
      <c r="D47" s="36" t="str">
        <f>Table1[[#This Row],[yr]]&amp;"-"&amp;Table1[[#This Row],[qtr]]</f>
        <v>1998-4</v>
      </c>
      <c r="E47" s="18">
        <v>1692.6</v>
      </c>
      <c r="F47" s="18">
        <v>73.7</v>
      </c>
      <c r="K47" s="39" t="s">
        <v>74</v>
      </c>
      <c r="L47">
        <v>2591.4</v>
      </c>
      <c r="M47">
        <v>108.5</v>
      </c>
      <c r="P47" t="s">
        <v>74</v>
      </c>
      <c r="Q47">
        <v>2591.4</v>
      </c>
      <c r="R47">
        <v>108.5</v>
      </c>
      <c r="S47">
        <f t="shared" si="2"/>
        <v>4.1869259859535386E-2</v>
      </c>
    </row>
    <row r="48" spans="1:19">
      <c r="A48" s="12">
        <v>36100</v>
      </c>
      <c r="B48" s="36">
        <f t="shared" si="0"/>
        <v>4</v>
      </c>
      <c r="C48" s="36">
        <f t="shared" si="1"/>
        <v>1998</v>
      </c>
      <c r="D48" s="36" t="str">
        <f>Table1[[#This Row],[yr]]&amp;"-"&amp;Table1[[#This Row],[qtr]]</f>
        <v>1998-4</v>
      </c>
      <c r="E48" s="18">
        <v>1743.4</v>
      </c>
      <c r="F48" s="18">
        <v>49.9</v>
      </c>
      <c r="K48" s="39" t="s">
        <v>75</v>
      </c>
      <c r="L48">
        <v>2406.2000000000003</v>
      </c>
      <c r="M48">
        <v>104.23333333333333</v>
      </c>
      <c r="P48" t="s">
        <v>75</v>
      </c>
      <c r="Q48">
        <v>2406.2000000000003</v>
      </c>
      <c r="R48">
        <v>104.23333333333333</v>
      </c>
      <c r="S48">
        <f t="shared" si="2"/>
        <v>4.3318649045521289E-2</v>
      </c>
    </row>
    <row r="49" spans="1:19">
      <c r="A49" s="12">
        <v>36130</v>
      </c>
      <c r="B49" s="36">
        <f t="shared" si="0"/>
        <v>4</v>
      </c>
      <c r="C49" s="36">
        <f t="shared" si="1"/>
        <v>1998</v>
      </c>
      <c r="D49" s="36" t="str">
        <f>Table1[[#This Row],[yr]]&amp;"-"&amp;Table1[[#This Row],[qtr]]</f>
        <v>1998-4</v>
      </c>
      <c r="E49" s="18">
        <v>1831.4</v>
      </c>
      <c r="F49" s="18">
        <v>32.9</v>
      </c>
      <c r="K49" s="39" t="s">
        <v>76</v>
      </c>
      <c r="L49">
        <v>2299.5</v>
      </c>
      <c r="M49">
        <v>80.63333333333334</v>
      </c>
      <c r="P49" t="s">
        <v>76</v>
      </c>
      <c r="Q49">
        <v>2299.5</v>
      </c>
      <c r="R49">
        <v>80.63333333333334</v>
      </c>
      <c r="S49">
        <f t="shared" si="2"/>
        <v>3.506559396970356E-2</v>
      </c>
    </row>
    <row r="50" spans="1:19">
      <c r="A50" s="12">
        <v>36161</v>
      </c>
      <c r="B50" s="36">
        <f t="shared" si="0"/>
        <v>1</v>
      </c>
      <c r="C50" s="36">
        <f t="shared" si="1"/>
        <v>1999</v>
      </c>
      <c r="D50" s="36" t="str">
        <f>Table1[[#This Row],[yr]]&amp;"-"&amp;Table1[[#This Row],[qtr]]</f>
        <v>1999-1</v>
      </c>
      <c r="E50" s="18">
        <v>2046.8</v>
      </c>
      <c r="F50" s="18">
        <v>37.9</v>
      </c>
      <c r="K50" s="39" t="s">
        <v>77</v>
      </c>
      <c r="L50">
        <v>2309.7999999999997</v>
      </c>
      <c r="M50">
        <v>100.16666666666667</v>
      </c>
      <c r="P50" t="s">
        <v>77</v>
      </c>
      <c r="Q50">
        <v>2309.7999999999997</v>
      </c>
      <c r="R50">
        <v>100.16666666666667</v>
      </c>
      <c r="S50">
        <f t="shared" si="2"/>
        <v>4.336594798972495E-2</v>
      </c>
    </row>
    <row r="51" spans="1:19">
      <c r="A51" s="12">
        <v>36192</v>
      </c>
      <c r="B51" s="36">
        <f t="shared" si="0"/>
        <v>1</v>
      </c>
      <c r="C51" s="36">
        <f t="shared" si="1"/>
        <v>1999</v>
      </c>
      <c r="D51" s="36" t="str">
        <f>Table1[[#This Row],[yr]]&amp;"-"&amp;Table1[[#This Row],[qtr]]</f>
        <v>1999-1</v>
      </c>
      <c r="E51" s="18">
        <v>2146.6</v>
      </c>
      <c r="F51" s="18">
        <v>42.6</v>
      </c>
      <c r="K51" s="39" t="s">
        <v>78</v>
      </c>
      <c r="L51">
        <v>1994.4333333333332</v>
      </c>
      <c r="M51">
        <v>121.96666666666665</v>
      </c>
      <c r="P51" t="s">
        <v>78</v>
      </c>
      <c r="Q51">
        <v>1994.4333333333332</v>
      </c>
      <c r="R51">
        <v>121.96666666666665</v>
      </c>
      <c r="S51">
        <f t="shared" si="2"/>
        <v>6.1153544030885965E-2</v>
      </c>
    </row>
    <row r="52" spans="1:19">
      <c r="A52" s="12">
        <v>36220</v>
      </c>
      <c r="B52" s="36">
        <f t="shared" si="0"/>
        <v>1</v>
      </c>
      <c r="C52" s="36">
        <f t="shared" si="1"/>
        <v>1999</v>
      </c>
      <c r="D52" s="36" t="str">
        <f>Table1[[#This Row],[yr]]&amp;"-"&amp;Table1[[#This Row],[qtr]]</f>
        <v>1999-1</v>
      </c>
      <c r="E52" s="18">
        <v>2170.4</v>
      </c>
      <c r="F52" s="18">
        <v>57.4</v>
      </c>
      <c r="K52" s="39" t="s">
        <v>79</v>
      </c>
      <c r="L52">
        <v>1818.6000000000001</v>
      </c>
      <c r="M52">
        <v>107.60000000000001</v>
      </c>
      <c r="P52" t="s">
        <v>79</v>
      </c>
      <c r="Q52">
        <v>1818.6000000000001</v>
      </c>
      <c r="R52">
        <v>107.60000000000001</v>
      </c>
      <c r="S52">
        <f t="shared" si="2"/>
        <v>5.9166391729902124E-2</v>
      </c>
    </row>
    <row r="53" spans="1:19">
      <c r="A53" s="12">
        <v>36251</v>
      </c>
      <c r="B53" s="36">
        <f t="shared" si="0"/>
        <v>2</v>
      </c>
      <c r="C53" s="36">
        <f t="shared" si="1"/>
        <v>1999</v>
      </c>
      <c r="D53" s="36" t="str">
        <f>Table1[[#This Row],[yr]]&amp;"-"&amp;Table1[[#This Row],[qtr]]</f>
        <v>1999-2</v>
      </c>
      <c r="E53" s="18">
        <v>2122.1999999999998</v>
      </c>
      <c r="F53" s="18">
        <v>71.900000000000006</v>
      </c>
      <c r="K53" s="39" t="s">
        <v>80</v>
      </c>
      <c r="L53">
        <v>1728.9666666666665</v>
      </c>
      <c r="M53">
        <v>84.333333333333329</v>
      </c>
      <c r="P53" t="s">
        <v>80</v>
      </c>
      <c r="Q53">
        <v>1728.9666666666665</v>
      </c>
      <c r="R53">
        <v>84.333333333333329</v>
      </c>
      <c r="S53">
        <f t="shared" si="2"/>
        <v>4.8776725982764273E-2</v>
      </c>
    </row>
    <row r="54" spans="1:19">
      <c r="A54" s="12">
        <v>36281</v>
      </c>
      <c r="B54" s="36">
        <f t="shared" si="0"/>
        <v>2</v>
      </c>
      <c r="C54" s="36">
        <f t="shared" si="1"/>
        <v>1999</v>
      </c>
      <c r="D54" s="36" t="str">
        <f>Table1[[#This Row],[yr]]&amp;"-"&amp;Table1[[#This Row],[qtr]]</f>
        <v>1999-2</v>
      </c>
      <c r="E54" s="18">
        <v>2073.1</v>
      </c>
      <c r="F54" s="18">
        <v>67.5</v>
      </c>
      <c r="K54" s="39" t="s">
        <v>81</v>
      </c>
      <c r="L54">
        <v>1764.7</v>
      </c>
      <c r="M54">
        <v>100.09999999999998</v>
      </c>
      <c r="P54" t="s">
        <v>81</v>
      </c>
      <c r="Q54">
        <v>1764.7</v>
      </c>
      <c r="R54">
        <v>100.09999999999998</v>
      </c>
      <c r="S54">
        <f t="shared" si="2"/>
        <v>5.6723522411741362E-2</v>
      </c>
    </row>
    <row r="55" spans="1:19">
      <c r="A55" s="12">
        <v>36312</v>
      </c>
      <c r="B55" s="36">
        <f t="shared" si="0"/>
        <v>2</v>
      </c>
      <c r="C55" s="36">
        <f t="shared" si="1"/>
        <v>1999</v>
      </c>
      <c r="D55" s="36" t="str">
        <f>Table1[[#This Row],[yr]]&amp;"-"&amp;Table1[[#This Row],[qtr]]</f>
        <v>1999-2</v>
      </c>
      <c r="E55" s="18">
        <v>2074</v>
      </c>
      <c r="F55" s="18">
        <v>60.5</v>
      </c>
      <c r="K55" s="39" t="s">
        <v>82</v>
      </c>
      <c r="L55">
        <v>1528.8666666666668</v>
      </c>
      <c r="M55">
        <v>110.93333333333332</v>
      </c>
      <c r="P55" t="s">
        <v>82</v>
      </c>
      <c r="Q55">
        <v>1528.8666666666668</v>
      </c>
      <c r="R55">
        <v>110.93333333333332</v>
      </c>
      <c r="S55">
        <f t="shared" si="2"/>
        <v>7.2559194174333916E-2</v>
      </c>
    </row>
    <row r="56" spans="1:19">
      <c r="A56" s="12">
        <v>36342</v>
      </c>
      <c r="B56" s="36">
        <f t="shared" si="0"/>
        <v>3</v>
      </c>
      <c r="C56" s="36">
        <f t="shared" si="1"/>
        <v>1999</v>
      </c>
      <c r="D56" s="36" t="str">
        <f>Table1[[#This Row],[yr]]&amp;"-"&amp;Table1[[#This Row],[qtr]]</f>
        <v>1999-3</v>
      </c>
      <c r="E56" s="18">
        <v>2116.4</v>
      </c>
      <c r="F56" s="18">
        <v>62.1</v>
      </c>
      <c r="K56" s="39" t="s">
        <v>83</v>
      </c>
      <c r="L56">
        <v>1401.3</v>
      </c>
      <c r="M56">
        <v>104</v>
      </c>
      <c r="P56" t="s">
        <v>83</v>
      </c>
      <c r="Q56">
        <v>1401.3</v>
      </c>
      <c r="R56">
        <v>104</v>
      </c>
      <c r="S56">
        <f t="shared" si="2"/>
        <v>7.4216798686933566E-2</v>
      </c>
    </row>
    <row r="57" spans="1:19">
      <c r="A57" s="12">
        <v>36373</v>
      </c>
      <c r="B57" s="36">
        <f t="shared" si="0"/>
        <v>3</v>
      </c>
      <c r="C57" s="36">
        <f t="shared" si="1"/>
        <v>1999</v>
      </c>
      <c r="D57" s="36" t="str">
        <f>Table1[[#This Row],[yr]]&amp;"-"&amp;Table1[[#This Row],[qtr]]</f>
        <v>1999-3</v>
      </c>
      <c r="E57" s="18">
        <v>2143.6</v>
      </c>
      <c r="F57" s="18">
        <v>61.8</v>
      </c>
      <c r="K57" s="39" t="s">
        <v>84</v>
      </c>
      <c r="L57">
        <v>1408.2</v>
      </c>
      <c r="M57">
        <v>65.899999999999991</v>
      </c>
      <c r="P57" t="s">
        <v>84</v>
      </c>
      <c r="Q57">
        <v>1408.2</v>
      </c>
      <c r="R57">
        <v>65.899999999999991</v>
      </c>
      <c r="S57">
        <f t="shared" si="2"/>
        <v>4.6797329924726593E-2</v>
      </c>
    </row>
    <row r="58" spans="1:19">
      <c r="A58" s="12">
        <v>36404</v>
      </c>
      <c r="B58" s="36">
        <f t="shared" si="0"/>
        <v>3</v>
      </c>
      <c r="C58" s="36">
        <f t="shared" si="1"/>
        <v>1999</v>
      </c>
      <c r="D58" s="36" t="str">
        <f>Table1[[#This Row],[yr]]&amp;"-"&amp;Table1[[#This Row],[qtr]]</f>
        <v>1999-3</v>
      </c>
      <c r="E58" s="18">
        <v>2177.8000000000002</v>
      </c>
      <c r="F58" s="18">
        <v>69.8</v>
      </c>
      <c r="K58" s="39" t="s">
        <v>85</v>
      </c>
      <c r="L58">
        <v>1704</v>
      </c>
      <c r="M58">
        <v>75.566666666666663</v>
      </c>
      <c r="P58" t="s">
        <v>85</v>
      </c>
      <c r="Q58">
        <v>1704</v>
      </c>
      <c r="R58">
        <v>75.566666666666663</v>
      </c>
      <c r="S58">
        <f t="shared" si="2"/>
        <v>4.4346635367762129E-2</v>
      </c>
    </row>
    <row r="59" spans="1:19">
      <c r="A59" s="12">
        <v>36434</v>
      </c>
      <c r="B59" s="36">
        <f t="shared" si="0"/>
        <v>4</v>
      </c>
      <c r="C59" s="36">
        <f t="shared" si="1"/>
        <v>1999</v>
      </c>
      <c r="D59" s="36" t="str">
        <f>Table1[[#This Row],[yr]]&amp;"-"&amp;Table1[[#This Row],[qtr]]</f>
        <v>1999-4</v>
      </c>
      <c r="E59" s="18">
        <v>2186.8000000000002</v>
      </c>
      <c r="F59" s="18">
        <v>67.099999999999994</v>
      </c>
      <c r="K59" s="39" t="s">
        <v>86</v>
      </c>
      <c r="L59">
        <v>1687.3333333333333</v>
      </c>
      <c r="M59">
        <v>85.866666666666674</v>
      </c>
      <c r="P59" t="s">
        <v>86</v>
      </c>
      <c r="Q59">
        <v>1687.3333333333333</v>
      </c>
      <c r="R59">
        <v>85.866666666666674</v>
      </c>
      <c r="S59">
        <f t="shared" si="2"/>
        <v>5.0888976689055718E-2</v>
      </c>
    </row>
    <row r="60" spans="1:19">
      <c r="A60" s="12">
        <v>36465</v>
      </c>
      <c r="B60" s="36">
        <f t="shared" si="0"/>
        <v>4</v>
      </c>
      <c r="C60" s="36">
        <f t="shared" si="1"/>
        <v>1999</v>
      </c>
      <c r="D60" s="36" t="str">
        <f>Table1[[#This Row],[yr]]&amp;"-"&amp;Table1[[#This Row],[qtr]]</f>
        <v>1999-4</v>
      </c>
      <c r="E60" s="18">
        <v>2257.3000000000002</v>
      </c>
      <c r="F60" s="18">
        <v>49.2</v>
      </c>
      <c r="K60" s="39" t="s">
        <v>87</v>
      </c>
      <c r="L60">
        <v>1693.6666666666667</v>
      </c>
      <c r="M60">
        <v>82.2</v>
      </c>
      <c r="P60" t="s">
        <v>87</v>
      </c>
      <c r="Q60">
        <v>1693.6666666666667</v>
      </c>
      <c r="R60">
        <v>82.2</v>
      </c>
      <c r="S60">
        <f t="shared" si="2"/>
        <v>4.8533753198189332E-2</v>
      </c>
    </row>
    <row r="61" spans="1:19">
      <c r="A61" s="12">
        <v>36495</v>
      </c>
      <c r="B61" s="36">
        <f t="shared" si="0"/>
        <v>4</v>
      </c>
      <c r="C61" s="36">
        <f t="shared" si="1"/>
        <v>1999</v>
      </c>
      <c r="D61" s="36" t="str">
        <f>Table1[[#This Row],[yr]]&amp;"-"&amp;Table1[[#This Row],[qtr]]</f>
        <v>1999-4</v>
      </c>
      <c r="E61" s="18">
        <v>2349.8000000000002</v>
      </c>
      <c r="F61" s="18">
        <v>33</v>
      </c>
      <c r="K61" s="39" t="s">
        <v>88</v>
      </c>
      <c r="L61">
        <v>1816.0333333333331</v>
      </c>
      <c r="M61">
        <v>57.300000000000004</v>
      </c>
      <c r="P61" t="s">
        <v>88</v>
      </c>
      <c r="Q61">
        <v>1816.0333333333331</v>
      </c>
      <c r="R61">
        <v>57.300000000000004</v>
      </c>
      <c r="S61">
        <f t="shared" si="2"/>
        <v>3.1552284282593941E-2</v>
      </c>
    </row>
    <row r="62" spans="1:19">
      <c r="A62" s="12">
        <v>36526</v>
      </c>
      <c r="B62" s="36">
        <f t="shared" si="0"/>
        <v>1</v>
      </c>
      <c r="C62" s="36">
        <f t="shared" si="1"/>
        <v>2000</v>
      </c>
      <c r="D62" s="36" t="str">
        <f>Table1[[#This Row],[yr]]&amp;"-"&amp;Table1[[#This Row],[qtr]]</f>
        <v>2000-1</v>
      </c>
      <c r="E62" s="18">
        <v>2476.1</v>
      </c>
      <c r="F62" s="18">
        <v>37.700000000000003</v>
      </c>
      <c r="K62" s="39" t="s">
        <v>89</v>
      </c>
      <c r="L62">
        <v>2076.9</v>
      </c>
      <c r="M62">
        <v>86.766666666666666</v>
      </c>
      <c r="P62" t="s">
        <v>89</v>
      </c>
      <c r="Q62">
        <v>2076.9</v>
      </c>
      <c r="R62">
        <v>86.766666666666666</v>
      </c>
      <c r="S62">
        <f t="shared" si="2"/>
        <v>4.177700739884764E-2</v>
      </c>
    </row>
    <row r="63" spans="1:19">
      <c r="A63" s="12">
        <v>36557</v>
      </c>
      <c r="B63" s="36">
        <f t="shared" si="0"/>
        <v>1</v>
      </c>
      <c r="C63" s="36">
        <f t="shared" si="1"/>
        <v>2000</v>
      </c>
      <c r="D63" s="36" t="str">
        <f>Table1[[#This Row],[yr]]&amp;"-"&amp;Table1[[#This Row],[qtr]]</f>
        <v>2000-1</v>
      </c>
      <c r="E63" s="18">
        <v>2525.8000000000002</v>
      </c>
      <c r="F63" s="18">
        <v>42.5</v>
      </c>
      <c r="K63" s="39" t="s">
        <v>90</v>
      </c>
      <c r="L63">
        <v>1908.5333333333335</v>
      </c>
      <c r="M63">
        <v>96.233333333333334</v>
      </c>
      <c r="P63" t="s">
        <v>90</v>
      </c>
      <c r="Q63">
        <v>1908.5333333333335</v>
      </c>
      <c r="R63">
        <v>96.233333333333334</v>
      </c>
      <c r="S63">
        <f t="shared" si="2"/>
        <v>5.0422663127008521E-2</v>
      </c>
    </row>
    <row r="64" spans="1:19">
      <c r="A64" s="12">
        <v>36586</v>
      </c>
      <c r="B64" s="36">
        <f t="shared" si="0"/>
        <v>1</v>
      </c>
      <c r="C64" s="36">
        <f t="shared" si="1"/>
        <v>2000</v>
      </c>
      <c r="D64" s="36" t="str">
        <f>Table1[[#This Row],[yr]]&amp;"-"&amp;Table1[[#This Row],[qtr]]</f>
        <v>2000-1</v>
      </c>
      <c r="E64" s="18">
        <v>2531.6999999999998</v>
      </c>
      <c r="F64" s="18">
        <v>51.3</v>
      </c>
      <c r="K64" s="39" t="s">
        <v>91</v>
      </c>
      <c r="L64">
        <v>1808.5333333333335</v>
      </c>
      <c r="M64">
        <v>92.433333333333337</v>
      </c>
      <c r="P64" t="s">
        <v>91</v>
      </c>
      <c r="Q64">
        <v>1808.5333333333335</v>
      </c>
      <c r="R64">
        <v>92.433333333333337</v>
      </c>
      <c r="S64">
        <f t="shared" si="2"/>
        <v>5.1109554703627248E-2</v>
      </c>
    </row>
    <row r="65" spans="1:19">
      <c r="A65" s="12">
        <v>36617</v>
      </c>
      <c r="B65" s="36">
        <f t="shared" si="0"/>
        <v>2</v>
      </c>
      <c r="C65" s="36">
        <f t="shared" si="1"/>
        <v>2000</v>
      </c>
      <c r="D65" s="36" t="str">
        <f>Table1[[#This Row],[yr]]&amp;"-"&amp;Table1[[#This Row],[qtr]]</f>
        <v>2000-2</v>
      </c>
      <c r="E65" s="18">
        <v>2487.9</v>
      </c>
      <c r="F65" s="18">
        <v>52.5</v>
      </c>
      <c r="K65" s="39" t="s">
        <v>92</v>
      </c>
      <c r="L65">
        <v>1877.1999999999998</v>
      </c>
      <c r="M65">
        <v>64.966666666666654</v>
      </c>
      <c r="P65" t="s">
        <v>92</v>
      </c>
      <c r="Q65">
        <v>1877.1999999999998</v>
      </c>
      <c r="R65">
        <v>64.966666666666654</v>
      </c>
      <c r="S65">
        <f t="shared" si="2"/>
        <v>3.460828183819873E-2</v>
      </c>
    </row>
    <row r="66" spans="1:19">
      <c r="A66" s="12">
        <v>36647</v>
      </c>
      <c r="B66" s="36">
        <f t="shared" si="0"/>
        <v>2</v>
      </c>
      <c r="C66" s="36">
        <f t="shared" si="1"/>
        <v>2000</v>
      </c>
      <c r="D66" s="36" t="str">
        <f>Table1[[#This Row],[yr]]&amp;"-"&amp;Table1[[#This Row],[qtr]]</f>
        <v>2000-2</v>
      </c>
      <c r="E66" s="18">
        <v>2445.4</v>
      </c>
      <c r="F66" s="18">
        <v>64.5</v>
      </c>
      <c r="K66" s="39" t="s">
        <v>93</v>
      </c>
      <c r="L66">
        <v>2129.7000000000003</v>
      </c>
      <c r="M66">
        <v>60.166666666666664</v>
      </c>
      <c r="P66" t="s">
        <v>93</v>
      </c>
      <c r="Q66">
        <v>2129.7000000000003</v>
      </c>
      <c r="R66">
        <v>60.166666666666664</v>
      </c>
      <c r="S66">
        <f t="shared" si="2"/>
        <v>2.8251240393795677E-2</v>
      </c>
    </row>
    <row r="67" spans="1:19">
      <c r="A67" s="12">
        <v>36678</v>
      </c>
      <c r="B67" s="36">
        <f t="shared" ref="B67:B130" si="3">_xlfn.CEILING.MATH(MONTH(A67)/3)</f>
        <v>2</v>
      </c>
      <c r="C67" s="36">
        <f t="shared" ref="C67:C130" si="4">YEAR(A67)</f>
        <v>2000</v>
      </c>
      <c r="D67" s="36" t="str">
        <f>Table1[[#This Row],[yr]]&amp;"-"&amp;Table1[[#This Row],[qtr]]</f>
        <v>2000-2</v>
      </c>
      <c r="E67" s="18">
        <v>2437.4</v>
      </c>
      <c r="F67" s="18">
        <v>68.7</v>
      </c>
      <c r="K67" s="39" t="s">
        <v>94</v>
      </c>
      <c r="L67">
        <v>1963.1333333333332</v>
      </c>
      <c r="M67">
        <v>74.333333333333329</v>
      </c>
      <c r="P67" t="s">
        <v>94</v>
      </c>
      <c r="Q67">
        <v>1963.1333333333332</v>
      </c>
      <c r="R67">
        <v>74.333333333333329</v>
      </c>
      <c r="S67">
        <f t="shared" ref="S67:S114" si="5">R67/Q67</f>
        <v>3.7864638163480152E-2</v>
      </c>
    </row>
    <row r="68" spans="1:19">
      <c r="A68" s="12">
        <v>36708</v>
      </c>
      <c r="B68" s="36">
        <f t="shared" si="3"/>
        <v>3</v>
      </c>
      <c r="C68" s="36">
        <f t="shared" si="4"/>
        <v>2000</v>
      </c>
      <c r="D68" s="36" t="str">
        <f>Table1[[#This Row],[yr]]&amp;"-"&amp;Table1[[#This Row],[qtr]]</f>
        <v>2000-3</v>
      </c>
      <c r="E68" s="18">
        <v>2477.6</v>
      </c>
      <c r="F68" s="18">
        <v>57.1</v>
      </c>
      <c r="K68" s="39" t="s">
        <v>95</v>
      </c>
      <c r="L68">
        <v>1860.0666666666666</v>
      </c>
      <c r="M68">
        <v>68.233333333333334</v>
      </c>
      <c r="P68" t="s">
        <v>95</v>
      </c>
      <c r="Q68">
        <v>1860.0666666666666</v>
      </c>
      <c r="R68">
        <v>68.233333333333334</v>
      </c>
      <c r="S68">
        <f t="shared" si="5"/>
        <v>3.6683273000967707E-2</v>
      </c>
    </row>
    <row r="69" spans="1:19">
      <c r="A69" s="12">
        <v>36739</v>
      </c>
      <c r="B69" s="36">
        <f t="shared" si="3"/>
        <v>3</v>
      </c>
      <c r="C69" s="36">
        <f t="shared" si="4"/>
        <v>2000</v>
      </c>
      <c r="D69" s="36" t="str">
        <f>Table1[[#This Row],[yr]]&amp;"-"&amp;Table1[[#This Row],[qtr]]</f>
        <v>2000-3</v>
      </c>
      <c r="E69" s="18">
        <v>2496.1999999999998</v>
      </c>
      <c r="F69" s="18">
        <v>56.6</v>
      </c>
      <c r="K69" s="39" t="s">
        <v>96</v>
      </c>
      <c r="L69">
        <v>1921.7333333333333</v>
      </c>
      <c r="M69">
        <v>44.966666666666669</v>
      </c>
      <c r="P69" t="s">
        <v>96</v>
      </c>
      <c r="Q69">
        <v>1921.7333333333333</v>
      </c>
      <c r="R69">
        <v>44.966666666666669</v>
      </c>
      <c r="S69">
        <f t="shared" si="5"/>
        <v>2.3399014778325122E-2</v>
      </c>
    </row>
    <row r="70" spans="1:19">
      <c r="A70" s="12">
        <v>36770</v>
      </c>
      <c r="B70" s="36">
        <f t="shared" si="3"/>
        <v>3</v>
      </c>
      <c r="C70" s="36">
        <f t="shared" si="4"/>
        <v>2000</v>
      </c>
      <c r="D70" s="36" t="str">
        <f>Table1[[#This Row],[yr]]&amp;"-"&amp;Table1[[#This Row],[qtr]]</f>
        <v>2000-3</v>
      </c>
      <c r="E70" s="18">
        <v>2528.8000000000002</v>
      </c>
      <c r="F70" s="18">
        <v>59.7</v>
      </c>
      <c r="K70" s="39" t="s">
        <v>97</v>
      </c>
      <c r="L70">
        <v>2143.8666666666668</v>
      </c>
      <c r="M70">
        <v>65.566666666666663</v>
      </c>
      <c r="P70" t="s">
        <v>97</v>
      </c>
      <c r="Q70">
        <v>2143.8666666666668</v>
      </c>
      <c r="R70">
        <v>65.566666666666663</v>
      </c>
      <c r="S70">
        <f t="shared" si="5"/>
        <v>3.0583369612538089E-2</v>
      </c>
    </row>
    <row r="71" spans="1:19">
      <c r="A71" s="12">
        <v>36800</v>
      </c>
      <c r="B71" s="36">
        <f t="shared" si="3"/>
        <v>4</v>
      </c>
      <c r="C71" s="36">
        <f t="shared" si="4"/>
        <v>2000</v>
      </c>
      <c r="D71" s="36" t="str">
        <f>Table1[[#This Row],[yr]]&amp;"-"&amp;Table1[[#This Row],[qtr]]</f>
        <v>2000-4</v>
      </c>
      <c r="E71" s="18">
        <v>2547.6999999999998</v>
      </c>
      <c r="F71" s="18">
        <v>57.7</v>
      </c>
      <c r="K71" s="39" t="s">
        <v>98</v>
      </c>
      <c r="L71">
        <v>2016.9666666666665</v>
      </c>
      <c r="M71">
        <v>72.066666666666663</v>
      </c>
      <c r="P71" t="s">
        <v>98</v>
      </c>
      <c r="Q71">
        <v>2016.9666666666665</v>
      </c>
      <c r="R71">
        <v>72.066666666666663</v>
      </c>
      <c r="S71">
        <f t="shared" si="5"/>
        <v>3.5730221950453653E-2</v>
      </c>
    </row>
    <row r="72" spans="1:19">
      <c r="A72" s="12">
        <v>36831</v>
      </c>
      <c r="B72" s="36">
        <f t="shared" si="3"/>
        <v>4</v>
      </c>
      <c r="C72" s="36">
        <f t="shared" si="4"/>
        <v>2000</v>
      </c>
      <c r="D72" s="36" t="str">
        <f>Table1[[#This Row],[yr]]&amp;"-"&amp;Table1[[#This Row],[qtr]]</f>
        <v>2000-4</v>
      </c>
      <c r="E72" s="18">
        <v>2613.1</v>
      </c>
      <c r="F72" s="18">
        <v>38.4</v>
      </c>
      <c r="K72" s="39" t="s">
        <v>99</v>
      </c>
      <c r="L72">
        <v>1965.6333333333332</v>
      </c>
      <c r="M72">
        <v>73.900000000000006</v>
      </c>
      <c r="P72" t="s">
        <v>99</v>
      </c>
      <c r="Q72">
        <v>1965.6333333333332</v>
      </c>
      <c r="R72">
        <v>73.900000000000006</v>
      </c>
      <c r="S72">
        <f t="shared" si="5"/>
        <v>3.7596025030100566E-2</v>
      </c>
    </row>
    <row r="73" spans="1:19">
      <c r="A73" s="12">
        <v>36861</v>
      </c>
      <c r="B73" s="36">
        <f t="shared" si="3"/>
        <v>4</v>
      </c>
      <c r="C73" s="36">
        <f t="shared" si="4"/>
        <v>2000</v>
      </c>
      <c r="D73" s="36" t="str">
        <f>Table1[[#This Row],[yr]]&amp;"-"&amp;Table1[[#This Row],[qtr]]</f>
        <v>2000-4</v>
      </c>
      <c r="E73" s="18">
        <v>2702.6</v>
      </c>
      <c r="F73" s="18">
        <v>21.4</v>
      </c>
      <c r="K73" s="39" t="s">
        <v>100</v>
      </c>
      <c r="L73">
        <v>2063.2666666666669</v>
      </c>
      <c r="M73">
        <v>50.766666666666673</v>
      </c>
      <c r="P73" t="s">
        <v>100</v>
      </c>
      <c r="Q73">
        <v>2063.2666666666669</v>
      </c>
      <c r="R73">
        <v>50.766666666666673</v>
      </c>
      <c r="S73">
        <f t="shared" si="5"/>
        <v>2.4604995314872855E-2</v>
      </c>
    </row>
    <row r="74" spans="1:19">
      <c r="A74" s="12">
        <v>36892</v>
      </c>
      <c r="B74" s="36">
        <f t="shared" si="3"/>
        <v>1</v>
      </c>
      <c r="C74" s="36">
        <f t="shared" si="4"/>
        <v>2001</v>
      </c>
      <c r="D74" s="36" t="str">
        <f>Table1[[#This Row],[yr]]&amp;"-"&amp;Table1[[#This Row],[qtr]]</f>
        <v>2001-1</v>
      </c>
      <c r="E74" s="18">
        <v>2835.6</v>
      </c>
      <c r="F74" s="18">
        <v>30.2</v>
      </c>
      <c r="K74" s="39" t="s">
        <v>101</v>
      </c>
      <c r="L74">
        <v>2315.6333333333332</v>
      </c>
      <c r="M74">
        <v>78.600000000000009</v>
      </c>
      <c r="P74" t="s">
        <v>101</v>
      </c>
      <c r="Q74">
        <v>2315.6333333333332</v>
      </c>
      <c r="R74">
        <v>78.600000000000009</v>
      </c>
      <c r="S74">
        <f t="shared" si="5"/>
        <v>3.3943197685298486E-2</v>
      </c>
    </row>
    <row r="75" spans="1:19">
      <c r="A75" s="12">
        <v>36923</v>
      </c>
      <c r="B75" s="36">
        <f t="shared" si="3"/>
        <v>1</v>
      </c>
      <c r="C75" s="36">
        <f t="shared" si="4"/>
        <v>2001</v>
      </c>
      <c r="D75" s="36" t="str">
        <f>Table1[[#This Row],[yr]]&amp;"-"&amp;Table1[[#This Row],[qtr]]</f>
        <v>2001-1</v>
      </c>
      <c r="E75" s="18">
        <v>2876.9</v>
      </c>
      <c r="F75" s="18">
        <v>27.6</v>
      </c>
      <c r="K75" s="39" t="s">
        <v>102</v>
      </c>
      <c r="L75">
        <v>2180.3666666666668</v>
      </c>
      <c r="M75">
        <v>79.166666666666671</v>
      </c>
      <c r="P75" t="s">
        <v>102</v>
      </c>
      <c r="Q75">
        <v>2180.3666666666668</v>
      </c>
      <c r="R75">
        <v>79.166666666666671</v>
      </c>
      <c r="S75">
        <f t="shared" si="5"/>
        <v>3.6308877711699869E-2</v>
      </c>
    </row>
    <row r="76" spans="1:19">
      <c r="A76" s="12">
        <v>36951</v>
      </c>
      <c r="B76" s="36">
        <f t="shared" si="3"/>
        <v>1</v>
      </c>
      <c r="C76" s="36">
        <f t="shared" si="4"/>
        <v>2001</v>
      </c>
      <c r="D76" s="36" t="str">
        <f>Table1[[#This Row],[yr]]&amp;"-"&amp;Table1[[#This Row],[qtr]]</f>
        <v>2001-1</v>
      </c>
      <c r="E76" s="18">
        <v>2898.7</v>
      </c>
      <c r="F76" s="18">
        <v>34.4</v>
      </c>
      <c r="K76" s="39" t="s">
        <v>103</v>
      </c>
      <c r="L76">
        <v>2086.4666666666667</v>
      </c>
      <c r="M76">
        <v>76.13333333333334</v>
      </c>
      <c r="P76" t="s">
        <v>103</v>
      </c>
      <c r="Q76">
        <v>2086.4666666666667</v>
      </c>
      <c r="R76">
        <v>76.13333333333334</v>
      </c>
      <c r="S76">
        <f t="shared" si="5"/>
        <v>3.6489120362974088E-2</v>
      </c>
    </row>
    <row r="77" spans="1:19">
      <c r="A77" s="12">
        <v>36982</v>
      </c>
      <c r="B77" s="36">
        <f t="shared" si="3"/>
        <v>2</v>
      </c>
      <c r="C77" s="36">
        <f t="shared" si="4"/>
        <v>2001</v>
      </c>
      <c r="D77" s="36" t="str">
        <f>Table1[[#This Row],[yr]]&amp;"-"&amp;Table1[[#This Row],[qtr]]</f>
        <v>2001-2</v>
      </c>
      <c r="E77" s="18">
        <v>2878</v>
      </c>
      <c r="F77" s="18">
        <v>40.299999999999997</v>
      </c>
      <c r="K77" s="39" t="s">
        <v>104</v>
      </c>
      <c r="L77">
        <v>2116.3666666666668</v>
      </c>
      <c r="M77">
        <v>57.466666666666669</v>
      </c>
      <c r="P77" t="s">
        <v>104</v>
      </c>
      <c r="Q77">
        <v>2116.3666666666668</v>
      </c>
      <c r="R77">
        <v>57.466666666666669</v>
      </c>
      <c r="S77">
        <f t="shared" si="5"/>
        <v>2.7153454820368239E-2</v>
      </c>
    </row>
    <row r="78" spans="1:19">
      <c r="A78" s="12">
        <v>37012</v>
      </c>
      <c r="B78" s="36">
        <f t="shared" si="3"/>
        <v>2</v>
      </c>
      <c r="C78" s="36">
        <f t="shared" si="4"/>
        <v>2001</v>
      </c>
      <c r="D78" s="36" t="str">
        <f>Table1[[#This Row],[yr]]&amp;"-"&amp;Table1[[#This Row],[qtr]]</f>
        <v>2001-2</v>
      </c>
      <c r="E78" s="18">
        <v>2841.1</v>
      </c>
      <c r="F78" s="18">
        <v>54.7</v>
      </c>
      <c r="K78" s="39" t="s">
        <v>105</v>
      </c>
      <c r="L78">
        <v>2232.9333333333334</v>
      </c>
      <c r="M78">
        <v>94.100000000000009</v>
      </c>
      <c r="P78" t="s">
        <v>105</v>
      </c>
      <c r="Q78">
        <v>2232.9333333333334</v>
      </c>
      <c r="R78">
        <v>94.100000000000009</v>
      </c>
      <c r="S78">
        <f t="shared" si="5"/>
        <v>4.2141876156923629E-2</v>
      </c>
    </row>
    <row r="79" spans="1:19">
      <c r="A79" s="12">
        <v>37043</v>
      </c>
      <c r="B79" s="36">
        <f t="shared" si="3"/>
        <v>2</v>
      </c>
      <c r="C79" s="36">
        <f t="shared" si="4"/>
        <v>2001</v>
      </c>
      <c r="D79" s="36" t="str">
        <f>Table1[[#This Row],[yr]]&amp;"-"&amp;Table1[[#This Row],[qtr]]</f>
        <v>2001-2</v>
      </c>
      <c r="E79" s="18">
        <v>2849.2</v>
      </c>
      <c r="F79" s="18">
        <v>46</v>
      </c>
      <c r="K79" s="39" t="s">
        <v>106</v>
      </c>
      <c r="L79">
        <v>1992.7333333333333</v>
      </c>
      <c r="M79">
        <v>94.399999999999991</v>
      </c>
      <c r="P79" t="s">
        <v>106</v>
      </c>
      <c r="Q79">
        <v>1992.7333333333333</v>
      </c>
      <c r="R79">
        <v>94.399999999999991</v>
      </c>
      <c r="S79">
        <f t="shared" si="5"/>
        <v>4.7372118697935832E-2</v>
      </c>
    </row>
    <row r="80" spans="1:19">
      <c r="A80" s="12">
        <v>37073</v>
      </c>
      <c r="B80" s="36">
        <f t="shared" si="3"/>
        <v>3</v>
      </c>
      <c r="C80" s="36">
        <f t="shared" si="4"/>
        <v>2001</v>
      </c>
      <c r="D80" s="36" t="str">
        <f>Table1[[#This Row],[yr]]&amp;"-"&amp;Table1[[#This Row],[qtr]]</f>
        <v>2001-3</v>
      </c>
      <c r="E80" s="18">
        <v>2871.5</v>
      </c>
      <c r="F80" s="18">
        <v>46.9</v>
      </c>
      <c r="K80" s="39" t="s">
        <v>107</v>
      </c>
      <c r="L80">
        <v>1851.2</v>
      </c>
      <c r="M80">
        <v>102.46666666666665</v>
      </c>
      <c r="P80" t="s">
        <v>107</v>
      </c>
      <c r="Q80">
        <v>1851.2</v>
      </c>
      <c r="R80">
        <v>102.46666666666665</v>
      </c>
      <c r="S80">
        <f t="shared" si="5"/>
        <v>5.535148372227023E-2</v>
      </c>
    </row>
    <row r="81" spans="1:19">
      <c r="A81" s="12">
        <v>37104</v>
      </c>
      <c r="B81" s="36">
        <f t="shared" si="3"/>
        <v>3</v>
      </c>
      <c r="C81" s="36">
        <f t="shared" si="4"/>
        <v>2001</v>
      </c>
      <c r="D81" s="36" t="str">
        <f>Table1[[#This Row],[yr]]&amp;"-"&amp;Table1[[#This Row],[qtr]]</f>
        <v>2001-3</v>
      </c>
      <c r="E81" s="18">
        <v>2892.6</v>
      </c>
      <c r="F81" s="18">
        <v>48</v>
      </c>
      <c r="K81" s="39" t="s">
        <v>108</v>
      </c>
      <c r="L81">
        <v>1803.2666666666667</v>
      </c>
      <c r="M81">
        <v>73.966666666666669</v>
      </c>
      <c r="P81" t="s">
        <v>108</v>
      </c>
      <c r="Q81">
        <v>1803.2666666666667</v>
      </c>
      <c r="R81">
        <v>73.966666666666669</v>
      </c>
      <c r="S81">
        <f t="shared" si="5"/>
        <v>4.1018152242227074E-2</v>
      </c>
    </row>
    <row r="82" spans="1:19">
      <c r="A82" s="12">
        <v>37135</v>
      </c>
      <c r="B82" s="36">
        <f t="shared" si="3"/>
        <v>3</v>
      </c>
      <c r="C82" s="36">
        <f t="shared" si="4"/>
        <v>2001</v>
      </c>
      <c r="D82" s="36" t="str">
        <f>Table1[[#This Row],[yr]]&amp;"-"&amp;Table1[[#This Row],[qtr]]</f>
        <v>2001-3</v>
      </c>
      <c r="E82" s="18">
        <v>2920.4</v>
      </c>
      <c r="F82" s="18">
        <v>44.7</v>
      </c>
      <c r="K82" s="39" t="s">
        <v>109</v>
      </c>
      <c r="L82">
        <v>1899.3</v>
      </c>
      <c r="M82">
        <v>94.366666666666674</v>
      </c>
      <c r="P82" t="s">
        <v>109</v>
      </c>
      <c r="Q82">
        <v>1899.3</v>
      </c>
      <c r="R82">
        <v>94.366666666666674</v>
      </c>
      <c r="S82">
        <f t="shared" si="5"/>
        <v>4.9684971656224229E-2</v>
      </c>
    </row>
    <row r="83" spans="1:19">
      <c r="A83" s="12">
        <v>37165</v>
      </c>
      <c r="B83" s="36">
        <f t="shared" si="3"/>
        <v>4</v>
      </c>
      <c r="C83" s="36">
        <f t="shared" si="4"/>
        <v>2001</v>
      </c>
      <c r="D83" s="36" t="str">
        <f>Table1[[#This Row],[yr]]&amp;"-"&amp;Table1[[#This Row],[qtr]]</f>
        <v>2001-4</v>
      </c>
      <c r="E83" s="18">
        <v>2944.3</v>
      </c>
      <c r="F83" s="18">
        <v>45.8</v>
      </c>
      <c r="K83" s="39" t="s">
        <v>110</v>
      </c>
      <c r="L83">
        <v>1702.2</v>
      </c>
      <c r="M83">
        <v>117.8</v>
      </c>
      <c r="P83" t="s">
        <v>110</v>
      </c>
      <c r="Q83">
        <v>1702.2</v>
      </c>
      <c r="R83">
        <v>117.8</v>
      </c>
      <c r="S83">
        <f t="shared" si="5"/>
        <v>6.9204558806250732E-2</v>
      </c>
    </row>
    <row r="84" spans="1:19">
      <c r="A84" s="12">
        <v>37196</v>
      </c>
      <c r="B84" s="36">
        <f t="shared" si="3"/>
        <v>4</v>
      </c>
      <c r="C84" s="36">
        <f t="shared" si="4"/>
        <v>2001</v>
      </c>
      <c r="D84" s="36" t="str">
        <f>Table1[[#This Row],[yr]]&amp;"-"&amp;Table1[[#This Row],[qtr]]</f>
        <v>2001-4</v>
      </c>
      <c r="E84" s="18">
        <v>3022.4</v>
      </c>
      <c r="F84" s="18">
        <v>28.7</v>
      </c>
      <c r="K84" s="39" t="s">
        <v>111</v>
      </c>
      <c r="L84">
        <v>1562.8666666666668</v>
      </c>
      <c r="M84">
        <v>121.63333333333333</v>
      </c>
      <c r="P84" t="s">
        <v>111</v>
      </c>
      <c r="Q84">
        <v>1562.8666666666668</v>
      </c>
      <c r="R84">
        <v>121.63333333333333</v>
      </c>
      <c r="S84">
        <f t="shared" si="5"/>
        <v>7.7827069914260111E-2</v>
      </c>
    </row>
    <row r="85" spans="1:19">
      <c r="A85" s="12">
        <v>37226</v>
      </c>
      <c r="B85" s="36">
        <f t="shared" si="3"/>
        <v>4</v>
      </c>
      <c r="C85" s="36">
        <f t="shared" si="4"/>
        <v>2001</v>
      </c>
      <c r="D85" s="36" t="str">
        <f>Table1[[#This Row],[yr]]&amp;"-"&amp;Table1[[#This Row],[qtr]]</f>
        <v>2001-4</v>
      </c>
      <c r="E85" s="18">
        <v>3115.1</v>
      </c>
      <c r="F85" s="18">
        <v>18.399999999999999</v>
      </c>
      <c r="K85" s="39" t="s">
        <v>112</v>
      </c>
      <c r="L85">
        <v>1536.9333333333334</v>
      </c>
      <c r="M85">
        <v>92.5</v>
      </c>
      <c r="P85" t="s">
        <v>112</v>
      </c>
      <c r="Q85">
        <v>1536.9333333333334</v>
      </c>
      <c r="R85">
        <v>92.5</v>
      </c>
      <c r="S85">
        <f t="shared" si="5"/>
        <v>6.0184783551661312E-2</v>
      </c>
    </row>
    <row r="86" spans="1:19">
      <c r="A86" s="12">
        <v>37257</v>
      </c>
      <c r="B86" s="36">
        <f t="shared" si="3"/>
        <v>1</v>
      </c>
      <c r="C86" s="36">
        <f t="shared" si="4"/>
        <v>2002</v>
      </c>
      <c r="D86" s="36" t="str">
        <f>Table1[[#This Row],[yr]]&amp;"-"&amp;Table1[[#This Row],[qtr]]</f>
        <v>2002-1</v>
      </c>
      <c r="E86" s="18">
        <v>3253.3</v>
      </c>
      <c r="F86" s="18">
        <v>31.5</v>
      </c>
      <c r="K86" s="39" t="s">
        <v>113</v>
      </c>
      <c r="L86">
        <v>1633.5666666666666</v>
      </c>
      <c r="M86">
        <v>119.2</v>
      </c>
      <c r="P86" t="s">
        <v>113</v>
      </c>
      <c r="Q86">
        <v>1633.5666666666666</v>
      </c>
      <c r="R86">
        <v>119.2</v>
      </c>
      <c r="S86">
        <f t="shared" si="5"/>
        <v>7.2969167669924714E-2</v>
      </c>
    </row>
    <row r="87" spans="1:19">
      <c r="A87" s="12">
        <v>37288</v>
      </c>
      <c r="B87" s="36">
        <f t="shared" si="3"/>
        <v>1</v>
      </c>
      <c r="C87" s="36">
        <f t="shared" si="4"/>
        <v>2002</v>
      </c>
      <c r="D87" s="36" t="str">
        <f>Table1[[#This Row],[yr]]&amp;"-"&amp;Table1[[#This Row],[qtr]]</f>
        <v>2002-1</v>
      </c>
      <c r="E87" s="18">
        <v>3277.9</v>
      </c>
      <c r="F87" s="18">
        <v>36.299999999999997</v>
      </c>
      <c r="K87" s="39" t="s">
        <v>114</v>
      </c>
      <c r="L87">
        <v>1457.0666666666666</v>
      </c>
      <c r="M87">
        <v>137.73333333333332</v>
      </c>
      <c r="P87" t="s">
        <v>114</v>
      </c>
      <c r="Q87">
        <v>1457.0666666666666</v>
      </c>
      <c r="R87">
        <v>137.73333333333332</v>
      </c>
      <c r="S87">
        <f t="shared" si="5"/>
        <v>9.4527818448023423E-2</v>
      </c>
    </row>
    <row r="88" spans="1:19">
      <c r="A88" s="12">
        <v>37316</v>
      </c>
      <c r="B88" s="36">
        <f t="shared" si="3"/>
        <v>1</v>
      </c>
      <c r="C88" s="36">
        <f t="shared" si="4"/>
        <v>2002</v>
      </c>
      <c r="D88" s="36" t="str">
        <f>Table1[[#This Row],[yr]]&amp;"-"&amp;Table1[[#This Row],[qtr]]</f>
        <v>2002-1</v>
      </c>
      <c r="E88" s="18">
        <v>3259.9</v>
      </c>
      <c r="F88" s="18">
        <v>38.200000000000003</v>
      </c>
      <c r="K88" s="39" t="s">
        <v>115</v>
      </c>
      <c r="L88">
        <v>1344.1666666666667</v>
      </c>
      <c r="M88">
        <v>135.4</v>
      </c>
      <c r="P88" t="s">
        <v>115</v>
      </c>
      <c r="Q88">
        <v>1344.1666666666667</v>
      </c>
      <c r="R88">
        <v>135.4</v>
      </c>
      <c r="S88">
        <f t="shared" si="5"/>
        <v>0.1007315561066336</v>
      </c>
    </row>
    <row r="89" spans="1:19">
      <c r="A89" s="12">
        <v>37347</v>
      </c>
      <c r="B89" s="36">
        <f t="shared" si="3"/>
        <v>2</v>
      </c>
      <c r="C89" s="36">
        <f t="shared" si="4"/>
        <v>2002</v>
      </c>
      <c r="D89" s="36" t="str">
        <f>Table1[[#This Row],[yr]]&amp;"-"&amp;Table1[[#This Row],[qtr]]</f>
        <v>2002-2</v>
      </c>
      <c r="E89" s="18">
        <v>3203.6</v>
      </c>
      <c r="F89" s="18">
        <v>44</v>
      </c>
      <c r="K89" s="39" t="s">
        <v>116</v>
      </c>
      <c r="L89">
        <v>1318.9333333333334</v>
      </c>
      <c r="M89">
        <v>106</v>
      </c>
      <c r="P89" t="s">
        <v>116</v>
      </c>
      <c r="Q89">
        <v>1318.9333333333334</v>
      </c>
      <c r="R89">
        <v>106</v>
      </c>
      <c r="S89">
        <f t="shared" si="5"/>
        <v>8.0367974120501409E-2</v>
      </c>
    </row>
    <row r="90" spans="1:19">
      <c r="A90" s="12">
        <v>37377</v>
      </c>
      <c r="B90" s="36">
        <f t="shared" si="3"/>
        <v>2</v>
      </c>
      <c r="C90" s="36">
        <f t="shared" si="4"/>
        <v>2002</v>
      </c>
      <c r="D90" s="36" t="str">
        <f>Table1[[#This Row],[yr]]&amp;"-"&amp;Table1[[#This Row],[qtr]]</f>
        <v>2002-2</v>
      </c>
      <c r="E90" s="18">
        <v>3064.6</v>
      </c>
      <c r="F90" s="18">
        <v>54.5</v>
      </c>
      <c r="K90" s="39" t="s">
        <v>117</v>
      </c>
      <c r="L90">
        <v>1368.2333333333333</v>
      </c>
      <c r="M90">
        <v>143.36666666666667</v>
      </c>
      <c r="P90" t="s">
        <v>117</v>
      </c>
      <c r="Q90">
        <v>1368.2333333333333</v>
      </c>
      <c r="R90">
        <v>143.36666666666667</v>
      </c>
      <c r="S90">
        <f t="shared" si="5"/>
        <v>0.10478232270324263</v>
      </c>
    </row>
    <row r="91" spans="1:19">
      <c r="A91" s="12">
        <v>37408</v>
      </c>
      <c r="B91" s="36">
        <f t="shared" si="3"/>
        <v>2</v>
      </c>
      <c r="C91" s="36">
        <f t="shared" si="4"/>
        <v>2002</v>
      </c>
      <c r="D91" s="36" t="str">
        <f>Table1[[#This Row],[yr]]&amp;"-"&amp;Table1[[#This Row],[qtr]]</f>
        <v>2002-2</v>
      </c>
      <c r="E91" s="18">
        <v>3090.9</v>
      </c>
      <c r="F91" s="18">
        <v>47.1</v>
      </c>
      <c r="K91" s="39" t="s">
        <v>118</v>
      </c>
      <c r="L91">
        <v>1202.1333333333334</v>
      </c>
      <c r="M91">
        <v>145.73333333333332</v>
      </c>
      <c r="P91" t="s">
        <v>118</v>
      </c>
      <c r="Q91">
        <v>1202.1333333333334</v>
      </c>
      <c r="R91">
        <v>145.73333333333332</v>
      </c>
      <c r="S91">
        <f t="shared" si="5"/>
        <v>0.12122892635314994</v>
      </c>
    </row>
    <row r="92" spans="1:19">
      <c r="A92" s="12">
        <v>37438</v>
      </c>
      <c r="B92" s="36">
        <f t="shared" si="3"/>
        <v>3</v>
      </c>
      <c r="C92" s="36">
        <f t="shared" si="4"/>
        <v>2002</v>
      </c>
      <c r="D92" s="36" t="str">
        <f>Table1[[#This Row],[yr]]&amp;"-"&amp;Table1[[#This Row],[qtr]]</f>
        <v>2002-3</v>
      </c>
      <c r="E92" s="18">
        <v>3105.3</v>
      </c>
      <c r="F92" s="18">
        <v>63.6</v>
      </c>
      <c r="K92" s="39" t="s">
        <v>119</v>
      </c>
      <c r="L92">
        <v>1131.0666666666666</v>
      </c>
      <c r="M92">
        <v>149.06666666666669</v>
      </c>
      <c r="P92" t="s">
        <v>119</v>
      </c>
      <c r="Q92">
        <v>1131.0666666666666</v>
      </c>
      <c r="R92">
        <v>149.06666666666669</v>
      </c>
      <c r="S92">
        <f t="shared" si="5"/>
        <v>0.13179299776022638</v>
      </c>
    </row>
    <row r="93" spans="1:19">
      <c r="A93" s="12">
        <v>37469</v>
      </c>
      <c r="B93" s="36">
        <f t="shared" si="3"/>
        <v>3</v>
      </c>
      <c r="C93" s="36">
        <f t="shared" si="4"/>
        <v>2002</v>
      </c>
      <c r="D93" s="36" t="str">
        <f>Table1[[#This Row],[yr]]&amp;"-"&amp;Table1[[#This Row],[qtr]]</f>
        <v>2002-3</v>
      </c>
      <c r="E93" s="18">
        <v>3105.6</v>
      </c>
      <c r="F93" s="18">
        <v>55.4</v>
      </c>
      <c r="K93" s="39" t="s">
        <v>120</v>
      </c>
      <c r="L93">
        <v>1072.9666666666665</v>
      </c>
      <c r="M93">
        <v>126.86666666666666</v>
      </c>
      <c r="P93" t="s">
        <v>120</v>
      </c>
      <c r="Q93">
        <v>1072.9666666666665</v>
      </c>
      <c r="R93">
        <v>126.86666666666666</v>
      </c>
      <c r="S93">
        <f t="shared" si="5"/>
        <v>0.11823915002019325</v>
      </c>
    </row>
    <row r="94" spans="1:19">
      <c r="A94" s="12">
        <v>37500</v>
      </c>
      <c r="B94" s="36">
        <f t="shared" si="3"/>
        <v>3</v>
      </c>
      <c r="C94" s="36">
        <f t="shared" si="4"/>
        <v>2002</v>
      </c>
      <c r="D94" s="36" t="str">
        <f>Table1[[#This Row],[yr]]&amp;"-"&amp;Table1[[#This Row],[qtr]]</f>
        <v>2002-3</v>
      </c>
      <c r="E94" s="18">
        <v>3112.6</v>
      </c>
      <c r="F94" s="18">
        <v>52.7</v>
      </c>
      <c r="K94" s="39" t="s">
        <v>121</v>
      </c>
      <c r="L94">
        <v>1117.5333333333335</v>
      </c>
      <c r="M94">
        <v>141.56666666666666</v>
      </c>
      <c r="P94" t="s">
        <v>121</v>
      </c>
      <c r="Q94">
        <v>1117.5333333333335</v>
      </c>
      <c r="R94">
        <v>141.56666666666666</v>
      </c>
      <c r="S94">
        <f t="shared" si="5"/>
        <v>0.12667780230269043</v>
      </c>
    </row>
    <row r="95" spans="1:19">
      <c r="A95" s="12">
        <v>37530</v>
      </c>
      <c r="B95" s="36">
        <f t="shared" si="3"/>
        <v>4</v>
      </c>
      <c r="C95" s="36">
        <f t="shared" si="4"/>
        <v>2002</v>
      </c>
      <c r="D95" s="36" t="str">
        <f>Table1[[#This Row],[yr]]&amp;"-"&amp;Table1[[#This Row],[qtr]]</f>
        <v>2002-4</v>
      </c>
      <c r="E95" s="18">
        <v>3108.1</v>
      </c>
      <c r="F95" s="18">
        <v>54</v>
      </c>
      <c r="K95" s="39" t="s">
        <v>122</v>
      </c>
      <c r="L95">
        <v>1004.1999999999999</v>
      </c>
      <c r="M95">
        <v>140.43333333333334</v>
      </c>
      <c r="P95" t="s">
        <v>122</v>
      </c>
      <c r="Q95">
        <v>1004.1999999999999</v>
      </c>
      <c r="R95">
        <v>140.43333333333334</v>
      </c>
      <c r="S95">
        <f t="shared" si="5"/>
        <v>0.13984598021642436</v>
      </c>
    </row>
    <row r="96" spans="1:19">
      <c r="A96" s="12">
        <v>37561</v>
      </c>
      <c r="B96" s="36">
        <f t="shared" si="3"/>
        <v>4</v>
      </c>
      <c r="C96" s="36">
        <f t="shared" si="4"/>
        <v>2002</v>
      </c>
      <c r="D96" s="36" t="str">
        <f>Table1[[#This Row],[yr]]&amp;"-"&amp;Table1[[#This Row],[qtr]]</f>
        <v>2002-4</v>
      </c>
      <c r="E96" s="18">
        <v>3150.8</v>
      </c>
      <c r="F96" s="18">
        <v>46.5</v>
      </c>
      <c r="K96" s="39" t="s">
        <v>123</v>
      </c>
      <c r="L96">
        <v>955.93333333333339</v>
      </c>
      <c r="M96">
        <v>126.76666666666669</v>
      </c>
      <c r="P96" t="s">
        <v>123</v>
      </c>
      <c r="Q96">
        <v>955.93333333333339</v>
      </c>
      <c r="R96">
        <v>126.76666666666669</v>
      </c>
      <c r="S96">
        <f t="shared" si="5"/>
        <v>0.1326103633447242</v>
      </c>
    </row>
    <row r="97" spans="1:19">
      <c r="A97" s="12">
        <v>37591</v>
      </c>
      <c r="B97" s="36">
        <f t="shared" si="3"/>
        <v>4</v>
      </c>
      <c r="C97" s="36">
        <f t="shared" si="4"/>
        <v>2002</v>
      </c>
      <c r="D97" s="36" t="str">
        <f>Table1[[#This Row],[yr]]&amp;"-"&amp;Table1[[#This Row],[qtr]]</f>
        <v>2002-4</v>
      </c>
      <c r="E97" s="18">
        <v>3217</v>
      </c>
      <c r="F97" s="18">
        <v>31.9</v>
      </c>
      <c r="K97" s="39" t="s">
        <v>124</v>
      </c>
      <c r="L97">
        <v>952.23333333333323</v>
      </c>
      <c r="M97">
        <v>107.53333333333332</v>
      </c>
      <c r="P97" t="s">
        <v>124</v>
      </c>
      <c r="Q97">
        <v>952.23333333333323</v>
      </c>
      <c r="R97">
        <v>107.53333333333332</v>
      </c>
      <c r="S97">
        <f t="shared" si="5"/>
        <v>0.11292750376308328</v>
      </c>
    </row>
    <row r="98" spans="1:19">
      <c r="A98" s="12">
        <v>37622</v>
      </c>
      <c r="B98" s="36">
        <f t="shared" si="3"/>
        <v>1</v>
      </c>
      <c r="C98" s="36">
        <f t="shared" si="4"/>
        <v>2003</v>
      </c>
      <c r="D98" s="36" t="str">
        <f>Table1[[#This Row],[yr]]&amp;"-"&amp;Table1[[#This Row],[qtr]]</f>
        <v>2003-1</v>
      </c>
      <c r="E98" s="18">
        <v>3320.6</v>
      </c>
      <c r="F98" s="18">
        <v>39.5</v>
      </c>
      <c r="K98" s="39" t="s">
        <v>125</v>
      </c>
      <c r="L98">
        <v>1008.1666666666666</v>
      </c>
      <c r="M98">
        <v>127.23333333333335</v>
      </c>
      <c r="P98" t="s">
        <v>125</v>
      </c>
      <c r="Q98">
        <v>1008.1666666666666</v>
      </c>
      <c r="R98">
        <v>127.23333333333335</v>
      </c>
      <c r="S98">
        <f t="shared" si="5"/>
        <v>0.12620267812861632</v>
      </c>
    </row>
    <row r="99" spans="1:19">
      <c r="A99" s="12">
        <v>37653</v>
      </c>
      <c r="B99" s="36">
        <f t="shared" si="3"/>
        <v>1</v>
      </c>
      <c r="C99" s="36">
        <f t="shared" si="4"/>
        <v>2003</v>
      </c>
      <c r="D99" s="36" t="str">
        <f>Table1[[#This Row],[yr]]&amp;"-"&amp;Table1[[#This Row],[qtr]]</f>
        <v>2003-1</v>
      </c>
      <c r="E99" s="18">
        <v>3344.2</v>
      </c>
      <c r="F99" s="18">
        <v>39.1</v>
      </c>
      <c r="K99" s="39" t="s">
        <v>126</v>
      </c>
      <c r="L99">
        <v>907.13333333333333</v>
      </c>
      <c r="M99">
        <v>115.26666666666665</v>
      </c>
      <c r="P99" t="s">
        <v>126</v>
      </c>
      <c r="Q99">
        <v>907.13333333333333</v>
      </c>
      <c r="R99">
        <v>115.26666666666665</v>
      </c>
      <c r="S99">
        <f t="shared" si="5"/>
        <v>0.12706695083412947</v>
      </c>
    </row>
    <row r="100" spans="1:19">
      <c r="A100" s="12">
        <v>37681</v>
      </c>
      <c r="B100" s="36">
        <f t="shared" si="3"/>
        <v>1</v>
      </c>
      <c r="C100" s="36">
        <f t="shared" si="4"/>
        <v>2003</v>
      </c>
      <c r="D100" s="36" t="str">
        <f>Table1[[#This Row],[yr]]&amp;"-"&amp;Table1[[#This Row],[qtr]]</f>
        <v>2003-1</v>
      </c>
      <c r="E100" s="18">
        <v>3321</v>
      </c>
      <c r="F100" s="18">
        <v>52.8</v>
      </c>
      <c r="K100" s="39" t="s">
        <v>127</v>
      </c>
      <c r="L100">
        <v>861.70000000000016</v>
      </c>
      <c r="M100">
        <v>113.09999999999998</v>
      </c>
      <c r="P100" t="s">
        <v>127</v>
      </c>
      <c r="Q100">
        <v>861.70000000000016</v>
      </c>
      <c r="R100">
        <v>113.09999999999998</v>
      </c>
      <c r="S100">
        <f t="shared" si="5"/>
        <v>0.13125217593129854</v>
      </c>
    </row>
    <row r="101" spans="1:19">
      <c r="A101" s="12">
        <v>37712</v>
      </c>
      <c r="B101" s="36">
        <f t="shared" si="3"/>
        <v>2</v>
      </c>
      <c r="C101" s="36">
        <f t="shared" si="4"/>
        <v>2003</v>
      </c>
      <c r="D101" s="36" t="str">
        <f>Table1[[#This Row],[yr]]&amp;"-"&amp;Table1[[#This Row],[qtr]]</f>
        <v>2003-2</v>
      </c>
      <c r="E101" s="18">
        <v>3246.1</v>
      </c>
      <c r="F101" s="18">
        <v>69.900000000000006</v>
      </c>
      <c r="K101" s="39" t="s">
        <v>128</v>
      </c>
      <c r="L101">
        <v>852.16666666666663</v>
      </c>
      <c r="M101">
        <v>93.533333333333346</v>
      </c>
      <c r="P101" t="s">
        <v>128</v>
      </c>
      <c r="Q101">
        <v>852.16666666666663</v>
      </c>
      <c r="R101">
        <v>93.533333333333346</v>
      </c>
      <c r="S101">
        <f t="shared" si="5"/>
        <v>0.10975943672990418</v>
      </c>
    </row>
    <row r="102" spans="1:19">
      <c r="A102" s="12">
        <v>37742</v>
      </c>
      <c r="B102" s="36">
        <f t="shared" si="3"/>
        <v>2</v>
      </c>
      <c r="C102" s="36">
        <f t="shared" si="4"/>
        <v>2003</v>
      </c>
      <c r="D102" s="36" t="str">
        <f>Table1[[#This Row],[yr]]&amp;"-"&amp;Table1[[#This Row],[qtr]]</f>
        <v>2003-2</v>
      </c>
      <c r="E102" s="18">
        <v>3159.6</v>
      </c>
      <c r="F102" s="18">
        <v>73.400000000000006</v>
      </c>
      <c r="K102" s="39" t="s">
        <v>129</v>
      </c>
      <c r="L102">
        <v>917.16666666666663</v>
      </c>
      <c r="M102">
        <v>103.8</v>
      </c>
      <c r="P102" t="s">
        <v>129</v>
      </c>
      <c r="Q102">
        <v>917.16666666666663</v>
      </c>
      <c r="R102">
        <v>103.8</v>
      </c>
      <c r="S102">
        <f t="shared" si="5"/>
        <v>0.11317463201889878</v>
      </c>
    </row>
    <row r="103" spans="1:19">
      <c r="A103" s="12">
        <v>37773</v>
      </c>
      <c r="B103" s="36">
        <f t="shared" si="3"/>
        <v>2</v>
      </c>
      <c r="C103" s="36">
        <f t="shared" si="4"/>
        <v>2003</v>
      </c>
      <c r="D103" s="36" t="str">
        <f>Table1[[#This Row],[yr]]&amp;"-"&amp;Table1[[#This Row],[qtr]]</f>
        <v>2003-2</v>
      </c>
      <c r="E103" s="18">
        <v>3134.6</v>
      </c>
      <c r="F103" s="18">
        <v>65.400000000000006</v>
      </c>
      <c r="K103" s="39" t="s">
        <v>130</v>
      </c>
      <c r="L103">
        <v>1001.3333333333334</v>
      </c>
      <c r="M103">
        <v>75.666666666666671</v>
      </c>
      <c r="P103" t="s">
        <v>130</v>
      </c>
      <c r="Q103">
        <v>1001.3333333333334</v>
      </c>
      <c r="R103">
        <v>75.666666666666671</v>
      </c>
      <c r="S103">
        <f t="shared" si="5"/>
        <v>7.55659121171771E-2</v>
      </c>
    </row>
    <row r="104" spans="1:19">
      <c r="A104" s="12">
        <v>37803</v>
      </c>
      <c r="B104" s="36">
        <f t="shared" si="3"/>
        <v>3</v>
      </c>
      <c r="C104" s="36">
        <f t="shared" si="4"/>
        <v>2003</v>
      </c>
      <c r="D104" s="36" t="str">
        <f>Table1[[#This Row],[yr]]&amp;"-"&amp;Table1[[#This Row],[qtr]]</f>
        <v>2003-3</v>
      </c>
      <c r="E104" s="18">
        <v>3123</v>
      </c>
      <c r="F104" s="18">
        <v>84.2</v>
      </c>
      <c r="K104" s="39" t="s">
        <v>131</v>
      </c>
      <c r="L104">
        <v>1027.0666666666666</v>
      </c>
      <c r="M104">
        <v>104.60000000000001</v>
      </c>
      <c r="P104" t="s">
        <v>131</v>
      </c>
      <c r="Q104">
        <v>1027.0666666666666</v>
      </c>
      <c r="R104">
        <v>104.60000000000001</v>
      </c>
      <c r="S104">
        <f t="shared" si="5"/>
        <v>0.10184343762170585</v>
      </c>
    </row>
    <row r="105" spans="1:19">
      <c r="A105" s="12">
        <v>37834</v>
      </c>
      <c r="B105" s="36">
        <f t="shared" si="3"/>
        <v>3</v>
      </c>
      <c r="C105" s="36">
        <f t="shared" si="4"/>
        <v>2003</v>
      </c>
      <c r="D105" s="36" t="str">
        <f>Table1[[#This Row],[yr]]&amp;"-"&amp;Table1[[#This Row],[qtr]]</f>
        <v>2003-3</v>
      </c>
      <c r="E105" s="18">
        <v>3099.1</v>
      </c>
      <c r="F105" s="18">
        <v>76.8</v>
      </c>
      <c r="K105" s="39" t="s">
        <v>132</v>
      </c>
      <c r="L105">
        <v>1030.1666666666667</v>
      </c>
      <c r="M105">
        <v>87.833333333333329</v>
      </c>
      <c r="P105" t="s">
        <v>132</v>
      </c>
      <c r="Q105">
        <v>1030.1666666666667</v>
      </c>
      <c r="R105">
        <v>87.833333333333329</v>
      </c>
      <c r="S105">
        <f t="shared" si="5"/>
        <v>8.5261284581782879E-2</v>
      </c>
    </row>
    <row r="106" spans="1:19">
      <c r="A106" s="12">
        <v>37865</v>
      </c>
      <c r="B106" s="36">
        <f t="shared" si="3"/>
        <v>3</v>
      </c>
      <c r="C106" s="36">
        <f t="shared" si="4"/>
        <v>2003</v>
      </c>
      <c r="D106" s="36" t="str">
        <f>Table1[[#This Row],[yr]]&amp;"-"&amp;Table1[[#This Row],[qtr]]</f>
        <v>2003-3</v>
      </c>
      <c r="E106" s="18">
        <v>3073.3</v>
      </c>
      <c r="F106" s="18">
        <v>84.7</v>
      </c>
      <c r="K106" s="39" t="s">
        <v>133</v>
      </c>
      <c r="L106">
        <v>1089.4333333333334</v>
      </c>
      <c r="M106">
        <v>108.23333333333335</v>
      </c>
      <c r="P106" t="s">
        <v>133</v>
      </c>
      <c r="Q106">
        <v>1089.4333333333334</v>
      </c>
      <c r="R106">
        <v>108.23333333333335</v>
      </c>
      <c r="S106">
        <f t="shared" si="5"/>
        <v>9.9348285041152895E-2</v>
      </c>
    </row>
    <row r="107" spans="1:19">
      <c r="A107" s="12">
        <v>37895</v>
      </c>
      <c r="B107" s="36">
        <f t="shared" si="3"/>
        <v>4</v>
      </c>
      <c r="C107" s="36">
        <f t="shared" si="4"/>
        <v>2003</v>
      </c>
      <c r="D107" s="36" t="str">
        <f>Table1[[#This Row],[yr]]&amp;"-"&amp;Table1[[#This Row],[qtr]]</f>
        <v>2003-4</v>
      </c>
      <c r="E107" s="18">
        <v>3058.2</v>
      </c>
      <c r="F107" s="18">
        <v>67.599999999999994</v>
      </c>
      <c r="K107" s="39" t="s">
        <v>134</v>
      </c>
      <c r="L107">
        <v>1024.6333333333334</v>
      </c>
      <c r="M107">
        <v>114.23333333333333</v>
      </c>
      <c r="P107" t="s">
        <v>134</v>
      </c>
      <c r="Q107">
        <v>1024.6333333333334</v>
      </c>
      <c r="R107">
        <v>114.23333333333333</v>
      </c>
      <c r="S107">
        <f t="shared" si="5"/>
        <v>0.11148703601288265</v>
      </c>
    </row>
    <row r="108" spans="1:19">
      <c r="A108" s="12">
        <v>37926</v>
      </c>
      <c r="B108" s="36">
        <f t="shared" si="3"/>
        <v>4</v>
      </c>
      <c r="C108" s="36">
        <f t="shared" si="4"/>
        <v>2003</v>
      </c>
      <c r="D108" s="36" t="str">
        <f>Table1[[#This Row],[yr]]&amp;"-"&amp;Table1[[#This Row],[qtr]]</f>
        <v>2003-4</v>
      </c>
      <c r="E108" s="18">
        <v>3096.9</v>
      </c>
      <c r="F108" s="18">
        <v>48.6</v>
      </c>
      <c r="K108" s="39" t="s">
        <v>135</v>
      </c>
      <c r="L108">
        <v>956.79999999999984</v>
      </c>
      <c r="M108">
        <v>121.06666666666666</v>
      </c>
      <c r="P108" t="s">
        <v>135</v>
      </c>
      <c r="Q108">
        <v>956.79999999999984</v>
      </c>
      <c r="R108">
        <v>121.06666666666666</v>
      </c>
      <c r="S108">
        <f t="shared" si="5"/>
        <v>0.12653288740245264</v>
      </c>
    </row>
    <row r="109" spans="1:19">
      <c r="A109" s="12">
        <v>37956</v>
      </c>
      <c r="B109" s="36">
        <f t="shared" si="3"/>
        <v>4</v>
      </c>
      <c r="C109" s="36">
        <f t="shared" si="4"/>
        <v>2003</v>
      </c>
      <c r="D109" s="36" t="str">
        <f>Table1[[#This Row],[yr]]&amp;"-"&amp;Table1[[#This Row],[qtr]]</f>
        <v>2003-4</v>
      </c>
      <c r="E109" s="18">
        <v>3175.7</v>
      </c>
      <c r="F109" s="18">
        <v>37.4</v>
      </c>
      <c r="K109" s="39" t="s">
        <v>136</v>
      </c>
      <c r="L109">
        <v>901.63333333333321</v>
      </c>
      <c r="M109">
        <v>110.53333333333335</v>
      </c>
      <c r="P109" t="s">
        <v>136</v>
      </c>
      <c r="Q109">
        <v>901.63333333333321</v>
      </c>
      <c r="R109">
        <v>110.53333333333335</v>
      </c>
      <c r="S109">
        <f t="shared" si="5"/>
        <v>0.12259233243373141</v>
      </c>
    </row>
    <row r="110" spans="1:19">
      <c r="A110" s="12">
        <v>37987</v>
      </c>
      <c r="B110" s="36">
        <f t="shared" si="3"/>
        <v>1</v>
      </c>
      <c r="C110" s="36">
        <f t="shared" si="4"/>
        <v>2004</v>
      </c>
      <c r="D110" s="36" t="str">
        <f>Table1[[#This Row],[yr]]&amp;"-"&amp;Table1[[#This Row],[qtr]]</f>
        <v>2004-1</v>
      </c>
      <c r="E110" s="18">
        <v>3293.2</v>
      </c>
      <c r="F110" s="18">
        <v>56.1</v>
      </c>
      <c r="K110" s="39" t="s">
        <v>137</v>
      </c>
      <c r="L110">
        <v>917</v>
      </c>
      <c r="M110">
        <v>124.8</v>
      </c>
      <c r="P110" t="s">
        <v>137</v>
      </c>
      <c r="Q110">
        <v>917</v>
      </c>
      <c r="R110">
        <v>124.8</v>
      </c>
      <c r="S110">
        <f t="shared" si="5"/>
        <v>0.1360959651035987</v>
      </c>
    </row>
    <row r="111" spans="1:19">
      <c r="A111" s="12">
        <v>38018</v>
      </c>
      <c r="B111" s="36">
        <f t="shared" si="3"/>
        <v>1</v>
      </c>
      <c r="C111" s="36">
        <f t="shared" si="4"/>
        <v>2004</v>
      </c>
      <c r="D111" s="36" t="str">
        <f>Table1[[#This Row],[yr]]&amp;"-"&amp;Table1[[#This Row],[qtr]]</f>
        <v>2004-1</v>
      </c>
      <c r="E111" s="18">
        <v>3294.5</v>
      </c>
      <c r="F111" s="18">
        <v>55.6</v>
      </c>
      <c r="K111" s="39" t="s">
        <v>138</v>
      </c>
      <c r="L111">
        <v>848.73333333333323</v>
      </c>
      <c r="M111">
        <v>100.93333333333334</v>
      </c>
      <c r="P111" t="s">
        <v>138</v>
      </c>
      <c r="Q111">
        <v>848.73333333333323</v>
      </c>
      <c r="R111">
        <v>100.93333333333334</v>
      </c>
      <c r="S111">
        <f t="shared" si="5"/>
        <v>0.11892231560757209</v>
      </c>
    </row>
    <row r="112" spans="1:19">
      <c r="A112" s="12">
        <v>38047</v>
      </c>
      <c r="B112" s="36">
        <f t="shared" si="3"/>
        <v>1</v>
      </c>
      <c r="C112" s="36">
        <f t="shared" si="4"/>
        <v>2004</v>
      </c>
      <c r="D112" s="36" t="str">
        <f>Table1[[#This Row],[yr]]&amp;"-"&amp;Table1[[#This Row],[qtr]]</f>
        <v>2004-1</v>
      </c>
      <c r="E112" s="18">
        <v>3265.8</v>
      </c>
      <c r="F112" s="18">
        <v>72.5</v>
      </c>
      <c r="K112" s="39" t="s">
        <v>139</v>
      </c>
      <c r="L112">
        <v>806.26666666666677</v>
      </c>
      <c r="M112">
        <v>95.966666666666654</v>
      </c>
      <c r="P112" t="s">
        <v>139</v>
      </c>
      <c r="Q112">
        <v>806.26666666666677</v>
      </c>
      <c r="R112">
        <v>95.966666666666654</v>
      </c>
      <c r="S112">
        <f t="shared" si="5"/>
        <v>0.11902596328758058</v>
      </c>
    </row>
    <row r="113" spans="1:19">
      <c r="A113" s="12">
        <v>38078</v>
      </c>
      <c r="B113" s="36">
        <f t="shared" si="3"/>
        <v>2</v>
      </c>
      <c r="C113" s="36">
        <f t="shared" si="4"/>
        <v>2004</v>
      </c>
      <c r="D113" s="36" t="str">
        <f>Table1[[#This Row],[yr]]&amp;"-"&amp;Table1[[#This Row],[qtr]]</f>
        <v>2004-2</v>
      </c>
      <c r="E113" s="18">
        <v>3173.8</v>
      </c>
      <c r="F113" s="18">
        <v>88.5</v>
      </c>
      <c r="K113" s="39" t="s">
        <v>140</v>
      </c>
      <c r="L113">
        <v>802.83333333333337</v>
      </c>
      <c r="M113">
        <v>78.566666666666663</v>
      </c>
      <c r="P113" t="s">
        <v>140</v>
      </c>
      <c r="Q113">
        <v>802.83333333333337</v>
      </c>
      <c r="R113">
        <v>78.566666666666663</v>
      </c>
      <c r="S113">
        <f t="shared" si="5"/>
        <v>9.7861739671995004E-2</v>
      </c>
    </row>
    <row r="114" spans="1:19">
      <c r="A114" s="12">
        <v>38108</v>
      </c>
      <c r="B114" s="36">
        <f t="shared" si="3"/>
        <v>2</v>
      </c>
      <c r="C114" s="36">
        <f t="shared" si="4"/>
        <v>2004</v>
      </c>
      <c r="D114" s="36" t="str">
        <f>Table1[[#This Row],[yr]]&amp;"-"&amp;Table1[[#This Row],[qtr]]</f>
        <v>2004-2</v>
      </c>
      <c r="E114" s="18">
        <v>3092.5</v>
      </c>
      <c r="F114" s="18">
        <v>69.900000000000006</v>
      </c>
      <c r="K114" s="39" t="s">
        <v>141</v>
      </c>
      <c r="L114">
        <v>856.43333333333339</v>
      </c>
      <c r="M114">
        <v>94.3</v>
      </c>
      <c r="P114" t="s">
        <v>141</v>
      </c>
      <c r="Q114">
        <v>856.43333333333339</v>
      </c>
      <c r="R114">
        <v>94.3</v>
      </c>
      <c r="S114">
        <f t="shared" si="5"/>
        <v>0.11010781146615808</v>
      </c>
    </row>
    <row r="115" spans="1:19">
      <c r="A115" s="12">
        <v>38139</v>
      </c>
      <c r="B115" s="36">
        <f t="shared" si="3"/>
        <v>2</v>
      </c>
      <c r="C115" s="36">
        <f t="shared" si="4"/>
        <v>2004</v>
      </c>
      <c r="D115" s="36" t="str">
        <f>Table1[[#This Row],[yr]]&amp;"-"&amp;Table1[[#This Row],[qtr]]</f>
        <v>2004-2</v>
      </c>
      <c r="E115" s="18">
        <v>3071.2</v>
      </c>
      <c r="F115" s="18">
        <v>63</v>
      </c>
      <c r="K115" s="39" t="s">
        <v>142</v>
      </c>
    </row>
    <row r="116" spans="1:19">
      <c r="A116" s="12">
        <v>38169</v>
      </c>
      <c r="B116" s="36">
        <f t="shared" si="3"/>
        <v>3</v>
      </c>
      <c r="C116" s="36">
        <f t="shared" si="4"/>
        <v>2004</v>
      </c>
      <c r="D116" s="36" t="str">
        <f>Table1[[#This Row],[yr]]&amp;"-"&amp;Table1[[#This Row],[qtr]]</f>
        <v>2004-3</v>
      </c>
      <c r="E116" s="18">
        <v>3042.4</v>
      </c>
      <c r="F116" s="18">
        <v>71.7</v>
      </c>
      <c r="K116" s="39" t="s">
        <v>143</v>
      </c>
    </row>
    <row r="117" spans="1:19">
      <c r="A117" s="12">
        <v>38200</v>
      </c>
      <c r="B117" s="36">
        <f t="shared" si="3"/>
        <v>3</v>
      </c>
      <c r="C117" s="36">
        <f t="shared" si="4"/>
        <v>2004</v>
      </c>
      <c r="D117" s="36" t="str">
        <f>Table1[[#This Row],[yr]]&amp;"-"&amp;Table1[[#This Row],[qtr]]</f>
        <v>2004-3</v>
      </c>
      <c r="E117" s="18">
        <v>3005.7</v>
      </c>
      <c r="F117" s="18">
        <v>70.400000000000006</v>
      </c>
      <c r="K117" s="39" t="s">
        <v>26</v>
      </c>
      <c r="L117">
        <v>1981.3203539822987</v>
      </c>
      <c r="M117">
        <v>83.925958702064889</v>
      </c>
    </row>
    <row r="118" spans="1:19">
      <c r="A118" s="12">
        <v>38231</v>
      </c>
      <c r="B118" s="36">
        <f t="shared" si="3"/>
        <v>3</v>
      </c>
      <c r="C118" s="36">
        <f t="shared" si="4"/>
        <v>2004</v>
      </c>
      <c r="D118" s="36" t="str">
        <f>Table1[[#This Row],[yr]]&amp;"-"&amp;Table1[[#This Row],[qtr]]</f>
        <v>2004-3</v>
      </c>
      <c r="E118" s="18">
        <v>2970.9</v>
      </c>
      <c r="F118" s="18">
        <v>76.8</v>
      </c>
    </row>
    <row r="119" spans="1:19">
      <c r="A119" s="12">
        <v>38261</v>
      </c>
      <c r="B119" s="36">
        <f t="shared" si="3"/>
        <v>4</v>
      </c>
      <c r="C119" s="36">
        <f t="shared" si="4"/>
        <v>2004</v>
      </c>
      <c r="D119" s="36" t="str">
        <f>Table1[[#This Row],[yr]]&amp;"-"&amp;Table1[[#This Row],[qtr]]</f>
        <v>2004-4</v>
      </c>
      <c r="E119" s="18">
        <v>2938.2</v>
      </c>
      <c r="F119" s="18">
        <v>66.400000000000006</v>
      </c>
    </row>
    <row r="120" spans="1:19">
      <c r="A120" s="12">
        <v>38292</v>
      </c>
      <c r="B120" s="36">
        <f t="shared" si="3"/>
        <v>4</v>
      </c>
      <c r="C120" s="36">
        <f t="shared" si="4"/>
        <v>2004</v>
      </c>
      <c r="D120" s="36" t="str">
        <f>Table1[[#This Row],[yr]]&amp;"-"&amp;Table1[[#This Row],[qtr]]</f>
        <v>2004-4</v>
      </c>
      <c r="E120" s="18">
        <v>2942.6</v>
      </c>
      <c r="F120" s="18">
        <v>58.4</v>
      </c>
    </row>
    <row r="121" spans="1:19">
      <c r="A121" s="12">
        <v>38322</v>
      </c>
      <c r="B121" s="36">
        <f t="shared" si="3"/>
        <v>4</v>
      </c>
      <c r="C121" s="36">
        <f t="shared" si="4"/>
        <v>2004</v>
      </c>
      <c r="D121" s="36" t="str">
        <f>Table1[[#This Row],[yr]]&amp;"-"&amp;Table1[[#This Row],[qtr]]</f>
        <v>2004-4</v>
      </c>
      <c r="E121" s="18">
        <v>2999.6</v>
      </c>
      <c r="F121" s="18">
        <v>44.7</v>
      </c>
    </row>
    <row r="122" spans="1:19">
      <c r="A122" s="12">
        <v>38353</v>
      </c>
      <c r="B122" s="36">
        <f t="shared" si="3"/>
        <v>1</v>
      </c>
      <c r="C122" s="36">
        <f t="shared" si="4"/>
        <v>2005</v>
      </c>
      <c r="D122" s="36" t="str">
        <f>Table1[[#This Row],[yr]]&amp;"-"&amp;Table1[[#This Row],[qtr]]</f>
        <v>2005-1</v>
      </c>
      <c r="E122" s="18">
        <v>3094.9</v>
      </c>
      <c r="F122" s="18">
        <v>56.3</v>
      </c>
    </row>
    <row r="123" spans="1:19">
      <c r="A123" s="12">
        <v>38384</v>
      </c>
      <c r="B123" s="36">
        <f t="shared" si="3"/>
        <v>1</v>
      </c>
      <c r="C123" s="36">
        <f t="shared" si="4"/>
        <v>2005</v>
      </c>
      <c r="D123" s="36" t="str">
        <f>Table1[[#This Row],[yr]]&amp;"-"&amp;Table1[[#This Row],[qtr]]</f>
        <v>2005-1</v>
      </c>
      <c r="E123" s="18">
        <v>3094.5</v>
      </c>
      <c r="F123" s="18">
        <v>62.8</v>
      </c>
    </row>
    <row r="124" spans="1:19">
      <c r="A124" s="12">
        <v>38412</v>
      </c>
      <c r="B124" s="36">
        <f t="shared" si="3"/>
        <v>1</v>
      </c>
      <c r="C124" s="36">
        <f t="shared" si="4"/>
        <v>2005</v>
      </c>
      <c r="D124" s="36" t="str">
        <f>Table1[[#This Row],[yr]]&amp;"-"&amp;Table1[[#This Row],[qtr]]</f>
        <v>2005-1</v>
      </c>
      <c r="E124" s="19">
        <v>3052.6</v>
      </c>
      <c r="F124" s="18">
        <v>73</v>
      </c>
    </row>
    <row r="125" spans="1:19">
      <c r="A125" s="12">
        <v>38443</v>
      </c>
      <c r="B125" s="36">
        <f t="shared" si="3"/>
        <v>2</v>
      </c>
      <c r="C125" s="36">
        <f t="shared" si="4"/>
        <v>2005</v>
      </c>
      <c r="D125" s="36" t="str">
        <f>Table1[[#This Row],[yr]]&amp;"-"&amp;Table1[[#This Row],[qtr]]</f>
        <v>2005-2</v>
      </c>
      <c r="E125" s="1">
        <v>2957.8</v>
      </c>
      <c r="F125" s="1">
        <v>84.1</v>
      </c>
    </row>
    <row r="126" spans="1:19">
      <c r="A126" s="12">
        <v>38473</v>
      </c>
      <c r="B126" s="36">
        <f t="shared" si="3"/>
        <v>2</v>
      </c>
      <c r="C126" s="36">
        <f t="shared" si="4"/>
        <v>2005</v>
      </c>
      <c r="D126" s="36" t="str">
        <f>Table1[[#This Row],[yr]]&amp;"-"&amp;Table1[[#This Row],[qtr]]</f>
        <v>2005-2</v>
      </c>
      <c r="E126" s="1">
        <v>2867.3</v>
      </c>
      <c r="F126" s="1">
        <v>72.2</v>
      </c>
    </row>
    <row r="127" spans="1:19">
      <c r="A127" s="12">
        <v>38504</v>
      </c>
      <c r="B127" s="36">
        <f t="shared" si="3"/>
        <v>2</v>
      </c>
      <c r="C127" s="36">
        <f t="shared" si="4"/>
        <v>2005</v>
      </c>
      <c r="D127" s="36" t="str">
        <f>Table1[[#This Row],[yr]]&amp;"-"&amp;Table1[[#This Row],[qtr]]</f>
        <v>2005-2</v>
      </c>
      <c r="E127" s="1">
        <v>2827.4</v>
      </c>
      <c r="F127" s="1">
        <v>83.5</v>
      </c>
    </row>
    <row r="128" spans="1:19">
      <c r="A128" s="12">
        <v>38534</v>
      </c>
      <c r="B128" s="36">
        <f t="shared" si="3"/>
        <v>3</v>
      </c>
      <c r="C128" s="36">
        <f t="shared" si="4"/>
        <v>2005</v>
      </c>
      <c r="D128" s="36" t="str">
        <f>Table1[[#This Row],[yr]]&amp;"-"&amp;Table1[[#This Row],[qtr]]</f>
        <v>2005-3</v>
      </c>
      <c r="E128" s="1">
        <v>2809</v>
      </c>
      <c r="F128" s="1">
        <v>82</v>
      </c>
    </row>
    <row r="129" spans="1:6">
      <c r="A129" s="12">
        <v>38565</v>
      </c>
      <c r="B129" s="36">
        <f t="shared" si="3"/>
        <v>3</v>
      </c>
      <c r="C129" s="36">
        <f t="shared" si="4"/>
        <v>2005</v>
      </c>
      <c r="D129" s="36" t="str">
        <f>Table1[[#This Row],[yr]]&amp;"-"&amp;Table1[[#This Row],[qtr]]</f>
        <v>2005-3</v>
      </c>
      <c r="E129" s="1">
        <v>2783.3</v>
      </c>
      <c r="F129" s="1">
        <v>84.4</v>
      </c>
    </row>
    <row r="130" spans="1:6">
      <c r="A130" s="12">
        <v>38596</v>
      </c>
      <c r="B130" s="36">
        <f t="shared" si="3"/>
        <v>3</v>
      </c>
      <c r="C130" s="36">
        <f t="shared" si="4"/>
        <v>2005</v>
      </c>
      <c r="D130" s="36" t="str">
        <f>Table1[[#This Row],[yr]]&amp;"-"&amp;Table1[[#This Row],[qtr]]</f>
        <v>2005-3</v>
      </c>
      <c r="E130" s="1">
        <v>2760.1</v>
      </c>
      <c r="F130" s="1">
        <v>93.9</v>
      </c>
    </row>
    <row r="131" spans="1:6">
      <c r="A131" s="12">
        <v>38626</v>
      </c>
      <c r="B131" s="36">
        <f t="shared" ref="B131:B194" si="6">_xlfn.CEILING.MATH(MONTH(A131)/3)</f>
        <v>4</v>
      </c>
      <c r="C131" s="36">
        <f t="shared" ref="C131:C194" si="7">YEAR(A131)</f>
        <v>2005</v>
      </c>
      <c r="D131" s="36" t="str">
        <f>Table1[[#This Row],[yr]]&amp;"-"&amp;Table1[[#This Row],[qtr]]</f>
        <v>2005-4</v>
      </c>
      <c r="E131" s="1">
        <v>2712.1</v>
      </c>
      <c r="F131" s="1">
        <v>83.7</v>
      </c>
    </row>
    <row r="132" spans="1:6">
      <c r="A132" s="12">
        <v>38657</v>
      </c>
      <c r="B132" s="36">
        <f t="shared" si="6"/>
        <v>4</v>
      </c>
      <c r="C132" s="36">
        <f t="shared" si="7"/>
        <v>2005</v>
      </c>
      <c r="D132" s="36" t="str">
        <f>Table1[[#This Row],[yr]]&amp;"-"&amp;Table1[[#This Row],[qtr]]</f>
        <v>2005-4</v>
      </c>
      <c r="E132" s="1">
        <v>2722.8</v>
      </c>
      <c r="F132" s="1">
        <v>60.7</v>
      </c>
    </row>
    <row r="133" spans="1:6">
      <c r="A133" s="12">
        <v>38687</v>
      </c>
      <c r="B133" s="36">
        <f t="shared" si="6"/>
        <v>4</v>
      </c>
      <c r="C133" s="36">
        <f t="shared" si="7"/>
        <v>2005</v>
      </c>
      <c r="D133" s="36" t="str">
        <f>Table1[[#This Row],[yr]]&amp;"-"&amp;Table1[[#This Row],[qtr]]</f>
        <v>2005-4</v>
      </c>
      <c r="E133" s="1">
        <v>2773</v>
      </c>
      <c r="F133" s="1">
        <v>48.6</v>
      </c>
    </row>
    <row r="134" spans="1:6">
      <c r="A134" s="12">
        <v>38718</v>
      </c>
      <c r="B134" s="36">
        <f t="shared" si="6"/>
        <v>1</v>
      </c>
      <c r="C134" s="36">
        <f t="shared" si="7"/>
        <v>2006</v>
      </c>
      <c r="D134" s="36" t="str">
        <f>Table1[[#This Row],[yr]]&amp;"-"&amp;Table1[[#This Row],[qtr]]</f>
        <v>2006-1</v>
      </c>
      <c r="E134" s="1">
        <v>2866.7</v>
      </c>
      <c r="F134" s="1">
        <v>64.3</v>
      </c>
    </row>
    <row r="135" spans="1:6">
      <c r="A135" s="12">
        <v>38749</v>
      </c>
      <c r="B135" s="36">
        <f t="shared" si="6"/>
        <v>1</v>
      </c>
      <c r="C135" s="36">
        <f t="shared" si="7"/>
        <v>2006</v>
      </c>
      <c r="D135" s="36" t="str">
        <f>Table1[[#This Row],[yr]]&amp;"-"&amp;Table1[[#This Row],[qtr]]</f>
        <v>2006-1</v>
      </c>
      <c r="E135" s="1">
        <v>2865.9</v>
      </c>
      <c r="F135" s="1">
        <v>73.3</v>
      </c>
    </row>
    <row r="136" spans="1:6">
      <c r="A136" s="12">
        <v>38777</v>
      </c>
      <c r="B136" s="36">
        <f t="shared" si="6"/>
        <v>1</v>
      </c>
      <c r="C136" s="36">
        <f t="shared" si="7"/>
        <v>2006</v>
      </c>
      <c r="D136" s="36" t="str">
        <f>Table1[[#This Row],[yr]]&amp;"-"&amp;Table1[[#This Row],[qtr]]</f>
        <v>2006-1</v>
      </c>
      <c r="E136" s="1">
        <v>2822</v>
      </c>
      <c r="F136" s="1">
        <v>99.4</v>
      </c>
    </row>
    <row r="137" spans="1:6">
      <c r="A137" s="12">
        <v>38808</v>
      </c>
      <c r="B137" s="36">
        <f t="shared" si="6"/>
        <v>2</v>
      </c>
      <c r="C137" s="36">
        <f t="shared" si="7"/>
        <v>2006</v>
      </c>
      <c r="D137" s="36" t="str">
        <f>Table1[[#This Row],[yr]]&amp;"-"&amp;Table1[[#This Row],[qtr]]</f>
        <v>2006-2</v>
      </c>
      <c r="E137" s="1">
        <v>2703.6</v>
      </c>
      <c r="F137" s="1">
        <v>106.1</v>
      </c>
    </row>
    <row r="138" spans="1:6">
      <c r="A138" s="12">
        <v>38838</v>
      </c>
      <c r="B138" s="36">
        <f t="shared" si="6"/>
        <v>2</v>
      </c>
      <c r="C138" s="36">
        <f t="shared" si="7"/>
        <v>2006</v>
      </c>
      <c r="D138" s="36" t="str">
        <f>Table1[[#This Row],[yr]]&amp;"-"&amp;Table1[[#This Row],[qtr]]</f>
        <v>2006-2</v>
      </c>
      <c r="E138" s="1">
        <v>2583</v>
      </c>
      <c r="F138" s="1">
        <v>114.3</v>
      </c>
    </row>
    <row r="139" spans="1:6">
      <c r="A139" s="12">
        <v>38869</v>
      </c>
      <c r="B139" s="36">
        <f t="shared" si="6"/>
        <v>2</v>
      </c>
      <c r="C139" s="36">
        <f t="shared" si="7"/>
        <v>2006</v>
      </c>
      <c r="D139" s="36" t="str">
        <f>Table1[[#This Row],[yr]]&amp;"-"&amp;Table1[[#This Row],[qtr]]</f>
        <v>2006-2</v>
      </c>
      <c r="E139" s="1">
        <v>2487.6</v>
      </c>
      <c r="F139" s="1">
        <v>105.1</v>
      </c>
    </row>
    <row r="140" spans="1:6">
      <c r="A140" s="12">
        <v>38899</v>
      </c>
      <c r="B140" s="36">
        <f t="shared" si="6"/>
        <v>3</v>
      </c>
      <c r="C140" s="36">
        <f t="shared" si="7"/>
        <v>2006</v>
      </c>
      <c r="D140" s="36" t="str">
        <f>Table1[[#This Row],[yr]]&amp;"-"&amp;Table1[[#This Row],[qtr]]</f>
        <v>2006-3</v>
      </c>
      <c r="E140" s="1">
        <v>2443.4</v>
      </c>
      <c r="F140" s="1">
        <v>99.6</v>
      </c>
    </row>
    <row r="141" spans="1:6">
      <c r="A141" s="12">
        <v>38930</v>
      </c>
      <c r="B141" s="36">
        <f t="shared" si="6"/>
        <v>3</v>
      </c>
      <c r="C141" s="36">
        <f t="shared" si="7"/>
        <v>2006</v>
      </c>
      <c r="D141" s="36" t="str">
        <f>Table1[[#This Row],[yr]]&amp;"-"&amp;Table1[[#This Row],[qtr]]</f>
        <v>2006-3</v>
      </c>
      <c r="E141" s="1">
        <v>2411.6</v>
      </c>
      <c r="F141" s="1">
        <v>103.6</v>
      </c>
    </row>
    <row r="142" spans="1:6">
      <c r="A142" s="12">
        <v>38961</v>
      </c>
      <c r="B142" s="36">
        <f t="shared" si="6"/>
        <v>3</v>
      </c>
      <c r="C142" s="36">
        <f t="shared" si="7"/>
        <v>2006</v>
      </c>
      <c r="D142" s="36" t="str">
        <f>Table1[[#This Row],[yr]]&amp;"-"&amp;Table1[[#This Row],[qtr]]</f>
        <v>2006-3</v>
      </c>
      <c r="E142" s="1">
        <v>2363.6</v>
      </c>
      <c r="F142" s="1">
        <v>109.5</v>
      </c>
    </row>
    <row r="143" spans="1:6">
      <c r="A143" s="12">
        <v>38991</v>
      </c>
      <c r="B143" s="36">
        <f t="shared" si="6"/>
        <v>4</v>
      </c>
      <c r="C143" s="36">
        <f t="shared" si="7"/>
        <v>2006</v>
      </c>
      <c r="D143" s="36" t="str">
        <f>Table1[[#This Row],[yr]]&amp;"-"&amp;Table1[[#This Row],[qtr]]</f>
        <v>2006-4</v>
      </c>
      <c r="E143" s="1">
        <v>2301.8000000000002</v>
      </c>
      <c r="F143" s="1">
        <v>108.4</v>
      </c>
    </row>
    <row r="144" spans="1:6">
      <c r="A144" s="12">
        <v>39022</v>
      </c>
      <c r="B144" s="36">
        <f t="shared" si="6"/>
        <v>4</v>
      </c>
      <c r="C144" s="36">
        <f t="shared" si="7"/>
        <v>2006</v>
      </c>
      <c r="D144" s="36" t="str">
        <f>Table1[[#This Row],[yr]]&amp;"-"&amp;Table1[[#This Row],[qtr]]</f>
        <v>2006-4</v>
      </c>
      <c r="E144" s="1">
        <v>2287.3000000000002</v>
      </c>
      <c r="F144" s="1">
        <v>79.400000000000006</v>
      </c>
    </row>
    <row r="145" spans="1:6">
      <c r="A145" s="12">
        <v>39052</v>
      </c>
      <c r="B145" s="36">
        <f t="shared" si="6"/>
        <v>4</v>
      </c>
      <c r="C145" s="36">
        <f t="shared" si="7"/>
        <v>2006</v>
      </c>
      <c r="D145" s="36" t="str">
        <f>Table1[[#This Row],[yr]]&amp;"-"&amp;Table1[[#This Row],[qtr]]</f>
        <v>2006-4</v>
      </c>
      <c r="E145" s="1">
        <v>2309.4</v>
      </c>
      <c r="F145" s="1">
        <v>54.1</v>
      </c>
    </row>
    <row r="146" spans="1:6">
      <c r="A146" s="12">
        <v>39083</v>
      </c>
      <c r="B146" s="36">
        <f t="shared" si="6"/>
        <v>1</v>
      </c>
      <c r="C146" s="36">
        <f t="shared" si="7"/>
        <v>2007</v>
      </c>
      <c r="D146" s="36" t="str">
        <f>Table1[[#This Row],[yr]]&amp;"-"&amp;Table1[[#This Row],[qtr]]</f>
        <v>2007-1</v>
      </c>
      <c r="E146" s="1">
        <v>2365.8000000000002</v>
      </c>
      <c r="F146" s="1">
        <v>89</v>
      </c>
    </row>
    <row r="147" spans="1:6">
      <c r="A147" s="12">
        <v>39114</v>
      </c>
      <c r="B147" s="36">
        <f t="shared" si="6"/>
        <v>1</v>
      </c>
      <c r="C147" s="36">
        <f t="shared" si="7"/>
        <v>2007</v>
      </c>
      <c r="D147" s="36" t="str">
        <f>Table1[[#This Row],[yr]]&amp;"-"&amp;Table1[[#This Row],[qtr]]</f>
        <v>2007-1</v>
      </c>
      <c r="E147" s="1">
        <v>2331.1</v>
      </c>
      <c r="F147" s="1">
        <v>87.6</v>
      </c>
    </row>
    <row r="148" spans="1:6">
      <c r="A148" s="12">
        <v>39142</v>
      </c>
      <c r="B148" s="36">
        <f t="shared" si="6"/>
        <v>1</v>
      </c>
      <c r="C148" s="36">
        <f t="shared" si="7"/>
        <v>2007</v>
      </c>
      <c r="D148" s="36" t="str">
        <f>Table1[[#This Row],[yr]]&amp;"-"&amp;Table1[[#This Row],[qtr]]</f>
        <v>2007-1</v>
      </c>
      <c r="E148" s="1">
        <v>2232.5</v>
      </c>
      <c r="F148" s="1">
        <v>123.9</v>
      </c>
    </row>
    <row r="149" spans="1:6">
      <c r="A149" s="12">
        <v>39173</v>
      </c>
      <c r="B149" s="36">
        <f t="shared" si="6"/>
        <v>2</v>
      </c>
      <c r="C149" s="36">
        <f t="shared" si="7"/>
        <v>2007</v>
      </c>
      <c r="D149" s="36" t="str">
        <f>Table1[[#This Row],[yr]]&amp;"-"&amp;Table1[[#This Row],[qtr]]</f>
        <v>2007-2</v>
      </c>
      <c r="E149" s="1">
        <v>2103.1</v>
      </c>
      <c r="F149" s="1">
        <v>125.7</v>
      </c>
    </row>
    <row r="150" spans="1:6">
      <c r="A150" s="12">
        <v>39203</v>
      </c>
      <c r="B150" s="36">
        <f t="shared" si="6"/>
        <v>2</v>
      </c>
      <c r="C150" s="36">
        <f t="shared" si="7"/>
        <v>2007</v>
      </c>
      <c r="D150" s="36" t="str">
        <f>Table1[[#This Row],[yr]]&amp;"-"&amp;Table1[[#This Row],[qtr]]</f>
        <v>2007-2</v>
      </c>
      <c r="E150" s="1">
        <v>1985.1</v>
      </c>
      <c r="F150" s="1">
        <v>123.2</v>
      </c>
    </row>
    <row r="151" spans="1:6">
      <c r="A151" s="12">
        <v>39234</v>
      </c>
      <c r="B151" s="36">
        <f t="shared" si="6"/>
        <v>2</v>
      </c>
      <c r="C151" s="36">
        <f t="shared" si="7"/>
        <v>2007</v>
      </c>
      <c r="D151" s="36" t="str">
        <f>Table1[[#This Row],[yr]]&amp;"-"&amp;Table1[[#This Row],[qtr]]</f>
        <v>2007-2</v>
      </c>
      <c r="E151" s="1">
        <v>1895.1</v>
      </c>
      <c r="F151" s="1">
        <v>117</v>
      </c>
    </row>
    <row r="152" spans="1:6">
      <c r="A152" s="12">
        <v>39264</v>
      </c>
      <c r="B152" s="36">
        <f t="shared" si="6"/>
        <v>3</v>
      </c>
      <c r="C152" s="36">
        <f t="shared" si="7"/>
        <v>2007</v>
      </c>
      <c r="D152" s="36" t="str">
        <f>Table1[[#This Row],[yr]]&amp;"-"&amp;Table1[[#This Row],[qtr]]</f>
        <v>2007-3</v>
      </c>
      <c r="E152" s="1">
        <v>1856.1</v>
      </c>
      <c r="F152" s="1">
        <v>106</v>
      </c>
    </row>
    <row r="153" spans="1:6">
      <c r="A153" s="12">
        <v>39295</v>
      </c>
      <c r="B153" s="36">
        <f t="shared" si="6"/>
        <v>3</v>
      </c>
      <c r="C153" s="36">
        <f t="shared" si="7"/>
        <v>2007</v>
      </c>
      <c r="D153" s="36" t="str">
        <f>Table1[[#This Row],[yr]]&amp;"-"&amp;Table1[[#This Row],[qtr]]</f>
        <v>2007-3</v>
      </c>
      <c r="E153" s="1">
        <v>1821.9</v>
      </c>
      <c r="F153" s="1">
        <v>110.4</v>
      </c>
    </row>
    <row r="154" spans="1:6">
      <c r="A154" s="12">
        <v>39326</v>
      </c>
      <c r="B154" s="36">
        <f t="shared" si="6"/>
        <v>3</v>
      </c>
      <c r="C154" s="36">
        <f t="shared" si="7"/>
        <v>2007</v>
      </c>
      <c r="D154" s="36" t="str">
        <f>Table1[[#This Row],[yr]]&amp;"-"&amp;Table1[[#This Row],[qtr]]</f>
        <v>2007-3</v>
      </c>
      <c r="E154" s="1">
        <v>1777.8</v>
      </c>
      <c r="F154" s="1">
        <v>106.4</v>
      </c>
    </row>
    <row r="155" spans="1:6">
      <c r="A155" s="12">
        <v>39356</v>
      </c>
      <c r="B155" s="36">
        <f t="shared" si="6"/>
        <v>4</v>
      </c>
      <c r="C155" s="36">
        <f t="shared" si="7"/>
        <v>2007</v>
      </c>
      <c r="D155" s="36" t="str">
        <f>Table1[[#This Row],[yr]]&amp;"-"&amp;Table1[[#This Row],[qtr]]</f>
        <v>2007-4</v>
      </c>
      <c r="E155" s="1">
        <v>1720.9</v>
      </c>
      <c r="F155" s="1">
        <v>112.4</v>
      </c>
    </row>
    <row r="156" spans="1:6">
      <c r="A156" s="12">
        <v>39387</v>
      </c>
      <c r="B156" s="36">
        <f t="shared" si="6"/>
        <v>4</v>
      </c>
      <c r="C156" s="36">
        <f t="shared" si="7"/>
        <v>2007</v>
      </c>
      <c r="D156" s="36" t="str">
        <f>Table1[[#This Row],[yr]]&amp;"-"&amp;Table1[[#This Row],[qtr]]</f>
        <v>2007-4</v>
      </c>
      <c r="E156" s="1">
        <v>1719.4</v>
      </c>
      <c r="F156" s="1">
        <v>85.6</v>
      </c>
    </row>
    <row r="157" spans="1:6">
      <c r="A157" s="12">
        <v>39417</v>
      </c>
      <c r="B157" s="36">
        <f t="shared" si="6"/>
        <v>4</v>
      </c>
      <c r="C157" s="36">
        <f t="shared" si="7"/>
        <v>2007</v>
      </c>
      <c r="D157" s="36" t="str">
        <f>Table1[[#This Row],[yr]]&amp;"-"&amp;Table1[[#This Row],[qtr]]</f>
        <v>2007-4</v>
      </c>
      <c r="E157" s="1">
        <v>1746.6</v>
      </c>
      <c r="F157" s="1">
        <v>55</v>
      </c>
    </row>
    <row r="158" spans="1:6">
      <c r="A158" s="12">
        <v>39448</v>
      </c>
      <c r="B158" s="36">
        <f t="shared" si="6"/>
        <v>1</v>
      </c>
      <c r="C158" s="36">
        <f t="shared" si="7"/>
        <v>2008</v>
      </c>
      <c r="D158" s="36" t="str">
        <f>Table1[[#This Row],[yr]]&amp;"-"&amp;Table1[[#This Row],[qtr]]</f>
        <v>2008-1</v>
      </c>
      <c r="E158" s="1">
        <v>1813.4</v>
      </c>
      <c r="F158" s="1">
        <v>92.1</v>
      </c>
    </row>
    <row r="159" spans="1:6">
      <c r="A159" s="12">
        <v>39479</v>
      </c>
      <c r="B159" s="36">
        <f t="shared" si="6"/>
        <v>1</v>
      </c>
      <c r="C159" s="36">
        <f t="shared" si="7"/>
        <v>2008</v>
      </c>
      <c r="D159" s="36" t="str">
        <f>Table1[[#This Row],[yr]]&amp;"-"&amp;Table1[[#This Row],[qtr]]</f>
        <v>2008-1</v>
      </c>
      <c r="E159" s="1">
        <v>1778.5</v>
      </c>
      <c r="F159" s="1">
        <v>102.1</v>
      </c>
    </row>
    <row r="160" spans="1:6">
      <c r="A160" s="12">
        <v>39508</v>
      </c>
      <c r="B160" s="36">
        <f t="shared" si="6"/>
        <v>1</v>
      </c>
      <c r="C160" s="36">
        <f t="shared" si="7"/>
        <v>2008</v>
      </c>
      <c r="D160" s="36" t="str">
        <f>Table1[[#This Row],[yr]]&amp;"-"&amp;Table1[[#This Row],[qtr]]</f>
        <v>2008-1</v>
      </c>
      <c r="E160" s="1">
        <v>1702.2</v>
      </c>
      <c r="F160" s="1">
        <v>106.1</v>
      </c>
    </row>
    <row r="161" spans="1:6">
      <c r="A161" s="12">
        <v>39539</v>
      </c>
      <c r="B161" s="36">
        <f t="shared" si="6"/>
        <v>2</v>
      </c>
      <c r="C161" s="36">
        <f t="shared" si="7"/>
        <v>2008</v>
      </c>
      <c r="D161" s="36" t="str">
        <f>Table1[[#This Row],[yr]]&amp;"-"&amp;Table1[[#This Row],[qtr]]</f>
        <v>2008-2</v>
      </c>
      <c r="E161" s="1">
        <v>1605.7</v>
      </c>
      <c r="F161" s="1">
        <v>123.8</v>
      </c>
    </row>
    <row r="162" spans="1:6">
      <c r="A162" s="12">
        <v>39569</v>
      </c>
      <c r="B162" s="36">
        <f t="shared" si="6"/>
        <v>2</v>
      </c>
      <c r="C162" s="36">
        <f t="shared" si="7"/>
        <v>2008</v>
      </c>
      <c r="D162" s="36" t="str">
        <f>Table1[[#This Row],[yr]]&amp;"-"&amp;Table1[[#This Row],[qtr]]</f>
        <v>2008-2</v>
      </c>
      <c r="E162" s="1">
        <v>1525.6</v>
      </c>
      <c r="F162" s="1">
        <v>104.4</v>
      </c>
    </row>
    <row r="163" spans="1:6">
      <c r="A163" s="12">
        <v>39600</v>
      </c>
      <c r="B163" s="36">
        <f t="shared" si="6"/>
        <v>2</v>
      </c>
      <c r="C163" s="36">
        <f t="shared" si="7"/>
        <v>2008</v>
      </c>
      <c r="D163" s="36" t="str">
        <f>Table1[[#This Row],[yr]]&amp;"-"&amp;Table1[[#This Row],[qtr]]</f>
        <v>2008-2</v>
      </c>
      <c r="E163" s="1">
        <v>1455.3</v>
      </c>
      <c r="F163" s="1">
        <v>104.6</v>
      </c>
    </row>
    <row r="164" spans="1:6">
      <c r="A164" s="12">
        <v>39630</v>
      </c>
      <c r="B164" s="36">
        <f t="shared" si="6"/>
        <v>3</v>
      </c>
      <c r="C164" s="36">
        <f t="shared" si="7"/>
        <v>2008</v>
      </c>
      <c r="D164" s="36" t="str">
        <f>Table1[[#This Row],[yr]]&amp;"-"&amp;Table1[[#This Row],[qtr]]</f>
        <v>2008-3</v>
      </c>
      <c r="E164" s="1">
        <v>1422.9</v>
      </c>
      <c r="F164" s="1">
        <v>107.9</v>
      </c>
    </row>
    <row r="165" spans="1:6">
      <c r="A165" s="12">
        <v>39661</v>
      </c>
      <c r="B165" s="36">
        <f t="shared" si="6"/>
        <v>3</v>
      </c>
      <c r="C165" s="36">
        <f t="shared" si="7"/>
        <v>2008</v>
      </c>
      <c r="D165" s="36" t="str">
        <f>Table1[[#This Row],[yr]]&amp;"-"&amp;Table1[[#This Row],[qtr]]</f>
        <v>2008-3</v>
      </c>
      <c r="E165" s="1">
        <v>1404.4</v>
      </c>
      <c r="F165" s="1">
        <v>98.8</v>
      </c>
    </row>
    <row r="166" spans="1:6">
      <c r="A166" s="12">
        <v>39692</v>
      </c>
      <c r="B166" s="36">
        <f t="shared" si="6"/>
        <v>3</v>
      </c>
      <c r="C166" s="36">
        <f t="shared" si="7"/>
        <v>2008</v>
      </c>
      <c r="D166" s="36" t="str">
        <f>Table1[[#This Row],[yr]]&amp;"-"&amp;Table1[[#This Row],[qtr]]</f>
        <v>2008-3</v>
      </c>
      <c r="E166" s="1">
        <v>1376.6</v>
      </c>
      <c r="F166" s="1">
        <v>105.3</v>
      </c>
    </row>
    <row r="167" spans="1:6">
      <c r="A167" s="12">
        <v>39722</v>
      </c>
      <c r="B167" s="36">
        <f t="shared" si="6"/>
        <v>4</v>
      </c>
      <c r="C167" s="36">
        <f t="shared" si="7"/>
        <v>2008</v>
      </c>
      <c r="D167" s="36" t="str">
        <f>Table1[[#This Row],[yr]]&amp;"-"&amp;Table1[[#This Row],[qtr]]</f>
        <v>2008-4</v>
      </c>
      <c r="E167" s="1">
        <v>1352.3</v>
      </c>
      <c r="F167" s="1">
        <v>90.4</v>
      </c>
    </row>
    <row r="168" spans="1:6">
      <c r="A168" s="12">
        <v>39753</v>
      </c>
      <c r="B168" s="36">
        <f t="shared" si="6"/>
        <v>4</v>
      </c>
      <c r="C168" s="36">
        <f t="shared" si="7"/>
        <v>2008</v>
      </c>
      <c r="D168" s="36" t="str">
        <f>Table1[[#This Row],[yr]]&amp;"-"&amp;Table1[[#This Row],[qtr]]</f>
        <v>2008-4</v>
      </c>
      <c r="E168" s="1">
        <v>1398.5</v>
      </c>
      <c r="F168" s="1">
        <v>60.5</v>
      </c>
    </row>
    <row r="169" spans="1:6">
      <c r="A169" s="12">
        <v>39783</v>
      </c>
      <c r="B169" s="36">
        <f t="shared" si="6"/>
        <v>4</v>
      </c>
      <c r="C169" s="36">
        <f t="shared" si="7"/>
        <v>2008</v>
      </c>
      <c r="D169" s="36" t="str">
        <f>Table1[[#This Row],[yr]]&amp;"-"&amp;Table1[[#This Row],[qtr]]</f>
        <v>2008-4</v>
      </c>
      <c r="E169" s="1">
        <v>1473.8</v>
      </c>
      <c r="F169" s="1">
        <v>46.8</v>
      </c>
    </row>
    <row r="170" spans="1:6">
      <c r="A170" s="12">
        <v>39814</v>
      </c>
      <c r="B170" s="36">
        <f t="shared" si="6"/>
        <v>1</v>
      </c>
      <c r="C170" s="36">
        <f t="shared" si="7"/>
        <v>2009</v>
      </c>
      <c r="D170" s="36" t="str">
        <f>Table1[[#This Row],[yr]]&amp;"-"&amp;Table1[[#This Row],[qtr]]</f>
        <v>2009-1</v>
      </c>
      <c r="E170" s="1">
        <v>1634.4</v>
      </c>
      <c r="F170" s="1">
        <v>67.599999999999994</v>
      </c>
    </row>
    <row r="171" spans="1:6">
      <c r="A171" s="12">
        <v>39845</v>
      </c>
      <c r="B171" s="36">
        <f t="shared" si="6"/>
        <v>1</v>
      </c>
      <c r="C171" s="36">
        <f t="shared" si="7"/>
        <v>2009</v>
      </c>
      <c r="D171" s="36" t="str">
        <f>Table1[[#This Row],[yr]]&amp;"-"&amp;Table1[[#This Row],[qtr]]</f>
        <v>2009-1</v>
      </c>
      <c r="E171" s="1">
        <v>1718.8</v>
      </c>
      <c r="F171" s="1">
        <v>64.900000000000006</v>
      </c>
    </row>
    <row r="172" spans="1:6">
      <c r="A172" s="12">
        <v>39873</v>
      </c>
      <c r="B172" s="36">
        <f t="shared" si="6"/>
        <v>1</v>
      </c>
      <c r="C172" s="36">
        <f t="shared" si="7"/>
        <v>2009</v>
      </c>
      <c r="D172" s="36" t="str">
        <f>Table1[[#This Row],[yr]]&amp;"-"&amp;Table1[[#This Row],[qtr]]</f>
        <v>2009-1</v>
      </c>
      <c r="E172" s="1">
        <v>1758.8</v>
      </c>
      <c r="F172" s="1">
        <v>94.2</v>
      </c>
    </row>
    <row r="173" spans="1:6">
      <c r="A173" s="12">
        <v>39904</v>
      </c>
      <c r="B173" s="36">
        <f t="shared" si="6"/>
        <v>2</v>
      </c>
      <c r="C173" s="36">
        <f t="shared" si="7"/>
        <v>2009</v>
      </c>
      <c r="D173" s="36" t="str">
        <f>Table1[[#This Row],[yr]]&amp;"-"&amp;Table1[[#This Row],[qtr]]</f>
        <v>2009-2</v>
      </c>
      <c r="E173" s="19">
        <v>1719.9</v>
      </c>
      <c r="F173" s="19">
        <v>93.7</v>
      </c>
    </row>
    <row r="174" spans="1:6">
      <c r="A174" s="12">
        <v>39934</v>
      </c>
      <c r="B174" s="36">
        <f t="shared" si="6"/>
        <v>2</v>
      </c>
      <c r="C174" s="36">
        <f t="shared" si="7"/>
        <v>2009</v>
      </c>
      <c r="D174" s="36" t="str">
        <f>Table1[[#This Row],[yr]]&amp;"-"&amp;Table1[[#This Row],[qtr]]</f>
        <v>2009-2</v>
      </c>
      <c r="E174" s="19">
        <v>1683.4</v>
      </c>
      <c r="F174" s="1">
        <v>85</v>
      </c>
    </row>
    <row r="175" spans="1:6">
      <c r="A175" s="12">
        <v>39965</v>
      </c>
      <c r="B175" s="36">
        <f t="shared" si="6"/>
        <v>2</v>
      </c>
      <c r="C175" s="36">
        <f t="shared" si="7"/>
        <v>2009</v>
      </c>
      <c r="D175" s="36" t="str">
        <f>Table1[[#This Row],[yr]]&amp;"-"&amp;Table1[[#This Row],[qtr]]</f>
        <v>2009-2</v>
      </c>
      <c r="E175" s="1">
        <v>1658.7</v>
      </c>
      <c r="F175" s="19">
        <v>78.900000000000006</v>
      </c>
    </row>
    <row r="176" spans="1:6">
      <c r="A176" s="12">
        <v>39995</v>
      </c>
      <c r="B176" s="36">
        <f t="shared" si="6"/>
        <v>3</v>
      </c>
      <c r="C176" s="36">
        <f t="shared" si="7"/>
        <v>2009</v>
      </c>
      <c r="D176" s="36" t="str">
        <f>Table1[[#This Row],[yr]]&amp;"-"&amp;Table1[[#This Row],[qtr]]</f>
        <v>2009-3</v>
      </c>
      <c r="E176" s="1">
        <v>1676.1</v>
      </c>
      <c r="F176" s="1">
        <v>79.8</v>
      </c>
    </row>
    <row r="177" spans="1:6">
      <c r="A177" s="12">
        <v>40026</v>
      </c>
      <c r="B177" s="36">
        <f t="shared" si="6"/>
        <v>3</v>
      </c>
      <c r="C177" s="36">
        <f t="shared" si="7"/>
        <v>2009</v>
      </c>
      <c r="D177" s="36" t="str">
        <f>Table1[[#This Row],[yr]]&amp;"-"&amp;Table1[[#This Row],[qtr]]</f>
        <v>2009-3</v>
      </c>
      <c r="E177" s="1">
        <v>1689</v>
      </c>
      <c r="F177" s="1">
        <v>78.900000000000006</v>
      </c>
    </row>
    <row r="178" spans="1:6">
      <c r="A178" s="12">
        <v>40057</v>
      </c>
      <c r="B178" s="36">
        <f t="shared" si="6"/>
        <v>3</v>
      </c>
      <c r="C178" s="36">
        <f t="shared" si="7"/>
        <v>2009</v>
      </c>
      <c r="D178" s="36" t="str">
        <f>Table1[[#This Row],[yr]]&amp;"-"&amp;Table1[[#This Row],[qtr]]</f>
        <v>2009-3</v>
      </c>
      <c r="E178" s="22">
        <v>1715.9</v>
      </c>
      <c r="F178" s="22">
        <v>87.9</v>
      </c>
    </row>
    <row r="179" spans="1:6">
      <c r="A179" s="12">
        <v>40087</v>
      </c>
      <c r="B179" s="36">
        <f t="shared" si="6"/>
        <v>4</v>
      </c>
      <c r="C179" s="36">
        <f t="shared" si="7"/>
        <v>2009</v>
      </c>
      <c r="D179" s="36" t="str">
        <f>Table1[[#This Row],[yr]]&amp;"-"&amp;Table1[[#This Row],[qtr]]</f>
        <v>2009-4</v>
      </c>
      <c r="E179" s="1">
        <v>1744.3</v>
      </c>
      <c r="F179" s="1">
        <v>75.7</v>
      </c>
    </row>
    <row r="180" spans="1:6">
      <c r="A180" s="12">
        <v>40118</v>
      </c>
      <c r="B180" s="36">
        <f t="shared" si="6"/>
        <v>4</v>
      </c>
      <c r="C180" s="36">
        <f t="shared" si="7"/>
        <v>2009</v>
      </c>
      <c r="D180" s="36" t="str">
        <f>Table1[[#This Row],[yr]]&amp;"-"&amp;Table1[[#This Row],[qtr]]</f>
        <v>2009-4</v>
      </c>
      <c r="E180" s="1">
        <v>1811.1</v>
      </c>
      <c r="F180" s="16">
        <v>54.8</v>
      </c>
    </row>
    <row r="181" spans="1:6">
      <c r="A181" s="12">
        <v>40148</v>
      </c>
      <c r="B181" s="36">
        <f t="shared" si="6"/>
        <v>4</v>
      </c>
      <c r="C181" s="36">
        <f t="shared" si="7"/>
        <v>2009</v>
      </c>
      <c r="D181" s="36" t="str">
        <f>Table1[[#This Row],[yr]]&amp;"-"&amp;Table1[[#This Row],[qtr]]</f>
        <v>2009-4</v>
      </c>
      <c r="E181" s="1">
        <v>1892.7</v>
      </c>
      <c r="F181" s="1">
        <v>41.4</v>
      </c>
    </row>
    <row r="182" spans="1:6">
      <c r="A182" s="12">
        <v>40179</v>
      </c>
      <c r="B182" s="36">
        <f t="shared" si="6"/>
        <v>1</v>
      </c>
      <c r="C182" s="36">
        <f t="shared" si="7"/>
        <v>2010</v>
      </c>
      <c r="D182" s="36" t="str">
        <f>Table1[[#This Row],[yr]]&amp;"-"&amp;Table1[[#This Row],[qtr]]</f>
        <v>2010-1</v>
      </c>
      <c r="E182" s="1">
        <v>2052.5</v>
      </c>
      <c r="F182" s="1">
        <v>60.4</v>
      </c>
    </row>
    <row r="183" spans="1:6">
      <c r="A183" s="12">
        <v>40210</v>
      </c>
      <c r="B183" s="36">
        <f t="shared" si="6"/>
        <v>1</v>
      </c>
      <c r="C183" s="36">
        <f t="shared" si="7"/>
        <v>2010</v>
      </c>
      <c r="D183" s="36" t="str">
        <f>Table1[[#This Row],[yr]]&amp;"-"&amp;Table1[[#This Row],[qtr]]</f>
        <v>2010-1</v>
      </c>
      <c r="E183" s="1">
        <v>2101.5</v>
      </c>
      <c r="F183" s="1">
        <v>82</v>
      </c>
    </row>
    <row r="184" spans="1:6">
      <c r="A184" s="12">
        <v>40238</v>
      </c>
      <c r="B184" s="36">
        <f t="shared" si="6"/>
        <v>1</v>
      </c>
      <c r="C184" s="36">
        <f t="shared" si="7"/>
        <v>2010</v>
      </c>
      <c r="D184" s="36" t="str">
        <f>Table1[[#This Row],[yr]]&amp;"-"&amp;Table1[[#This Row],[qtr]]</f>
        <v>2010-1</v>
      </c>
      <c r="E184" s="1">
        <v>2076.6999999999998</v>
      </c>
      <c r="F184" s="1">
        <v>117.9</v>
      </c>
    </row>
    <row r="185" spans="1:6">
      <c r="A185" s="12">
        <v>40269</v>
      </c>
      <c r="B185" s="36">
        <f t="shared" si="6"/>
        <v>2</v>
      </c>
      <c r="C185" s="36">
        <f t="shared" si="7"/>
        <v>2010</v>
      </c>
      <c r="D185" s="36" t="str">
        <f>Table1[[#This Row],[yr]]&amp;"-"&amp;Table1[[#This Row],[qtr]]</f>
        <v>2010-2</v>
      </c>
      <c r="E185" s="1">
        <v>1973.8</v>
      </c>
      <c r="F185" s="1">
        <v>108.7</v>
      </c>
    </row>
    <row r="186" spans="1:6">
      <c r="A186" s="12">
        <v>40299</v>
      </c>
      <c r="B186" s="36">
        <f t="shared" si="6"/>
        <v>2</v>
      </c>
      <c r="C186" s="36">
        <f t="shared" si="7"/>
        <v>2010</v>
      </c>
      <c r="D186" s="36" t="str">
        <f>Table1[[#This Row],[yr]]&amp;"-"&amp;Table1[[#This Row],[qtr]]</f>
        <v>2010-2</v>
      </c>
      <c r="E186" s="1">
        <v>1907.9</v>
      </c>
      <c r="F186" s="1">
        <v>89.2</v>
      </c>
    </row>
    <row r="187" spans="1:6">
      <c r="A187" s="12">
        <v>40330</v>
      </c>
      <c r="B187" s="36">
        <f t="shared" si="6"/>
        <v>2</v>
      </c>
      <c r="C187" s="36">
        <f t="shared" si="7"/>
        <v>2010</v>
      </c>
      <c r="D187" s="36" t="str">
        <f>Table1[[#This Row],[yr]]&amp;"-"&amp;Table1[[#This Row],[qtr]]</f>
        <v>2010-2</v>
      </c>
      <c r="E187" s="1">
        <v>1843.9</v>
      </c>
      <c r="F187" s="1">
        <v>90.8</v>
      </c>
    </row>
    <row r="188" spans="1:6">
      <c r="A188" s="12">
        <v>40360</v>
      </c>
      <c r="B188" s="36">
        <f t="shared" si="6"/>
        <v>3</v>
      </c>
      <c r="C188" s="36">
        <f t="shared" si="7"/>
        <v>2010</v>
      </c>
      <c r="D188" s="36" t="str">
        <f>Table1[[#This Row],[yr]]&amp;"-"&amp;Table1[[#This Row],[qtr]]</f>
        <v>2010-3</v>
      </c>
      <c r="E188" s="1">
        <v>1812.8</v>
      </c>
      <c r="F188" s="22">
        <v>90.4</v>
      </c>
    </row>
    <row r="189" spans="1:6">
      <c r="A189" s="12">
        <v>40391</v>
      </c>
      <c r="B189" s="36">
        <f t="shared" si="6"/>
        <v>3</v>
      </c>
      <c r="C189" s="36">
        <f t="shared" si="7"/>
        <v>2010</v>
      </c>
      <c r="D189" s="36" t="str">
        <f>Table1[[#This Row],[yr]]&amp;"-"&amp;Table1[[#This Row],[qtr]]</f>
        <v>2010-3</v>
      </c>
      <c r="E189" s="1">
        <v>1800.2</v>
      </c>
      <c r="F189" s="1">
        <v>87.9</v>
      </c>
    </row>
    <row r="190" spans="1:6">
      <c r="A190" s="12">
        <v>40422</v>
      </c>
      <c r="B190" s="36">
        <f t="shared" si="6"/>
        <v>3</v>
      </c>
      <c r="C190" s="36">
        <f t="shared" si="7"/>
        <v>2010</v>
      </c>
      <c r="D190" s="36" t="str">
        <f>Table1[[#This Row],[yr]]&amp;"-"&amp;Table1[[#This Row],[qtr]]</f>
        <v>2010-3</v>
      </c>
      <c r="E190" s="1">
        <v>1812.6</v>
      </c>
      <c r="F190" s="1">
        <v>99</v>
      </c>
    </row>
    <row r="191" spans="1:6">
      <c r="A191" s="12">
        <v>40452</v>
      </c>
      <c r="B191" s="36">
        <f t="shared" si="6"/>
        <v>4</v>
      </c>
      <c r="C191" s="36">
        <f t="shared" si="7"/>
        <v>2010</v>
      </c>
      <c r="D191" s="36" t="str">
        <f>Table1[[#This Row],[yr]]&amp;"-"&amp;Table1[[#This Row],[qtr]]</f>
        <v>2010-4</v>
      </c>
      <c r="E191" s="1">
        <v>1818.6</v>
      </c>
      <c r="F191" s="22">
        <v>88.8</v>
      </c>
    </row>
    <row r="192" spans="1:6">
      <c r="A192" s="12">
        <v>40483</v>
      </c>
      <c r="B192" s="36">
        <f t="shared" si="6"/>
        <v>4</v>
      </c>
      <c r="C192" s="36">
        <f t="shared" si="7"/>
        <v>2010</v>
      </c>
      <c r="D192" s="36" t="str">
        <f>Table1[[#This Row],[yr]]&amp;"-"&amp;Table1[[#This Row],[qtr]]</f>
        <v>2010-4</v>
      </c>
      <c r="E192" s="19">
        <v>1858.3</v>
      </c>
      <c r="F192" s="1">
        <v>61.3</v>
      </c>
    </row>
    <row r="193" spans="1:6">
      <c r="A193" s="12">
        <v>40513</v>
      </c>
      <c r="B193" s="36">
        <f t="shared" si="6"/>
        <v>4</v>
      </c>
      <c r="C193" s="36">
        <f t="shared" si="7"/>
        <v>2010</v>
      </c>
      <c r="D193" s="36" t="str">
        <f>Table1[[#This Row],[yr]]&amp;"-"&amp;Table1[[#This Row],[qtr]]</f>
        <v>2010-4</v>
      </c>
      <c r="E193" s="1">
        <v>1954.7</v>
      </c>
      <c r="F193" s="1">
        <v>44.8</v>
      </c>
    </row>
    <row r="194" spans="1:6">
      <c r="A194" s="12">
        <v>40544</v>
      </c>
      <c r="B194" s="36">
        <f t="shared" si="6"/>
        <v>1</v>
      </c>
      <c r="C194" s="36">
        <f t="shared" si="7"/>
        <v>2011</v>
      </c>
      <c r="D194" s="36" t="str">
        <f>Table1[[#This Row],[yr]]&amp;"-"&amp;Table1[[#This Row],[qtr]]</f>
        <v>2011-1</v>
      </c>
      <c r="E194" s="1">
        <v>2105</v>
      </c>
      <c r="F194" s="1">
        <v>46.6</v>
      </c>
    </row>
    <row r="195" spans="1:6">
      <c r="A195" s="12">
        <v>40575</v>
      </c>
      <c r="B195" s="36">
        <f t="shared" ref="B195:B258" si="8">_xlfn.CEILING.MATH(MONTH(A195)/3)</f>
        <v>1</v>
      </c>
      <c r="C195" s="36">
        <f t="shared" ref="C195:C258" si="9">YEAR(A195)</f>
        <v>2011</v>
      </c>
      <c r="D195" s="36" t="str">
        <f>Table1[[#This Row],[yr]]&amp;"-"&amp;Table1[[#This Row],[qtr]]</f>
        <v>2011-1</v>
      </c>
      <c r="E195" s="1">
        <v>2150.1999999999998</v>
      </c>
      <c r="F195" s="1">
        <v>50.7</v>
      </c>
    </row>
    <row r="196" spans="1:6">
      <c r="A196" s="12">
        <v>40603</v>
      </c>
      <c r="B196" s="36">
        <f t="shared" si="8"/>
        <v>1</v>
      </c>
      <c r="C196" s="36">
        <f t="shared" si="9"/>
        <v>2011</v>
      </c>
      <c r="D196" s="36" t="str">
        <f>Table1[[#This Row],[yr]]&amp;"-"&amp;Table1[[#This Row],[qtr]]</f>
        <v>2011-1</v>
      </c>
      <c r="E196" s="1">
        <v>2133.9</v>
      </c>
      <c r="F196" s="1">
        <v>83.2</v>
      </c>
    </row>
    <row r="197" spans="1:6">
      <c r="A197" s="12">
        <v>40634</v>
      </c>
      <c r="B197" s="36">
        <f t="shared" si="8"/>
        <v>2</v>
      </c>
      <c r="C197" s="36">
        <f t="shared" si="9"/>
        <v>2011</v>
      </c>
      <c r="D197" s="36" t="str">
        <f>Table1[[#This Row],[yr]]&amp;"-"&amp;Table1[[#This Row],[qtr]]</f>
        <v>2011-2</v>
      </c>
      <c r="E197" s="1">
        <v>2043.5</v>
      </c>
      <c r="F197" s="1">
        <v>78.400000000000006</v>
      </c>
    </row>
    <row r="198" spans="1:6">
      <c r="A198" s="12">
        <v>40664</v>
      </c>
      <c r="B198" s="36">
        <f t="shared" si="8"/>
        <v>2</v>
      </c>
      <c r="C198" s="36">
        <f t="shared" si="9"/>
        <v>2011</v>
      </c>
      <c r="D198" s="36" t="str">
        <f>Table1[[#This Row],[yr]]&amp;"-"&amp;Table1[[#This Row],[qtr]]</f>
        <v>2011-2</v>
      </c>
      <c r="E198" s="1">
        <v>1962.6</v>
      </c>
      <c r="F198" s="1">
        <v>76.3</v>
      </c>
    </row>
    <row r="199" spans="1:6">
      <c r="A199" s="12">
        <v>40695</v>
      </c>
      <c r="B199" s="36">
        <f t="shared" si="8"/>
        <v>2</v>
      </c>
      <c r="C199" s="36">
        <f t="shared" si="9"/>
        <v>2011</v>
      </c>
      <c r="D199" s="36" t="str">
        <f>Table1[[#This Row],[yr]]&amp;"-"&amp;Table1[[#This Row],[qtr]]</f>
        <v>2011-2</v>
      </c>
      <c r="E199" s="1">
        <v>1883.3</v>
      </c>
      <c r="F199" s="1">
        <v>68.3</v>
      </c>
    </row>
    <row r="200" spans="1:6">
      <c r="A200" s="12">
        <v>40725</v>
      </c>
      <c r="B200" s="36">
        <f t="shared" si="8"/>
        <v>3</v>
      </c>
      <c r="C200" s="36">
        <f t="shared" si="9"/>
        <v>2011</v>
      </c>
      <c r="D200" s="36" t="str">
        <f>Table1[[#This Row],[yr]]&amp;"-"&amp;Table1[[#This Row],[qtr]]</f>
        <v>2011-3</v>
      </c>
      <c r="E200" s="1">
        <v>1863.2</v>
      </c>
      <c r="F200" s="1">
        <v>63.1</v>
      </c>
    </row>
    <row r="201" spans="1:6">
      <c r="A201" s="12">
        <v>40756</v>
      </c>
      <c r="B201" s="36">
        <f t="shared" si="8"/>
        <v>3</v>
      </c>
      <c r="C201" s="36">
        <f t="shared" si="9"/>
        <v>2011</v>
      </c>
      <c r="D201" s="36" t="str">
        <f>Table1[[#This Row],[yr]]&amp;"-"&amp;Table1[[#This Row],[qtr]]</f>
        <v>2011-3</v>
      </c>
      <c r="E201" s="1">
        <v>1855.3</v>
      </c>
      <c r="F201" s="1">
        <v>72.599999999999994</v>
      </c>
    </row>
    <row r="202" spans="1:6">
      <c r="A202" s="12">
        <v>40787</v>
      </c>
      <c r="B202" s="36">
        <f t="shared" si="8"/>
        <v>3</v>
      </c>
      <c r="C202" s="36">
        <f t="shared" si="9"/>
        <v>2011</v>
      </c>
      <c r="D202" s="36" t="str">
        <f>Table1[[#This Row],[yr]]&amp;"-"&amp;Table1[[#This Row],[qtr]]</f>
        <v>2011-3</v>
      </c>
      <c r="E202" s="1">
        <v>1861.7</v>
      </c>
      <c r="F202" s="1">
        <v>69</v>
      </c>
    </row>
    <row r="203" spans="1:6">
      <c r="A203" s="12">
        <v>40817</v>
      </c>
      <c r="B203" s="36">
        <f t="shared" si="8"/>
        <v>4</v>
      </c>
      <c r="C203" s="36">
        <f t="shared" si="9"/>
        <v>2011</v>
      </c>
      <c r="D203" s="36" t="str">
        <f>Table1[[#This Row],[yr]]&amp;"-"&amp;Table1[[#This Row],[qtr]]</f>
        <v>2011-4</v>
      </c>
      <c r="E203" s="1">
        <v>1867.6</v>
      </c>
      <c r="F203" s="1">
        <v>54.9</v>
      </c>
    </row>
    <row r="204" spans="1:6">
      <c r="A204" s="12">
        <v>40848</v>
      </c>
      <c r="B204" s="36">
        <f t="shared" si="8"/>
        <v>4</v>
      </c>
      <c r="C204" s="36">
        <f t="shared" si="9"/>
        <v>2011</v>
      </c>
      <c r="D204" s="36" t="str">
        <f>Table1[[#This Row],[yr]]&amp;"-"&amp;Table1[[#This Row],[qtr]]</f>
        <v>2011-4</v>
      </c>
      <c r="E204" s="1">
        <v>1914.9</v>
      </c>
      <c r="F204" s="22">
        <v>44.9</v>
      </c>
    </row>
    <row r="205" spans="1:6">
      <c r="A205" s="12">
        <v>40878</v>
      </c>
      <c r="B205" s="36">
        <f t="shared" si="8"/>
        <v>4</v>
      </c>
      <c r="C205" s="36">
        <f t="shared" si="9"/>
        <v>2011</v>
      </c>
      <c r="D205" s="36" t="str">
        <f>Table1[[#This Row],[yr]]&amp;"-"&amp;Table1[[#This Row],[qtr]]</f>
        <v>2011-4</v>
      </c>
      <c r="E205" s="1">
        <v>1982.7</v>
      </c>
      <c r="F205" s="1">
        <v>35.1</v>
      </c>
    </row>
    <row r="206" spans="1:6">
      <c r="A206" s="12">
        <v>40909</v>
      </c>
      <c r="B206" s="36">
        <f t="shared" si="8"/>
        <v>1</v>
      </c>
      <c r="C206" s="36">
        <f t="shared" si="9"/>
        <v>2012</v>
      </c>
      <c r="D206" s="36" t="str">
        <f>Table1[[#This Row],[yr]]&amp;"-"&amp;Table1[[#This Row],[qtr]]</f>
        <v>2012-1</v>
      </c>
      <c r="E206" s="1">
        <v>2121.5</v>
      </c>
      <c r="F206" s="1">
        <v>49</v>
      </c>
    </row>
    <row r="207" spans="1:6">
      <c r="A207" s="12">
        <v>40940</v>
      </c>
      <c r="B207" s="36">
        <f t="shared" si="8"/>
        <v>1</v>
      </c>
      <c r="C207" s="36">
        <f t="shared" si="9"/>
        <v>2012</v>
      </c>
      <c r="D207" s="36" t="str">
        <f>Table1[[#This Row],[yr]]&amp;"-"&amp;Table1[[#This Row],[qtr]]</f>
        <v>2012-1</v>
      </c>
      <c r="E207" s="1">
        <v>2168.1999999999998</v>
      </c>
      <c r="F207" s="1">
        <v>60.8</v>
      </c>
    </row>
    <row r="208" spans="1:6">
      <c r="A208" s="12">
        <v>40969</v>
      </c>
      <c r="B208" s="36">
        <f t="shared" si="8"/>
        <v>1</v>
      </c>
      <c r="C208" s="36">
        <f t="shared" si="9"/>
        <v>2012</v>
      </c>
      <c r="D208" s="36" t="str">
        <f>Table1[[#This Row],[yr]]&amp;"-"&amp;Table1[[#This Row],[qtr]]</f>
        <v>2012-1</v>
      </c>
      <c r="E208" s="1">
        <v>2141.9</v>
      </c>
      <c r="F208" s="1">
        <v>86.9</v>
      </c>
    </row>
    <row r="209" spans="1:6">
      <c r="A209" s="12">
        <v>41000</v>
      </c>
      <c r="B209" s="36">
        <f t="shared" si="8"/>
        <v>2</v>
      </c>
      <c r="C209" s="36">
        <f t="shared" si="9"/>
        <v>2012</v>
      </c>
      <c r="D209" s="36" t="str">
        <f>Table1[[#This Row],[yr]]&amp;"-"&amp;Table1[[#This Row],[qtr]]</f>
        <v>2012-2</v>
      </c>
      <c r="E209" s="1">
        <v>2072.6</v>
      </c>
      <c r="F209" s="1">
        <v>74.599999999999994</v>
      </c>
    </row>
    <row r="210" spans="1:6">
      <c r="A210" s="12">
        <v>41030</v>
      </c>
      <c r="B210" s="36">
        <f t="shared" si="8"/>
        <v>2</v>
      </c>
      <c r="C210" s="36">
        <f t="shared" si="9"/>
        <v>2012</v>
      </c>
      <c r="D210" s="36" t="str">
        <f>Table1[[#This Row],[yr]]&amp;"-"&amp;Table1[[#This Row],[qtr]]</f>
        <v>2012-2</v>
      </c>
      <c r="E210" s="1">
        <v>2013.9</v>
      </c>
      <c r="F210" s="1">
        <v>74.3</v>
      </c>
    </row>
    <row r="211" spans="1:6">
      <c r="A211" s="12">
        <v>41061</v>
      </c>
      <c r="B211" s="36">
        <f t="shared" si="8"/>
        <v>2</v>
      </c>
      <c r="C211" s="36">
        <f t="shared" si="9"/>
        <v>2012</v>
      </c>
      <c r="D211" s="36" t="str">
        <f>Table1[[#This Row],[yr]]&amp;"-"&amp;Table1[[#This Row],[qtr]]</f>
        <v>2012-2</v>
      </c>
      <c r="E211" s="1">
        <v>1964.4</v>
      </c>
      <c r="F211" s="1">
        <v>67.3</v>
      </c>
    </row>
    <row r="212" spans="1:6">
      <c r="A212" s="12">
        <v>41091</v>
      </c>
      <c r="B212" s="36">
        <f t="shared" si="8"/>
        <v>3</v>
      </c>
      <c r="C212" s="36">
        <f t="shared" si="9"/>
        <v>2012</v>
      </c>
      <c r="D212" s="36" t="str">
        <f>Table1[[#This Row],[yr]]&amp;"-"&amp;Table1[[#This Row],[qtr]]</f>
        <v>2012-3</v>
      </c>
      <c r="E212" s="1">
        <v>1953.2</v>
      </c>
      <c r="F212" s="1">
        <v>64.400000000000006</v>
      </c>
    </row>
    <row r="213" spans="1:6">
      <c r="A213" s="12">
        <v>41122</v>
      </c>
      <c r="B213" s="36">
        <f t="shared" si="8"/>
        <v>3</v>
      </c>
      <c r="C213" s="36">
        <f t="shared" si="9"/>
        <v>2012</v>
      </c>
      <c r="D213" s="36" t="str">
        <f>Table1[[#This Row],[yr]]&amp;"-"&amp;Table1[[#This Row],[qtr]]</f>
        <v>2012-3</v>
      </c>
      <c r="E213" s="1">
        <v>1964.7</v>
      </c>
      <c r="F213" s="1">
        <v>74.400000000000006</v>
      </c>
    </row>
    <row r="214" spans="1:6">
      <c r="A214" s="12">
        <v>41153</v>
      </c>
      <c r="B214" s="36">
        <f t="shared" si="8"/>
        <v>3</v>
      </c>
      <c r="C214" s="36">
        <f t="shared" si="9"/>
        <v>2012</v>
      </c>
      <c r="D214" s="36" t="str">
        <f>Table1[[#This Row],[yr]]&amp;"-"&amp;Table1[[#This Row],[qtr]]</f>
        <v>2012-3</v>
      </c>
      <c r="E214" s="1">
        <v>1979</v>
      </c>
      <c r="F214" s="1">
        <v>82.9</v>
      </c>
    </row>
    <row r="215" spans="1:6">
      <c r="A215" s="12">
        <v>41183</v>
      </c>
      <c r="B215" s="36">
        <f t="shared" si="8"/>
        <v>4</v>
      </c>
      <c r="C215" s="36">
        <f t="shared" si="9"/>
        <v>2012</v>
      </c>
      <c r="D215" s="36" t="str">
        <f>Table1[[#This Row],[yr]]&amp;"-"&amp;Table1[[#This Row],[qtr]]</f>
        <v>2012-4</v>
      </c>
      <c r="E215" s="1">
        <v>1994.9</v>
      </c>
      <c r="F215" s="1">
        <v>67.5</v>
      </c>
    </row>
    <row r="216" spans="1:6">
      <c r="A216" s="12">
        <v>41214</v>
      </c>
      <c r="B216" s="36">
        <f t="shared" si="8"/>
        <v>4</v>
      </c>
      <c r="C216" s="36">
        <f t="shared" si="9"/>
        <v>2012</v>
      </c>
      <c r="D216" s="36" t="str">
        <f>Table1[[#This Row],[yr]]&amp;"-"&amp;Table1[[#This Row],[qtr]]</f>
        <v>2012-4</v>
      </c>
      <c r="E216" s="1">
        <v>2058.1</v>
      </c>
      <c r="F216" s="1">
        <v>49.1</v>
      </c>
    </row>
    <row r="217" spans="1:6">
      <c r="A217" s="12">
        <v>41244</v>
      </c>
      <c r="B217" s="36">
        <f t="shared" si="8"/>
        <v>4</v>
      </c>
      <c r="C217" s="36">
        <f t="shared" si="9"/>
        <v>2012</v>
      </c>
      <c r="D217" s="36" t="str">
        <f>Table1[[#This Row],[yr]]&amp;"-"&amp;Table1[[#This Row],[qtr]]</f>
        <v>2012-4</v>
      </c>
      <c r="E217" s="1">
        <v>2136.8000000000002</v>
      </c>
      <c r="F217" s="1">
        <v>35.700000000000003</v>
      </c>
    </row>
    <row r="218" spans="1:6">
      <c r="A218" s="12">
        <v>41275</v>
      </c>
      <c r="B218" s="36">
        <f t="shared" si="8"/>
        <v>1</v>
      </c>
      <c r="C218" s="36">
        <f t="shared" si="9"/>
        <v>2013</v>
      </c>
      <c r="D218" s="36" t="str">
        <f>Table1[[#This Row],[yr]]&amp;"-"&amp;Table1[[#This Row],[qtr]]</f>
        <v>2013-1</v>
      </c>
      <c r="E218" s="1">
        <v>2295.6999999999998</v>
      </c>
      <c r="F218" s="22">
        <v>64</v>
      </c>
    </row>
    <row r="219" spans="1:6">
      <c r="A219" s="12">
        <v>41306</v>
      </c>
      <c r="B219" s="36">
        <f t="shared" si="8"/>
        <v>1</v>
      </c>
      <c r="C219" s="36">
        <f t="shared" si="9"/>
        <v>2013</v>
      </c>
      <c r="D219" s="36" t="str">
        <f>Table1[[#This Row],[yr]]&amp;"-"&amp;Table1[[#This Row],[qtr]]</f>
        <v>2013-1</v>
      </c>
      <c r="E219" s="1">
        <v>2336.6999999999998</v>
      </c>
      <c r="F219" s="1">
        <v>82.8</v>
      </c>
    </row>
    <row r="220" spans="1:6">
      <c r="A220" s="12">
        <v>41334</v>
      </c>
      <c r="B220" s="36">
        <f t="shared" si="8"/>
        <v>1</v>
      </c>
      <c r="C220" s="36">
        <f t="shared" si="9"/>
        <v>2013</v>
      </c>
      <c r="D220" s="36" t="str">
        <f>Table1[[#This Row],[yr]]&amp;"-"&amp;Table1[[#This Row],[qtr]]</f>
        <v>2013-1</v>
      </c>
      <c r="E220" s="1">
        <v>2314.5</v>
      </c>
      <c r="F220" s="1">
        <v>89</v>
      </c>
    </row>
    <row r="221" spans="1:6">
      <c r="A221" s="12">
        <v>41365</v>
      </c>
      <c r="B221" s="36">
        <f t="shared" si="8"/>
        <v>2</v>
      </c>
      <c r="C221" s="36">
        <f t="shared" si="9"/>
        <v>2013</v>
      </c>
      <c r="D221" s="36" t="str">
        <f>Table1[[#This Row],[yr]]&amp;"-"&amp;Table1[[#This Row],[qtr]]</f>
        <v>2013-2</v>
      </c>
      <c r="E221" s="1">
        <v>2255.6999999999998</v>
      </c>
      <c r="F221" s="1">
        <v>85</v>
      </c>
    </row>
    <row r="222" spans="1:6">
      <c r="A222" s="12">
        <v>41395</v>
      </c>
      <c r="B222" s="36">
        <f t="shared" si="8"/>
        <v>2</v>
      </c>
      <c r="C222" s="36">
        <f t="shared" si="9"/>
        <v>2013</v>
      </c>
      <c r="D222" s="36" t="str">
        <f>Table1[[#This Row],[yr]]&amp;"-"&amp;Table1[[#This Row],[qtr]]</f>
        <v>2013-2</v>
      </c>
      <c r="E222" s="1">
        <v>2176.3000000000002</v>
      </c>
      <c r="F222" s="23">
        <v>76.400000000000006</v>
      </c>
    </row>
    <row r="223" spans="1:6">
      <c r="A223" s="12">
        <v>41426</v>
      </c>
      <c r="B223" s="36">
        <f t="shared" si="8"/>
        <v>2</v>
      </c>
      <c r="C223" s="36">
        <f t="shared" si="9"/>
        <v>2013</v>
      </c>
      <c r="D223" s="36" t="str">
        <f>Table1[[#This Row],[yr]]&amp;"-"&amp;Table1[[#This Row],[qtr]]</f>
        <v>2013-2</v>
      </c>
      <c r="E223" s="1">
        <v>2109.1</v>
      </c>
      <c r="F223" s="1">
        <v>76.099999999999994</v>
      </c>
    </row>
    <row r="224" spans="1:6">
      <c r="A224" s="12">
        <v>41456</v>
      </c>
      <c r="B224" s="36">
        <f t="shared" si="8"/>
        <v>3</v>
      </c>
      <c r="C224" s="36">
        <f t="shared" si="9"/>
        <v>2013</v>
      </c>
      <c r="D224" s="36" t="str">
        <f>Table1[[#This Row],[yr]]&amp;"-"&amp;Table1[[#This Row],[qtr]]</f>
        <v>2013-3</v>
      </c>
      <c r="E224" s="1">
        <v>2093.1</v>
      </c>
      <c r="F224" s="24">
        <v>77.7</v>
      </c>
    </row>
    <row r="225" spans="1:6">
      <c r="A225" s="12">
        <v>41487</v>
      </c>
      <c r="B225" s="36">
        <f t="shared" si="8"/>
        <v>3</v>
      </c>
      <c r="C225" s="36">
        <f t="shared" si="9"/>
        <v>2013</v>
      </c>
      <c r="D225" s="36" t="str">
        <f>Table1[[#This Row],[yr]]&amp;"-"&amp;Table1[[#This Row],[qtr]]</f>
        <v>2013-3</v>
      </c>
      <c r="E225" s="1">
        <v>2083.1999999999998</v>
      </c>
      <c r="F225" s="1">
        <v>77.2</v>
      </c>
    </row>
    <row r="226" spans="1:6">
      <c r="A226" s="12">
        <v>41518</v>
      </c>
      <c r="B226" s="36">
        <f t="shared" si="8"/>
        <v>3</v>
      </c>
      <c r="C226" s="36">
        <f t="shared" si="9"/>
        <v>2013</v>
      </c>
      <c r="D226" s="36" t="str">
        <f>Table1[[#This Row],[yr]]&amp;"-"&amp;Table1[[#This Row],[qtr]]</f>
        <v>2013-3</v>
      </c>
      <c r="E226" s="1">
        <v>2083.1</v>
      </c>
      <c r="F226" s="1">
        <v>73.5</v>
      </c>
    </row>
    <row r="227" spans="1:6">
      <c r="A227" s="12">
        <v>41548</v>
      </c>
      <c r="B227" s="36">
        <f t="shared" si="8"/>
        <v>4</v>
      </c>
      <c r="C227" s="36">
        <f t="shared" si="9"/>
        <v>2013</v>
      </c>
      <c r="D227" s="36" t="str">
        <f>Table1[[#This Row],[yr]]&amp;"-"&amp;Table1[[#This Row],[qtr]]</f>
        <v>2013-4</v>
      </c>
      <c r="E227" s="1">
        <v>2075.1999999999998</v>
      </c>
      <c r="F227" s="1">
        <v>70.400000000000006</v>
      </c>
    </row>
    <row r="228" spans="1:6">
      <c r="A228" s="12">
        <v>41579</v>
      </c>
      <c r="B228" s="36">
        <f t="shared" si="8"/>
        <v>4</v>
      </c>
      <c r="C228" s="36">
        <f t="shared" si="9"/>
        <v>2013</v>
      </c>
      <c r="D228" s="36" t="str">
        <f>Table1[[#This Row],[yr]]&amp;"-"&amp;Table1[[#This Row],[qtr]]</f>
        <v>2013-4</v>
      </c>
      <c r="E228" s="1">
        <v>2116</v>
      </c>
      <c r="F228" s="1">
        <v>55.7</v>
      </c>
    </row>
    <row r="229" spans="1:6">
      <c r="A229" s="12">
        <v>41609</v>
      </c>
      <c r="B229" s="36">
        <f t="shared" si="8"/>
        <v>4</v>
      </c>
      <c r="C229" s="36">
        <f t="shared" si="9"/>
        <v>2013</v>
      </c>
      <c r="D229" s="36" t="str">
        <f>Table1[[#This Row],[yr]]&amp;"-"&amp;Table1[[#This Row],[qtr]]</f>
        <v>2013-4</v>
      </c>
      <c r="E229" s="1">
        <v>2157.9</v>
      </c>
      <c r="F229" s="1">
        <v>46.3</v>
      </c>
    </row>
    <row r="230" spans="1:6">
      <c r="A230" s="12">
        <v>41640</v>
      </c>
      <c r="B230" s="36">
        <f t="shared" si="8"/>
        <v>1</v>
      </c>
      <c r="C230" s="36">
        <f t="shared" si="9"/>
        <v>2014</v>
      </c>
      <c r="D230" s="36" t="str">
        <f>Table1[[#This Row],[yr]]&amp;"-"&amp;Table1[[#This Row],[qtr]]</f>
        <v>2014-1</v>
      </c>
      <c r="E230" s="1">
        <v>2260.6999999999998</v>
      </c>
      <c r="F230" s="1">
        <v>76.2</v>
      </c>
    </row>
    <row r="231" spans="1:6">
      <c r="A231" s="12">
        <v>41671</v>
      </c>
      <c r="B231" s="36">
        <f t="shared" si="8"/>
        <v>1</v>
      </c>
      <c r="C231" s="36">
        <f t="shared" si="9"/>
        <v>2014</v>
      </c>
      <c r="D231" s="36" t="str">
        <f>Table1[[#This Row],[yr]]&amp;"-"&amp;Table1[[#This Row],[qtr]]</f>
        <v>2014-1</v>
      </c>
      <c r="E231" s="1">
        <v>2255.9</v>
      </c>
      <c r="F231" s="1">
        <v>97.4</v>
      </c>
    </row>
    <row r="232" spans="1:6">
      <c r="A232" s="12">
        <v>41699</v>
      </c>
      <c r="B232" s="36">
        <f t="shared" si="8"/>
        <v>1</v>
      </c>
      <c r="C232" s="36">
        <f t="shared" si="9"/>
        <v>2014</v>
      </c>
      <c r="D232" s="36" t="str">
        <f>Table1[[#This Row],[yr]]&amp;"-"&amp;Table1[[#This Row],[qtr]]</f>
        <v>2014-1</v>
      </c>
      <c r="E232" s="1">
        <v>2182.1999999999998</v>
      </c>
      <c r="F232" s="1">
        <v>108.7</v>
      </c>
    </row>
    <row r="233" spans="1:6">
      <c r="A233" s="12">
        <v>41730</v>
      </c>
      <c r="B233" s="36">
        <f t="shared" si="8"/>
        <v>2</v>
      </c>
      <c r="C233" s="36">
        <f t="shared" si="9"/>
        <v>2014</v>
      </c>
      <c r="D233" s="36" t="str">
        <f>Table1[[#This Row],[yr]]&amp;"-"&amp;Table1[[#This Row],[qtr]]</f>
        <v>2014-2</v>
      </c>
      <c r="E233" s="1">
        <v>2079</v>
      </c>
      <c r="F233" s="1">
        <v>102</v>
      </c>
    </row>
    <row r="234" spans="1:6">
      <c r="A234" s="12">
        <v>41760</v>
      </c>
      <c r="B234" s="36">
        <f t="shared" si="8"/>
        <v>2</v>
      </c>
      <c r="C234" s="36">
        <f t="shared" si="9"/>
        <v>2014</v>
      </c>
      <c r="D234" s="36" t="str">
        <f>Table1[[#This Row],[yr]]&amp;"-"&amp;Table1[[#This Row],[qtr]]</f>
        <v>2014-2</v>
      </c>
      <c r="E234" s="1">
        <v>1986.7</v>
      </c>
      <c r="F234" s="1">
        <v>95.9</v>
      </c>
    </row>
    <row r="235" spans="1:6">
      <c r="A235" s="12">
        <v>41791</v>
      </c>
      <c r="B235" s="36">
        <f t="shared" si="8"/>
        <v>2</v>
      </c>
      <c r="C235" s="36">
        <f t="shared" si="9"/>
        <v>2014</v>
      </c>
      <c r="D235" s="36" t="str">
        <f>Table1[[#This Row],[yr]]&amp;"-"&amp;Table1[[#This Row],[qtr]]</f>
        <v>2014-2</v>
      </c>
      <c r="E235" s="1">
        <v>1912.5</v>
      </c>
      <c r="F235" s="1">
        <v>85.3</v>
      </c>
    </row>
    <row r="236" spans="1:6">
      <c r="A236" s="12">
        <v>41821</v>
      </c>
      <c r="B236" s="36">
        <f t="shared" si="8"/>
        <v>3</v>
      </c>
      <c r="C236" s="36">
        <f t="shared" si="9"/>
        <v>2014</v>
      </c>
      <c r="D236" s="36" t="str">
        <f>Table1[[#This Row],[yr]]&amp;"-"&amp;Table1[[#This Row],[qtr]]</f>
        <v>2014-3</v>
      </c>
      <c r="E236" s="1">
        <v>1878.5</v>
      </c>
      <c r="F236" s="1">
        <v>96.5</v>
      </c>
    </row>
    <row r="237" spans="1:6">
      <c r="A237" s="12">
        <v>41852</v>
      </c>
      <c r="B237" s="36">
        <f t="shared" si="8"/>
        <v>3</v>
      </c>
      <c r="C237" s="36">
        <f t="shared" si="9"/>
        <v>2014</v>
      </c>
      <c r="D237" s="36" t="str">
        <f>Table1[[#This Row],[yr]]&amp;"-"&amp;Table1[[#This Row],[qtr]]</f>
        <v>2014-3</v>
      </c>
      <c r="E237" s="1">
        <v>1853.2</v>
      </c>
      <c r="F237" s="1">
        <v>94.1</v>
      </c>
    </row>
    <row r="238" spans="1:6">
      <c r="A238" s="12">
        <v>41883</v>
      </c>
      <c r="B238" s="36">
        <f t="shared" si="8"/>
        <v>3</v>
      </c>
      <c r="C238" s="36">
        <f t="shared" si="9"/>
        <v>2014</v>
      </c>
      <c r="D238" s="36" t="str">
        <f>Table1[[#This Row],[yr]]&amp;"-"&amp;Table1[[#This Row],[qtr]]</f>
        <v>2014-3</v>
      </c>
      <c r="E238" s="1">
        <v>1821.9</v>
      </c>
      <c r="F238" s="1">
        <v>116.8</v>
      </c>
    </row>
    <row r="239" spans="1:6">
      <c r="A239" s="12">
        <v>41913</v>
      </c>
      <c r="B239" s="36">
        <f t="shared" si="8"/>
        <v>4</v>
      </c>
      <c r="C239" s="36">
        <f t="shared" si="9"/>
        <v>2014</v>
      </c>
      <c r="D239" s="36" t="str">
        <f>Table1[[#This Row],[yr]]&amp;"-"&amp;Table1[[#This Row],[qtr]]</f>
        <v>2014-4</v>
      </c>
      <c r="E239" s="1">
        <v>1784.8</v>
      </c>
      <c r="F239" s="1">
        <v>97.9</v>
      </c>
    </row>
    <row r="240" spans="1:6">
      <c r="A240" s="12">
        <v>41944</v>
      </c>
      <c r="B240" s="36">
        <f t="shared" si="8"/>
        <v>4</v>
      </c>
      <c r="C240" s="36">
        <f t="shared" si="9"/>
        <v>2014</v>
      </c>
      <c r="D240" s="36" t="str">
        <f>Table1[[#This Row],[yr]]&amp;"-"&amp;Table1[[#This Row],[qtr]]</f>
        <v>2014-4</v>
      </c>
      <c r="E240" s="1">
        <v>1799.8</v>
      </c>
      <c r="F240" s="1">
        <v>69.099999999999994</v>
      </c>
    </row>
    <row r="241" spans="1:6">
      <c r="A241" s="12">
        <v>41974</v>
      </c>
      <c r="B241" s="36">
        <f t="shared" si="8"/>
        <v>4</v>
      </c>
      <c r="C241" s="36">
        <f t="shared" si="9"/>
        <v>2014</v>
      </c>
      <c r="D241" s="36" t="str">
        <f>Table1[[#This Row],[yr]]&amp;"-"&amp;Table1[[#This Row],[qtr]]</f>
        <v>2014-4</v>
      </c>
      <c r="E241" s="1">
        <v>1825.2</v>
      </c>
      <c r="F241" s="1">
        <v>54.9</v>
      </c>
    </row>
    <row r="242" spans="1:6">
      <c r="A242" s="12">
        <v>42005</v>
      </c>
      <c r="B242" s="36">
        <f t="shared" si="8"/>
        <v>1</v>
      </c>
      <c r="C242" s="36">
        <f t="shared" si="9"/>
        <v>2015</v>
      </c>
      <c r="D242" s="36" t="str">
        <f>Table1[[#This Row],[yr]]&amp;"-"&amp;Table1[[#This Row],[qtr]]</f>
        <v>2015-1</v>
      </c>
      <c r="E242" s="1">
        <v>1918.6</v>
      </c>
      <c r="F242" s="1">
        <v>72.099999999999994</v>
      </c>
    </row>
    <row r="243" spans="1:6">
      <c r="A243" s="12">
        <v>42036</v>
      </c>
      <c r="B243" s="36">
        <f t="shared" si="8"/>
        <v>1</v>
      </c>
      <c r="C243" s="36">
        <f t="shared" si="9"/>
        <v>2015</v>
      </c>
      <c r="D243" s="36" t="str">
        <f>Table1[[#This Row],[yr]]&amp;"-"&amp;Table1[[#This Row],[qtr]]</f>
        <v>2015-1</v>
      </c>
      <c r="E243" s="1">
        <v>1918.7</v>
      </c>
      <c r="F243" s="1">
        <v>96.6</v>
      </c>
    </row>
    <row r="244" spans="1:6">
      <c r="A244" s="25">
        <v>42064</v>
      </c>
      <c r="B244" s="36">
        <f t="shared" si="8"/>
        <v>1</v>
      </c>
      <c r="C244" s="36">
        <f t="shared" si="9"/>
        <v>2015</v>
      </c>
      <c r="D244" s="36" t="str">
        <f>Table1[[#This Row],[yr]]&amp;"-"&amp;Table1[[#This Row],[qtr]]</f>
        <v>2015-1</v>
      </c>
      <c r="E244" s="26">
        <v>1860.6</v>
      </c>
      <c r="F244" s="1">
        <v>114.4</v>
      </c>
    </row>
    <row r="245" spans="1:6">
      <c r="A245" s="12">
        <v>42095</v>
      </c>
      <c r="B245" s="36">
        <f t="shared" si="8"/>
        <v>2</v>
      </c>
      <c r="C245" s="36">
        <f t="shared" si="9"/>
        <v>2015</v>
      </c>
      <c r="D245" s="36" t="str">
        <f>Table1[[#This Row],[yr]]&amp;"-"&amp;Table1[[#This Row],[qtr]]</f>
        <v>2015-2</v>
      </c>
      <c r="E245" s="1">
        <v>1782.2</v>
      </c>
      <c r="F245" s="1">
        <v>111.2</v>
      </c>
    </row>
    <row r="246" spans="1:6">
      <c r="A246" s="12">
        <v>42125</v>
      </c>
      <c r="B246" s="36">
        <f t="shared" si="8"/>
        <v>2</v>
      </c>
      <c r="C246" s="36">
        <f t="shared" si="9"/>
        <v>2015</v>
      </c>
      <c r="D246" s="36" t="str">
        <f>Table1[[#This Row],[yr]]&amp;"-"&amp;Table1[[#This Row],[qtr]]</f>
        <v>2015-2</v>
      </c>
      <c r="E246" s="1">
        <v>1702.1</v>
      </c>
      <c r="F246" s="1">
        <v>122.3</v>
      </c>
    </row>
    <row r="247" spans="1:6">
      <c r="A247" s="12">
        <v>42156</v>
      </c>
      <c r="B247" s="36">
        <f t="shared" si="8"/>
        <v>2</v>
      </c>
      <c r="C247" s="36">
        <f t="shared" si="9"/>
        <v>2015</v>
      </c>
      <c r="D247" s="36" t="str">
        <f>Table1[[#This Row],[yr]]&amp;"-"&amp;Table1[[#This Row],[qtr]]</f>
        <v>2015-2</v>
      </c>
      <c r="E247" s="1">
        <v>1622.3</v>
      </c>
      <c r="F247" s="1">
        <v>119.9</v>
      </c>
    </row>
    <row r="248" spans="1:6">
      <c r="A248" s="12">
        <v>42186</v>
      </c>
      <c r="B248" s="36">
        <f t="shared" si="8"/>
        <v>3</v>
      </c>
      <c r="C248" s="36">
        <f t="shared" si="9"/>
        <v>2015</v>
      </c>
      <c r="D248" s="36" t="str">
        <f>Table1[[#This Row],[yr]]&amp;"-"&amp;Table1[[#This Row],[qtr]]</f>
        <v>2015-3</v>
      </c>
      <c r="E248" s="1">
        <v>1585.7</v>
      </c>
      <c r="F248" s="1">
        <v>118</v>
      </c>
    </row>
    <row r="249" spans="1:6">
      <c r="A249" s="12">
        <v>42217</v>
      </c>
      <c r="B249" s="36">
        <f t="shared" si="8"/>
        <v>3</v>
      </c>
      <c r="C249" s="36">
        <f t="shared" si="9"/>
        <v>2015</v>
      </c>
      <c r="D249" s="36" t="str">
        <f>Table1[[#This Row],[yr]]&amp;"-"&amp;Table1[[#This Row],[qtr]]</f>
        <v>2015-3</v>
      </c>
      <c r="E249" s="1">
        <v>1563.5</v>
      </c>
      <c r="F249" s="1">
        <v>119.1</v>
      </c>
    </row>
    <row r="250" spans="1:6">
      <c r="A250" s="12">
        <v>42248</v>
      </c>
      <c r="B250" s="36">
        <f t="shared" si="8"/>
        <v>3</v>
      </c>
      <c r="C250" s="36">
        <f t="shared" si="9"/>
        <v>2015</v>
      </c>
      <c r="D250" s="36" t="str">
        <f>Table1[[#This Row],[yr]]&amp;"-"&amp;Table1[[#This Row],[qtr]]</f>
        <v>2015-3</v>
      </c>
      <c r="E250" s="1">
        <v>1539.4</v>
      </c>
      <c r="F250" s="1">
        <v>127.8</v>
      </c>
    </row>
    <row r="251" spans="1:6">
      <c r="A251" s="12">
        <v>42278</v>
      </c>
      <c r="B251" s="36">
        <f t="shared" si="8"/>
        <v>4</v>
      </c>
      <c r="C251" s="36">
        <f t="shared" si="9"/>
        <v>2015</v>
      </c>
      <c r="D251" s="36" t="str">
        <f>Table1[[#This Row],[yr]]&amp;"-"&amp;Table1[[#This Row],[qtr]]</f>
        <v>2015-4</v>
      </c>
      <c r="E251" s="1">
        <v>1516.9</v>
      </c>
      <c r="F251" s="1">
        <v>110.5</v>
      </c>
    </row>
    <row r="252" spans="1:6">
      <c r="A252" s="12">
        <v>42309</v>
      </c>
      <c r="B252" s="36">
        <f t="shared" si="8"/>
        <v>4</v>
      </c>
      <c r="C252" s="36">
        <f t="shared" si="9"/>
        <v>2015</v>
      </c>
      <c r="D252" s="36" t="str">
        <f>Table1[[#This Row],[yr]]&amp;"-"&amp;Table1[[#This Row],[qtr]]</f>
        <v>2015-4</v>
      </c>
      <c r="E252" s="1">
        <v>1530.6</v>
      </c>
      <c r="F252" s="1">
        <v>88.4</v>
      </c>
    </row>
    <row r="253" spans="1:6">
      <c r="A253" s="12">
        <v>42339</v>
      </c>
      <c r="B253" s="36">
        <f t="shared" si="8"/>
        <v>4</v>
      </c>
      <c r="C253" s="36">
        <f t="shared" si="9"/>
        <v>2015</v>
      </c>
      <c r="D253" s="36" t="str">
        <f>Table1[[#This Row],[yr]]&amp;"-"&amp;Table1[[#This Row],[qtr]]</f>
        <v>2015-4</v>
      </c>
      <c r="E253" s="1">
        <v>1563.3</v>
      </c>
      <c r="F253" s="1">
        <v>78.599999999999994</v>
      </c>
    </row>
    <row r="254" spans="1:6">
      <c r="A254" s="12">
        <v>42370</v>
      </c>
      <c r="B254" s="36">
        <f t="shared" si="8"/>
        <v>1</v>
      </c>
      <c r="C254" s="36">
        <f t="shared" si="9"/>
        <v>2016</v>
      </c>
      <c r="D254" s="36" t="str">
        <f>Table1[[#This Row],[yr]]&amp;"-"&amp;Table1[[#This Row],[qtr]]</f>
        <v>2016-1</v>
      </c>
      <c r="E254" s="1">
        <v>1647.5</v>
      </c>
      <c r="F254" s="1">
        <v>87</v>
      </c>
    </row>
    <row r="255" spans="1:6">
      <c r="A255" s="12">
        <v>42401</v>
      </c>
      <c r="B255" s="36">
        <f t="shared" si="8"/>
        <v>1</v>
      </c>
      <c r="C255" s="36">
        <f t="shared" si="9"/>
        <v>2016</v>
      </c>
      <c r="D255" s="36" t="str">
        <f>Table1[[#This Row],[yr]]&amp;"-"&amp;Table1[[#This Row],[qtr]]</f>
        <v>2016-1</v>
      </c>
      <c r="E255" s="1">
        <v>1652.7</v>
      </c>
      <c r="F255" s="1">
        <v>130.1</v>
      </c>
    </row>
    <row r="256" spans="1:6">
      <c r="A256" s="12">
        <v>42430</v>
      </c>
      <c r="B256" s="36">
        <f t="shared" si="8"/>
        <v>1</v>
      </c>
      <c r="C256" s="36">
        <f t="shared" si="9"/>
        <v>2016</v>
      </c>
      <c r="D256" s="36" t="str">
        <f>Table1[[#This Row],[yr]]&amp;"-"&amp;Table1[[#This Row],[qtr]]</f>
        <v>2016-1</v>
      </c>
      <c r="E256" s="1">
        <v>1600.5</v>
      </c>
      <c r="F256" s="1">
        <v>140.5</v>
      </c>
    </row>
    <row r="257" spans="1:6">
      <c r="A257" s="12">
        <v>42461</v>
      </c>
      <c r="B257" s="36">
        <f t="shared" si="8"/>
        <v>2</v>
      </c>
      <c r="C257" s="36">
        <f t="shared" si="9"/>
        <v>2016</v>
      </c>
      <c r="D257" s="36" t="str">
        <f>Table1[[#This Row],[yr]]&amp;"-"&amp;Table1[[#This Row],[qtr]]</f>
        <v>2016-2</v>
      </c>
      <c r="E257" s="26">
        <v>1521.8</v>
      </c>
      <c r="F257" s="27">
        <v>140.9</v>
      </c>
    </row>
    <row r="258" spans="1:6">
      <c r="A258" s="12">
        <v>42491</v>
      </c>
      <c r="B258" s="36">
        <f t="shared" si="8"/>
        <v>2</v>
      </c>
      <c r="C258" s="36">
        <f t="shared" si="9"/>
        <v>2016</v>
      </c>
      <c r="D258" s="36" t="str">
        <f>Table1[[#This Row],[yr]]&amp;"-"&amp;Table1[[#This Row],[qtr]]</f>
        <v>2016-2</v>
      </c>
      <c r="E258" s="26">
        <v>1456.9</v>
      </c>
      <c r="F258" s="27">
        <v>126.3</v>
      </c>
    </row>
    <row r="259" spans="1:6">
      <c r="A259" s="12">
        <v>42522</v>
      </c>
      <c r="B259" s="36">
        <f t="shared" ref="B259:B322" si="10">_xlfn.CEILING.MATH(MONTH(A259)/3)</f>
        <v>2</v>
      </c>
      <c r="C259" s="36">
        <f t="shared" ref="C259:C322" si="11">YEAR(A259)</f>
        <v>2016</v>
      </c>
      <c r="D259" s="36" t="str">
        <f>Table1[[#This Row],[yr]]&amp;"-"&amp;Table1[[#This Row],[qtr]]</f>
        <v>2016-2</v>
      </c>
      <c r="E259" s="26">
        <v>1392.5</v>
      </c>
      <c r="F259" s="27">
        <v>146</v>
      </c>
    </row>
    <row r="260" spans="1:6">
      <c r="A260" s="12">
        <v>42552</v>
      </c>
      <c r="B260" s="36">
        <f t="shared" si="10"/>
        <v>3</v>
      </c>
      <c r="C260" s="36">
        <f t="shared" si="11"/>
        <v>2016</v>
      </c>
      <c r="D260" s="36" t="str">
        <f>Table1[[#This Row],[yr]]&amp;"-"&amp;Table1[[#This Row],[qtr]]</f>
        <v>2016-3</v>
      </c>
      <c r="E260" s="1">
        <v>1361.5</v>
      </c>
      <c r="F260" s="27">
        <v>128.80000000000001</v>
      </c>
    </row>
    <row r="261" spans="1:6">
      <c r="A261" s="12">
        <v>42583</v>
      </c>
      <c r="B261" s="36">
        <f t="shared" si="10"/>
        <v>3</v>
      </c>
      <c r="C261" s="36">
        <f t="shared" si="11"/>
        <v>2016</v>
      </c>
      <c r="D261" s="36" t="str">
        <f>Table1[[#This Row],[yr]]&amp;"-"&amp;Table1[[#This Row],[qtr]]</f>
        <v>2016-3</v>
      </c>
      <c r="E261" s="1">
        <v>1346.9</v>
      </c>
      <c r="F261" s="27">
        <v>138.30000000000001</v>
      </c>
    </row>
    <row r="262" spans="1:6">
      <c r="A262" s="12">
        <v>42614</v>
      </c>
      <c r="B262" s="36">
        <f t="shared" si="10"/>
        <v>3</v>
      </c>
      <c r="C262" s="36">
        <f t="shared" si="11"/>
        <v>2016</v>
      </c>
      <c r="D262" s="36" t="str">
        <f>Table1[[#This Row],[yr]]&amp;"-"&amp;Table1[[#This Row],[qtr]]</f>
        <v>2016-3</v>
      </c>
      <c r="E262" s="4">
        <v>1324.1</v>
      </c>
      <c r="F262" s="4">
        <v>139.1</v>
      </c>
    </row>
    <row r="263" spans="1:6">
      <c r="A263" s="12">
        <v>42644</v>
      </c>
      <c r="B263" s="36">
        <f t="shared" si="10"/>
        <v>4</v>
      </c>
      <c r="C263" s="36">
        <f t="shared" si="11"/>
        <v>2016</v>
      </c>
      <c r="D263" s="36" t="str">
        <f>Table1[[#This Row],[yr]]&amp;"-"&amp;Table1[[#This Row],[qtr]]</f>
        <v>2016-4</v>
      </c>
      <c r="E263" s="4">
        <v>1308</v>
      </c>
      <c r="F263" s="4">
        <v>117</v>
      </c>
    </row>
    <row r="264" spans="1:6">
      <c r="A264" s="12">
        <v>42675</v>
      </c>
      <c r="B264" s="36">
        <f t="shared" si="10"/>
        <v>4</v>
      </c>
      <c r="C264" s="36">
        <f t="shared" si="11"/>
        <v>2016</v>
      </c>
      <c r="D264" s="36" t="str">
        <f>Table1[[#This Row],[yr]]&amp;"-"&amp;Table1[[#This Row],[qtr]]</f>
        <v>2016-4</v>
      </c>
      <c r="E264" s="4">
        <v>1313.6</v>
      </c>
      <c r="F264" s="4">
        <v>110.4</v>
      </c>
    </row>
    <row r="265" spans="1:6">
      <c r="A265" s="12">
        <v>42705</v>
      </c>
      <c r="B265" s="36">
        <f t="shared" si="10"/>
        <v>4</v>
      </c>
      <c r="C265" s="36">
        <f t="shared" si="11"/>
        <v>2016</v>
      </c>
      <c r="D265" s="36" t="str">
        <f>Table1[[#This Row],[yr]]&amp;"-"&amp;Table1[[#This Row],[qtr]]</f>
        <v>2016-4</v>
      </c>
      <c r="E265" s="4">
        <v>1335.2</v>
      </c>
      <c r="F265" s="4">
        <v>90.6</v>
      </c>
    </row>
    <row r="266" spans="1:6">
      <c r="A266" s="12">
        <v>42736</v>
      </c>
      <c r="B266" s="36">
        <f t="shared" si="10"/>
        <v>1</v>
      </c>
      <c r="C266" s="36">
        <f t="shared" si="11"/>
        <v>2017</v>
      </c>
      <c r="D266" s="36" t="str">
        <f>Table1[[#This Row],[yr]]&amp;"-"&amp;Table1[[#This Row],[qtr]]</f>
        <v>2017-1</v>
      </c>
      <c r="E266" s="4">
        <v>1397.1</v>
      </c>
      <c r="F266" s="4">
        <v>122.7</v>
      </c>
    </row>
    <row r="267" spans="1:6">
      <c r="A267" s="12">
        <v>42767</v>
      </c>
      <c r="B267" s="36">
        <f t="shared" si="10"/>
        <v>1</v>
      </c>
      <c r="C267" s="36">
        <f t="shared" si="11"/>
        <v>2017</v>
      </c>
      <c r="D267" s="36" t="str">
        <f>Table1[[#This Row],[yr]]&amp;"-"&amp;Table1[[#This Row],[qtr]]</f>
        <v>2017-1</v>
      </c>
      <c r="E267" s="4">
        <v>1383.4</v>
      </c>
      <c r="F267" s="4">
        <v>137.5</v>
      </c>
    </row>
    <row r="268" spans="1:6">
      <c r="A268" s="12">
        <v>42795</v>
      </c>
      <c r="B268" s="36">
        <f t="shared" si="10"/>
        <v>1</v>
      </c>
      <c r="C268" s="36">
        <f t="shared" si="11"/>
        <v>2017</v>
      </c>
      <c r="D268" s="36" t="str">
        <f>Table1[[#This Row],[yr]]&amp;"-"&amp;Table1[[#This Row],[qtr]]</f>
        <v>2017-1</v>
      </c>
      <c r="E268" s="4">
        <v>1324.2</v>
      </c>
      <c r="F268" s="4">
        <v>169.9</v>
      </c>
    </row>
    <row r="269" spans="1:6">
      <c r="A269" s="12">
        <v>42826</v>
      </c>
      <c r="B269" s="36">
        <f t="shared" si="10"/>
        <v>2</v>
      </c>
      <c r="C269" s="36">
        <f t="shared" si="11"/>
        <v>2017</v>
      </c>
      <c r="D269" s="36" t="str">
        <f>Table1[[#This Row],[yr]]&amp;"-"&amp;Table1[[#This Row],[qtr]]</f>
        <v>2017-2</v>
      </c>
      <c r="E269" s="4">
        <v>1252.7</v>
      </c>
      <c r="F269" s="4">
        <v>135.6</v>
      </c>
    </row>
    <row r="270" spans="1:6">
      <c r="A270" s="12">
        <v>42856</v>
      </c>
      <c r="B270" s="36">
        <f t="shared" si="10"/>
        <v>2</v>
      </c>
      <c r="C270" s="36">
        <f t="shared" si="11"/>
        <v>2017</v>
      </c>
      <c r="D270" s="36" t="str">
        <f>Table1[[#This Row],[yr]]&amp;"-"&amp;Table1[[#This Row],[qtr]]</f>
        <v>2017-2</v>
      </c>
      <c r="E270" s="4">
        <v>1202.0999999999999</v>
      </c>
      <c r="F270" s="4">
        <v>153.30000000000001</v>
      </c>
    </row>
    <row r="271" spans="1:6">
      <c r="A271" s="12">
        <v>42887</v>
      </c>
      <c r="B271" s="36">
        <f t="shared" si="10"/>
        <v>2</v>
      </c>
      <c r="C271" s="36">
        <f t="shared" si="11"/>
        <v>2017</v>
      </c>
      <c r="D271" s="36" t="str">
        <f>Table1[[#This Row],[yr]]&amp;"-"&amp;Table1[[#This Row],[qtr]]</f>
        <v>2017-2</v>
      </c>
      <c r="E271" s="4">
        <v>1151.5999999999999</v>
      </c>
      <c r="F271" s="4">
        <v>148.30000000000001</v>
      </c>
    </row>
    <row r="272" spans="1:6">
      <c r="A272" s="12">
        <v>42917</v>
      </c>
      <c r="B272" s="36">
        <f t="shared" si="10"/>
        <v>3</v>
      </c>
      <c r="C272" s="36">
        <f t="shared" si="11"/>
        <v>2017</v>
      </c>
      <c r="D272" s="36" t="str">
        <f>Table1[[#This Row],[yr]]&amp;"-"&amp;Table1[[#This Row],[qtr]]</f>
        <v>2017-3</v>
      </c>
      <c r="E272" s="4">
        <v>1140</v>
      </c>
      <c r="F272" s="4">
        <v>136.9</v>
      </c>
    </row>
    <row r="273" spans="1:6">
      <c r="A273" s="12">
        <v>42948</v>
      </c>
      <c r="B273" s="36">
        <f t="shared" si="10"/>
        <v>3</v>
      </c>
      <c r="C273" s="36">
        <f t="shared" si="11"/>
        <v>2017</v>
      </c>
      <c r="D273" s="36" t="str">
        <f>Table1[[#This Row],[yr]]&amp;"-"&amp;Table1[[#This Row],[qtr]]</f>
        <v>2017-3</v>
      </c>
      <c r="E273" s="4">
        <v>1136.0999999999999</v>
      </c>
      <c r="F273" s="4">
        <v>154.30000000000001</v>
      </c>
    </row>
    <row r="274" spans="1:6">
      <c r="A274" s="12">
        <v>42979</v>
      </c>
      <c r="B274" s="36">
        <f t="shared" si="10"/>
        <v>3</v>
      </c>
      <c r="C274" s="36">
        <f t="shared" si="11"/>
        <v>2017</v>
      </c>
      <c r="D274" s="36" t="str">
        <f>Table1[[#This Row],[yr]]&amp;"-"&amp;Table1[[#This Row],[qtr]]</f>
        <v>2017-3</v>
      </c>
      <c r="E274" s="4">
        <v>1117.0999999999999</v>
      </c>
      <c r="F274" s="4">
        <v>156</v>
      </c>
    </row>
    <row r="275" spans="1:6">
      <c r="A275" s="12">
        <v>43009</v>
      </c>
      <c r="B275" s="36">
        <f t="shared" si="10"/>
        <v>4</v>
      </c>
      <c r="C275" s="36">
        <f t="shared" si="11"/>
        <v>2017</v>
      </c>
      <c r="D275" s="36" t="str">
        <f>Table1[[#This Row],[yr]]&amp;"-"&amp;Table1[[#This Row],[qtr]]</f>
        <v>2017-4</v>
      </c>
      <c r="E275" s="4">
        <v>1069.5</v>
      </c>
      <c r="F275" s="4">
        <v>153.19999999999999</v>
      </c>
    </row>
    <row r="276" spans="1:6">
      <c r="A276" s="12">
        <v>43040</v>
      </c>
      <c r="B276" s="36">
        <f t="shared" si="10"/>
        <v>4</v>
      </c>
      <c r="C276" s="36">
        <f t="shared" si="11"/>
        <v>2017</v>
      </c>
      <c r="D276" s="36" t="str">
        <f>Table1[[#This Row],[yr]]&amp;"-"&amp;Table1[[#This Row],[qtr]]</f>
        <v>2017-4</v>
      </c>
      <c r="E276" s="4">
        <v>1067.7</v>
      </c>
      <c r="F276" s="4">
        <v>130.19999999999999</v>
      </c>
    </row>
    <row r="277" spans="1:6">
      <c r="A277" s="12">
        <v>43070</v>
      </c>
      <c r="B277" s="36">
        <f t="shared" si="10"/>
        <v>4</v>
      </c>
      <c r="C277" s="36">
        <f t="shared" si="11"/>
        <v>2017</v>
      </c>
      <c r="D277" s="36" t="str">
        <f>Table1[[#This Row],[yr]]&amp;"-"&amp;Table1[[#This Row],[qtr]]</f>
        <v>2017-4</v>
      </c>
      <c r="E277" s="4">
        <v>1081.7</v>
      </c>
      <c r="F277" s="4">
        <v>97.2</v>
      </c>
    </row>
    <row r="278" spans="1:6">
      <c r="A278" s="12">
        <v>43101</v>
      </c>
      <c r="B278" s="36">
        <f t="shared" si="10"/>
        <v>1</v>
      </c>
      <c r="C278" s="36">
        <f t="shared" si="11"/>
        <v>2018</v>
      </c>
      <c r="D278" s="36" t="str">
        <f>Table1[[#This Row],[yr]]&amp;"-"&amp;Table1[[#This Row],[qtr]]</f>
        <v>2018-1</v>
      </c>
      <c r="E278" s="4">
        <v>1133.7</v>
      </c>
      <c r="F278" s="4">
        <v>145.5</v>
      </c>
    </row>
    <row r="279" spans="1:6">
      <c r="A279" s="12">
        <v>43132</v>
      </c>
      <c r="B279" s="36">
        <f t="shared" si="10"/>
        <v>1</v>
      </c>
      <c r="C279" s="36">
        <f t="shared" si="11"/>
        <v>2018</v>
      </c>
      <c r="D279" s="36" t="str">
        <f>Table1[[#This Row],[yr]]&amp;"-"&amp;Table1[[#This Row],[qtr]]</f>
        <v>2018-1</v>
      </c>
      <c r="E279" s="4">
        <v>1126.7</v>
      </c>
      <c r="F279" s="4">
        <v>130</v>
      </c>
    </row>
    <row r="280" spans="1:6">
      <c r="A280" s="12">
        <v>43160</v>
      </c>
      <c r="B280" s="36">
        <f t="shared" si="10"/>
        <v>1</v>
      </c>
      <c r="C280" s="36">
        <f t="shared" si="11"/>
        <v>2018</v>
      </c>
      <c r="D280" s="36" t="str">
        <f>Table1[[#This Row],[yr]]&amp;"-"&amp;Table1[[#This Row],[qtr]]</f>
        <v>2018-1</v>
      </c>
      <c r="E280" s="4">
        <v>1092.2</v>
      </c>
      <c r="F280" s="4">
        <v>149.19999999999999</v>
      </c>
    </row>
    <row r="281" spans="1:6">
      <c r="A281" s="12">
        <v>43191</v>
      </c>
      <c r="B281" s="36">
        <f t="shared" si="10"/>
        <v>2</v>
      </c>
      <c r="C281" s="36">
        <f t="shared" si="11"/>
        <v>2018</v>
      </c>
      <c r="D281" s="36" t="str">
        <f>Table1[[#This Row],[yr]]&amp;"-"&amp;Table1[[#This Row],[qtr]]</f>
        <v>2018-2</v>
      </c>
      <c r="E281" s="4">
        <v>1042.5</v>
      </c>
      <c r="F281" s="4">
        <v>141</v>
      </c>
    </row>
    <row r="282" spans="1:6">
      <c r="A282" s="12">
        <v>43221</v>
      </c>
      <c r="B282" s="36">
        <f t="shared" si="10"/>
        <v>2</v>
      </c>
      <c r="C282" s="36">
        <f t="shared" si="11"/>
        <v>2018</v>
      </c>
      <c r="D282" s="36" t="str">
        <f>Table1[[#This Row],[yr]]&amp;"-"&amp;Table1[[#This Row],[qtr]]</f>
        <v>2018-2</v>
      </c>
      <c r="E282" s="4">
        <v>1002.2</v>
      </c>
      <c r="F282" s="4">
        <v>141.5</v>
      </c>
    </row>
    <row r="283" spans="1:6">
      <c r="A283" s="12">
        <v>43252</v>
      </c>
      <c r="B283" s="36">
        <f t="shared" si="10"/>
        <v>2</v>
      </c>
      <c r="C283" s="36">
        <f t="shared" si="11"/>
        <v>2018</v>
      </c>
      <c r="D283" s="36" t="str">
        <f>Table1[[#This Row],[yr]]&amp;"-"&amp;Table1[[#This Row],[qtr]]</f>
        <v>2018-2</v>
      </c>
      <c r="E283" s="4">
        <v>967.9</v>
      </c>
      <c r="F283" s="4">
        <v>138.80000000000001</v>
      </c>
    </row>
    <row r="284" spans="1:6">
      <c r="A284" s="12">
        <v>43282</v>
      </c>
      <c r="B284" s="36">
        <f t="shared" si="10"/>
        <v>3</v>
      </c>
      <c r="C284" s="36">
        <f t="shared" si="11"/>
        <v>2018</v>
      </c>
      <c r="D284" s="36" t="str">
        <f>Table1[[#This Row],[yr]]&amp;"-"&amp;Table1[[#This Row],[qtr]]</f>
        <v>2018-3</v>
      </c>
      <c r="E284" s="4">
        <v>961.8</v>
      </c>
      <c r="F284" s="4">
        <v>130.4</v>
      </c>
    </row>
    <row r="285" spans="1:6">
      <c r="A285" s="12">
        <v>43313</v>
      </c>
      <c r="B285" s="36">
        <f t="shared" si="10"/>
        <v>3</v>
      </c>
      <c r="C285" s="36">
        <f t="shared" si="11"/>
        <v>2018</v>
      </c>
      <c r="D285" s="36" t="str">
        <f>Table1[[#This Row],[yr]]&amp;"-"&amp;Table1[[#This Row],[qtr]]</f>
        <v>2018-3</v>
      </c>
      <c r="E285" s="4">
        <v>958.6</v>
      </c>
      <c r="F285" s="4">
        <v>131.30000000000001</v>
      </c>
    </row>
    <row r="286" spans="1:6">
      <c r="A286" s="12">
        <v>43344</v>
      </c>
      <c r="B286" s="36">
        <f t="shared" si="10"/>
        <v>3</v>
      </c>
      <c r="C286" s="36">
        <f t="shared" si="11"/>
        <v>2018</v>
      </c>
      <c r="D286" s="36" t="str">
        <f>Table1[[#This Row],[yr]]&amp;"-"&amp;Table1[[#This Row],[qtr]]</f>
        <v>2018-3</v>
      </c>
      <c r="E286" s="4">
        <v>947.4</v>
      </c>
      <c r="F286" s="4">
        <v>118.6</v>
      </c>
    </row>
    <row r="287" spans="1:6">
      <c r="A287" s="12">
        <v>43374</v>
      </c>
      <c r="B287" s="36">
        <f t="shared" si="10"/>
        <v>4</v>
      </c>
      <c r="C287" s="36">
        <f t="shared" si="11"/>
        <v>2018</v>
      </c>
      <c r="D287" s="36" t="str">
        <f>Table1[[#This Row],[yr]]&amp;"-"&amp;Table1[[#This Row],[qtr]]</f>
        <v>2018-4</v>
      </c>
      <c r="E287" s="4">
        <v>937.3</v>
      </c>
      <c r="F287" s="4">
        <v>131.19999999999999</v>
      </c>
    </row>
    <row r="288" spans="1:6">
      <c r="A288" s="12">
        <v>43405</v>
      </c>
      <c r="B288" s="36">
        <f t="shared" si="10"/>
        <v>4</v>
      </c>
      <c r="C288" s="36">
        <f t="shared" si="11"/>
        <v>2018</v>
      </c>
      <c r="D288" s="36" t="str">
        <f>Table1[[#This Row],[yr]]&amp;"-"&amp;Table1[[#This Row],[qtr]]</f>
        <v>2018-4</v>
      </c>
      <c r="E288" s="4">
        <v>950.5</v>
      </c>
      <c r="F288" s="4">
        <v>108.7</v>
      </c>
    </row>
    <row r="289" spans="1:6">
      <c r="A289" s="12">
        <v>43435</v>
      </c>
      <c r="B289" s="36">
        <f t="shared" si="10"/>
        <v>4</v>
      </c>
      <c r="C289" s="36">
        <f t="shared" si="11"/>
        <v>2018</v>
      </c>
      <c r="D289" s="36" t="str">
        <f>Table1[[#This Row],[yr]]&amp;"-"&amp;Table1[[#This Row],[qtr]]</f>
        <v>2018-4</v>
      </c>
      <c r="E289" s="4">
        <v>968.9</v>
      </c>
      <c r="F289" s="4">
        <v>82.7</v>
      </c>
    </row>
    <row r="290" spans="1:6">
      <c r="A290" s="12">
        <v>43466</v>
      </c>
      <c r="B290" s="36">
        <f t="shared" si="10"/>
        <v>1</v>
      </c>
      <c r="C290" s="36">
        <f t="shared" si="11"/>
        <v>2019</v>
      </c>
      <c r="D290" s="36" t="str">
        <f>Table1[[#This Row],[yr]]&amp;"-"&amp;Table1[[#This Row],[qtr]]</f>
        <v>2019-1</v>
      </c>
      <c r="E290" s="4">
        <v>1023.1</v>
      </c>
      <c r="F290" s="4">
        <v>131.5</v>
      </c>
    </row>
    <row r="291" spans="1:6">
      <c r="A291" s="12">
        <v>43497</v>
      </c>
      <c r="B291" s="36">
        <f t="shared" si="10"/>
        <v>1</v>
      </c>
      <c r="C291" s="36">
        <f t="shared" si="11"/>
        <v>2019</v>
      </c>
      <c r="D291" s="36" t="str">
        <f>Table1[[#This Row],[yr]]&amp;"-"&amp;Table1[[#This Row],[qtr]]</f>
        <v>2019-1</v>
      </c>
      <c r="E291" s="4">
        <v>1016.7</v>
      </c>
      <c r="F291" s="4">
        <v>121.3</v>
      </c>
    </row>
    <row r="292" spans="1:6">
      <c r="A292" s="12">
        <v>43525</v>
      </c>
      <c r="B292" s="36">
        <f t="shared" si="10"/>
        <v>1</v>
      </c>
      <c r="C292" s="36">
        <f t="shared" si="11"/>
        <v>2019</v>
      </c>
      <c r="D292" s="36" t="str">
        <f>Table1[[#This Row],[yr]]&amp;"-"&amp;Table1[[#This Row],[qtr]]</f>
        <v>2019-1</v>
      </c>
      <c r="E292" s="4">
        <v>984.7</v>
      </c>
      <c r="F292" s="4">
        <v>128.9</v>
      </c>
    </row>
    <row r="293" spans="1:6">
      <c r="A293" s="12">
        <v>43556</v>
      </c>
      <c r="B293" s="36">
        <f t="shared" si="10"/>
        <v>2</v>
      </c>
      <c r="C293" s="36">
        <f t="shared" si="11"/>
        <v>2019</v>
      </c>
      <c r="D293" s="36" t="str">
        <f>Table1[[#This Row],[yr]]&amp;"-"&amp;Table1[[#This Row],[qtr]]</f>
        <v>2019-2</v>
      </c>
      <c r="E293" s="4">
        <v>938.3</v>
      </c>
      <c r="F293" s="4">
        <v>118.8</v>
      </c>
    </row>
    <row r="294" spans="1:6">
      <c r="A294" s="12">
        <v>43586</v>
      </c>
      <c r="B294" s="36">
        <f t="shared" si="10"/>
        <v>2</v>
      </c>
      <c r="C294" s="36">
        <f t="shared" si="11"/>
        <v>2019</v>
      </c>
      <c r="D294" s="36" t="str">
        <f>Table1[[#This Row],[yr]]&amp;"-"&amp;Table1[[#This Row],[qtr]]</f>
        <v>2019-2</v>
      </c>
      <c r="E294" s="4">
        <v>906</v>
      </c>
      <c r="F294" s="4">
        <v>123.9</v>
      </c>
    </row>
    <row r="295" spans="1:6">
      <c r="A295" s="12">
        <v>43617</v>
      </c>
      <c r="B295" s="36">
        <f t="shared" si="10"/>
        <v>2</v>
      </c>
      <c r="C295" s="36">
        <f t="shared" si="11"/>
        <v>2019</v>
      </c>
      <c r="D295" s="36" t="str">
        <f>Table1[[#This Row],[yr]]&amp;"-"&amp;Table1[[#This Row],[qtr]]</f>
        <v>2019-2</v>
      </c>
      <c r="E295" s="4">
        <v>877.1</v>
      </c>
      <c r="F295" s="4">
        <v>103.1</v>
      </c>
    </row>
    <row r="296" spans="1:6">
      <c r="A296" s="12">
        <v>43647</v>
      </c>
      <c r="B296" s="36">
        <f t="shared" si="10"/>
        <v>3</v>
      </c>
      <c r="C296" s="36">
        <f t="shared" si="11"/>
        <v>2019</v>
      </c>
      <c r="D296" s="36" t="str">
        <f>Table1[[#This Row],[yr]]&amp;"-"&amp;Table1[[#This Row],[qtr]]</f>
        <v>2019-3</v>
      </c>
      <c r="E296" s="4">
        <v>868.4</v>
      </c>
      <c r="F296" s="4">
        <v>119.9</v>
      </c>
    </row>
    <row r="297" spans="1:6">
      <c r="A297" s="12">
        <v>43678</v>
      </c>
      <c r="B297" s="36">
        <f t="shared" si="10"/>
        <v>3</v>
      </c>
      <c r="C297" s="36">
        <f t="shared" si="11"/>
        <v>2019</v>
      </c>
      <c r="D297" s="36" t="str">
        <f>Table1[[#This Row],[yr]]&amp;"-"&amp;Table1[[#This Row],[qtr]]</f>
        <v>2019-3</v>
      </c>
      <c r="E297" s="4">
        <v>865.5</v>
      </c>
      <c r="F297" s="4">
        <v>108.8</v>
      </c>
    </row>
    <row r="298" spans="1:6">
      <c r="A298" s="12">
        <v>43709</v>
      </c>
      <c r="B298" s="36">
        <f t="shared" si="10"/>
        <v>3</v>
      </c>
      <c r="C298" s="36">
        <f t="shared" si="11"/>
        <v>2019</v>
      </c>
      <c r="D298" s="36" t="str">
        <f>Table1[[#This Row],[yr]]&amp;"-"&amp;Table1[[#This Row],[qtr]]</f>
        <v>2019-3</v>
      </c>
      <c r="E298" s="4">
        <v>851.2</v>
      </c>
      <c r="F298" s="4">
        <v>110.6</v>
      </c>
    </row>
    <row r="299" spans="1:6">
      <c r="A299" s="12">
        <v>43739</v>
      </c>
      <c r="B299" s="36">
        <f t="shared" si="10"/>
        <v>4</v>
      </c>
      <c r="C299" s="36">
        <f t="shared" si="11"/>
        <v>2019</v>
      </c>
      <c r="D299" s="36" t="str">
        <f>Table1[[#This Row],[yr]]&amp;"-"&amp;Table1[[#This Row],[qtr]]</f>
        <v>2019-4</v>
      </c>
      <c r="E299" s="4">
        <v>840.5</v>
      </c>
      <c r="F299" s="4">
        <v>111.3</v>
      </c>
    </row>
    <row r="300" spans="1:6">
      <c r="A300" s="12">
        <v>43770</v>
      </c>
      <c r="B300" s="36">
        <f t="shared" si="10"/>
        <v>4</v>
      </c>
      <c r="C300" s="36">
        <f t="shared" si="11"/>
        <v>2019</v>
      </c>
      <c r="D300" s="36" t="str">
        <f>Table1[[#This Row],[yr]]&amp;"-"&amp;Table1[[#This Row],[qtr]]</f>
        <v>2019-4</v>
      </c>
      <c r="E300" s="4">
        <v>849.6</v>
      </c>
      <c r="F300" s="4">
        <v>90.9</v>
      </c>
    </row>
    <row r="301" spans="1:6">
      <c r="A301" s="12">
        <v>43800</v>
      </c>
      <c r="B301" s="36">
        <f t="shared" si="10"/>
        <v>4</v>
      </c>
      <c r="C301" s="36">
        <f t="shared" si="11"/>
        <v>2019</v>
      </c>
      <c r="D301" s="36" t="str">
        <f>Table1[[#This Row],[yr]]&amp;"-"&amp;Table1[[#This Row],[qtr]]</f>
        <v>2019-4</v>
      </c>
      <c r="E301" s="4">
        <v>866.4</v>
      </c>
      <c r="F301" s="4">
        <v>78.400000000000006</v>
      </c>
    </row>
    <row r="302" spans="1:6">
      <c r="A302" s="12">
        <v>43831</v>
      </c>
      <c r="B302" s="36">
        <f t="shared" si="10"/>
        <v>1</v>
      </c>
      <c r="C302" s="36">
        <f t="shared" si="11"/>
        <v>2020</v>
      </c>
      <c r="D302" s="36" t="str">
        <f>Table1[[#This Row],[yr]]&amp;"-"&amp;Table1[[#This Row],[qtr]]</f>
        <v>2020-1</v>
      </c>
      <c r="E302" s="4">
        <v>922.2</v>
      </c>
      <c r="F302" s="4">
        <v>121.1</v>
      </c>
    </row>
    <row r="303" spans="1:6">
      <c r="A303" s="12">
        <v>43862</v>
      </c>
      <c r="B303" s="36">
        <f t="shared" si="10"/>
        <v>1</v>
      </c>
      <c r="C303" s="36">
        <f t="shared" si="11"/>
        <v>2020</v>
      </c>
      <c r="D303" s="36" t="str">
        <f>Table1[[#This Row],[yr]]&amp;"-"&amp;Table1[[#This Row],[qtr]]</f>
        <v>2020-1</v>
      </c>
      <c r="E303" s="4">
        <v>919.9</v>
      </c>
      <c r="F303" s="4">
        <v>112.7</v>
      </c>
    </row>
    <row r="304" spans="1:6">
      <c r="A304" s="12">
        <v>43891</v>
      </c>
      <c r="B304" s="36">
        <f t="shared" si="10"/>
        <v>1</v>
      </c>
      <c r="C304" s="36">
        <f t="shared" si="11"/>
        <v>2020</v>
      </c>
      <c r="D304" s="36" t="str">
        <f>Table1[[#This Row],[yr]]&amp;"-"&amp;Table1[[#This Row],[qtr]]</f>
        <v>2020-1</v>
      </c>
      <c r="E304" s="4">
        <v>909.4</v>
      </c>
      <c r="F304" s="4">
        <v>77.599999999999994</v>
      </c>
    </row>
    <row r="305" spans="1:6">
      <c r="A305" s="12">
        <v>43922</v>
      </c>
      <c r="B305" s="36">
        <f t="shared" si="10"/>
        <v>2</v>
      </c>
      <c r="C305" s="36">
        <f t="shared" si="11"/>
        <v>2020</v>
      </c>
      <c r="D305" s="36" t="str">
        <f>Table1[[#This Row],[yr]]&amp;"-"&amp;Table1[[#This Row],[qtr]]</f>
        <v>2020-2</v>
      </c>
      <c r="E305" s="4">
        <v>965.8</v>
      </c>
      <c r="F305" s="4">
        <v>58.2</v>
      </c>
    </row>
    <row r="306" spans="1:6">
      <c r="A306" s="12">
        <v>43952</v>
      </c>
      <c r="B306" s="36">
        <f t="shared" si="10"/>
        <v>2</v>
      </c>
      <c r="C306" s="36">
        <f t="shared" si="11"/>
        <v>2020</v>
      </c>
      <c r="D306" s="36" t="str">
        <f>Table1[[#This Row],[yr]]&amp;"-"&amp;Table1[[#This Row],[qtr]]</f>
        <v>2020-2</v>
      </c>
      <c r="E306" s="4">
        <v>1011.7</v>
      </c>
      <c r="F306" s="4">
        <v>75.599999999999994</v>
      </c>
    </row>
    <row r="307" spans="1:6">
      <c r="A307" s="12">
        <v>43983</v>
      </c>
      <c r="B307" s="36">
        <f t="shared" si="10"/>
        <v>2</v>
      </c>
      <c r="C307" s="36">
        <f t="shared" si="11"/>
        <v>2020</v>
      </c>
      <c r="D307" s="36" t="str">
        <f>Table1[[#This Row],[yr]]&amp;"-"&amp;Table1[[#This Row],[qtr]]</f>
        <v>2020-2</v>
      </c>
      <c r="E307" s="4">
        <v>1026.5</v>
      </c>
      <c r="F307" s="4">
        <v>93.2</v>
      </c>
    </row>
    <row r="308" spans="1:6">
      <c r="A308" s="12">
        <v>44013</v>
      </c>
      <c r="B308" s="36">
        <f t="shared" si="10"/>
        <v>3</v>
      </c>
      <c r="C308" s="36">
        <f t="shared" si="11"/>
        <v>2020</v>
      </c>
      <c r="D308" s="36" t="str">
        <f>Table1[[#This Row],[yr]]&amp;"-"&amp;Table1[[#This Row],[qtr]]</f>
        <v>2020-3</v>
      </c>
      <c r="E308" s="4">
        <v>1029.5</v>
      </c>
      <c r="F308" s="4">
        <v>105.9</v>
      </c>
    </row>
    <row r="309" spans="1:6">
      <c r="A309" s="12">
        <v>44044</v>
      </c>
      <c r="B309" s="36">
        <f t="shared" si="10"/>
        <v>3</v>
      </c>
      <c r="C309" s="36">
        <f t="shared" si="11"/>
        <v>2020</v>
      </c>
      <c r="D309" s="36" t="str">
        <f>Table1[[#This Row],[yr]]&amp;"-"&amp;Table1[[#This Row],[qtr]]</f>
        <v>2020-3</v>
      </c>
      <c r="E309" s="4">
        <v>1028</v>
      </c>
      <c r="F309" s="4">
        <v>96.4</v>
      </c>
    </row>
    <row r="310" spans="1:6">
      <c r="A310" s="12">
        <v>44075</v>
      </c>
      <c r="B310" s="36">
        <f t="shared" si="10"/>
        <v>3</v>
      </c>
      <c r="C310" s="36">
        <f t="shared" si="11"/>
        <v>2020</v>
      </c>
      <c r="D310" s="36" t="str">
        <f>Table1[[#This Row],[yr]]&amp;"-"&amp;Table1[[#This Row],[qtr]]</f>
        <v>2020-3</v>
      </c>
      <c r="E310" s="4">
        <v>1023.7</v>
      </c>
      <c r="F310" s="4">
        <v>111.5</v>
      </c>
    </row>
    <row r="311" spans="1:6">
      <c r="A311" s="12">
        <v>44105</v>
      </c>
      <c r="B311" s="36">
        <f t="shared" si="10"/>
        <v>4</v>
      </c>
      <c r="C311" s="36">
        <f t="shared" si="11"/>
        <v>2020</v>
      </c>
      <c r="D311" s="36" t="str">
        <f>Table1[[#This Row],[yr]]&amp;"-"&amp;Table1[[#This Row],[qtr]]</f>
        <v>2020-4</v>
      </c>
      <c r="E311" s="5">
        <v>1018.4</v>
      </c>
      <c r="F311" s="5">
        <v>100.5</v>
      </c>
    </row>
    <row r="312" spans="1:6">
      <c r="A312" s="12">
        <v>44136</v>
      </c>
      <c r="B312" s="36">
        <f t="shared" si="10"/>
        <v>4</v>
      </c>
      <c r="C312" s="36">
        <f t="shared" si="11"/>
        <v>2020</v>
      </c>
      <c r="D312" s="36" t="str">
        <f>Table1[[#This Row],[yr]]&amp;"-"&amp;Table1[[#This Row],[qtr]]</f>
        <v>2020-4</v>
      </c>
      <c r="E312" s="5">
        <v>1025.7</v>
      </c>
      <c r="F312" s="5">
        <v>81.7</v>
      </c>
    </row>
    <row r="313" spans="1:6">
      <c r="A313" s="12">
        <v>44166</v>
      </c>
      <c r="B313" s="36">
        <f t="shared" si="10"/>
        <v>4</v>
      </c>
      <c r="C313" s="36">
        <f t="shared" si="11"/>
        <v>2020</v>
      </c>
      <c r="D313" s="36" t="str">
        <f>Table1[[#This Row],[yr]]&amp;"-"&amp;Table1[[#This Row],[qtr]]</f>
        <v>2020-4</v>
      </c>
      <c r="E313" s="5">
        <v>1046.4000000000001</v>
      </c>
      <c r="F313" s="5">
        <v>81.3</v>
      </c>
    </row>
    <row r="314" spans="1:6">
      <c r="A314" s="12">
        <v>44197</v>
      </c>
      <c r="B314" s="36">
        <f t="shared" si="10"/>
        <v>1</v>
      </c>
      <c r="C314" s="36">
        <f t="shared" si="11"/>
        <v>2021</v>
      </c>
      <c r="D314" s="36" t="str">
        <f>Table1[[#This Row],[yr]]&amp;"-"&amp;Table1[[#This Row],[qtr]]</f>
        <v>2021-1</v>
      </c>
      <c r="E314" s="5">
        <v>1090.4000000000001</v>
      </c>
      <c r="F314" s="5">
        <v>101.4</v>
      </c>
    </row>
    <row r="315" spans="1:6">
      <c r="A315" s="12">
        <v>44228</v>
      </c>
      <c r="B315" s="36">
        <f t="shared" si="10"/>
        <v>1</v>
      </c>
      <c r="C315" s="36">
        <f t="shared" si="11"/>
        <v>2021</v>
      </c>
      <c r="D315" s="36" t="str">
        <f>Table1[[#This Row],[yr]]&amp;"-"&amp;Table1[[#This Row],[qtr]]</f>
        <v>2021-1</v>
      </c>
      <c r="E315" s="6">
        <v>1099.5</v>
      </c>
      <c r="F315" s="6">
        <v>105.4</v>
      </c>
    </row>
    <row r="316" spans="1:6">
      <c r="A316" s="12">
        <v>44256</v>
      </c>
      <c r="B316" s="36">
        <f t="shared" si="10"/>
        <v>1</v>
      </c>
      <c r="C316" s="36">
        <f t="shared" si="11"/>
        <v>2021</v>
      </c>
      <c r="D316" s="36" t="str">
        <f>Table1[[#This Row],[yr]]&amp;"-"&amp;Table1[[#This Row],[qtr]]</f>
        <v>2021-1</v>
      </c>
      <c r="E316" s="5">
        <v>1078.4000000000001</v>
      </c>
      <c r="F316" s="5">
        <v>117.9</v>
      </c>
    </row>
    <row r="317" spans="1:6">
      <c r="A317" s="12">
        <v>44287</v>
      </c>
      <c r="B317" s="36">
        <f t="shared" si="10"/>
        <v>2</v>
      </c>
      <c r="C317" s="36">
        <f t="shared" si="11"/>
        <v>2021</v>
      </c>
      <c r="D317" s="36" t="str">
        <f>Table1[[#This Row],[yr]]&amp;"-"&amp;Table1[[#This Row],[qtr]]</f>
        <v>2021-2</v>
      </c>
      <c r="E317" s="6">
        <v>1053.8</v>
      </c>
      <c r="F317" s="6">
        <v>110.1</v>
      </c>
    </row>
    <row r="318" spans="1:6">
      <c r="A318" s="12">
        <v>44317</v>
      </c>
      <c r="B318" s="36">
        <f t="shared" si="10"/>
        <v>2</v>
      </c>
      <c r="C318" s="36">
        <f t="shared" si="11"/>
        <v>2021</v>
      </c>
      <c r="D318" s="36" t="str">
        <f>Table1[[#This Row],[yr]]&amp;"-"&amp;Table1[[#This Row],[qtr]]</f>
        <v>2021-2</v>
      </c>
      <c r="E318" s="6">
        <v>1026.7</v>
      </c>
      <c r="F318" s="6">
        <v>114.8</v>
      </c>
    </row>
    <row r="319" spans="1:6">
      <c r="A319" s="12">
        <v>44348</v>
      </c>
      <c r="B319" s="36">
        <f t="shared" si="10"/>
        <v>2</v>
      </c>
      <c r="C319" s="36">
        <f t="shared" si="11"/>
        <v>2021</v>
      </c>
      <c r="D319" s="36" t="str">
        <f>Table1[[#This Row],[yr]]&amp;"-"&amp;Table1[[#This Row],[qtr]]</f>
        <v>2021-2</v>
      </c>
      <c r="E319" s="3">
        <v>993.4</v>
      </c>
      <c r="F319" s="3">
        <v>117.8</v>
      </c>
    </row>
    <row r="320" spans="1:6">
      <c r="A320" s="12">
        <v>44378</v>
      </c>
      <c r="B320" s="36">
        <f t="shared" si="10"/>
        <v>3</v>
      </c>
      <c r="C320" s="36">
        <f t="shared" si="11"/>
        <v>2021</v>
      </c>
      <c r="D320" s="36" t="str">
        <f>Table1[[#This Row],[yr]]&amp;"-"&amp;Table1[[#This Row],[qtr]]</f>
        <v>2021-3</v>
      </c>
      <c r="E320" s="7">
        <v>974.9</v>
      </c>
      <c r="F320" s="7">
        <v>122.4</v>
      </c>
    </row>
    <row r="321" spans="1:6">
      <c r="A321" s="12">
        <v>44409</v>
      </c>
      <c r="B321" s="36">
        <f t="shared" si="10"/>
        <v>3</v>
      </c>
      <c r="C321" s="36">
        <f t="shared" si="11"/>
        <v>2021</v>
      </c>
      <c r="D321" s="36" t="str">
        <f>Table1[[#This Row],[yr]]&amp;"-"&amp;Table1[[#This Row],[qtr]]</f>
        <v>2021-3</v>
      </c>
      <c r="E321" s="9">
        <v>960.8</v>
      </c>
      <c r="F321" s="9">
        <v>116.6</v>
      </c>
    </row>
    <row r="322" spans="1:6">
      <c r="A322" s="12">
        <v>44440</v>
      </c>
      <c r="B322" s="36">
        <f t="shared" si="10"/>
        <v>3</v>
      </c>
      <c r="C322" s="36">
        <f t="shared" si="11"/>
        <v>2021</v>
      </c>
      <c r="D322" s="36" t="str">
        <f>Table1[[#This Row],[yr]]&amp;"-"&amp;Table1[[#This Row],[qtr]]</f>
        <v>2021-3</v>
      </c>
      <c r="E322" s="9">
        <v>934.7</v>
      </c>
      <c r="F322" s="9">
        <v>124.2</v>
      </c>
    </row>
    <row r="323" spans="1:6">
      <c r="A323" s="12">
        <v>44470</v>
      </c>
      <c r="B323" s="36">
        <f t="shared" ref="B323:B346" si="12">_xlfn.CEILING.MATH(MONTH(A323)/3)</f>
        <v>4</v>
      </c>
      <c r="C323" s="36">
        <f t="shared" ref="C323:C346" si="13">YEAR(A323)</f>
        <v>2021</v>
      </c>
      <c r="D323" s="36" t="str">
        <f>Table1[[#This Row],[yr]]&amp;"-"&amp;Table1[[#This Row],[qtr]]</f>
        <v>2021-4</v>
      </c>
      <c r="E323" s="3">
        <v>910.9</v>
      </c>
      <c r="F323" s="7">
        <v>121</v>
      </c>
    </row>
    <row r="324" spans="1:6">
      <c r="A324" s="12">
        <v>44501</v>
      </c>
      <c r="B324" s="36">
        <f t="shared" si="12"/>
        <v>4</v>
      </c>
      <c r="C324" s="36">
        <f t="shared" si="13"/>
        <v>2021</v>
      </c>
      <c r="D324" s="36" t="str">
        <f>Table1[[#This Row],[yr]]&amp;"-"&amp;Table1[[#This Row],[qtr]]</f>
        <v>2021-4</v>
      </c>
      <c r="E324" s="3">
        <v>898.8</v>
      </c>
      <c r="F324" s="3">
        <v>113.6</v>
      </c>
    </row>
    <row r="325" spans="1:6">
      <c r="A325" s="12">
        <v>44531</v>
      </c>
      <c r="B325" s="36">
        <f t="shared" si="12"/>
        <v>4</v>
      </c>
      <c r="C325" s="36">
        <f t="shared" si="13"/>
        <v>2021</v>
      </c>
      <c r="D325" s="36" t="str">
        <f>Table1[[#This Row],[yr]]&amp;"-"&amp;Table1[[#This Row],[qtr]]</f>
        <v>2021-4</v>
      </c>
      <c r="E325" s="3">
        <v>895.2</v>
      </c>
      <c r="F325" s="7">
        <v>97</v>
      </c>
    </row>
    <row r="326" spans="1:6">
      <c r="A326" s="12">
        <v>44562</v>
      </c>
      <c r="B326" s="36">
        <f t="shared" si="12"/>
        <v>1</v>
      </c>
      <c r="C326" s="36">
        <f t="shared" si="13"/>
        <v>2022</v>
      </c>
      <c r="D326" s="36" t="str">
        <f>Table1[[#This Row],[yr]]&amp;"-"&amp;Table1[[#This Row],[qtr]]</f>
        <v>2022-1</v>
      </c>
      <c r="E326" s="3">
        <v>927.1</v>
      </c>
      <c r="F326" s="3">
        <v>115.8</v>
      </c>
    </row>
    <row r="327" spans="1:6">
      <c r="A327" s="12">
        <v>44593</v>
      </c>
      <c r="B327" s="36">
        <f t="shared" si="12"/>
        <v>1</v>
      </c>
      <c r="C327" s="36">
        <f t="shared" si="13"/>
        <v>2022</v>
      </c>
      <c r="D327" s="36" t="str">
        <f>Table1[[#This Row],[yr]]&amp;"-"&amp;Table1[[#This Row],[qtr]]</f>
        <v>2022-1</v>
      </c>
      <c r="E327" s="3">
        <v>921.8</v>
      </c>
      <c r="F327" s="3">
        <v>117.9</v>
      </c>
    </row>
    <row r="328" spans="1:6">
      <c r="A328" s="12">
        <v>44621</v>
      </c>
      <c r="B328" s="36">
        <f t="shared" si="12"/>
        <v>1</v>
      </c>
      <c r="C328" s="36">
        <f t="shared" si="13"/>
        <v>2022</v>
      </c>
      <c r="D328" s="36" t="str">
        <f>Table1[[#This Row],[yr]]&amp;"-"&amp;Table1[[#This Row],[qtr]]</f>
        <v>2022-1</v>
      </c>
      <c r="E328" s="3">
        <v>902.1</v>
      </c>
      <c r="F328" s="3">
        <v>140.69999999999999</v>
      </c>
    </row>
    <row r="329" spans="1:6">
      <c r="A329" s="12">
        <v>44652</v>
      </c>
      <c r="B329" s="36">
        <f t="shared" si="12"/>
        <v>2</v>
      </c>
      <c r="C329" s="36">
        <f t="shared" si="13"/>
        <v>2022</v>
      </c>
      <c r="D329" s="36" t="str">
        <f>Table1[[#This Row],[yr]]&amp;"-"&amp;Table1[[#This Row],[qtr]]</f>
        <v>2022-2</v>
      </c>
      <c r="E329" s="7">
        <v>878</v>
      </c>
      <c r="F329" s="3">
        <v>100.4</v>
      </c>
    </row>
    <row r="330" spans="1:6">
      <c r="A330" s="12">
        <v>44682</v>
      </c>
      <c r="B330" s="36">
        <f t="shared" si="12"/>
        <v>2</v>
      </c>
      <c r="C330" s="36">
        <f t="shared" si="13"/>
        <v>2022</v>
      </c>
      <c r="D330" s="36" t="str">
        <f>Table1[[#This Row],[yr]]&amp;"-"&amp;Table1[[#This Row],[qtr]]</f>
        <v>2022-2</v>
      </c>
      <c r="E330" s="6">
        <v>850.2</v>
      </c>
      <c r="F330" s="6">
        <v>106.2</v>
      </c>
    </row>
    <row r="331" spans="1:6">
      <c r="A331" s="12">
        <v>44713</v>
      </c>
      <c r="B331" s="36">
        <f t="shared" si="12"/>
        <v>2</v>
      </c>
      <c r="C331" s="36">
        <f t="shared" si="13"/>
        <v>2022</v>
      </c>
      <c r="D331" s="36" t="str">
        <f>Table1[[#This Row],[yr]]&amp;"-"&amp;Table1[[#This Row],[qtr]]</f>
        <v>2022-2</v>
      </c>
      <c r="E331" s="6">
        <v>818</v>
      </c>
      <c r="F331" s="6">
        <v>96.2</v>
      </c>
    </row>
    <row r="332" spans="1:6">
      <c r="A332" s="12">
        <v>44743</v>
      </c>
      <c r="B332" s="36">
        <f t="shared" si="12"/>
        <v>3</v>
      </c>
      <c r="C332" s="36">
        <f t="shared" si="13"/>
        <v>2022</v>
      </c>
      <c r="D332" s="36" t="str">
        <f>Table1[[#This Row],[yr]]&amp;"-"&amp;Table1[[#This Row],[qtr]]</f>
        <v>2022-3</v>
      </c>
      <c r="E332" s="6">
        <v>810.2</v>
      </c>
      <c r="F332" s="6">
        <v>89.7</v>
      </c>
    </row>
    <row r="333" spans="1:6">
      <c r="A333" s="12">
        <v>44774</v>
      </c>
      <c r="B333" s="36">
        <f t="shared" si="12"/>
        <v>3</v>
      </c>
      <c r="C333" s="36">
        <f t="shared" si="13"/>
        <v>2022</v>
      </c>
      <c r="D333" s="36" t="str">
        <f>Table1[[#This Row],[yr]]&amp;"-"&amp;Table1[[#This Row],[qtr]]</f>
        <v>2022-3</v>
      </c>
      <c r="E333" s="6">
        <v>806.9</v>
      </c>
      <c r="F333" s="6">
        <v>98.7</v>
      </c>
    </row>
    <row r="334" spans="1:6">
      <c r="A334" s="12">
        <v>44805</v>
      </c>
      <c r="B334" s="36">
        <f t="shared" si="12"/>
        <v>3</v>
      </c>
      <c r="C334" s="36">
        <f t="shared" si="13"/>
        <v>2022</v>
      </c>
      <c r="D334" s="36" t="str">
        <f>Table1[[#This Row],[yr]]&amp;"-"&amp;Table1[[#This Row],[qtr]]</f>
        <v>2022-3</v>
      </c>
      <c r="E334" s="6">
        <v>801.7</v>
      </c>
      <c r="F334" s="6">
        <v>99.5</v>
      </c>
    </row>
    <row r="335" spans="1:6">
      <c r="A335" s="12">
        <v>44835</v>
      </c>
      <c r="B335" s="36">
        <f t="shared" si="12"/>
        <v>4</v>
      </c>
      <c r="C335" s="36">
        <f t="shared" si="13"/>
        <v>2022</v>
      </c>
      <c r="D335" s="36" t="str">
        <f>Table1[[#This Row],[yr]]&amp;"-"&amp;Table1[[#This Row],[qtr]]</f>
        <v>2022-4</v>
      </c>
      <c r="E335" s="6">
        <v>796</v>
      </c>
      <c r="F335" s="6">
        <v>88.5</v>
      </c>
    </row>
    <row r="336" spans="1:6">
      <c r="A336" s="12">
        <v>44866</v>
      </c>
      <c r="B336" s="36">
        <f t="shared" si="12"/>
        <v>4</v>
      </c>
      <c r="C336" s="36">
        <f t="shared" si="13"/>
        <v>2022</v>
      </c>
      <c r="D336" s="36" t="str">
        <f>Table1[[#This Row],[yr]]&amp;"-"&amp;Table1[[#This Row],[qtr]]</f>
        <v>2022-4</v>
      </c>
      <c r="E336" s="6">
        <v>800.2</v>
      </c>
      <c r="F336" s="6">
        <v>78.900000000000006</v>
      </c>
    </row>
    <row r="337" spans="1:6">
      <c r="A337" s="12">
        <v>44896</v>
      </c>
      <c r="B337" s="36">
        <f t="shared" si="12"/>
        <v>4</v>
      </c>
      <c r="C337" s="36">
        <f t="shared" si="13"/>
        <v>2022</v>
      </c>
      <c r="D337" s="36" t="str">
        <f>Table1[[#This Row],[yr]]&amp;"-"&amp;Table1[[#This Row],[qtr]]</f>
        <v>2022-4</v>
      </c>
      <c r="E337" s="6">
        <v>812.3</v>
      </c>
      <c r="F337" s="6">
        <v>68.3</v>
      </c>
    </row>
    <row r="338" spans="1:6">
      <c r="A338" s="12">
        <v>44927</v>
      </c>
      <c r="B338" s="36">
        <f t="shared" si="12"/>
        <v>1</v>
      </c>
      <c r="C338" s="36">
        <f t="shared" si="13"/>
        <v>2023</v>
      </c>
      <c r="D338" s="36" t="str">
        <f>Table1[[#This Row],[yr]]&amp;"-"&amp;Table1[[#This Row],[qtr]]</f>
        <v>2023-1</v>
      </c>
      <c r="E338" s="6">
        <v>857.6</v>
      </c>
      <c r="F338" s="6">
        <v>92</v>
      </c>
    </row>
    <row r="339" spans="1:6">
      <c r="A339" s="12">
        <v>44958</v>
      </c>
      <c r="B339" s="36">
        <f t="shared" si="12"/>
        <v>1</v>
      </c>
      <c r="C339" s="36">
        <f t="shared" si="13"/>
        <v>2023</v>
      </c>
      <c r="D339" s="36" t="str">
        <f>Table1[[#This Row],[yr]]&amp;"-"&amp;Table1[[#This Row],[qtr]]</f>
        <v>2023-1</v>
      </c>
      <c r="E339" s="6">
        <v>864.8</v>
      </c>
      <c r="F339" s="6">
        <v>94</v>
      </c>
    </row>
    <row r="340" spans="1:6">
      <c r="A340" s="12">
        <v>44986</v>
      </c>
      <c r="B340" s="36">
        <f t="shared" si="12"/>
        <v>1</v>
      </c>
      <c r="C340" s="36">
        <f t="shared" si="13"/>
        <v>2023</v>
      </c>
      <c r="D340" s="36" t="str">
        <f>Table1[[#This Row],[yr]]&amp;"-"&amp;Table1[[#This Row],[qtr]]</f>
        <v>2023-1</v>
      </c>
      <c r="E340" s="6">
        <v>846.9</v>
      </c>
      <c r="F340" s="6">
        <v>96.9</v>
      </c>
    </row>
    <row r="341" spans="1:6">
      <c r="A341" s="12">
        <v>45017</v>
      </c>
      <c r="B341" s="36">
        <f t="shared" si="12"/>
        <v>2</v>
      </c>
      <c r="C341" s="36">
        <f t="shared" si="13"/>
        <v>2023</v>
      </c>
      <c r="D341" s="36" t="str">
        <f>Table1[[#This Row],[yr]]&amp;"-"&amp;Table1[[#This Row],[qtr]]</f>
        <v>2023-2</v>
      </c>
      <c r="E341" s="28"/>
      <c r="F341" s="28"/>
    </row>
    <row r="342" spans="1:6">
      <c r="A342" s="12">
        <v>45047</v>
      </c>
      <c r="B342" s="36">
        <f t="shared" si="12"/>
        <v>2</v>
      </c>
      <c r="C342" s="36">
        <f t="shared" si="13"/>
        <v>2023</v>
      </c>
      <c r="D342" s="36" t="str">
        <f>Table1[[#This Row],[yr]]&amp;"-"&amp;Table1[[#This Row],[qtr]]</f>
        <v>2023-2</v>
      </c>
      <c r="E342" s="28"/>
      <c r="F342" s="28"/>
    </row>
    <row r="343" spans="1:6">
      <c r="A343" s="12">
        <v>45078</v>
      </c>
      <c r="B343" s="36">
        <f t="shared" si="12"/>
        <v>2</v>
      </c>
      <c r="C343" s="36">
        <f t="shared" si="13"/>
        <v>2023</v>
      </c>
      <c r="D343" s="36" t="str">
        <f>Table1[[#This Row],[yr]]&amp;"-"&amp;Table1[[#This Row],[qtr]]</f>
        <v>2023-2</v>
      </c>
      <c r="E343" s="28"/>
      <c r="F343" s="28"/>
    </row>
    <row r="344" spans="1:6">
      <c r="A344" s="12">
        <v>45108</v>
      </c>
      <c r="B344" s="36">
        <f t="shared" si="12"/>
        <v>3</v>
      </c>
      <c r="C344" s="36">
        <f t="shared" si="13"/>
        <v>2023</v>
      </c>
      <c r="D344" s="36" t="str">
        <f>Table1[[#This Row],[yr]]&amp;"-"&amp;Table1[[#This Row],[qtr]]</f>
        <v>2023-3</v>
      </c>
      <c r="E344" s="28"/>
      <c r="F344" s="28"/>
    </row>
    <row r="345" spans="1:6">
      <c r="A345" s="12">
        <v>45139</v>
      </c>
      <c r="B345" s="36">
        <f t="shared" si="12"/>
        <v>3</v>
      </c>
      <c r="C345" s="36">
        <f t="shared" si="13"/>
        <v>2023</v>
      </c>
      <c r="D345" s="36" t="str">
        <f>Table1[[#This Row],[yr]]&amp;"-"&amp;Table1[[#This Row],[qtr]]</f>
        <v>2023-3</v>
      </c>
      <c r="E345" s="28"/>
      <c r="F345" s="28"/>
    </row>
    <row r="346" spans="1:6">
      <c r="A346" s="12">
        <v>45170</v>
      </c>
      <c r="B346" s="36">
        <f t="shared" si="12"/>
        <v>3</v>
      </c>
      <c r="C346" s="36">
        <f t="shared" si="13"/>
        <v>2023</v>
      </c>
      <c r="D346" s="36" t="str">
        <f>Table1[[#This Row],[yr]]&amp;"-"&amp;Table1[[#This Row],[qtr]]</f>
        <v>2023-3</v>
      </c>
      <c r="E346" s="28"/>
      <c r="F346" s="28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0"/>
  <sheetViews>
    <sheetView zoomScaleNormal="10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B114" sqref="B114"/>
    </sheetView>
  </sheetViews>
  <sheetFormatPr defaultRowHeight="14.5"/>
  <sheetData>
    <row r="1" spans="1:4">
      <c r="B1" t="s">
        <v>12</v>
      </c>
      <c r="C1" t="s">
        <v>13</v>
      </c>
      <c r="D1" t="s">
        <v>14</v>
      </c>
    </row>
    <row r="2" spans="1:4">
      <c r="A2" s="12">
        <v>34243</v>
      </c>
    </row>
    <row r="3" spans="1:4">
      <c r="A3" s="12">
        <v>34335</v>
      </c>
    </row>
    <row r="4" spans="1:4">
      <c r="A4" s="12">
        <v>34425</v>
      </c>
    </row>
    <row r="5" spans="1:4">
      <c r="A5" s="12">
        <v>34516</v>
      </c>
    </row>
    <row r="6" spans="1:4">
      <c r="A6" s="12">
        <v>34608</v>
      </c>
    </row>
    <row r="7" spans="1:4">
      <c r="A7" s="12">
        <v>34700</v>
      </c>
    </row>
    <row r="8" spans="1:4">
      <c r="A8" s="12">
        <v>34790</v>
      </c>
    </row>
    <row r="9" spans="1:4">
      <c r="A9" s="12">
        <v>34881</v>
      </c>
    </row>
    <row r="10" spans="1:4">
      <c r="A10" s="12">
        <v>34973</v>
      </c>
    </row>
    <row r="11" spans="1:4">
      <c r="A11" s="12">
        <v>35065</v>
      </c>
    </row>
    <row r="12" spans="1:4">
      <c r="A12" s="12">
        <v>35156</v>
      </c>
    </row>
    <row r="13" spans="1:4">
      <c r="A13" s="12">
        <v>35247</v>
      </c>
    </row>
    <row r="14" spans="1:4">
      <c r="A14" s="12">
        <v>35339</v>
      </c>
    </row>
    <row r="15" spans="1:4">
      <c r="A15" s="12">
        <v>35431</v>
      </c>
    </row>
    <row r="16" spans="1:4">
      <c r="A16" s="12">
        <v>35521</v>
      </c>
    </row>
    <row r="17" spans="1:1">
      <c r="A17" s="12">
        <v>35612</v>
      </c>
    </row>
    <row r="18" spans="1:1">
      <c r="A18" s="12">
        <v>35704</v>
      </c>
    </row>
    <row r="19" spans="1:1">
      <c r="A19" s="12">
        <v>35796</v>
      </c>
    </row>
    <row r="20" spans="1:1">
      <c r="A20" s="12">
        <v>35886</v>
      </c>
    </row>
    <row r="21" spans="1:1">
      <c r="A21" s="12">
        <v>35977</v>
      </c>
    </row>
    <row r="22" spans="1:1">
      <c r="A22" s="12">
        <v>36069</v>
      </c>
    </row>
    <row r="23" spans="1:1">
      <c r="A23" s="12">
        <v>36161</v>
      </c>
    </row>
    <row r="24" spans="1:1">
      <c r="A24" s="12">
        <v>36251</v>
      </c>
    </row>
    <row r="25" spans="1:1">
      <c r="A25" s="12">
        <v>36342</v>
      </c>
    </row>
    <row r="26" spans="1:1">
      <c r="A26" s="12">
        <v>36434</v>
      </c>
    </row>
    <row r="27" spans="1:1">
      <c r="A27" s="12">
        <v>36526</v>
      </c>
    </row>
    <row r="28" spans="1:1">
      <c r="A28" s="12">
        <v>36617</v>
      </c>
    </row>
    <row r="29" spans="1:1">
      <c r="A29" s="12">
        <v>36708</v>
      </c>
    </row>
    <row r="30" spans="1:1">
      <c r="A30" s="12">
        <v>36800</v>
      </c>
    </row>
    <row r="31" spans="1:1">
      <c r="A31" s="12">
        <v>36892</v>
      </c>
    </row>
    <row r="32" spans="1:1">
      <c r="A32" s="12">
        <v>36982</v>
      </c>
    </row>
    <row r="33" spans="1:1">
      <c r="A33" s="12">
        <v>37073</v>
      </c>
    </row>
    <row r="34" spans="1:1">
      <c r="A34" s="12">
        <v>37165</v>
      </c>
    </row>
    <row r="35" spans="1:1">
      <c r="A35" s="12">
        <v>37257</v>
      </c>
    </row>
    <row r="36" spans="1:1">
      <c r="A36" s="12">
        <v>37347</v>
      </c>
    </row>
    <row r="37" spans="1:1">
      <c r="A37" s="12">
        <v>37438</v>
      </c>
    </row>
    <row r="38" spans="1:1">
      <c r="A38" s="12">
        <v>37530</v>
      </c>
    </row>
    <row r="39" spans="1:1">
      <c r="A39" s="12">
        <v>37622</v>
      </c>
    </row>
    <row r="40" spans="1:1">
      <c r="A40" s="12">
        <v>37712</v>
      </c>
    </row>
    <row r="41" spans="1:1">
      <c r="A41" s="12">
        <v>37803</v>
      </c>
    </row>
    <row r="42" spans="1:1">
      <c r="A42" s="12">
        <v>37895</v>
      </c>
    </row>
    <row r="43" spans="1:1">
      <c r="A43" s="12">
        <v>37987</v>
      </c>
    </row>
    <row r="44" spans="1:1">
      <c r="A44" s="12">
        <v>38078</v>
      </c>
    </row>
    <row r="45" spans="1:1">
      <c r="A45" s="12">
        <v>38169</v>
      </c>
    </row>
    <row r="46" spans="1:1">
      <c r="A46" s="12">
        <v>38261</v>
      </c>
    </row>
    <row r="47" spans="1:1">
      <c r="A47" s="12">
        <v>38353</v>
      </c>
    </row>
    <row r="48" spans="1:1">
      <c r="A48" s="12">
        <v>38443</v>
      </c>
    </row>
    <row r="49" spans="1:1">
      <c r="A49" s="12">
        <v>38534</v>
      </c>
    </row>
    <row r="50" spans="1:1">
      <c r="A50" s="12">
        <v>38626</v>
      </c>
    </row>
    <row r="51" spans="1:1">
      <c r="A51" s="12">
        <v>38718</v>
      </c>
    </row>
    <row r="52" spans="1:1">
      <c r="A52" s="12">
        <v>38808</v>
      </c>
    </row>
    <row r="53" spans="1:1">
      <c r="A53" s="12">
        <v>38899</v>
      </c>
    </row>
    <row r="54" spans="1:1">
      <c r="A54" s="12">
        <v>38991</v>
      </c>
    </row>
    <row r="55" spans="1:1">
      <c r="A55" s="12">
        <v>39083</v>
      </c>
    </row>
    <row r="56" spans="1:1">
      <c r="A56" s="12">
        <v>39173</v>
      </c>
    </row>
    <row r="57" spans="1:1">
      <c r="A57" s="12">
        <v>39264</v>
      </c>
    </row>
    <row r="58" spans="1:1">
      <c r="A58" s="12">
        <v>39356</v>
      </c>
    </row>
    <row r="59" spans="1:1">
      <c r="A59" s="12">
        <v>39448</v>
      </c>
    </row>
    <row r="60" spans="1:1">
      <c r="A60" s="12">
        <v>39539</v>
      </c>
    </row>
    <row r="61" spans="1:1">
      <c r="A61" s="12">
        <v>39630</v>
      </c>
    </row>
    <row r="62" spans="1:1">
      <c r="A62" s="12">
        <v>39722</v>
      </c>
    </row>
    <row r="63" spans="1:1">
      <c r="A63" s="12">
        <v>39814</v>
      </c>
    </row>
    <row r="64" spans="1:1">
      <c r="A64" s="12">
        <v>39904</v>
      </c>
    </row>
    <row r="65" spans="1:1">
      <c r="A65" s="12">
        <v>39995</v>
      </c>
    </row>
    <row r="66" spans="1:1">
      <c r="A66" s="12">
        <v>40087</v>
      </c>
    </row>
    <row r="67" spans="1:1">
      <c r="A67" s="12">
        <v>40179</v>
      </c>
    </row>
    <row r="68" spans="1:1">
      <c r="A68" s="12">
        <v>40269</v>
      </c>
    </row>
    <row r="69" spans="1:1">
      <c r="A69" s="12">
        <v>40360</v>
      </c>
    </row>
    <row r="70" spans="1:1">
      <c r="A70" s="12">
        <v>40452</v>
      </c>
    </row>
    <row r="71" spans="1:1">
      <c r="A71" s="12">
        <v>40544</v>
      </c>
    </row>
    <row r="72" spans="1:1">
      <c r="A72" s="12">
        <v>40634</v>
      </c>
    </row>
    <row r="73" spans="1:1">
      <c r="A73" s="12">
        <v>40725</v>
      </c>
    </row>
    <row r="74" spans="1:1">
      <c r="A74" s="12">
        <v>40817</v>
      </c>
    </row>
    <row r="75" spans="1:1">
      <c r="A75" s="12">
        <v>40909</v>
      </c>
    </row>
    <row r="76" spans="1:1">
      <c r="A76" s="12">
        <v>41000</v>
      </c>
    </row>
    <row r="77" spans="1:1">
      <c r="A77" s="12">
        <v>41091</v>
      </c>
    </row>
    <row r="78" spans="1:1">
      <c r="A78" s="12">
        <v>41183</v>
      </c>
    </row>
    <row r="79" spans="1:1">
      <c r="A79" s="12">
        <v>41275</v>
      </c>
    </row>
    <row r="80" spans="1:1">
      <c r="A80" s="12">
        <v>41365</v>
      </c>
    </row>
    <row r="81" spans="1:4">
      <c r="A81" s="12">
        <v>41456</v>
      </c>
    </row>
    <row r="82" spans="1:4">
      <c r="A82" s="12">
        <v>41548</v>
      </c>
    </row>
    <row r="83" spans="1:4">
      <c r="A83" s="12">
        <v>41640</v>
      </c>
    </row>
    <row r="84" spans="1:4">
      <c r="A84" s="12">
        <v>41730</v>
      </c>
    </row>
    <row r="85" spans="1:4">
      <c r="A85" s="12">
        <v>41821</v>
      </c>
    </row>
    <row r="86" spans="1:4">
      <c r="A86" s="12">
        <v>41913</v>
      </c>
    </row>
    <row r="87" spans="1:4">
      <c r="A87" s="12">
        <v>42005</v>
      </c>
    </row>
    <row r="88" spans="1:4">
      <c r="A88" s="12">
        <v>42095</v>
      </c>
    </row>
    <row r="89" spans="1:4">
      <c r="A89" s="12">
        <v>42186</v>
      </c>
    </row>
    <row r="90" spans="1:4">
      <c r="A90" s="12">
        <v>42278</v>
      </c>
    </row>
    <row r="91" spans="1:4">
      <c r="A91" s="12">
        <v>42370</v>
      </c>
    </row>
    <row r="92" spans="1:4">
      <c r="A92" s="12">
        <v>42461</v>
      </c>
    </row>
    <row r="93" spans="1:4">
      <c r="A93" s="12">
        <v>42552</v>
      </c>
    </row>
    <row r="94" spans="1:4">
      <c r="A94" s="12">
        <v>42644</v>
      </c>
    </row>
    <row r="95" spans="1:4">
      <c r="A95" s="12">
        <v>42736</v>
      </c>
      <c r="B95" s="29"/>
      <c r="C95" s="29"/>
      <c r="D95" s="29"/>
    </row>
    <row r="96" spans="1:4">
      <c r="A96" s="12">
        <v>42826</v>
      </c>
      <c r="B96" s="29"/>
      <c r="C96" s="29"/>
      <c r="D96" s="29"/>
    </row>
    <row r="97" spans="1:4">
      <c r="A97" s="12">
        <v>42917</v>
      </c>
      <c r="B97" s="29"/>
      <c r="C97" s="29"/>
      <c r="D97" s="29"/>
    </row>
    <row r="98" spans="1:4">
      <c r="A98" s="12">
        <v>43009</v>
      </c>
      <c r="B98" s="29"/>
      <c r="C98" s="29"/>
      <c r="D98" s="29"/>
    </row>
    <row r="99" spans="1:4">
      <c r="A99" s="12">
        <v>43101</v>
      </c>
      <c r="B99" s="29"/>
      <c r="C99" s="29"/>
      <c r="D99" s="29"/>
    </row>
    <row r="100" spans="1:4">
      <c r="A100" s="12">
        <v>43191</v>
      </c>
      <c r="B100" s="29"/>
      <c r="C100" s="29"/>
      <c r="D100" s="29"/>
    </row>
    <row r="101" spans="1:4">
      <c r="A101" s="12">
        <v>43282</v>
      </c>
      <c r="B101" s="29"/>
      <c r="C101" s="29"/>
      <c r="D101" s="29"/>
    </row>
    <row r="102" spans="1:4">
      <c r="A102" s="12">
        <v>43374</v>
      </c>
      <c r="B102" s="29" t="s">
        <v>15</v>
      </c>
      <c r="C102" s="29" t="s">
        <v>16</v>
      </c>
      <c r="D102" s="29"/>
    </row>
    <row r="103" spans="1:4">
      <c r="A103" s="12">
        <v>43466</v>
      </c>
      <c r="B103" s="29"/>
      <c r="C103" s="29"/>
      <c r="D103" s="29"/>
    </row>
    <row r="104" spans="1:4">
      <c r="A104" s="12">
        <v>43556</v>
      </c>
      <c r="B104" s="29"/>
      <c r="C104" s="29"/>
      <c r="D104" s="29"/>
    </row>
    <row r="105" spans="1:4">
      <c r="A105" s="12">
        <v>43647</v>
      </c>
      <c r="B105" s="29" t="s">
        <v>17</v>
      </c>
      <c r="C105" s="29" t="s">
        <v>19</v>
      </c>
      <c r="D105" s="29"/>
    </row>
    <row r="106" spans="1:4">
      <c r="A106" s="12">
        <v>43739</v>
      </c>
      <c r="B106" s="29" t="s">
        <v>18</v>
      </c>
      <c r="C106" s="29" t="s">
        <v>20</v>
      </c>
      <c r="D106" s="29"/>
    </row>
    <row r="107" spans="1:4">
      <c r="A107" s="12">
        <v>43831</v>
      </c>
      <c r="B107" s="29"/>
      <c r="C107" s="29"/>
      <c r="D107" s="29"/>
    </row>
    <row r="108" spans="1:4">
      <c r="A108" s="12">
        <v>43922</v>
      </c>
      <c r="B108" s="29"/>
      <c r="C108" s="29"/>
      <c r="D108" s="29"/>
    </row>
    <row r="109" spans="1:4">
      <c r="A109" s="12">
        <v>44013</v>
      </c>
    </row>
    <row r="110" spans="1:4">
      <c r="A110" s="12">
        <v>44105</v>
      </c>
      <c r="B110" s="29">
        <v>84.4</v>
      </c>
      <c r="C110" s="29">
        <v>17.5</v>
      </c>
      <c r="D110" s="30">
        <v>10.199999999999999</v>
      </c>
    </row>
    <row r="111" spans="1:4">
      <c r="A111" s="12">
        <v>44197</v>
      </c>
      <c r="B111" s="29">
        <v>110.2</v>
      </c>
      <c r="C111" s="32">
        <v>24</v>
      </c>
      <c r="D111" s="30">
        <v>13.7</v>
      </c>
    </row>
    <row r="112" spans="1:4">
      <c r="A112" s="12">
        <v>44287</v>
      </c>
      <c r="B112" s="29">
        <v>142.80000000000001</v>
      </c>
      <c r="C112" s="32">
        <v>35</v>
      </c>
      <c r="D112" s="30">
        <v>21.9</v>
      </c>
    </row>
    <row r="113" spans="1:4">
      <c r="A113" s="12">
        <v>44378</v>
      </c>
      <c r="B113" s="30">
        <v>153.5</v>
      </c>
      <c r="C113" s="33">
        <v>35.700000000000003</v>
      </c>
      <c r="D113" s="30">
        <v>22.8</v>
      </c>
    </row>
    <row r="114" spans="1:4">
      <c r="A114" s="12">
        <v>44470</v>
      </c>
      <c r="B114" s="31">
        <v>137.4</v>
      </c>
      <c r="C114" s="34">
        <v>32.299999999999997</v>
      </c>
      <c r="D114" s="31">
        <v>16.8</v>
      </c>
    </row>
    <row r="115" spans="1:4">
      <c r="A115" s="12">
        <v>44562</v>
      </c>
    </row>
    <row r="116" spans="1:4">
      <c r="A116" s="12">
        <v>44652</v>
      </c>
    </row>
    <row r="117" spans="1:4">
      <c r="A117" s="12">
        <v>44743</v>
      </c>
    </row>
    <row r="118" spans="1:4">
      <c r="A118" s="12">
        <v>44835</v>
      </c>
    </row>
    <row r="119" spans="1:4">
      <c r="A119" s="12">
        <v>44927</v>
      </c>
    </row>
    <row r="120" spans="1:4">
      <c r="A120" s="12">
        <v>45017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miesieczne</vt:lpstr>
      <vt:lpstr>qtr_raw</vt:lpstr>
      <vt:lpstr>qre_sadj</vt:lpstr>
      <vt:lpstr>Sheet2</vt:lpstr>
      <vt:lpstr>kwartalne  tylko ostatnie 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Tyrowicz</dc:creator>
  <cp:lastModifiedBy>Jakub Łaszkowski</cp:lastModifiedBy>
  <dcterms:created xsi:type="dcterms:W3CDTF">2023-07-03T13:30:00Z</dcterms:created>
  <dcterms:modified xsi:type="dcterms:W3CDTF">2024-11-10T15:44:52Z</dcterms:modified>
</cp:coreProperties>
</file>