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Kuba Przydatek pd 21\demografia\"/>
    </mc:Choice>
  </mc:AlternateContent>
  <bookViews>
    <workbookView xWindow="0" yWindow="0" windowWidth="25200" windowHeight="11850"/>
  </bookViews>
  <sheets>
    <sheet name="5.1" sheetId="1" r:id="rId1"/>
    <sheet name="dane" sheetId="2" r:id="rId2"/>
    <sheet name="5.2" sheetId="3" r:id="rId3"/>
    <sheet name="5.3" sheetId="4" r:id="rId4"/>
  </sheets>
  <definedNames>
    <definedName name="kraina" localSheetId="0">'5.1'!$A$2:$E$54</definedName>
    <definedName name="kraina" localSheetId="2">'5.2'!$A$2:$E$51</definedName>
    <definedName name="kraina" localSheetId="3">'5.3'!$A$2:$E$51</definedName>
    <definedName name="kraina" localSheetId="1">dane!$A$2:$E$51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4" l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2" i="4"/>
  <c r="W4" i="4"/>
  <c r="F3" i="4"/>
  <c r="G3" i="4"/>
  <c r="I3" i="4" s="1"/>
  <c r="F4" i="4"/>
  <c r="G4" i="4"/>
  <c r="F5" i="4"/>
  <c r="G5" i="4"/>
  <c r="I5" i="4" s="1"/>
  <c r="F6" i="4"/>
  <c r="G6" i="4"/>
  <c r="F7" i="4"/>
  <c r="G7" i="4"/>
  <c r="I7" i="4" s="1"/>
  <c r="F8" i="4"/>
  <c r="G8" i="4"/>
  <c r="F9" i="4"/>
  <c r="G9" i="4"/>
  <c r="I9" i="4" s="1"/>
  <c r="F10" i="4"/>
  <c r="G10" i="4"/>
  <c r="F11" i="4"/>
  <c r="G11" i="4"/>
  <c r="I11" i="4" s="1"/>
  <c r="F12" i="4"/>
  <c r="G12" i="4"/>
  <c r="F13" i="4"/>
  <c r="G13" i="4"/>
  <c r="I13" i="4" s="1"/>
  <c r="F14" i="4"/>
  <c r="G14" i="4"/>
  <c r="F15" i="4"/>
  <c r="G15" i="4"/>
  <c r="I15" i="4" s="1"/>
  <c r="F16" i="4"/>
  <c r="G16" i="4"/>
  <c r="F17" i="4"/>
  <c r="G17" i="4"/>
  <c r="I17" i="4" s="1"/>
  <c r="F18" i="4"/>
  <c r="G18" i="4"/>
  <c r="F19" i="4"/>
  <c r="G19" i="4"/>
  <c r="I19" i="4" s="1"/>
  <c r="F20" i="4"/>
  <c r="G20" i="4"/>
  <c r="F21" i="4"/>
  <c r="G21" i="4"/>
  <c r="I21" i="4" s="1"/>
  <c r="F22" i="4"/>
  <c r="G22" i="4"/>
  <c r="F23" i="4"/>
  <c r="G23" i="4"/>
  <c r="I23" i="4" s="1"/>
  <c r="F24" i="4"/>
  <c r="G24" i="4"/>
  <c r="F25" i="4"/>
  <c r="G25" i="4"/>
  <c r="I25" i="4" s="1"/>
  <c r="F26" i="4"/>
  <c r="G26" i="4"/>
  <c r="F27" i="4"/>
  <c r="G27" i="4"/>
  <c r="I27" i="4" s="1"/>
  <c r="F28" i="4"/>
  <c r="G28" i="4"/>
  <c r="F29" i="4"/>
  <c r="G29" i="4"/>
  <c r="I29" i="4" s="1"/>
  <c r="F30" i="4"/>
  <c r="G30" i="4"/>
  <c r="F31" i="4"/>
  <c r="G31" i="4"/>
  <c r="I31" i="4" s="1"/>
  <c r="F32" i="4"/>
  <c r="G32" i="4"/>
  <c r="F33" i="4"/>
  <c r="G33" i="4"/>
  <c r="I33" i="4" s="1"/>
  <c r="F34" i="4"/>
  <c r="G34" i="4"/>
  <c r="F35" i="4"/>
  <c r="G35" i="4"/>
  <c r="I35" i="4" s="1"/>
  <c r="F36" i="4"/>
  <c r="G36" i="4"/>
  <c r="F37" i="4"/>
  <c r="G37" i="4"/>
  <c r="I37" i="4" s="1"/>
  <c r="F38" i="4"/>
  <c r="G38" i="4"/>
  <c r="F39" i="4"/>
  <c r="G39" i="4"/>
  <c r="I39" i="4" s="1"/>
  <c r="F40" i="4"/>
  <c r="G40" i="4"/>
  <c r="F41" i="4"/>
  <c r="G41" i="4"/>
  <c r="I41" i="4" s="1"/>
  <c r="F42" i="4"/>
  <c r="G42" i="4"/>
  <c r="F43" i="4"/>
  <c r="G43" i="4"/>
  <c r="I43" i="4" s="1"/>
  <c r="F44" i="4"/>
  <c r="G44" i="4"/>
  <c r="F45" i="4"/>
  <c r="G45" i="4"/>
  <c r="I45" i="4" s="1"/>
  <c r="F46" i="4"/>
  <c r="G46" i="4"/>
  <c r="F47" i="4"/>
  <c r="G47" i="4"/>
  <c r="I47" i="4" s="1"/>
  <c r="F48" i="4"/>
  <c r="G48" i="4"/>
  <c r="F49" i="4"/>
  <c r="G49" i="4"/>
  <c r="I49" i="4" s="1"/>
  <c r="F50" i="4"/>
  <c r="G50" i="4"/>
  <c r="F51" i="4"/>
  <c r="G51" i="4"/>
  <c r="I51" i="4" s="1"/>
  <c r="G2" i="4"/>
  <c r="I2" i="4" s="1"/>
  <c r="F2" i="4"/>
  <c r="J4" i="3"/>
  <c r="J5" i="3"/>
  <c r="J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  <c r="J3" i="3"/>
  <c r="G42" i="3"/>
  <c r="G23" i="3"/>
  <c r="G43" i="3"/>
  <c r="G2" i="3"/>
  <c r="G44" i="3"/>
  <c r="G12" i="3"/>
  <c r="G3" i="3"/>
  <c r="G24" i="3"/>
  <c r="G25" i="3"/>
  <c r="G45" i="3"/>
  <c r="G26" i="3"/>
  <c r="G4" i="3"/>
  <c r="G5" i="3"/>
  <c r="G6" i="3"/>
  <c r="G27" i="3"/>
  <c r="G7" i="3"/>
  <c r="G46" i="3"/>
  <c r="G28" i="3"/>
  <c r="G29" i="3"/>
  <c r="G8" i="3"/>
  <c r="G13" i="3"/>
  <c r="G14" i="3"/>
  <c r="G30" i="3"/>
  <c r="G15" i="3"/>
  <c r="G31" i="3"/>
  <c r="G32" i="3"/>
  <c r="G47" i="3"/>
  <c r="G9" i="3"/>
  <c r="G33" i="3"/>
  <c r="G34" i="3"/>
  <c r="G48" i="3"/>
  <c r="G16" i="3"/>
  <c r="G35" i="3"/>
  <c r="G36" i="3"/>
  <c r="G17" i="3"/>
  <c r="G10" i="3"/>
  <c r="G18" i="3"/>
  <c r="G49" i="3"/>
  <c r="G11" i="3"/>
  <c r="G50" i="3"/>
  <c r="G19" i="3"/>
  <c r="G51" i="3"/>
  <c r="G37" i="3"/>
  <c r="G20" i="3"/>
  <c r="G38" i="3"/>
  <c r="G21" i="3"/>
  <c r="G39" i="3"/>
  <c r="G40" i="3"/>
  <c r="G22" i="3"/>
  <c r="G41" i="3"/>
  <c r="I5" i="1"/>
  <c r="I6" i="1"/>
  <c r="I4" i="1"/>
  <c r="I3" i="1"/>
  <c r="C56" i="1"/>
  <c r="B56" i="1"/>
  <c r="C55" i="1"/>
  <c r="B55" i="1"/>
  <c r="C43" i="1"/>
  <c r="B43" i="1"/>
  <c r="C24" i="1"/>
  <c r="B24" i="1"/>
  <c r="C12" i="1"/>
  <c r="B12" i="1"/>
  <c r="F45" i="1"/>
  <c r="F25" i="1"/>
  <c r="F46" i="1"/>
  <c r="F2" i="1"/>
  <c r="F47" i="1"/>
  <c r="F13" i="1"/>
  <c r="F3" i="1"/>
  <c r="F26" i="1"/>
  <c r="F27" i="1"/>
  <c r="F48" i="1"/>
  <c r="F28" i="1"/>
  <c r="F4" i="1"/>
  <c r="F5" i="1"/>
  <c r="F6" i="1"/>
  <c r="F29" i="1"/>
  <c r="F7" i="1"/>
  <c r="F49" i="1"/>
  <c r="F30" i="1"/>
  <c r="F31" i="1"/>
  <c r="F8" i="1"/>
  <c r="F14" i="1"/>
  <c r="F15" i="1"/>
  <c r="F32" i="1"/>
  <c r="F16" i="1"/>
  <c r="F33" i="1"/>
  <c r="F34" i="1"/>
  <c r="F50" i="1"/>
  <c r="F9" i="1"/>
  <c r="F35" i="1"/>
  <c r="F36" i="1"/>
  <c r="F51" i="1"/>
  <c r="F17" i="1"/>
  <c r="F37" i="1"/>
  <c r="F38" i="1"/>
  <c r="F18" i="1"/>
  <c r="F10" i="1"/>
  <c r="F19" i="1"/>
  <c r="F52" i="1"/>
  <c r="F11" i="1"/>
  <c r="F53" i="1"/>
  <c r="F20" i="1"/>
  <c r="F54" i="1"/>
  <c r="F39" i="1"/>
  <c r="F21" i="1"/>
  <c r="F40" i="1"/>
  <c r="F22" i="1"/>
  <c r="F41" i="1"/>
  <c r="F42" i="1"/>
  <c r="F23" i="1"/>
  <c r="F44" i="1"/>
  <c r="H50" i="4" l="1"/>
  <c r="H48" i="4"/>
  <c r="H46" i="4"/>
  <c r="H44" i="4"/>
  <c r="H42" i="4"/>
  <c r="H40" i="4"/>
  <c r="H38" i="4"/>
  <c r="H36" i="4"/>
  <c r="H34" i="4"/>
  <c r="H32" i="4"/>
  <c r="H30" i="4"/>
  <c r="H28" i="4"/>
  <c r="H26" i="4"/>
  <c r="H24" i="4"/>
  <c r="H22" i="4"/>
  <c r="H20" i="4"/>
  <c r="H18" i="4"/>
  <c r="H16" i="4"/>
  <c r="H14" i="4"/>
  <c r="H12" i="4"/>
  <c r="H10" i="4"/>
  <c r="H8" i="4"/>
  <c r="H6" i="4"/>
  <c r="H4" i="4"/>
  <c r="H51" i="4"/>
  <c r="H49" i="4"/>
  <c r="H47" i="4"/>
  <c r="H45" i="4"/>
  <c r="H43" i="4"/>
  <c r="H41" i="4"/>
  <c r="H39" i="4"/>
  <c r="H37" i="4"/>
  <c r="H35" i="4"/>
  <c r="H33" i="4"/>
  <c r="H31" i="4"/>
  <c r="H29" i="4"/>
  <c r="H27" i="4"/>
  <c r="H25" i="4"/>
  <c r="H23" i="4"/>
  <c r="H21" i="4"/>
  <c r="H19" i="4"/>
  <c r="H17" i="4"/>
  <c r="H15" i="4"/>
  <c r="H13" i="4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H11" i="4"/>
  <c r="H9" i="4"/>
  <c r="H7" i="4"/>
  <c r="H5" i="4"/>
  <c r="H3" i="4"/>
  <c r="H2" i="4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I50" i="4"/>
  <c r="I48" i="4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I46" i="4"/>
  <c r="I44" i="4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I42" i="4"/>
  <c r="I40" i="4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I38" i="4"/>
  <c r="I36" i="4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I34" i="4"/>
  <c r="I32" i="4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I30" i="4"/>
  <c r="I28" i="4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I26" i="4"/>
  <c r="I24" i="4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I22" i="4"/>
  <c r="I20" i="4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I18" i="4"/>
  <c r="I16" i="4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I14" i="4"/>
  <c r="I12" i="4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I10" i="4"/>
  <c r="I8" i="4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I6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J17" i="4" l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J50" i="4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J25" i="4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J41" i="4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J13" i="4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J49" i="4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J9" i="4"/>
  <c r="K9" i="4" s="1"/>
  <c r="L9" i="4" s="1"/>
  <c r="M9" i="4" s="1"/>
  <c r="N9" i="4" s="1"/>
  <c r="O9" i="4" s="1"/>
  <c r="P9" i="4" s="1"/>
  <c r="Q9" i="4" s="1"/>
  <c r="R9" i="4" s="1"/>
  <c r="S9" i="4" s="1"/>
  <c r="T9" i="4" s="1"/>
  <c r="J5" i="4"/>
  <c r="K5" i="4" s="1"/>
  <c r="L5" i="4" s="1"/>
  <c r="M5" i="4" s="1"/>
  <c r="N5" i="4" s="1"/>
  <c r="O5" i="4" s="1"/>
  <c r="P5" i="4" s="1"/>
  <c r="Q5" i="4" s="1"/>
  <c r="R5" i="4" s="1"/>
  <c r="S5" i="4" s="1"/>
  <c r="T5" i="4" s="1"/>
  <c r="J21" i="4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J29" i="4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J37" i="4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J45" i="4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J6" i="4"/>
  <c r="K6" i="4" s="1"/>
  <c r="L6" i="4" s="1"/>
  <c r="M6" i="4" s="1"/>
  <c r="N6" i="4" s="1"/>
  <c r="O6" i="4" s="1"/>
  <c r="P6" i="4" s="1"/>
  <c r="Q6" i="4" s="1"/>
  <c r="R6" i="4" s="1"/>
  <c r="S6" i="4" s="1"/>
  <c r="T6" i="4" s="1"/>
  <c r="J14" i="4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J22" i="4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J30" i="4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J38" i="4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J46" i="4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J2" i="4"/>
  <c r="K2" i="4" s="1"/>
  <c r="L2" i="4" s="1"/>
  <c r="M2" i="4" s="1"/>
  <c r="N2" i="4" s="1"/>
  <c r="O2" i="4" s="1"/>
  <c r="P2" i="4" s="1"/>
  <c r="Q2" i="4" s="1"/>
  <c r="R2" i="4" s="1"/>
  <c r="S2" i="4" s="1"/>
  <c r="T2" i="4" s="1"/>
  <c r="J7" i="4"/>
  <c r="K7" i="4" s="1"/>
  <c r="L7" i="4" s="1"/>
  <c r="M7" i="4" s="1"/>
  <c r="N7" i="4" s="1"/>
  <c r="O7" i="4" s="1"/>
  <c r="P7" i="4" s="1"/>
  <c r="Q7" i="4" s="1"/>
  <c r="R7" i="4" s="1"/>
  <c r="S7" i="4" s="1"/>
  <c r="T7" i="4" s="1"/>
  <c r="J15" i="4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J23" i="4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J31" i="4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J39" i="4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J47" i="4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J10" i="4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J18" i="4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J26" i="4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J34" i="4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J42" i="4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J3" i="4"/>
  <c r="K3" i="4" s="1"/>
  <c r="L3" i="4" s="1"/>
  <c r="M3" i="4" s="1"/>
  <c r="N3" i="4" s="1"/>
  <c r="O3" i="4" s="1"/>
  <c r="P3" i="4" s="1"/>
  <c r="Q3" i="4" s="1"/>
  <c r="R3" i="4" s="1"/>
  <c r="S3" i="4" s="1"/>
  <c r="T3" i="4" s="1"/>
  <c r="J11" i="4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J19" i="4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J27" i="4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J35" i="4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J43" i="4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W1" i="4" l="1"/>
</calcChain>
</file>

<file path=xl/connections.xml><?xml version="1.0" encoding="utf-8"?>
<connections xmlns="http://schemas.openxmlformats.org/spreadsheetml/2006/main">
  <connection id="1" name="kraina" type="6" refreshedVersion="6" background="1" saveData="1">
    <textPr codePage="852" sourceFile="J:\I_19_21\Dom_21\Z_2_3_Ex_Acc\Dane_PR2 (8)\Dane_PR2\kraina.txt" decimal="," thousands=" " semicolon="1">
      <textFields count="5">
        <textField/>
        <textField/>
        <textField/>
        <textField/>
        <textField/>
      </textFields>
    </textPr>
  </connection>
  <connection id="2" name="kraina1" type="6" refreshedVersion="6" background="1" saveData="1">
    <textPr codePage="852" sourceFile="J:\I_19_21\Dom_21\Z_2_3_Ex_Acc\Dane_PR2 (8)\Dane_PR2\kraina.txt" decimal="," thousands=" " semicolon="1">
      <textFields count="5">
        <textField/>
        <textField/>
        <textField/>
        <textField/>
        <textField/>
      </textFields>
    </textPr>
  </connection>
  <connection id="3" name="kraina11" type="6" refreshedVersion="6" background="1" saveData="1">
    <textPr codePage="852" sourceFile="J:\I_19_21\Dom_21\Z_2_3_Ex_Acc\Dane_PR2 (8)\Dane_PR2\kraina.txt" decimal="," thousands=" " semicolon="1">
      <textFields count="5">
        <textField/>
        <textField/>
        <textField/>
        <textField/>
        <textField/>
      </textFields>
    </textPr>
  </connection>
  <connection id="4" name="kraina12" type="6" refreshedVersion="6" background="1" saveData="1">
    <textPr codePage="852" sourceFile="J:\I_19_21\Dom_21\Z_2_3_Ex_Acc\Dane_PR2 (8)\Dane_PR2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<sst xmlns="http://schemas.openxmlformats.org/spreadsheetml/2006/main" count="248" uniqueCount="80">
  <si>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</si>
  <si>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</si>
  <si>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</si>
  <si>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</si>
  <si>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</si>
  <si>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</si>
  <si>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</si>
  <si>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</si>
  <si>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</si>
  <si>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</si>
  <si>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</si>
  <si>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</si>
  <si>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</si>
  <si>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</si>
  <si>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</si>
  <si>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</si>
  <si>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</si>
  <si>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</si>
  <si>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</si>
  <si>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</si>
  <si>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</si>
  <si>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</si>
  <si>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</si>
  <si>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</si>
  <si>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</si>
  <si>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</si>
  <si>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</si>
  <si>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</si>
  <si>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</si>
  <si>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</si>
  <si>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</si>
  <si>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</si>
  <si>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</si>
  <si>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</si>
  <si>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</si>
  <si>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</si>
  <si>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</si>
  <si>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</si>
  <si>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</si>
  <si>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</si>
  <si>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</si>
  <si>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</si>
  <si>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</si>
  <si>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</si>
  <si>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</si>
  <si>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</si>
  <si>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</si>
  <si>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</si>
  <si>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</si>
  <si>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</si>
  <si>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 wojewodztwa</t>
  </si>
  <si>
    <t>Liczba kobiet w 2013</t>
  </si>
  <si>
    <t>Liczba mezczyzn w 2013</t>
  </si>
  <si>
    <t>Liczba kobiet w 2014</t>
  </si>
  <si>
    <t>Liczba mezczyzn w 2014</t>
  </si>
  <si>
    <t>Region</t>
  </si>
  <si>
    <t>Ludność</t>
  </si>
  <si>
    <t>A</t>
  </si>
  <si>
    <t>B</t>
  </si>
  <si>
    <t>C</t>
  </si>
  <si>
    <t>D</t>
  </si>
  <si>
    <t>A Suma</t>
  </si>
  <si>
    <t>B Suma</t>
  </si>
  <si>
    <t>C Suma</t>
  </si>
  <si>
    <t>D Suma</t>
  </si>
  <si>
    <t>Suma końcowa</t>
  </si>
  <si>
    <t>Liczba kobiet 2013</t>
  </si>
  <si>
    <t>Liczba mezczyzn 2013</t>
  </si>
  <si>
    <t>Liczba kobiet 2014</t>
  </si>
  <si>
    <t>Liczba mezczyzn 2014</t>
  </si>
  <si>
    <t>Czy</t>
  </si>
  <si>
    <t>Liczba wojewodztw</t>
  </si>
  <si>
    <t>Ludnosc 2013</t>
  </si>
  <si>
    <t>Ludnosc 2014</t>
  </si>
  <si>
    <t>Tempo wzrostu</t>
  </si>
  <si>
    <t>Liczba wszystkich mieszkancow</t>
  </si>
  <si>
    <t>w12 c</t>
  </si>
  <si>
    <t>Najwiecej mieszkancow</t>
  </si>
  <si>
    <t>Przeludnienie</t>
  </si>
  <si>
    <t>Ile woj. Przeludnionych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</si>
</sst>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Ludność</a:t>
            </a:r>
            <a:r>
              <a:rPr lang="pl-PL"/>
              <a:t> w 2013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'5.1'!$I$2</c:f>
              <c:strCache>
                <c:ptCount val="1"/>
                <c:pt idx="0">
                  <c:v>Ludność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'5.1'!$H$3:$H$6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'5.1'!$I$3:$I$6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D-43CF-ABB9-EC16AE1FF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271424"/>
        <c:axId val="1122386480"/>
      </c:barChart>
      <c:catAx>
        <c:axId val="116127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2386480"/>
        <c:crosses val="autoZero"/>
        <c:auto val="1"/>
        <c:lblAlgn val="ctr"/>
        <c:lblOffset val="100"/>
        <c:noMultiLvlLbl val="0"/>
      </c:catAx>
      <c:valAx>
        <c:axId val="11223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12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11</xdr:row>
      <xdr:rowOff>161925</xdr:rowOff>
    </xdr:from>
    <xdr:to>
      <xdr:col>14</xdr:col>
      <xdr:colOff>161925</xdr:colOff>
      <xdr:row>26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rain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rain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rain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rain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H2" sqref="H2:I6"/>
    </sheetView>
  </sheetViews>
  <sheetFormatPr defaultRowHeight="15" outlineLevelRow="2" x14ac:dyDescent="0.25"/>
  <cols>
    <col min="1" max="5" width="13.42578125" customWidth="1"/>
    <col min="9" max="9" width="10" bestFit="1" customWidth="1"/>
  </cols>
  <sheetData>
    <row r="1" spans="1:9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9" outlineLevel="2" x14ac:dyDescent="0.25">
      <c r="A2" t="s">
        <v>4</v>
      </c>
      <c r="B2">
        <v>2436107</v>
      </c>
      <c r="C2">
        <v>2228622</v>
      </c>
      <c r="D2">
        <v>1831600</v>
      </c>
      <c r="E2">
        <v>1960624</v>
      </c>
      <c r="F2" t="str">
        <f>RIGHT(A2,1)</f>
        <v>A</v>
      </c>
      <c r="H2" s="2" t="s">
        <v>55</v>
      </c>
      <c r="I2" s="2" t="s">
        <v>56</v>
      </c>
    </row>
    <row r="3" spans="1:9" outlineLevel="2" x14ac:dyDescent="0.25">
      <c r="A3" t="s">
        <v>7</v>
      </c>
      <c r="B3">
        <v>679557</v>
      </c>
      <c r="C3">
        <v>655500</v>
      </c>
      <c r="D3">
        <v>1012012</v>
      </c>
      <c r="E3">
        <v>1067022</v>
      </c>
      <c r="F3" t="str">
        <f>RIGHT(A3,1)</f>
        <v>A</v>
      </c>
      <c r="H3" s="2" t="s">
        <v>57</v>
      </c>
      <c r="I3" s="2">
        <f>B12+C12</f>
        <v>33929579</v>
      </c>
    </row>
    <row r="4" spans="1:9" outlineLevel="2" x14ac:dyDescent="0.25">
      <c r="A4" t="s">
        <v>12</v>
      </c>
      <c r="B4">
        <v>996113</v>
      </c>
      <c r="C4">
        <v>964279</v>
      </c>
      <c r="D4">
        <v>1012487</v>
      </c>
      <c r="E4">
        <v>1128940</v>
      </c>
      <c r="F4" t="str">
        <f>RIGHT(A4,1)</f>
        <v>A</v>
      </c>
      <c r="H4" s="2" t="s">
        <v>58</v>
      </c>
      <c r="I4" s="2">
        <f>B24+C24</f>
        <v>41736619</v>
      </c>
    </row>
    <row r="5" spans="1:9" outlineLevel="2" x14ac:dyDescent="0.25">
      <c r="A5" t="s">
        <v>13</v>
      </c>
      <c r="B5">
        <v>1143634</v>
      </c>
      <c r="C5">
        <v>1033836</v>
      </c>
      <c r="D5">
        <v>909534</v>
      </c>
      <c r="E5">
        <v>856349</v>
      </c>
      <c r="F5" t="str">
        <f>RIGHT(A5,1)</f>
        <v>A</v>
      </c>
      <c r="H5" s="2" t="s">
        <v>59</v>
      </c>
      <c r="I5" s="2">
        <f>B43+C43</f>
        <v>57649017</v>
      </c>
    </row>
    <row r="6" spans="1:9" outlineLevel="2" x14ac:dyDescent="0.25">
      <c r="A6" t="s">
        <v>14</v>
      </c>
      <c r="B6">
        <v>2549276</v>
      </c>
      <c r="C6">
        <v>2584751</v>
      </c>
      <c r="D6">
        <v>2033079</v>
      </c>
      <c r="E6">
        <v>2066918</v>
      </c>
      <c r="F6" t="str">
        <f>RIGHT(A6,1)</f>
        <v>A</v>
      </c>
      <c r="H6" s="2" t="s">
        <v>60</v>
      </c>
      <c r="I6" s="2">
        <f>B55+C55</f>
        <v>36530387</v>
      </c>
    </row>
    <row r="7" spans="1:9" outlineLevel="2" x14ac:dyDescent="0.25">
      <c r="A7" t="s">
        <v>16</v>
      </c>
      <c r="B7">
        <v>2567464</v>
      </c>
      <c r="C7">
        <v>2441857</v>
      </c>
      <c r="D7">
        <v>1524132</v>
      </c>
      <c r="E7">
        <v>1496810</v>
      </c>
      <c r="F7" t="str">
        <f>RIGHT(A7,1)</f>
        <v>A</v>
      </c>
    </row>
    <row r="8" spans="1:9" outlineLevel="2" x14ac:dyDescent="0.25">
      <c r="A8" t="s">
        <v>20</v>
      </c>
      <c r="B8">
        <v>2486640</v>
      </c>
      <c r="C8">
        <v>2265936</v>
      </c>
      <c r="D8">
        <v>297424</v>
      </c>
      <c r="E8">
        <v>274759</v>
      </c>
      <c r="F8" t="str">
        <f>RIGHT(A8,1)</f>
        <v>A</v>
      </c>
    </row>
    <row r="9" spans="1:9" outlineLevel="2" x14ac:dyDescent="0.25">
      <c r="A9" t="s">
        <v>28</v>
      </c>
      <c r="B9">
        <v>1859691</v>
      </c>
      <c r="C9">
        <v>1844250</v>
      </c>
      <c r="D9">
        <v>1460134</v>
      </c>
      <c r="E9">
        <v>1585258</v>
      </c>
      <c r="F9" t="str">
        <f>RIGHT(A9,1)</f>
        <v>A</v>
      </c>
    </row>
    <row r="10" spans="1:9" outlineLevel="2" x14ac:dyDescent="0.25">
      <c r="A10" t="s">
        <v>36</v>
      </c>
      <c r="B10">
        <v>1506541</v>
      </c>
      <c r="C10">
        <v>1414887</v>
      </c>
      <c r="D10">
        <v>1216612</v>
      </c>
      <c r="E10">
        <v>1166775</v>
      </c>
      <c r="F10" t="str">
        <f>RIGHT(A10,1)</f>
        <v>A</v>
      </c>
    </row>
    <row r="11" spans="1:9" outlineLevel="2" x14ac:dyDescent="0.25">
      <c r="A11" t="s">
        <v>39</v>
      </c>
      <c r="B11">
        <v>1175198</v>
      </c>
      <c r="C11">
        <v>1095440</v>
      </c>
      <c r="D11">
        <v>2657174</v>
      </c>
      <c r="E11">
        <v>2491947</v>
      </c>
      <c r="F11" t="str">
        <f>RIGHT(A11,1)</f>
        <v>A</v>
      </c>
    </row>
    <row r="12" spans="1:9" outlineLevel="1" x14ac:dyDescent="0.25">
      <c r="B12">
        <f>SUBTOTAL(9,B2:B11)</f>
        <v>17400221</v>
      </c>
      <c r="C12">
        <f>SUBTOTAL(9,C2:C11)</f>
        <v>16529358</v>
      </c>
      <c r="F12" s="1" t="s">
        <v>61</v>
      </c>
    </row>
    <row r="13" spans="1:9" outlineLevel="2" x14ac:dyDescent="0.25">
      <c r="A13" t="s">
        <v>6</v>
      </c>
      <c r="B13">
        <v>3841577</v>
      </c>
      <c r="C13">
        <v>3848394</v>
      </c>
      <c r="D13">
        <v>3595975</v>
      </c>
      <c r="E13">
        <v>3123039</v>
      </c>
      <c r="F13" t="str">
        <f>RIGHT(A13,1)</f>
        <v>B</v>
      </c>
    </row>
    <row r="14" spans="1:9" outlineLevel="2" x14ac:dyDescent="0.25">
      <c r="A14" t="s">
        <v>21</v>
      </c>
      <c r="B14">
        <v>685438</v>
      </c>
      <c r="C14">
        <v>749124</v>
      </c>
      <c r="D14">
        <v>2697677</v>
      </c>
      <c r="E14">
        <v>2821550</v>
      </c>
      <c r="F14" t="str">
        <f>RIGHT(A14,1)</f>
        <v>B</v>
      </c>
    </row>
    <row r="15" spans="1:9" outlineLevel="2" x14ac:dyDescent="0.25">
      <c r="A15" t="s">
        <v>22</v>
      </c>
      <c r="B15">
        <v>2166753</v>
      </c>
      <c r="C15">
        <v>2338698</v>
      </c>
      <c r="D15">
        <v>1681433</v>
      </c>
      <c r="E15">
        <v>1592443</v>
      </c>
      <c r="F15" t="str">
        <f>RIGHT(A15,1)</f>
        <v>B</v>
      </c>
    </row>
    <row r="16" spans="1:9" outlineLevel="2" x14ac:dyDescent="0.25">
      <c r="A16" t="s">
        <v>24</v>
      </c>
      <c r="B16">
        <v>450192</v>
      </c>
      <c r="C16">
        <v>434755</v>
      </c>
      <c r="D16">
        <v>1656446</v>
      </c>
      <c r="E16">
        <v>1691000</v>
      </c>
      <c r="F16" t="str">
        <f>RIGHT(A16,1)</f>
        <v>B</v>
      </c>
    </row>
    <row r="17" spans="1:6" outlineLevel="2" x14ac:dyDescent="0.25">
      <c r="A17" t="s">
        <v>32</v>
      </c>
      <c r="B17">
        <v>2966291</v>
      </c>
      <c r="C17">
        <v>2889963</v>
      </c>
      <c r="D17">
        <v>462453</v>
      </c>
      <c r="E17">
        <v>486354</v>
      </c>
      <c r="F17" t="str">
        <f>RIGHT(A17,1)</f>
        <v>B</v>
      </c>
    </row>
    <row r="18" spans="1:6" outlineLevel="2" x14ac:dyDescent="0.25">
      <c r="A18" t="s">
        <v>35</v>
      </c>
      <c r="B18">
        <v>1778590</v>
      </c>
      <c r="C18">
        <v>1874844</v>
      </c>
      <c r="D18">
        <v>111191</v>
      </c>
      <c r="E18">
        <v>117846</v>
      </c>
      <c r="F18" t="str">
        <f>RIGHT(A18,1)</f>
        <v>B</v>
      </c>
    </row>
    <row r="19" spans="1:6" outlineLevel="2" x14ac:dyDescent="0.25">
      <c r="A19" t="s">
        <v>37</v>
      </c>
      <c r="B19">
        <v>1598886</v>
      </c>
      <c r="C19">
        <v>1687917</v>
      </c>
      <c r="D19">
        <v>449788</v>
      </c>
      <c r="E19">
        <v>427615</v>
      </c>
      <c r="F19" t="str">
        <f>RIGHT(A19,1)</f>
        <v>B</v>
      </c>
    </row>
    <row r="20" spans="1:6" outlineLevel="2" x14ac:dyDescent="0.25">
      <c r="A20" t="s">
        <v>41</v>
      </c>
      <c r="B20">
        <v>2346640</v>
      </c>
      <c r="C20">
        <v>2197559</v>
      </c>
      <c r="D20">
        <v>373470</v>
      </c>
      <c r="E20">
        <v>353365</v>
      </c>
      <c r="F20" t="str">
        <f>RIGHT(A20,1)</f>
        <v>B</v>
      </c>
    </row>
    <row r="21" spans="1:6" outlineLevel="2" x14ac:dyDescent="0.25">
      <c r="A21" t="s">
        <v>44</v>
      </c>
      <c r="B21">
        <v>1187448</v>
      </c>
      <c r="C21">
        <v>1070426</v>
      </c>
      <c r="D21">
        <v>1504608</v>
      </c>
      <c r="E21">
        <v>1756990</v>
      </c>
      <c r="F21" t="str">
        <f>RIGHT(A21,1)</f>
        <v>B</v>
      </c>
    </row>
    <row r="22" spans="1:6" outlineLevel="2" x14ac:dyDescent="0.25">
      <c r="A22" t="s">
        <v>46</v>
      </c>
      <c r="B22">
        <v>1198765</v>
      </c>
      <c r="C22">
        <v>1304945</v>
      </c>
      <c r="D22">
        <v>2786493</v>
      </c>
      <c r="E22">
        <v>2602643</v>
      </c>
      <c r="F22" t="str">
        <f>RIGHT(A22,1)</f>
        <v>B</v>
      </c>
    </row>
    <row r="23" spans="1:6" outlineLevel="2" x14ac:dyDescent="0.25">
      <c r="A23" t="s">
        <v>49</v>
      </c>
      <c r="B23">
        <v>2494207</v>
      </c>
      <c r="C23">
        <v>2625207</v>
      </c>
      <c r="D23">
        <v>1796293</v>
      </c>
      <c r="E23">
        <v>1853602</v>
      </c>
      <c r="F23" t="str">
        <f>RIGHT(A23,1)</f>
        <v>B</v>
      </c>
    </row>
    <row r="24" spans="1:6" outlineLevel="1" x14ac:dyDescent="0.25">
      <c r="B24">
        <f>SUBTOTAL(9,B13:B23)</f>
        <v>20714787</v>
      </c>
      <c r="C24">
        <f>SUBTOTAL(9,C13:C23)</f>
        <v>21021832</v>
      </c>
      <c r="F24" s="1" t="s">
        <v>62</v>
      </c>
    </row>
    <row r="25" spans="1:6" outlineLevel="2" x14ac:dyDescent="0.25">
      <c r="A25" t="s">
        <v>2</v>
      </c>
      <c r="B25">
        <v>1165105</v>
      </c>
      <c r="C25">
        <v>1278732</v>
      </c>
      <c r="D25">
        <v>1299953</v>
      </c>
      <c r="E25">
        <v>1191621</v>
      </c>
      <c r="F25" t="str">
        <f>RIGHT(A25,1)</f>
        <v>C</v>
      </c>
    </row>
    <row r="26" spans="1:6" outlineLevel="2" x14ac:dyDescent="0.25">
      <c r="A26" t="s">
        <v>8</v>
      </c>
      <c r="B26">
        <v>1660998</v>
      </c>
      <c r="C26">
        <v>1630345</v>
      </c>
      <c r="D26">
        <v>1130119</v>
      </c>
      <c r="E26">
        <v>1080238</v>
      </c>
      <c r="F26" t="str">
        <f>RIGHT(A26,1)</f>
        <v>C</v>
      </c>
    </row>
    <row r="27" spans="1:6" outlineLevel="2" x14ac:dyDescent="0.25">
      <c r="A27" t="s">
        <v>9</v>
      </c>
      <c r="B27">
        <v>1157622</v>
      </c>
      <c r="C27">
        <v>1182345</v>
      </c>
      <c r="D27">
        <v>830785</v>
      </c>
      <c r="E27">
        <v>833779</v>
      </c>
      <c r="F27" t="str">
        <f>RIGHT(A27,1)</f>
        <v>C</v>
      </c>
    </row>
    <row r="28" spans="1:6" outlineLevel="2" x14ac:dyDescent="0.25">
      <c r="A28" t="s">
        <v>11</v>
      </c>
      <c r="B28">
        <v>3997724</v>
      </c>
      <c r="C28">
        <v>3690756</v>
      </c>
      <c r="D28">
        <v>4339393</v>
      </c>
      <c r="E28">
        <v>4639643</v>
      </c>
      <c r="F28" t="str">
        <f>RIGHT(A28,1)</f>
        <v>C</v>
      </c>
    </row>
    <row r="29" spans="1:6" outlineLevel="2" x14ac:dyDescent="0.25">
      <c r="A29" t="s">
        <v>15</v>
      </c>
      <c r="B29">
        <v>1367212</v>
      </c>
      <c r="C29">
        <v>1361389</v>
      </c>
      <c r="D29">
        <v>1572320</v>
      </c>
      <c r="E29">
        <v>1836258</v>
      </c>
      <c r="F29" t="str">
        <f>RIGHT(A29,1)</f>
        <v>C</v>
      </c>
    </row>
    <row r="30" spans="1:6" outlineLevel="2" x14ac:dyDescent="0.25">
      <c r="A30" t="s">
        <v>18</v>
      </c>
      <c r="B30">
        <v>2976209</v>
      </c>
      <c r="C30">
        <v>3199665</v>
      </c>
      <c r="D30">
        <v>1666477</v>
      </c>
      <c r="E30">
        <v>1759240</v>
      </c>
      <c r="F30" t="str">
        <f>RIGHT(A30,1)</f>
        <v>C</v>
      </c>
    </row>
    <row r="31" spans="1:6" outlineLevel="2" x14ac:dyDescent="0.25">
      <c r="A31" t="s">
        <v>19</v>
      </c>
      <c r="B31">
        <v>1443351</v>
      </c>
      <c r="C31">
        <v>1565539</v>
      </c>
      <c r="D31">
        <v>1355276</v>
      </c>
      <c r="E31">
        <v>1423414</v>
      </c>
      <c r="F31" t="str">
        <f>RIGHT(A31,1)</f>
        <v>C</v>
      </c>
    </row>
    <row r="32" spans="1:6" outlineLevel="2" x14ac:dyDescent="0.25">
      <c r="A32" t="s">
        <v>23</v>
      </c>
      <c r="B32">
        <v>643177</v>
      </c>
      <c r="C32">
        <v>684187</v>
      </c>
      <c r="D32">
        <v>796213</v>
      </c>
      <c r="E32">
        <v>867904</v>
      </c>
      <c r="F32" t="str">
        <f>RIGHT(A32,1)</f>
        <v>C</v>
      </c>
    </row>
    <row r="33" spans="1:6" outlineLevel="2" x14ac:dyDescent="0.25">
      <c r="A33" t="s">
        <v>25</v>
      </c>
      <c r="B33">
        <v>1037774</v>
      </c>
      <c r="C33">
        <v>1113789</v>
      </c>
      <c r="D33">
        <v>877464</v>
      </c>
      <c r="E33">
        <v>990837</v>
      </c>
      <c r="F33" t="str">
        <f>RIGHT(A33,1)</f>
        <v>C</v>
      </c>
    </row>
    <row r="34" spans="1:6" outlineLevel="2" x14ac:dyDescent="0.25">
      <c r="A34" t="s">
        <v>26</v>
      </c>
      <c r="B34">
        <v>2351213</v>
      </c>
      <c r="C34">
        <v>2358482</v>
      </c>
      <c r="D34">
        <v>1098384</v>
      </c>
      <c r="E34">
        <v>1121488</v>
      </c>
      <c r="F34" t="str">
        <f>RIGHT(A34,1)</f>
        <v>C</v>
      </c>
    </row>
    <row r="35" spans="1:6" outlineLevel="2" x14ac:dyDescent="0.25">
      <c r="A35" t="s">
        <v>29</v>
      </c>
      <c r="B35">
        <v>2478386</v>
      </c>
      <c r="C35">
        <v>2562144</v>
      </c>
      <c r="D35">
        <v>30035</v>
      </c>
      <c r="E35">
        <v>29396</v>
      </c>
      <c r="F35" t="str">
        <f>RIGHT(A35,1)</f>
        <v>C</v>
      </c>
    </row>
    <row r="36" spans="1:6" outlineLevel="2" x14ac:dyDescent="0.25">
      <c r="A36" t="s">
        <v>30</v>
      </c>
      <c r="B36">
        <v>1938122</v>
      </c>
      <c r="C36">
        <v>1816647</v>
      </c>
      <c r="D36">
        <v>1602356</v>
      </c>
      <c r="E36">
        <v>1875221</v>
      </c>
      <c r="F36" t="str">
        <f>RIGHT(A36,1)</f>
        <v>C</v>
      </c>
    </row>
    <row r="37" spans="1:6" outlineLevel="2" x14ac:dyDescent="0.25">
      <c r="A37" t="s">
        <v>33</v>
      </c>
      <c r="B37">
        <v>76648</v>
      </c>
      <c r="C37">
        <v>81385</v>
      </c>
      <c r="D37">
        <v>1374708</v>
      </c>
      <c r="E37">
        <v>1379567</v>
      </c>
      <c r="F37" t="str">
        <f>RIGHT(A37,1)</f>
        <v>C</v>
      </c>
    </row>
    <row r="38" spans="1:6" outlineLevel="2" x14ac:dyDescent="0.25">
      <c r="A38" t="s">
        <v>34</v>
      </c>
      <c r="B38">
        <v>2574432</v>
      </c>
      <c r="C38">
        <v>2409710</v>
      </c>
      <c r="D38">
        <v>987486</v>
      </c>
      <c r="E38">
        <v>999043</v>
      </c>
      <c r="F38" t="str">
        <f>RIGHT(A38,1)</f>
        <v>C</v>
      </c>
    </row>
    <row r="39" spans="1:6" outlineLevel="2" x14ac:dyDescent="0.25">
      <c r="A39" t="s">
        <v>43</v>
      </c>
      <c r="B39">
        <v>835495</v>
      </c>
      <c r="C39">
        <v>837746</v>
      </c>
      <c r="D39">
        <v>1106177</v>
      </c>
      <c r="E39">
        <v>917781</v>
      </c>
      <c r="F39" t="str">
        <f>RIGHT(A39,1)</f>
        <v>C</v>
      </c>
    </row>
    <row r="40" spans="1:6" outlineLevel="2" x14ac:dyDescent="0.25">
      <c r="A40" t="s">
        <v>45</v>
      </c>
      <c r="B40">
        <v>140026</v>
      </c>
      <c r="C40">
        <v>146354</v>
      </c>
      <c r="D40">
        <v>2759991</v>
      </c>
      <c r="E40">
        <v>2742120</v>
      </c>
      <c r="F40" t="str">
        <f>RIGHT(A40,1)</f>
        <v>C</v>
      </c>
    </row>
    <row r="41" spans="1:6" outlineLevel="2" x14ac:dyDescent="0.25">
      <c r="A41" t="s">
        <v>47</v>
      </c>
      <c r="B41">
        <v>2619776</v>
      </c>
      <c r="C41">
        <v>2749623</v>
      </c>
      <c r="D41">
        <v>2888215</v>
      </c>
      <c r="E41">
        <v>2800174</v>
      </c>
      <c r="F41" t="str">
        <f>RIGHT(A41,1)</f>
        <v>C</v>
      </c>
    </row>
    <row r="42" spans="1:6" outlineLevel="2" x14ac:dyDescent="0.25">
      <c r="A42" t="s">
        <v>48</v>
      </c>
      <c r="B42">
        <v>248398</v>
      </c>
      <c r="C42">
        <v>268511</v>
      </c>
      <c r="D42">
        <v>3110853</v>
      </c>
      <c r="E42">
        <v>2986411</v>
      </c>
      <c r="F42" t="str">
        <f>RIGHT(A42,1)</f>
        <v>C</v>
      </c>
    </row>
    <row r="43" spans="1:6" outlineLevel="1" x14ac:dyDescent="0.25">
      <c r="B43">
        <f>SUBTOTAL(9,B25:B42)</f>
        <v>28711668</v>
      </c>
      <c r="C43">
        <f>SUBTOTAL(9,C25:C42)</f>
        <v>28937349</v>
      </c>
      <c r="F43" s="1" t="s">
        <v>63</v>
      </c>
    </row>
    <row r="44" spans="1:6" outlineLevel="2" x14ac:dyDescent="0.25">
      <c r="A44" t="s">
        <v>0</v>
      </c>
      <c r="B44">
        <v>1415007</v>
      </c>
      <c r="C44">
        <v>1397195</v>
      </c>
      <c r="D44">
        <v>1499070</v>
      </c>
      <c r="E44">
        <v>1481105</v>
      </c>
      <c r="F44" t="str">
        <f>RIGHT(A44,1)</f>
        <v>D</v>
      </c>
    </row>
    <row r="45" spans="1:6" outlineLevel="2" x14ac:dyDescent="0.25">
      <c r="A45" t="s">
        <v>1</v>
      </c>
      <c r="B45">
        <v>1711390</v>
      </c>
      <c r="C45">
        <v>1641773</v>
      </c>
      <c r="D45">
        <v>1522030</v>
      </c>
      <c r="E45">
        <v>1618733</v>
      </c>
      <c r="F45" t="str">
        <f>RIGHT(A45,1)</f>
        <v>D</v>
      </c>
    </row>
    <row r="46" spans="1:6" outlineLevel="2" x14ac:dyDescent="0.25">
      <c r="A46" t="s">
        <v>3</v>
      </c>
      <c r="B46">
        <v>949065</v>
      </c>
      <c r="C46">
        <v>1026050</v>
      </c>
      <c r="D46">
        <v>688027</v>
      </c>
      <c r="E46">
        <v>723233</v>
      </c>
      <c r="F46" t="str">
        <f>RIGHT(A46,1)</f>
        <v>D</v>
      </c>
    </row>
    <row r="47" spans="1:6" outlineLevel="2" x14ac:dyDescent="0.25">
      <c r="A47" t="s">
        <v>5</v>
      </c>
      <c r="B47">
        <v>1846928</v>
      </c>
      <c r="C47">
        <v>1851433</v>
      </c>
      <c r="D47">
        <v>2125113</v>
      </c>
      <c r="E47">
        <v>2028635</v>
      </c>
      <c r="F47" t="str">
        <f>RIGHT(A47,1)</f>
        <v>D</v>
      </c>
    </row>
    <row r="48" spans="1:6" outlineLevel="2" x14ac:dyDescent="0.25">
      <c r="A48" t="s">
        <v>10</v>
      </c>
      <c r="B48">
        <v>1987047</v>
      </c>
      <c r="C48">
        <v>1996208</v>
      </c>
      <c r="D48">
        <v>2053892</v>
      </c>
      <c r="E48">
        <v>1697247</v>
      </c>
      <c r="F48" t="str">
        <f>RIGHT(A48,1)</f>
        <v>D</v>
      </c>
    </row>
    <row r="49" spans="1:6" outlineLevel="2" x14ac:dyDescent="0.25">
      <c r="A49" t="s">
        <v>17</v>
      </c>
      <c r="B49">
        <v>1334060</v>
      </c>
      <c r="C49">
        <v>1395231</v>
      </c>
      <c r="D49">
        <v>578655</v>
      </c>
      <c r="E49">
        <v>677663</v>
      </c>
      <c r="F49" t="str">
        <f>RIGHT(A49,1)</f>
        <v>D</v>
      </c>
    </row>
    <row r="50" spans="1:6" outlineLevel="2" x14ac:dyDescent="0.25">
      <c r="A50" t="s">
        <v>27</v>
      </c>
      <c r="B50">
        <v>2613354</v>
      </c>
      <c r="C50">
        <v>2837241</v>
      </c>
      <c r="D50">
        <v>431144</v>
      </c>
      <c r="E50">
        <v>434113</v>
      </c>
      <c r="F50" t="str">
        <f>RIGHT(A50,1)</f>
        <v>D</v>
      </c>
    </row>
    <row r="51" spans="1:6" outlineLevel="2" x14ac:dyDescent="0.25">
      <c r="A51" t="s">
        <v>31</v>
      </c>
      <c r="B51">
        <v>992523</v>
      </c>
      <c r="C51">
        <v>1028501</v>
      </c>
      <c r="D51">
        <v>1995446</v>
      </c>
      <c r="E51">
        <v>1860524</v>
      </c>
      <c r="F51" t="str">
        <f>RIGHT(A51,1)</f>
        <v>D</v>
      </c>
    </row>
    <row r="52" spans="1:6" outlineLevel="2" x14ac:dyDescent="0.25">
      <c r="A52" t="s">
        <v>38</v>
      </c>
      <c r="B52">
        <v>548989</v>
      </c>
      <c r="C52">
        <v>514636</v>
      </c>
      <c r="D52">
        <v>2770344</v>
      </c>
      <c r="E52">
        <v>3187897</v>
      </c>
      <c r="F52" t="str">
        <f>RIGHT(A52,1)</f>
        <v>D</v>
      </c>
    </row>
    <row r="53" spans="1:6" outlineLevel="2" x14ac:dyDescent="0.25">
      <c r="A53" t="s">
        <v>40</v>
      </c>
      <c r="B53">
        <v>2115336</v>
      </c>
      <c r="C53">
        <v>2202769</v>
      </c>
      <c r="D53">
        <v>15339</v>
      </c>
      <c r="E53">
        <v>14652</v>
      </c>
      <c r="F53" t="str">
        <f>RIGHT(A53,1)</f>
        <v>D</v>
      </c>
    </row>
    <row r="54" spans="1:6" outlineLevel="2" x14ac:dyDescent="0.25">
      <c r="A54" t="s">
        <v>42</v>
      </c>
      <c r="B54">
        <v>2548438</v>
      </c>
      <c r="C54">
        <v>2577213</v>
      </c>
      <c r="D54">
        <v>37986</v>
      </c>
      <c r="E54">
        <v>37766</v>
      </c>
      <c r="F54" t="str">
        <f>RIGHT(A54,1)</f>
        <v>D</v>
      </c>
    </row>
    <row r="55" spans="1:6" outlineLevel="1" x14ac:dyDescent="0.25">
      <c r="B55">
        <f>SUBTOTAL(9,B44:B54)</f>
        <v>18062137</v>
      </c>
      <c r="C55">
        <f>SUBTOTAL(9,C44:C54)</f>
        <v>18468250</v>
      </c>
      <c r="F55" s="1" t="s">
        <v>64</v>
      </c>
    </row>
    <row r="56" spans="1:6" x14ac:dyDescent="0.25">
      <c r="B56">
        <f>SUBTOTAL(9,B2:B54)</f>
        <v>84888813</v>
      </c>
      <c r="C56">
        <f>SUBTOTAL(9,C2:C54)</f>
        <v>84956789</v>
      </c>
      <c r="F56" s="1" t="s">
        <v>65</v>
      </c>
    </row>
  </sheetData>
  <sortState ref="A2:F51">
    <sortCondition ref="F2:F5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E1048576"/>
    </sheetView>
  </sheetViews>
  <sheetFormatPr defaultRowHeight="15" x14ac:dyDescent="0.25"/>
  <cols>
    <col min="1" max="1" width="5.85546875" bestFit="1" customWidth="1"/>
    <col min="2" max="5" width="8" bestFit="1" customWidth="1"/>
  </cols>
  <sheetData>
    <row r="1" spans="1:5" x14ac:dyDescent="0.25">
      <c r="A1" t="s">
        <v>50</v>
      </c>
      <c r="B1" t="s">
        <v>66</v>
      </c>
      <c r="C1" t="s">
        <v>67</v>
      </c>
      <c r="D1" t="s">
        <v>68</v>
      </c>
      <c r="E1" t="s">
        <v>69</v>
      </c>
    </row>
    <row r="2" spans="1:5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</row>
    <row r="3" spans="1:5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</row>
    <row r="4" spans="1:5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</row>
    <row r="5" spans="1:5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</row>
    <row r="6" spans="1:5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</row>
    <row r="7" spans="1:5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</row>
    <row r="8" spans="1:5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</row>
    <row r="9" spans="1:5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</row>
    <row r="10" spans="1:5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</row>
    <row r="11" spans="1:5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</row>
    <row r="12" spans="1:5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</row>
    <row r="13" spans="1:5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</row>
    <row r="14" spans="1:5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</row>
    <row r="15" spans="1:5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</row>
    <row r="16" spans="1:5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</row>
    <row r="17" spans="1:5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</row>
    <row r="18" spans="1:5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</row>
    <row r="19" spans="1:5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</row>
    <row r="20" spans="1:5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</row>
    <row r="21" spans="1:5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</row>
    <row r="22" spans="1:5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</row>
    <row r="23" spans="1:5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</row>
    <row r="24" spans="1:5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</row>
    <row r="25" spans="1:5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</row>
    <row r="26" spans="1:5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</row>
    <row r="27" spans="1:5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</row>
    <row r="28" spans="1:5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</row>
    <row r="29" spans="1:5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</row>
    <row r="30" spans="1:5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</row>
    <row r="31" spans="1:5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</row>
    <row r="32" spans="1:5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</row>
    <row r="33" spans="1:5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</row>
    <row r="34" spans="1:5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</row>
    <row r="35" spans="1:5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</row>
    <row r="36" spans="1:5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</row>
    <row r="37" spans="1:5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</row>
    <row r="38" spans="1:5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</row>
    <row r="39" spans="1:5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</row>
    <row r="40" spans="1:5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</row>
    <row r="41" spans="1:5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</row>
    <row r="42" spans="1:5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</row>
    <row r="43" spans="1:5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</row>
    <row r="44" spans="1:5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</row>
    <row r="45" spans="1:5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</row>
    <row r="46" spans="1:5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</row>
    <row r="47" spans="1:5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</row>
    <row r="48" spans="1:5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</row>
    <row r="49" spans="1:5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</row>
    <row r="50" spans="1:5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</row>
    <row r="51" spans="1:5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I2" sqref="I2:J6"/>
    </sheetView>
  </sheetViews>
  <sheetFormatPr defaultRowHeight="15" x14ac:dyDescent="0.25"/>
  <cols>
    <col min="1" max="5" width="11.42578125" customWidth="1"/>
  </cols>
  <sheetData>
    <row r="1" spans="1:10" x14ac:dyDescent="0.25">
      <c r="A1" t="s">
        <v>50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55</v>
      </c>
    </row>
    <row r="2" spans="1:10" x14ac:dyDescent="0.25">
      <c r="A2" t="s">
        <v>4</v>
      </c>
      <c r="B2">
        <v>2436107</v>
      </c>
      <c r="C2">
        <v>2228622</v>
      </c>
      <c r="D2">
        <v>1831600</v>
      </c>
      <c r="E2">
        <v>1960624</v>
      </c>
      <c r="F2">
        <f>IF(AND(D2&gt;B2,E2&gt;C2),"1","0")*1</f>
        <v>0</v>
      </c>
      <c r="G2" t="str">
        <f>RIGHT(A2,1)</f>
        <v>A</v>
      </c>
      <c r="I2" s="2" t="s">
        <v>55</v>
      </c>
      <c r="J2" s="2" t="s">
        <v>71</v>
      </c>
    </row>
    <row r="3" spans="1:10" x14ac:dyDescent="0.25">
      <c r="A3" t="s">
        <v>7</v>
      </c>
      <c r="B3">
        <v>679557</v>
      </c>
      <c r="C3">
        <v>655500</v>
      </c>
      <c r="D3">
        <v>1012012</v>
      </c>
      <c r="E3">
        <v>1067022</v>
      </c>
      <c r="F3">
        <f t="shared" ref="F3:F51" si="0">IF(AND(D3&gt;B3,E3&gt;C3),"1","0")*1</f>
        <v>1</v>
      </c>
      <c r="G3" t="str">
        <f>RIGHT(A3,1)</f>
        <v>A</v>
      </c>
      <c r="I3" s="2" t="s">
        <v>57</v>
      </c>
      <c r="J3" s="2">
        <f>SUMIF($G$2:$G$51,I3,$F$2:$F$51)</f>
        <v>3</v>
      </c>
    </row>
    <row r="4" spans="1:10" x14ac:dyDescent="0.25">
      <c r="A4" t="s">
        <v>12</v>
      </c>
      <c r="B4">
        <v>996113</v>
      </c>
      <c r="C4">
        <v>964279</v>
      </c>
      <c r="D4">
        <v>1012487</v>
      </c>
      <c r="E4">
        <v>1128940</v>
      </c>
      <c r="F4">
        <f t="shared" si="0"/>
        <v>1</v>
      </c>
      <c r="G4" t="str">
        <f>RIGHT(A4,1)</f>
        <v>A</v>
      </c>
      <c r="I4" s="2" t="s">
        <v>58</v>
      </c>
      <c r="J4" s="2">
        <f t="shared" ref="J4:J6" si="1">SUMIF($G$2:$G$51,I4,$F$2:$F$51)</f>
        <v>4</v>
      </c>
    </row>
    <row r="5" spans="1:10" x14ac:dyDescent="0.25">
      <c r="A5" t="s">
        <v>13</v>
      </c>
      <c r="B5">
        <v>1143634</v>
      </c>
      <c r="C5">
        <v>1033836</v>
      </c>
      <c r="D5">
        <v>909534</v>
      </c>
      <c r="E5">
        <v>856349</v>
      </c>
      <c r="F5">
        <f t="shared" si="0"/>
        <v>0</v>
      </c>
      <c r="G5" t="str">
        <f>RIGHT(A5,1)</f>
        <v>A</v>
      </c>
      <c r="I5" s="2" t="s">
        <v>59</v>
      </c>
      <c r="J5" s="2">
        <f t="shared" si="1"/>
        <v>8</v>
      </c>
    </row>
    <row r="6" spans="1:10" x14ac:dyDescent="0.25">
      <c r="A6" t="s">
        <v>14</v>
      </c>
      <c r="B6">
        <v>2549276</v>
      </c>
      <c r="C6">
        <v>2584751</v>
      </c>
      <c r="D6">
        <v>2033079</v>
      </c>
      <c r="E6">
        <v>2066918</v>
      </c>
      <c r="F6">
        <f t="shared" si="0"/>
        <v>0</v>
      </c>
      <c r="G6" t="str">
        <f>RIGHT(A6,1)</f>
        <v>A</v>
      </c>
      <c r="I6" s="2" t="s">
        <v>60</v>
      </c>
      <c r="J6" s="2">
        <f t="shared" si="1"/>
        <v>4</v>
      </c>
    </row>
    <row r="7" spans="1:10" x14ac:dyDescent="0.25">
      <c r="A7" t="s">
        <v>16</v>
      </c>
      <c r="B7">
        <v>2567464</v>
      </c>
      <c r="C7">
        <v>2441857</v>
      </c>
      <c r="D7">
        <v>1524132</v>
      </c>
      <c r="E7">
        <v>1496810</v>
      </c>
      <c r="F7">
        <f t="shared" si="0"/>
        <v>0</v>
      </c>
      <c r="G7" t="str">
        <f>RIGHT(A7,1)</f>
        <v>A</v>
      </c>
    </row>
    <row r="8" spans="1:10" x14ac:dyDescent="0.25">
      <c r="A8" t="s">
        <v>20</v>
      </c>
      <c r="B8">
        <v>2486640</v>
      </c>
      <c r="C8">
        <v>2265936</v>
      </c>
      <c r="D8">
        <v>297424</v>
      </c>
      <c r="E8">
        <v>274759</v>
      </c>
      <c r="F8">
        <f t="shared" si="0"/>
        <v>0</v>
      </c>
      <c r="G8" t="str">
        <f>RIGHT(A8,1)</f>
        <v>A</v>
      </c>
    </row>
    <row r="9" spans="1:10" x14ac:dyDescent="0.25">
      <c r="A9" t="s">
        <v>28</v>
      </c>
      <c r="B9">
        <v>1859691</v>
      </c>
      <c r="C9">
        <v>1844250</v>
      </c>
      <c r="D9">
        <v>1460134</v>
      </c>
      <c r="E9">
        <v>1585258</v>
      </c>
      <c r="F9">
        <f t="shared" si="0"/>
        <v>0</v>
      </c>
      <c r="G9" t="str">
        <f>RIGHT(A9,1)</f>
        <v>A</v>
      </c>
    </row>
    <row r="10" spans="1:10" x14ac:dyDescent="0.25">
      <c r="A10" t="s">
        <v>36</v>
      </c>
      <c r="B10">
        <v>1506541</v>
      </c>
      <c r="C10">
        <v>1414887</v>
      </c>
      <c r="D10">
        <v>1216612</v>
      </c>
      <c r="E10">
        <v>1166775</v>
      </c>
      <c r="F10">
        <f t="shared" si="0"/>
        <v>0</v>
      </c>
      <c r="G10" t="str">
        <f>RIGHT(A10,1)</f>
        <v>A</v>
      </c>
    </row>
    <row r="11" spans="1:10" x14ac:dyDescent="0.25">
      <c r="A11" t="s">
        <v>39</v>
      </c>
      <c r="B11">
        <v>1175198</v>
      </c>
      <c r="C11">
        <v>1095440</v>
      </c>
      <c r="D11">
        <v>2657174</v>
      </c>
      <c r="E11">
        <v>2491947</v>
      </c>
      <c r="F11">
        <f t="shared" si="0"/>
        <v>1</v>
      </c>
      <c r="G11" t="str">
        <f>RIGHT(A11,1)</f>
        <v>A</v>
      </c>
    </row>
    <row r="12" spans="1:10" x14ac:dyDescent="0.25">
      <c r="A12" t="s">
        <v>6</v>
      </c>
      <c r="B12">
        <v>3841577</v>
      </c>
      <c r="C12">
        <v>3848394</v>
      </c>
      <c r="D12">
        <v>3595975</v>
      </c>
      <c r="E12">
        <v>3123039</v>
      </c>
      <c r="F12">
        <f t="shared" si="0"/>
        <v>0</v>
      </c>
      <c r="G12" t="str">
        <f>RIGHT(A12,1)</f>
        <v>B</v>
      </c>
    </row>
    <row r="13" spans="1:10" x14ac:dyDescent="0.25">
      <c r="A13" t="s">
        <v>21</v>
      </c>
      <c r="B13">
        <v>685438</v>
      </c>
      <c r="C13">
        <v>749124</v>
      </c>
      <c r="D13">
        <v>2697677</v>
      </c>
      <c r="E13">
        <v>2821550</v>
      </c>
      <c r="F13">
        <f t="shared" si="0"/>
        <v>1</v>
      </c>
      <c r="G13" t="str">
        <f>RIGHT(A13,1)</f>
        <v>B</v>
      </c>
    </row>
    <row r="14" spans="1:10" x14ac:dyDescent="0.25">
      <c r="A14" t="s">
        <v>22</v>
      </c>
      <c r="B14">
        <v>2166753</v>
      </c>
      <c r="C14">
        <v>2338698</v>
      </c>
      <c r="D14">
        <v>1681433</v>
      </c>
      <c r="E14">
        <v>1592443</v>
      </c>
      <c r="F14">
        <f t="shared" si="0"/>
        <v>0</v>
      </c>
      <c r="G14" t="str">
        <f>RIGHT(A14,1)</f>
        <v>B</v>
      </c>
    </row>
    <row r="15" spans="1:10" x14ac:dyDescent="0.25">
      <c r="A15" t="s">
        <v>24</v>
      </c>
      <c r="B15">
        <v>450192</v>
      </c>
      <c r="C15">
        <v>434755</v>
      </c>
      <c r="D15">
        <v>1656446</v>
      </c>
      <c r="E15">
        <v>1691000</v>
      </c>
      <c r="F15">
        <f t="shared" si="0"/>
        <v>1</v>
      </c>
      <c r="G15" t="str">
        <f>RIGHT(A15,1)</f>
        <v>B</v>
      </c>
    </row>
    <row r="16" spans="1:10" x14ac:dyDescent="0.25">
      <c r="A16" t="s">
        <v>32</v>
      </c>
      <c r="B16">
        <v>2966291</v>
      </c>
      <c r="C16">
        <v>2889963</v>
      </c>
      <c r="D16">
        <v>462453</v>
      </c>
      <c r="E16">
        <v>486354</v>
      </c>
      <c r="F16">
        <f t="shared" si="0"/>
        <v>0</v>
      </c>
      <c r="G16" t="str">
        <f>RIGHT(A16,1)</f>
        <v>B</v>
      </c>
    </row>
    <row r="17" spans="1:7" x14ac:dyDescent="0.25">
      <c r="A17" t="s">
        <v>35</v>
      </c>
      <c r="B17">
        <v>1778590</v>
      </c>
      <c r="C17">
        <v>1874844</v>
      </c>
      <c r="D17">
        <v>111191</v>
      </c>
      <c r="E17">
        <v>117846</v>
      </c>
      <c r="F17">
        <f t="shared" si="0"/>
        <v>0</v>
      </c>
      <c r="G17" t="str">
        <f>RIGHT(A17,1)</f>
        <v>B</v>
      </c>
    </row>
    <row r="18" spans="1:7" x14ac:dyDescent="0.25">
      <c r="A18" t="s">
        <v>37</v>
      </c>
      <c r="B18">
        <v>1598886</v>
      </c>
      <c r="C18">
        <v>1687917</v>
      </c>
      <c r="D18">
        <v>449788</v>
      </c>
      <c r="E18">
        <v>427615</v>
      </c>
      <c r="F18">
        <f t="shared" si="0"/>
        <v>0</v>
      </c>
      <c r="G18" t="str">
        <f>RIGHT(A18,1)</f>
        <v>B</v>
      </c>
    </row>
    <row r="19" spans="1:7" x14ac:dyDescent="0.25">
      <c r="A19" t="s">
        <v>41</v>
      </c>
      <c r="B19">
        <v>2346640</v>
      </c>
      <c r="C19">
        <v>2197559</v>
      </c>
      <c r="D19">
        <v>373470</v>
      </c>
      <c r="E19">
        <v>353365</v>
      </c>
      <c r="F19">
        <f t="shared" si="0"/>
        <v>0</v>
      </c>
      <c r="G19" t="str">
        <f>RIGHT(A19,1)</f>
        <v>B</v>
      </c>
    </row>
    <row r="20" spans="1:7" x14ac:dyDescent="0.25">
      <c r="A20" t="s">
        <v>44</v>
      </c>
      <c r="B20">
        <v>1187448</v>
      </c>
      <c r="C20">
        <v>1070426</v>
      </c>
      <c r="D20">
        <v>1504608</v>
      </c>
      <c r="E20">
        <v>1756990</v>
      </c>
      <c r="F20">
        <f t="shared" si="0"/>
        <v>1</v>
      </c>
      <c r="G20" t="str">
        <f>RIGHT(A20,1)</f>
        <v>B</v>
      </c>
    </row>
    <row r="21" spans="1:7" x14ac:dyDescent="0.25">
      <c r="A21" t="s">
        <v>46</v>
      </c>
      <c r="B21">
        <v>1198765</v>
      </c>
      <c r="C21">
        <v>1304945</v>
      </c>
      <c r="D21">
        <v>2786493</v>
      </c>
      <c r="E21">
        <v>2602643</v>
      </c>
      <c r="F21">
        <f t="shared" si="0"/>
        <v>1</v>
      </c>
      <c r="G21" t="str">
        <f>RIGHT(A21,1)</f>
        <v>B</v>
      </c>
    </row>
    <row r="22" spans="1:7" x14ac:dyDescent="0.25">
      <c r="A22" t="s">
        <v>49</v>
      </c>
      <c r="B22">
        <v>2494207</v>
      </c>
      <c r="C22">
        <v>2625207</v>
      </c>
      <c r="D22">
        <v>1796293</v>
      </c>
      <c r="E22">
        <v>1853602</v>
      </c>
      <c r="F22">
        <f t="shared" si="0"/>
        <v>0</v>
      </c>
      <c r="G22" t="str">
        <f>RIGHT(A22,1)</f>
        <v>B</v>
      </c>
    </row>
    <row r="23" spans="1:7" x14ac:dyDescent="0.25">
      <c r="A23" t="s">
        <v>2</v>
      </c>
      <c r="B23">
        <v>1165105</v>
      </c>
      <c r="C23">
        <v>1278732</v>
      </c>
      <c r="D23">
        <v>1299953</v>
      </c>
      <c r="E23">
        <v>1191621</v>
      </c>
      <c r="F23">
        <f t="shared" si="0"/>
        <v>0</v>
      </c>
      <c r="G23" t="str">
        <f>RIGHT(A23,1)</f>
        <v>C</v>
      </c>
    </row>
    <row r="24" spans="1:7" x14ac:dyDescent="0.25">
      <c r="A24" t="s">
        <v>8</v>
      </c>
      <c r="B24">
        <v>1660998</v>
      </c>
      <c r="C24">
        <v>1630345</v>
      </c>
      <c r="D24">
        <v>1130119</v>
      </c>
      <c r="E24">
        <v>1080238</v>
      </c>
      <c r="F24">
        <f t="shared" si="0"/>
        <v>0</v>
      </c>
      <c r="G24" t="str">
        <f>RIGHT(A24,1)</f>
        <v>C</v>
      </c>
    </row>
    <row r="25" spans="1:7" x14ac:dyDescent="0.25">
      <c r="A25" t="s">
        <v>9</v>
      </c>
      <c r="B25">
        <v>1157622</v>
      </c>
      <c r="C25">
        <v>1182345</v>
      </c>
      <c r="D25">
        <v>830785</v>
      </c>
      <c r="E25">
        <v>833779</v>
      </c>
      <c r="F25">
        <f t="shared" si="0"/>
        <v>0</v>
      </c>
      <c r="G25" t="str">
        <f>RIGHT(A25,1)</f>
        <v>C</v>
      </c>
    </row>
    <row r="26" spans="1:7" x14ac:dyDescent="0.25">
      <c r="A26" t="s">
        <v>11</v>
      </c>
      <c r="B26">
        <v>3997724</v>
      </c>
      <c r="C26">
        <v>3690756</v>
      </c>
      <c r="D26">
        <v>4339393</v>
      </c>
      <c r="E26">
        <v>4639643</v>
      </c>
      <c r="F26">
        <f t="shared" si="0"/>
        <v>1</v>
      </c>
      <c r="G26" t="str">
        <f>RIGHT(A26,1)</f>
        <v>C</v>
      </c>
    </row>
    <row r="27" spans="1:7" x14ac:dyDescent="0.25">
      <c r="A27" t="s">
        <v>15</v>
      </c>
      <c r="B27">
        <v>1367212</v>
      </c>
      <c r="C27">
        <v>1361389</v>
      </c>
      <c r="D27">
        <v>1572320</v>
      </c>
      <c r="E27">
        <v>1836258</v>
      </c>
      <c r="F27">
        <f t="shared" si="0"/>
        <v>1</v>
      </c>
      <c r="G27" t="str">
        <f>RIGHT(A27,1)</f>
        <v>C</v>
      </c>
    </row>
    <row r="28" spans="1:7" x14ac:dyDescent="0.25">
      <c r="A28" t="s">
        <v>18</v>
      </c>
      <c r="B28">
        <v>2976209</v>
      </c>
      <c r="C28">
        <v>3199665</v>
      </c>
      <c r="D28">
        <v>1666477</v>
      </c>
      <c r="E28">
        <v>1759240</v>
      </c>
      <c r="F28">
        <f t="shared" si="0"/>
        <v>0</v>
      </c>
      <c r="G28" t="str">
        <f>RIGHT(A28,1)</f>
        <v>C</v>
      </c>
    </row>
    <row r="29" spans="1:7" x14ac:dyDescent="0.25">
      <c r="A29" t="s">
        <v>19</v>
      </c>
      <c r="B29">
        <v>1443351</v>
      </c>
      <c r="C29">
        <v>1565539</v>
      </c>
      <c r="D29">
        <v>1355276</v>
      </c>
      <c r="E29">
        <v>1423414</v>
      </c>
      <c r="F29">
        <f t="shared" si="0"/>
        <v>0</v>
      </c>
      <c r="G29" t="str">
        <f>RIGHT(A29,1)</f>
        <v>C</v>
      </c>
    </row>
    <row r="30" spans="1:7" x14ac:dyDescent="0.25">
      <c r="A30" t="s">
        <v>23</v>
      </c>
      <c r="B30">
        <v>643177</v>
      </c>
      <c r="C30">
        <v>684187</v>
      </c>
      <c r="D30">
        <v>796213</v>
      </c>
      <c r="E30">
        <v>867904</v>
      </c>
      <c r="F30">
        <f t="shared" si="0"/>
        <v>1</v>
      </c>
      <c r="G30" t="str">
        <f>RIGHT(A30,1)</f>
        <v>C</v>
      </c>
    </row>
    <row r="31" spans="1:7" x14ac:dyDescent="0.25">
      <c r="A31" t="s">
        <v>25</v>
      </c>
      <c r="B31">
        <v>1037774</v>
      </c>
      <c r="C31">
        <v>1113789</v>
      </c>
      <c r="D31">
        <v>877464</v>
      </c>
      <c r="E31">
        <v>990837</v>
      </c>
      <c r="F31">
        <f t="shared" si="0"/>
        <v>0</v>
      </c>
      <c r="G31" t="str">
        <f>RIGHT(A31,1)</f>
        <v>C</v>
      </c>
    </row>
    <row r="32" spans="1:7" x14ac:dyDescent="0.25">
      <c r="A32" t="s">
        <v>26</v>
      </c>
      <c r="B32">
        <v>2351213</v>
      </c>
      <c r="C32">
        <v>2358482</v>
      </c>
      <c r="D32">
        <v>1098384</v>
      </c>
      <c r="E32">
        <v>1121488</v>
      </c>
      <c r="F32">
        <f t="shared" si="0"/>
        <v>0</v>
      </c>
      <c r="G32" t="str">
        <f>RIGHT(A32,1)</f>
        <v>C</v>
      </c>
    </row>
    <row r="33" spans="1:7" x14ac:dyDescent="0.25">
      <c r="A33" t="s">
        <v>29</v>
      </c>
      <c r="B33">
        <v>2478386</v>
      </c>
      <c r="C33">
        <v>2562144</v>
      </c>
      <c r="D33">
        <v>30035</v>
      </c>
      <c r="E33">
        <v>29396</v>
      </c>
      <c r="F33">
        <f t="shared" si="0"/>
        <v>0</v>
      </c>
      <c r="G33" t="str">
        <f>RIGHT(A33,1)</f>
        <v>C</v>
      </c>
    </row>
    <row r="34" spans="1:7" x14ac:dyDescent="0.25">
      <c r="A34" t="s">
        <v>30</v>
      </c>
      <c r="B34">
        <v>1938122</v>
      </c>
      <c r="C34">
        <v>1816647</v>
      </c>
      <c r="D34">
        <v>1602356</v>
      </c>
      <c r="E34">
        <v>1875221</v>
      </c>
      <c r="F34">
        <f t="shared" si="0"/>
        <v>0</v>
      </c>
      <c r="G34" t="str">
        <f>RIGHT(A34,1)</f>
        <v>C</v>
      </c>
    </row>
    <row r="35" spans="1:7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>
        <f t="shared" si="0"/>
        <v>1</v>
      </c>
      <c r="G35" t="str">
        <f>RIGHT(A35,1)</f>
        <v>C</v>
      </c>
    </row>
    <row r="36" spans="1:7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>
        <f t="shared" si="0"/>
        <v>0</v>
      </c>
      <c r="G36" t="str">
        <f>RIGHT(A36,1)</f>
        <v>C</v>
      </c>
    </row>
    <row r="37" spans="1:7" x14ac:dyDescent="0.25">
      <c r="A37" t="s">
        <v>43</v>
      </c>
      <c r="B37">
        <v>835495</v>
      </c>
      <c r="C37">
        <v>837746</v>
      </c>
      <c r="D37">
        <v>1106177</v>
      </c>
      <c r="E37">
        <v>917781</v>
      </c>
      <c r="F37">
        <f t="shared" si="0"/>
        <v>1</v>
      </c>
      <c r="G37" t="str">
        <f>RIGHT(A37,1)</f>
        <v>C</v>
      </c>
    </row>
    <row r="38" spans="1:7" x14ac:dyDescent="0.25">
      <c r="A38" t="s">
        <v>45</v>
      </c>
      <c r="B38">
        <v>140026</v>
      </c>
      <c r="C38">
        <v>146354</v>
      </c>
      <c r="D38">
        <v>2759991</v>
      </c>
      <c r="E38">
        <v>2742120</v>
      </c>
      <c r="F38">
        <f t="shared" si="0"/>
        <v>1</v>
      </c>
      <c r="G38" t="str">
        <f>RIGHT(A38,1)</f>
        <v>C</v>
      </c>
    </row>
    <row r="39" spans="1:7" x14ac:dyDescent="0.25">
      <c r="A39" t="s">
        <v>47</v>
      </c>
      <c r="B39">
        <v>2619776</v>
      </c>
      <c r="C39">
        <v>2749623</v>
      </c>
      <c r="D39">
        <v>2888215</v>
      </c>
      <c r="E39">
        <v>2800174</v>
      </c>
      <c r="F39">
        <f t="shared" si="0"/>
        <v>1</v>
      </c>
      <c r="G39" t="str">
        <f>RIGHT(A39,1)</f>
        <v>C</v>
      </c>
    </row>
    <row r="40" spans="1:7" x14ac:dyDescent="0.25">
      <c r="A40" t="s">
        <v>48</v>
      </c>
      <c r="B40">
        <v>248398</v>
      </c>
      <c r="C40">
        <v>268511</v>
      </c>
      <c r="D40">
        <v>3110853</v>
      </c>
      <c r="E40">
        <v>2986411</v>
      </c>
      <c r="F40">
        <f t="shared" si="0"/>
        <v>1</v>
      </c>
      <c r="G40" t="str">
        <f>RIGHT(A40,1)</f>
        <v>C</v>
      </c>
    </row>
    <row r="41" spans="1:7" x14ac:dyDescent="0.25">
      <c r="A41" t="s">
        <v>0</v>
      </c>
      <c r="B41">
        <v>1415007</v>
      </c>
      <c r="C41">
        <v>1397195</v>
      </c>
      <c r="D41">
        <v>1499070</v>
      </c>
      <c r="E41">
        <v>1481105</v>
      </c>
      <c r="F41">
        <f t="shared" si="0"/>
        <v>1</v>
      </c>
      <c r="G41" t="str">
        <f>RIGHT(A41,1)</f>
        <v>D</v>
      </c>
    </row>
    <row r="42" spans="1:7" x14ac:dyDescent="0.25">
      <c r="A42" t="s">
        <v>1</v>
      </c>
      <c r="B42">
        <v>1711390</v>
      </c>
      <c r="C42">
        <v>1641773</v>
      </c>
      <c r="D42">
        <v>1522030</v>
      </c>
      <c r="E42">
        <v>1618733</v>
      </c>
      <c r="F42">
        <f t="shared" si="0"/>
        <v>0</v>
      </c>
      <c r="G42" t="str">
        <f>RIGHT(A42,1)</f>
        <v>D</v>
      </c>
    </row>
    <row r="43" spans="1:7" x14ac:dyDescent="0.25">
      <c r="A43" t="s">
        <v>3</v>
      </c>
      <c r="B43">
        <v>949065</v>
      </c>
      <c r="C43">
        <v>1026050</v>
      </c>
      <c r="D43">
        <v>688027</v>
      </c>
      <c r="E43">
        <v>723233</v>
      </c>
      <c r="F43">
        <f t="shared" si="0"/>
        <v>0</v>
      </c>
      <c r="G43" t="str">
        <f>RIGHT(A43,1)</f>
        <v>D</v>
      </c>
    </row>
    <row r="44" spans="1:7" x14ac:dyDescent="0.25">
      <c r="A44" t="s">
        <v>5</v>
      </c>
      <c r="B44">
        <v>1846928</v>
      </c>
      <c r="C44">
        <v>1851433</v>
      </c>
      <c r="D44">
        <v>2125113</v>
      </c>
      <c r="E44">
        <v>2028635</v>
      </c>
      <c r="F44">
        <f t="shared" si="0"/>
        <v>1</v>
      </c>
      <c r="G44" t="str">
        <f>RIGHT(A44,1)</f>
        <v>D</v>
      </c>
    </row>
    <row r="45" spans="1:7" x14ac:dyDescent="0.25">
      <c r="A45" t="s">
        <v>10</v>
      </c>
      <c r="B45">
        <v>1987047</v>
      </c>
      <c r="C45">
        <v>1996208</v>
      </c>
      <c r="D45">
        <v>2053892</v>
      </c>
      <c r="E45">
        <v>1697247</v>
      </c>
      <c r="F45">
        <f t="shared" si="0"/>
        <v>0</v>
      </c>
      <c r="G45" t="str">
        <f>RIGHT(A45,1)</f>
        <v>D</v>
      </c>
    </row>
    <row r="46" spans="1:7" x14ac:dyDescent="0.25">
      <c r="A46" t="s">
        <v>17</v>
      </c>
      <c r="B46">
        <v>1334060</v>
      </c>
      <c r="C46">
        <v>1395231</v>
      </c>
      <c r="D46">
        <v>578655</v>
      </c>
      <c r="E46">
        <v>677663</v>
      </c>
      <c r="F46">
        <f t="shared" si="0"/>
        <v>0</v>
      </c>
      <c r="G46" t="str">
        <f>RIGHT(A46,1)</f>
        <v>D</v>
      </c>
    </row>
    <row r="47" spans="1:7" x14ac:dyDescent="0.25">
      <c r="A47" t="s">
        <v>27</v>
      </c>
      <c r="B47">
        <v>2613354</v>
      </c>
      <c r="C47">
        <v>2837241</v>
      </c>
      <c r="D47">
        <v>431144</v>
      </c>
      <c r="E47">
        <v>434113</v>
      </c>
      <c r="F47">
        <f t="shared" si="0"/>
        <v>0</v>
      </c>
      <c r="G47" t="str">
        <f>RIGHT(A47,1)</f>
        <v>D</v>
      </c>
    </row>
    <row r="48" spans="1:7" x14ac:dyDescent="0.25">
      <c r="A48" t="s">
        <v>31</v>
      </c>
      <c r="B48">
        <v>992523</v>
      </c>
      <c r="C48">
        <v>1028501</v>
      </c>
      <c r="D48">
        <v>1995446</v>
      </c>
      <c r="E48">
        <v>1860524</v>
      </c>
      <c r="F48">
        <f t="shared" si="0"/>
        <v>1</v>
      </c>
      <c r="G48" t="str">
        <f>RIGHT(A48,1)</f>
        <v>D</v>
      </c>
    </row>
    <row r="49" spans="1:7" x14ac:dyDescent="0.25">
      <c r="A49" t="s">
        <v>38</v>
      </c>
      <c r="B49">
        <v>548989</v>
      </c>
      <c r="C49">
        <v>514636</v>
      </c>
      <c r="D49">
        <v>2770344</v>
      </c>
      <c r="E49">
        <v>3187897</v>
      </c>
      <c r="F49">
        <f t="shared" si="0"/>
        <v>1</v>
      </c>
      <c r="G49" t="str">
        <f>RIGHT(A49,1)</f>
        <v>D</v>
      </c>
    </row>
    <row r="50" spans="1:7" x14ac:dyDescent="0.25">
      <c r="A50" t="s">
        <v>40</v>
      </c>
      <c r="B50">
        <v>2115336</v>
      </c>
      <c r="C50">
        <v>2202769</v>
      </c>
      <c r="D50">
        <v>15339</v>
      </c>
      <c r="E50">
        <v>14652</v>
      </c>
      <c r="F50">
        <f t="shared" si="0"/>
        <v>0</v>
      </c>
      <c r="G50" t="str">
        <f>RIGHT(A50,1)</f>
        <v>D</v>
      </c>
    </row>
    <row r="51" spans="1:7" x14ac:dyDescent="0.25">
      <c r="A51" t="s">
        <v>42</v>
      </c>
      <c r="B51">
        <v>2548438</v>
      </c>
      <c r="C51">
        <v>2577213</v>
      </c>
      <c r="D51">
        <v>37986</v>
      </c>
      <c r="E51">
        <v>37766</v>
      </c>
      <c r="F51">
        <f t="shared" si="0"/>
        <v>0</v>
      </c>
      <c r="G51" t="str">
        <f>RIGHT(A51,1)</f>
        <v>D</v>
      </c>
    </row>
  </sheetData>
  <sortState ref="A2:G51">
    <sortCondition ref="G2:G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D1" workbookViewId="0">
      <selection activeCell="V1" sqref="V1:W6"/>
    </sheetView>
  </sheetViews>
  <sheetFormatPr defaultRowHeight="15" x14ac:dyDescent="0.25"/>
  <cols>
    <col min="1" max="5" width="12.42578125" customWidth="1"/>
    <col min="6" max="6" width="12.85546875" customWidth="1"/>
    <col min="7" max="7" width="12.140625" customWidth="1"/>
    <col min="8" max="8" width="9.85546875" bestFit="1" customWidth="1"/>
    <col min="20" max="20" width="11.7109375" customWidth="1"/>
    <col min="21" max="21" width="20.85546875" customWidth="1"/>
    <col min="22" max="22" width="22.140625" customWidth="1"/>
    <col min="23" max="23" width="10" bestFit="1" customWidth="1"/>
  </cols>
  <sheetData>
    <row r="1" spans="1:23" x14ac:dyDescent="0.25">
      <c r="A1" t="s">
        <v>50</v>
      </c>
      <c r="B1" t="s">
        <v>66</v>
      </c>
      <c r="C1" t="s">
        <v>67</v>
      </c>
      <c r="D1" t="s">
        <v>68</v>
      </c>
      <c r="E1" t="s">
        <v>69</v>
      </c>
      <c r="F1" t="s">
        <v>72</v>
      </c>
      <c r="G1" t="s">
        <v>73</v>
      </c>
      <c r="H1" t="s">
        <v>74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>
        <v>2024</v>
      </c>
      <c r="T1">
        <v>2025</v>
      </c>
      <c r="U1" t="s">
        <v>78</v>
      </c>
      <c r="V1" s="2" t="s">
        <v>75</v>
      </c>
      <c r="W1" s="2">
        <f>SUM(T2:T51)</f>
        <v>219143674</v>
      </c>
    </row>
    <row r="2" spans="1:23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F2">
        <f>SUM(B2:C2)</f>
        <v>2812202</v>
      </c>
      <c r="G2">
        <f>SUM(D2:E2)</f>
        <v>2980175</v>
      </c>
      <c r="H2">
        <f>ROUNDDOWN(G2/F2,4)</f>
        <v>1.0597000000000001</v>
      </c>
      <c r="I2">
        <f>G2</f>
        <v>2980175</v>
      </c>
      <c r="J2">
        <f>INT(IF(I2&gt;(2*$F$2),I2,I2*$H$2))</f>
        <v>3158091</v>
      </c>
      <c r="K2">
        <f>INT(IF(J2&gt;(2*$F$2),J2,J2*$H$2))</f>
        <v>3346629</v>
      </c>
      <c r="L2">
        <f>INT(IF(K2&gt;(2*$F$2),K2,K2*$H$2))</f>
        <v>3546422</v>
      </c>
      <c r="M2">
        <f>INT(IF(L2&gt;(2*$F$2),L2,L2*$H$2))</f>
        <v>3758143</v>
      </c>
      <c r="N2">
        <f>INT(IF(M2&gt;(2*$F$2),M2,M2*$H$2))</f>
        <v>3982504</v>
      </c>
      <c r="O2">
        <f>INT(IF(N2&gt;(2*$F$2),N2,N2*$H$2))</f>
        <v>4220259</v>
      </c>
      <c r="P2">
        <f>INT(IF(O2&gt;(2*$F$2),O2,O2*$H$2))</f>
        <v>4472208</v>
      </c>
      <c r="Q2">
        <f>INT(IF(P2&gt;(2*$F$2),P2,P2*$H$2))</f>
        <v>4739198</v>
      </c>
      <c r="R2">
        <f>INT(IF(Q2&gt;(2*$F$2),Q2,Q2*$H$2))</f>
        <v>5022128</v>
      </c>
      <c r="S2">
        <f>INT(IF(R2&gt;(2*$F$2),R2,R2*$H$2))</f>
        <v>5321949</v>
      </c>
      <c r="T2">
        <f>INT(IF(S2&gt;(2*$F$2),S2,S2*$H$2))</f>
        <v>5639669</v>
      </c>
      <c r="U2">
        <f>IF(T2&gt;(2*F2),1,0)</f>
        <v>1</v>
      </c>
      <c r="V2" s="2"/>
      <c r="W2" s="2"/>
    </row>
    <row r="3" spans="1:23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F3">
        <f>SUM(B3:C3)</f>
        <v>3353163</v>
      </c>
      <c r="G3">
        <f>SUM(D3:E3)</f>
        <v>3140763</v>
      </c>
      <c r="H3">
        <f>ROUNDDOWN(G3/F3,4)</f>
        <v>0.93659999999999999</v>
      </c>
      <c r="I3">
        <f>G3</f>
        <v>3140763</v>
      </c>
      <c r="J3">
        <f>INT(IF(I3&gt;(2*$F$2),I3,I3*$H$2))</f>
        <v>3328266</v>
      </c>
      <c r="K3">
        <f>INT(IF(J3&gt;(2*$F$2),J3,J3*$H$2))</f>
        <v>3526963</v>
      </c>
      <c r="L3">
        <f>INT(IF(K3&gt;(2*$F$2),K3,K3*$H$2))</f>
        <v>3737522</v>
      </c>
      <c r="M3">
        <f>INT(IF(L3&gt;(2*$F$2),L3,L3*$H$2))</f>
        <v>3960652</v>
      </c>
      <c r="N3">
        <f>INT(IF(M3&gt;(2*$F$2),M3,M3*$H$2))</f>
        <v>4197102</v>
      </c>
      <c r="O3">
        <f>INT(IF(N3&gt;(2*$F$2),N3,N3*$H$2))</f>
        <v>4447668</v>
      </c>
      <c r="P3">
        <f>INT(IF(O3&gt;(2*$F$2),O3,O3*$H$2))</f>
        <v>4713193</v>
      </c>
      <c r="Q3">
        <f>INT(IF(P3&gt;(2*$F$2),P3,P3*$H$2))</f>
        <v>4994570</v>
      </c>
      <c r="R3">
        <f>INT(IF(Q3&gt;(2*$F$2),Q3,Q3*$H$2))</f>
        <v>5292745</v>
      </c>
      <c r="S3">
        <f>INT(IF(R3&gt;(2*$F$2),R3,R3*$H$2))</f>
        <v>5608721</v>
      </c>
      <c r="T3">
        <f>INT(IF(S3&gt;(2*$F$2),S3,S3*$H$2))</f>
        <v>5943561</v>
      </c>
      <c r="U3">
        <f t="shared" ref="U3:U51" si="0">IF(T3&gt;(2*F3),1,0)</f>
        <v>0</v>
      </c>
      <c r="V3" s="2" t="s">
        <v>77</v>
      </c>
      <c r="W3" s="2"/>
    </row>
    <row r="4" spans="1:23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F4">
        <f>SUM(B4:C4)</f>
        <v>2443837</v>
      </c>
      <c r="G4">
        <f>SUM(D4:E4)</f>
        <v>2491574</v>
      </c>
      <c r="H4">
        <f>ROUNDDOWN(G4/F4,4)</f>
        <v>1.0195000000000001</v>
      </c>
      <c r="I4">
        <f>G4</f>
        <v>2491574</v>
      </c>
      <c r="J4">
        <f>INT(IF(I4&gt;(2*$F$2),I4,I4*$H$2))</f>
        <v>2640320</v>
      </c>
      <c r="K4">
        <f>INT(IF(J4&gt;(2*$F$2),J4,J4*$H$2))</f>
        <v>2797947</v>
      </c>
      <c r="L4">
        <f>INT(IF(K4&gt;(2*$F$2),K4,K4*$H$2))</f>
        <v>2964984</v>
      </c>
      <c r="M4">
        <f>INT(IF(L4&gt;(2*$F$2),L4,L4*$H$2))</f>
        <v>3141993</v>
      </c>
      <c r="N4">
        <f>INT(IF(M4&gt;(2*$F$2),M4,M4*$H$2))</f>
        <v>3329569</v>
      </c>
      <c r="O4">
        <f>INT(IF(N4&gt;(2*$F$2),N4,N4*$H$2))</f>
        <v>3528344</v>
      </c>
      <c r="P4">
        <f>INT(IF(O4&gt;(2*$F$2),O4,O4*$H$2))</f>
        <v>3738986</v>
      </c>
      <c r="Q4">
        <f>INT(IF(P4&gt;(2*$F$2),P4,P4*$H$2))</f>
        <v>3962203</v>
      </c>
      <c r="R4">
        <f>INT(IF(Q4&gt;(2*$F$2),Q4,Q4*$H$2))</f>
        <v>4198746</v>
      </c>
      <c r="S4">
        <f>INT(IF(R4&gt;(2*$F$2),R4,R4*$H$2))</f>
        <v>4449411</v>
      </c>
      <c r="T4">
        <f>INT(IF(S4&gt;(2*$F$2),S4,S4*$H$2))</f>
        <v>4715040</v>
      </c>
      <c r="U4">
        <f t="shared" si="0"/>
        <v>0</v>
      </c>
      <c r="V4" s="2" t="s">
        <v>76</v>
      </c>
      <c r="W4" s="2">
        <f>T13</f>
        <v>8979036</v>
      </c>
    </row>
    <row r="5" spans="1:23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F5">
        <f>SUM(B5:C5)</f>
        <v>1975115</v>
      </c>
      <c r="G5">
        <f>SUM(D5:E5)</f>
        <v>1411260</v>
      </c>
      <c r="H5">
        <f>ROUNDDOWN(G5/F5,4)</f>
        <v>0.71450000000000002</v>
      </c>
      <c r="I5">
        <f>G5</f>
        <v>1411260</v>
      </c>
      <c r="J5">
        <f>INT(IF(I5&gt;(2*$F$2),I5,I5*$H$2))</f>
        <v>1495512</v>
      </c>
      <c r="K5">
        <f>INT(IF(J5&gt;(2*$F$2),J5,J5*$H$2))</f>
        <v>1584794</v>
      </c>
      <c r="L5">
        <f>INT(IF(K5&gt;(2*$F$2),K5,K5*$H$2))</f>
        <v>1679406</v>
      </c>
      <c r="M5">
        <f>INT(IF(L5&gt;(2*$F$2),L5,L5*$H$2))</f>
        <v>1779666</v>
      </c>
      <c r="N5">
        <f>INT(IF(M5&gt;(2*$F$2),M5,M5*$H$2))</f>
        <v>1885912</v>
      </c>
      <c r="O5">
        <f>INT(IF(N5&gt;(2*$F$2),N5,N5*$H$2))</f>
        <v>1998500</v>
      </c>
      <c r="P5">
        <f>INT(IF(O5&gt;(2*$F$2),O5,O5*$H$2))</f>
        <v>2117810</v>
      </c>
      <c r="Q5">
        <f>INT(IF(P5&gt;(2*$F$2),P5,P5*$H$2))</f>
        <v>2244243</v>
      </c>
      <c r="R5">
        <f>INT(IF(Q5&gt;(2*$F$2),Q5,Q5*$H$2))</f>
        <v>2378224</v>
      </c>
      <c r="S5">
        <f>INT(IF(R5&gt;(2*$F$2),R5,R5*$H$2))</f>
        <v>2520203</v>
      </c>
      <c r="T5">
        <f>INT(IF(S5&gt;(2*$F$2),S5,S5*$H$2))</f>
        <v>2670659</v>
      </c>
      <c r="U5">
        <f t="shared" si="0"/>
        <v>0</v>
      </c>
      <c r="V5" s="2"/>
      <c r="W5" s="2"/>
    </row>
    <row r="6" spans="1:23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F6">
        <f>SUM(B6:C6)</f>
        <v>4664729</v>
      </c>
      <c r="G6">
        <f>SUM(D6:E6)</f>
        <v>3792224</v>
      </c>
      <c r="H6">
        <f>ROUNDDOWN(G6/F6,4)</f>
        <v>0.81289999999999996</v>
      </c>
      <c r="I6">
        <f>G6</f>
        <v>3792224</v>
      </c>
      <c r="J6">
        <f>INT(IF(I6&gt;(2*$F$2),I6,I6*$H$2))</f>
        <v>4018619</v>
      </c>
      <c r="K6">
        <f>INT(IF(J6&gt;(2*$F$2),J6,J6*$H$2))</f>
        <v>4258530</v>
      </c>
      <c r="L6">
        <f>INT(IF(K6&gt;(2*$F$2),K6,K6*$H$2))</f>
        <v>4512764</v>
      </c>
      <c r="M6">
        <f>INT(IF(L6&gt;(2*$F$2),L6,L6*$H$2))</f>
        <v>4782176</v>
      </c>
      <c r="N6">
        <f>INT(IF(M6&gt;(2*$F$2),M6,M6*$H$2))</f>
        <v>5067671</v>
      </c>
      <c r="O6">
        <f>INT(IF(N6&gt;(2*$F$2),N6,N6*$H$2))</f>
        <v>5370210</v>
      </c>
      <c r="P6">
        <f>INT(IF(O6&gt;(2*$F$2),O6,O6*$H$2))</f>
        <v>5690811</v>
      </c>
      <c r="Q6">
        <f>INT(IF(P6&gt;(2*$F$2),P6,P6*$H$2))</f>
        <v>5690811</v>
      </c>
      <c r="R6">
        <f>INT(IF(Q6&gt;(2*$F$2),Q6,Q6*$H$2))</f>
        <v>5690811</v>
      </c>
      <c r="S6">
        <f>INT(IF(R6&gt;(2*$F$2),R6,R6*$H$2))</f>
        <v>5690811</v>
      </c>
      <c r="T6">
        <f>INT(IF(S6&gt;(2*$F$2),S6,S6*$H$2))</f>
        <v>5690811</v>
      </c>
      <c r="U6">
        <f t="shared" si="0"/>
        <v>0</v>
      </c>
      <c r="V6" s="2" t="s">
        <v>79</v>
      </c>
      <c r="W6" s="2">
        <f>SUM(U2:U51)</f>
        <v>16</v>
      </c>
    </row>
    <row r="7" spans="1:23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F7">
        <f>SUM(B7:C7)</f>
        <v>3698361</v>
      </c>
      <c r="G7">
        <f>SUM(D7:E7)</f>
        <v>4153748</v>
      </c>
      <c r="H7">
        <f>ROUNDDOWN(G7/F7,4)</f>
        <v>1.1231</v>
      </c>
      <c r="I7">
        <f>G7</f>
        <v>4153748</v>
      </c>
      <c r="J7">
        <f>INT(IF(I7&gt;(2*$F$2),I7,I7*$H$2))</f>
        <v>4401726</v>
      </c>
      <c r="K7">
        <f>INT(IF(J7&gt;(2*$F$2),J7,J7*$H$2))</f>
        <v>4664509</v>
      </c>
      <c r="L7">
        <f>INT(IF(K7&gt;(2*$F$2),K7,K7*$H$2))</f>
        <v>4942980</v>
      </c>
      <c r="M7">
        <f>INT(IF(L7&gt;(2*$F$2),L7,L7*$H$2))</f>
        <v>5238075</v>
      </c>
      <c r="N7">
        <f>INT(IF(M7&gt;(2*$F$2),M7,M7*$H$2))</f>
        <v>5550788</v>
      </c>
      <c r="O7">
        <f>INT(IF(N7&gt;(2*$F$2),N7,N7*$H$2))</f>
        <v>5882170</v>
      </c>
      <c r="P7">
        <f>INT(IF(O7&gt;(2*$F$2),O7,O7*$H$2))</f>
        <v>5882170</v>
      </c>
      <c r="Q7">
        <f>INT(IF(P7&gt;(2*$F$2),P7,P7*$H$2))</f>
        <v>5882170</v>
      </c>
      <c r="R7">
        <f>INT(IF(Q7&gt;(2*$F$2),Q7,Q7*$H$2))</f>
        <v>5882170</v>
      </c>
      <c r="S7">
        <f>INT(IF(R7&gt;(2*$F$2),R7,R7*$H$2))</f>
        <v>5882170</v>
      </c>
      <c r="T7">
        <f>INT(IF(S7&gt;(2*$F$2),S7,S7*$H$2))</f>
        <v>5882170</v>
      </c>
      <c r="U7">
        <f t="shared" si="0"/>
        <v>0</v>
      </c>
    </row>
    <row r="8" spans="1:23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F8">
        <f>SUM(B8:C8)</f>
        <v>7689971</v>
      </c>
      <c r="G8">
        <f>SUM(D8:E8)</f>
        <v>6719014</v>
      </c>
      <c r="H8">
        <f>ROUNDDOWN(G8/F8,4)</f>
        <v>0.87370000000000003</v>
      </c>
      <c r="I8">
        <f>G8</f>
        <v>6719014</v>
      </c>
      <c r="J8">
        <f>INT(IF(I8&gt;(2*$F$2),I8,I8*$H$2))</f>
        <v>6719014</v>
      </c>
      <c r="K8">
        <f>INT(IF(J8&gt;(2*$F$2),J8,J8*$H$2))</f>
        <v>6719014</v>
      </c>
      <c r="L8">
        <f>INT(IF(K8&gt;(2*$F$2),K8,K8*$H$2))</f>
        <v>6719014</v>
      </c>
      <c r="M8">
        <f>INT(IF(L8&gt;(2*$F$2),L8,L8*$H$2))</f>
        <v>6719014</v>
      </c>
      <c r="N8">
        <f>INT(IF(M8&gt;(2*$F$2),M8,M8*$H$2))</f>
        <v>6719014</v>
      </c>
      <c r="O8">
        <f>INT(IF(N8&gt;(2*$F$2),N8,N8*$H$2))</f>
        <v>6719014</v>
      </c>
      <c r="P8">
        <f>INT(IF(O8&gt;(2*$F$2),O8,O8*$H$2))</f>
        <v>6719014</v>
      </c>
      <c r="Q8">
        <f>INT(IF(P8&gt;(2*$F$2),P8,P8*$H$2))</f>
        <v>6719014</v>
      </c>
      <c r="R8">
        <f>INT(IF(Q8&gt;(2*$F$2),Q8,Q8*$H$2))</f>
        <v>6719014</v>
      </c>
      <c r="S8">
        <f>INT(IF(R8&gt;(2*$F$2),R8,R8*$H$2))</f>
        <v>6719014</v>
      </c>
      <c r="T8">
        <f>INT(IF(S8&gt;(2*$F$2),S8,S8*$H$2))</f>
        <v>6719014</v>
      </c>
      <c r="U8">
        <f t="shared" si="0"/>
        <v>0</v>
      </c>
    </row>
    <row r="9" spans="1:23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F9">
        <f>SUM(B9:C9)</f>
        <v>1335057</v>
      </c>
      <c r="G9">
        <f>SUM(D9:E9)</f>
        <v>2079034</v>
      </c>
      <c r="H9">
        <f>ROUNDDOWN(G9/F9,4)</f>
        <v>1.5571999999999999</v>
      </c>
      <c r="I9">
        <f>G9</f>
        <v>2079034</v>
      </c>
      <c r="J9">
        <f>INT(IF(I9&gt;(2*$F$2),I9,I9*$H$2))</f>
        <v>2203152</v>
      </c>
      <c r="K9">
        <f>INT(IF(J9&gt;(2*$F$2),J9,J9*$H$2))</f>
        <v>2334680</v>
      </c>
      <c r="L9">
        <f>INT(IF(K9&gt;(2*$F$2),K9,K9*$H$2))</f>
        <v>2474060</v>
      </c>
      <c r="M9">
        <f>INT(IF(L9&gt;(2*$F$2),L9,L9*$H$2))</f>
        <v>2621761</v>
      </c>
      <c r="N9">
        <f>INT(IF(M9&gt;(2*$F$2),M9,M9*$H$2))</f>
        <v>2778280</v>
      </c>
      <c r="O9">
        <f>INT(IF(N9&gt;(2*$F$2),N9,N9*$H$2))</f>
        <v>2944143</v>
      </c>
      <c r="P9">
        <f>INT(IF(O9&gt;(2*$F$2),O9,O9*$H$2))</f>
        <v>3119908</v>
      </c>
      <c r="Q9">
        <f>INT(IF(P9&gt;(2*$F$2),P9,P9*$H$2))</f>
        <v>3306166</v>
      </c>
      <c r="R9">
        <f>INT(IF(Q9&gt;(2*$F$2),Q9,Q9*$H$2))</f>
        <v>3503544</v>
      </c>
      <c r="S9">
        <f>INT(IF(R9&gt;(2*$F$2),R9,R9*$H$2))</f>
        <v>3712705</v>
      </c>
      <c r="T9">
        <f>INT(IF(S9&gt;(2*$F$2),S9,S9*$H$2))</f>
        <v>3934353</v>
      </c>
      <c r="U9">
        <f t="shared" si="0"/>
        <v>1</v>
      </c>
    </row>
    <row r="10" spans="1:23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>
        <f>SUM(B10:C10)</f>
        <v>3291343</v>
      </c>
      <c r="G10">
        <f>SUM(D10:E10)</f>
        <v>2210357</v>
      </c>
      <c r="H10">
        <f>ROUNDDOWN(G10/F10,4)</f>
        <v>0.67149999999999999</v>
      </c>
      <c r="I10">
        <f>G10</f>
        <v>2210357</v>
      </c>
      <c r="J10">
        <f>INT(IF(I10&gt;(2*$F$2),I10,I10*$H$2))</f>
        <v>2342315</v>
      </c>
      <c r="K10">
        <f>INT(IF(J10&gt;(2*$F$2),J10,J10*$H$2))</f>
        <v>2482151</v>
      </c>
      <c r="L10">
        <f>INT(IF(K10&gt;(2*$F$2),K10,K10*$H$2))</f>
        <v>2630335</v>
      </c>
      <c r="M10">
        <f>INT(IF(L10&gt;(2*$F$2),L10,L10*$H$2))</f>
        <v>2787365</v>
      </c>
      <c r="N10">
        <f>INT(IF(M10&gt;(2*$F$2),M10,M10*$H$2))</f>
        <v>2953770</v>
      </c>
      <c r="O10">
        <f>INT(IF(N10&gt;(2*$F$2),N10,N10*$H$2))</f>
        <v>3130110</v>
      </c>
      <c r="P10">
        <f>INT(IF(O10&gt;(2*$F$2),O10,O10*$H$2))</f>
        <v>3316977</v>
      </c>
      <c r="Q10">
        <f>INT(IF(P10&gt;(2*$F$2),P10,P10*$H$2))</f>
        <v>3515000</v>
      </c>
      <c r="R10">
        <f>INT(IF(Q10&gt;(2*$F$2),Q10,Q10*$H$2))</f>
        <v>3724845</v>
      </c>
      <c r="S10">
        <f>INT(IF(R10&gt;(2*$F$2),R10,R10*$H$2))</f>
        <v>3947218</v>
      </c>
      <c r="T10">
        <f>INT(IF(S10&gt;(2*$F$2),S10,S10*$H$2))</f>
        <v>4182866</v>
      </c>
      <c r="U10">
        <f t="shared" si="0"/>
        <v>0</v>
      </c>
    </row>
    <row r="11" spans="1:23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F11">
        <f>SUM(B11:C11)</f>
        <v>2339967</v>
      </c>
      <c r="G11">
        <f>SUM(D11:E11)</f>
        <v>1664564</v>
      </c>
      <c r="H11">
        <f>ROUNDDOWN(G11/F11,4)</f>
        <v>0.71130000000000004</v>
      </c>
      <c r="I11">
        <f>G11</f>
        <v>1664564</v>
      </c>
      <c r="J11">
        <f>INT(IF(I11&gt;(2*$F$2),I11,I11*$H$2))</f>
        <v>1763938</v>
      </c>
      <c r="K11">
        <f>INT(IF(J11&gt;(2*$F$2),J11,J11*$H$2))</f>
        <v>1869245</v>
      </c>
      <c r="L11">
        <f>INT(IF(K11&gt;(2*$F$2),K11,K11*$H$2))</f>
        <v>1980838</v>
      </c>
      <c r="M11">
        <f>INT(IF(L11&gt;(2*$F$2),L11,L11*$H$2))</f>
        <v>2099094</v>
      </c>
      <c r="N11">
        <f>INT(IF(M11&gt;(2*$F$2),M11,M11*$H$2))</f>
        <v>2224409</v>
      </c>
      <c r="O11">
        <f>INT(IF(N11&gt;(2*$F$2),N11,N11*$H$2))</f>
        <v>2357206</v>
      </c>
      <c r="P11">
        <f>INT(IF(O11&gt;(2*$F$2),O11,O11*$H$2))</f>
        <v>2497931</v>
      </c>
      <c r="Q11">
        <f>INT(IF(P11&gt;(2*$F$2),P11,P11*$H$2))</f>
        <v>2647057</v>
      </c>
      <c r="R11">
        <f>INT(IF(Q11&gt;(2*$F$2),Q11,Q11*$H$2))</f>
        <v>2805086</v>
      </c>
      <c r="S11">
        <f>INT(IF(R11&gt;(2*$F$2),R11,R11*$H$2))</f>
        <v>2972549</v>
      </c>
      <c r="T11">
        <f>INT(IF(S11&gt;(2*$F$2),S11,S11*$H$2))</f>
        <v>3150010</v>
      </c>
      <c r="U11">
        <f t="shared" si="0"/>
        <v>0</v>
      </c>
    </row>
    <row r="12" spans="1:23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>
        <f>SUM(B12:C12)</f>
        <v>3983255</v>
      </c>
      <c r="G12">
        <f>SUM(D12:E12)</f>
        <v>3751139</v>
      </c>
      <c r="H12">
        <f>ROUNDDOWN(G12/F12,4)</f>
        <v>0.94169999999999998</v>
      </c>
      <c r="I12">
        <f>G12</f>
        <v>3751139</v>
      </c>
      <c r="J12">
        <f>INT(IF(I12&gt;(2*$F$2),I12,I12*$H$2))</f>
        <v>3975081</v>
      </c>
      <c r="K12">
        <f>INT(IF(J12&gt;(2*$F$2),J12,J12*$H$2))</f>
        <v>4212393</v>
      </c>
      <c r="L12">
        <f>INT(IF(K12&gt;(2*$F$2),K12,K12*$H$2))</f>
        <v>4463872</v>
      </c>
      <c r="M12">
        <f>INT(IF(L12&gt;(2*$F$2),L12,L12*$H$2))</f>
        <v>4730365</v>
      </c>
      <c r="N12">
        <f>INT(IF(M12&gt;(2*$F$2),M12,M12*$H$2))</f>
        <v>5012767</v>
      </c>
      <c r="O12">
        <f>INT(IF(N12&gt;(2*$F$2),N12,N12*$H$2))</f>
        <v>5312029</v>
      </c>
      <c r="P12">
        <f>INT(IF(O12&gt;(2*$F$2),O12,O12*$H$2))</f>
        <v>5629157</v>
      </c>
      <c r="Q12">
        <f>INT(IF(P12&gt;(2*$F$2),P12,P12*$H$2))</f>
        <v>5629157</v>
      </c>
      <c r="R12">
        <f>INT(IF(Q12&gt;(2*$F$2),Q12,Q12*$H$2))</f>
        <v>5629157</v>
      </c>
      <c r="S12">
        <f>INT(IF(R12&gt;(2*$F$2),R12,R12*$H$2))</f>
        <v>5629157</v>
      </c>
      <c r="T12">
        <f>INT(IF(S12&gt;(2*$F$2),S12,S12*$H$2))</f>
        <v>5629157</v>
      </c>
      <c r="U12">
        <f t="shared" si="0"/>
        <v>0</v>
      </c>
    </row>
    <row r="13" spans="1:23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>
        <f>SUM(B13:C13)</f>
        <v>7688480</v>
      </c>
      <c r="G13">
        <f>SUM(D13:E13)</f>
        <v>8979036</v>
      </c>
      <c r="H13">
        <f>ROUNDDOWN(G13/F13,4)</f>
        <v>1.1677999999999999</v>
      </c>
      <c r="I13">
        <f>G13</f>
        <v>8979036</v>
      </c>
      <c r="J13">
        <f>INT(IF(I13&gt;(2*$F$2),I13,I13*$H$2))</f>
        <v>8979036</v>
      </c>
      <c r="K13">
        <f>INT(IF(J13&gt;(2*$F$2),J13,J13*$H$2))</f>
        <v>8979036</v>
      </c>
      <c r="L13">
        <f>INT(IF(K13&gt;(2*$F$2),K13,K13*$H$2))</f>
        <v>8979036</v>
      </c>
      <c r="M13">
        <f>INT(IF(L13&gt;(2*$F$2),L13,L13*$H$2))</f>
        <v>8979036</v>
      </c>
      <c r="N13">
        <f>INT(IF(M13&gt;(2*$F$2),M13,M13*$H$2))</f>
        <v>8979036</v>
      </c>
      <c r="O13">
        <f>INT(IF(N13&gt;(2*$F$2),N13,N13*$H$2))</f>
        <v>8979036</v>
      </c>
      <c r="P13">
        <f>INT(IF(O13&gt;(2*$F$2),O13,O13*$H$2))</f>
        <v>8979036</v>
      </c>
      <c r="Q13">
        <f>INT(IF(P13&gt;(2*$F$2),P13,P13*$H$2))</f>
        <v>8979036</v>
      </c>
      <c r="R13">
        <f>INT(IF(Q13&gt;(2*$F$2),Q13,Q13*$H$2))</f>
        <v>8979036</v>
      </c>
      <c r="S13">
        <f>INT(IF(R13&gt;(2*$F$2),R13,R13*$H$2))</f>
        <v>8979036</v>
      </c>
      <c r="T13">
        <f>INT(IF(S13&gt;(2*$F$2),S13,S13*$H$2))</f>
        <v>8979036</v>
      </c>
      <c r="U13">
        <f t="shared" si="0"/>
        <v>0</v>
      </c>
    </row>
    <row r="14" spans="1:23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F14">
        <f>SUM(B14:C14)</f>
        <v>1960392</v>
      </c>
      <c r="G14">
        <f>SUM(D14:E14)</f>
        <v>2141427</v>
      </c>
      <c r="H14">
        <f>ROUNDDOWN(G14/F14,4)</f>
        <v>1.0923</v>
      </c>
      <c r="I14">
        <f>G14</f>
        <v>2141427</v>
      </c>
      <c r="J14">
        <f>INT(IF(I14&gt;(2*$F$2),I14,I14*$H$2))</f>
        <v>2269270</v>
      </c>
      <c r="K14">
        <f>INT(IF(J14&gt;(2*$F$2),J14,J14*$H$2))</f>
        <v>2404745</v>
      </c>
      <c r="L14">
        <f>INT(IF(K14&gt;(2*$F$2),K14,K14*$H$2))</f>
        <v>2548308</v>
      </c>
      <c r="M14">
        <f>INT(IF(L14&gt;(2*$F$2),L14,L14*$H$2))</f>
        <v>2700441</v>
      </c>
      <c r="N14">
        <f>INT(IF(M14&gt;(2*$F$2),M14,M14*$H$2))</f>
        <v>2861657</v>
      </c>
      <c r="O14">
        <f>INT(IF(N14&gt;(2*$F$2),N14,N14*$H$2))</f>
        <v>3032497</v>
      </c>
      <c r="P14">
        <f>INT(IF(O14&gt;(2*$F$2),O14,O14*$H$2))</f>
        <v>3213537</v>
      </c>
      <c r="Q14">
        <f>INT(IF(P14&gt;(2*$F$2),P14,P14*$H$2))</f>
        <v>3405385</v>
      </c>
      <c r="R14">
        <f>INT(IF(Q14&gt;(2*$F$2),Q14,Q14*$H$2))</f>
        <v>3608686</v>
      </c>
      <c r="S14">
        <f>INT(IF(R14&gt;(2*$F$2),R14,R14*$H$2))</f>
        <v>3824124</v>
      </c>
      <c r="T14">
        <f>INT(IF(S14&gt;(2*$F$2),S14,S14*$H$2))</f>
        <v>4052424</v>
      </c>
      <c r="U14">
        <f t="shared" si="0"/>
        <v>1</v>
      </c>
    </row>
    <row r="15" spans="1:23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F15">
        <f>SUM(B15:C15)</f>
        <v>2177470</v>
      </c>
      <c r="G15">
        <f>SUM(D15:E15)</f>
        <v>1765883</v>
      </c>
      <c r="H15">
        <f>ROUNDDOWN(G15/F15,4)</f>
        <v>0.81089999999999995</v>
      </c>
      <c r="I15">
        <f>G15</f>
        <v>1765883</v>
      </c>
      <c r="J15">
        <f>INT(IF(I15&gt;(2*$F$2),I15,I15*$H$2))</f>
        <v>1871306</v>
      </c>
      <c r="K15">
        <f>INT(IF(J15&gt;(2*$F$2),J15,J15*$H$2))</f>
        <v>1983022</v>
      </c>
      <c r="L15">
        <f>INT(IF(K15&gt;(2*$F$2),K15,K15*$H$2))</f>
        <v>2101408</v>
      </c>
      <c r="M15">
        <f>INT(IF(L15&gt;(2*$F$2),L15,L15*$H$2))</f>
        <v>2226862</v>
      </c>
      <c r="N15">
        <f>INT(IF(M15&gt;(2*$F$2),M15,M15*$H$2))</f>
        <v>2359805</v>
      </c>
      <c r="O15">
        <f>INT(IF(N15&gt;(2*$F$2),N15,N15*$H$2))</f>
        <v>2500685</v>
      </c>
      <c r="P15">
        <f>INT(IF(O15&gt;(2*$F$2),O15,O15*$H$2))</f>
        <v>2649975</v>
      </c>
      <c r="Q15">
        <f>INT(IF(P15&gt;(2*$F$2),P15,P15*$H$2))</f>
        <v>2808178</v>
      </c>
      <c r="R15">
        <f>INT(IF(Q15&gt;(2*$F$2),Q15,Q15*$H$2))</f>
        <v>2975826</v>
      </c>
      <c r="S15">
        <f>INT(IF(R15&gt;(2*$F$2),R15,R15*$H$2))</f>
        <v>3153482</v>
      </c>
      <c r="T15">
        <f>INT(IF(S15&gt;(2*$F$2),S15,S15*$H$2))</f>
        <v>3341744</v>
      </c>
      <c r="U15">
        <f t="shared" si="0"/>
        <v>0</v>
      </c>
    </row>
    <row r="16" spans="1:23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>
        <f>SUM(B16:C16)</f>
        <v>5134027</v>
      </c>
      <c r="G16">
        <f>SUM(D16:E16)</f>
        <v>4099997</v>
      </c>
      <c r="H16">
        <f>ROUNDDOWN(G16/F16,4)</f>
        <v>0.79849999999999999</v>
      </c>
      <c r="I16">
        <f>G16</f>
        <v>4099997</v>
      </c>
      <c r="J16">
        <f>INT(IF(I16&gt;(2*$F$2),I16,I16*$H$2))</f>
        <v>4344766</v>
      </c>
      <c r="K16">
        <f>INT(IF(J16&gt;(2*$F$2),J16,J16*$H$2))</f>
        <v>4604148</v>
      </c>
      <c r="L16">
        <f>INT(IF(K16&gt;(2*$F$2),K16,K16*$H$2))</f>
        <v>4879015</v>
      </c>
      <c r="M16">
        <f>INT(IF(L16&gt;(2*$F$2),L16,L16*$H$2))</f>
        <v>5170292</v>
      </c>
      <c r="N16">
        <f>INT(IF(M16&gt;(2*$F$2),M16,M16*$H$2))</f>
        <v>5478958</v>
      </c>
      <c r="O16">
        <f>INT(IF(N16&gt;(2*$F$2),N16,N16*$H$2))</f>
        <v>5806051</v>
      </c>
      <c r="P16">
        <f>INT(IF(O16&gt;(2*$F$2),O16,O16*$H$2))</f>
        <v>5806051</v>
      </c>
      <c r="Q16">
        <f>INT(IF(P16&gt;(2*$F$2),P16,P16*$H$2))</f>
        <v>5806051</v>
      </c>
      <c r="R16">
        <f>INT(IF(Q16&gt;(2*$F$2),Q16,Q16*$H$2))</f>
        <v>5806051</v>
      </c>
      <c r="S16">
        <f>INT(IF(R16&gt;(2*$F$2),R16,R16*$H$2))</f>
        <v>5806051</v>
      </c>
      <c r="T16">
        <f>INT(IF(S16&gt;(2*$F$2),S16,S16*$H$2))</f>
        <v>5806051</v>
      </c>
      <c r="U16">
        <f t="shared" si="0"/>
        <v>0</v>
      </c>
    </row>
    <row r="17" spans="1:21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>
        <f>SUM(B17:C17)</f>
        <v>2728601</v>
      </c>
      <c r="G17">
        <f>SUM(D17:E17)</f>
        <v>3408578</v>
      </c>
      <c r="H17">
        <f>ROUNDDOWN(G17/F17,4)</f>
        <v>1.2492000000000001</v>
      </c>
      <c r="I17">
        <f>G17</f>
        <v>3408578</v>
      </c>
      <c r="J17">
        <f>INT(IF(I17&gt;(2*$F$2),I17,I17*$H$2))</f>
        <v>3612070</v>
      </c>
      <c r="K17">
        <f>INT(IF(J17&gt;(2*$F$2),J17,J17*$H$2))</f>
        <v>3827710</v>
      </c>
      <c r="L17">
        <f>INT(IF(K17&gt;(2*$F$2),K17,K17*$H$2))</f>
        <v>4056224</v>
      </c>
      <c r="M17">
        <f>INT(IF(L17&gt;(2*$F$2),L17,L17*$H$2))</f>
        <v>4298380</v>
      </c>
      <c r="N17">
        <f>INT(IF(M17&gt;(2*$F$2),M17,M17*$H$2))</f>
        <v>4554993</v>
      </c>
      <c r="O17">
        <f>INT(IF(N17&gt;(2*$F$2),N17,N17*$H$2))</f>
        <v>4826926</v>
      </c>
      <c r="P17">
        <f>INT(IF(O17&gt;(2*$F$2),O17,O17*$H$2))</f>
        <v>5115093</v>
      </c>
      <c r="Q17">
        <f>INT(IF(P17&gt;(2*$F$2),P17,P17*$H$2))</f>
        <v>5420464</v>
      </c>
      <c r="R17">
        <f>INT(IF(Q17&gt;(2*$F$2),Q17,Q17*$H$2))</f>
        <v>5744065</v>
      </c>
      <c r="S17">
        <f>INT(IF(R17&gt;(2*$F$2),R17,R17*$H$2))</f>
        <v>5744065</v>
      </c>
      <c r="T17">
        <f>INT(IF(S17&gt;(2*$F$2),S17,S17*$H$2))</f>
        <v>5744065</v>
      </c>
      <c r="U17">
        <f t="shared" si="0"/>
        <v>1</v>
      </c>
    </row>
    <row r="18" spans="1:21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>
        <f>SUM(B18:C18)</f>
        <v>5009321</v>
      </c>
      <c r="G18">
        <f>SUM(D18:E18)</f>
        <v>3020942</v>
      </c>
      <c r="H18">
        <f>ROUNDDOWN(G18/F18,4)</f>
        <v>0.60299999999999998</v>
      </c>
      <c r="I18">
        <f>G18</f>
        <v>3020942</v>
      </c>
      <c r="J18">
        <f>INT(IF(I18&gt;(2*$F$2),I18,I18*$H$2))</f>
        <v>3201292</v>
      </c>
      <c r="K18">
        <f>INT(IF(J18&gt;(2*$F$2),J18,J18*$H$2))</f>
        <v>3392409</v>
      </c>
      <c r="L18">
        <f>INT(IF(K18&gt;(2*$F$2),K18,K18*$H$2))</f>
        <v>3594935</v>
      </c>
      <c r="M18">
        <f>INT(IF(L18&gt;(2*$F$2),L18,L18*$H$2))</f>
        <v>3809552</v>
      </c>
      <c r="N18">
        <f>INT(IF(M18&gt;(2*$F$2),M18,M18*$H$2))</f>
        <v>4036982</v>
      </c>
      <c r="O18">
        <f>INT(IF(N18&gt;(2*$F$2),N18,N18*$H$2))</f>
        <v>4277989</v>
      </c>
      <c r="P18">
        <f>INT(IF(O18&gt;(2*$F$2),O18,O18*$H$2))</f>
        <v>4533384</v>
      </c>
      <c r="Q18">
        <f>INT(IF(P18&gt;(2*$F$2),P18,P18*$H$2))</f>
        <v>4804027</v>
      </c>
      <c r="R18">
        <f>INT(IF(Q18&gt;(2*$F$2),Q18,Q18*$H$2))</f>
        <v>5090827</v>
      </c>
      <c r="S18">
        <f>INT(IF(R18&gt;(2*$F$2),R18,R18*$H$2))</f>
        <v>5394749</v>
      </c>
      <c r="T18">
        <f>INT(IF(S18&gt;(2*$F$2),S18,S18*$H$2))</f>
        <v>5716815</v>
      </c>
      <c r="U18">
        <f t="shared" si="0"/>
        <v>0</v>
      </c>
    </row>
    <row r="19" spans="1:21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F19">
        <f>SUM(B19:C19)</f>
        <v>2729291</v>
      </c>
      <c r="G19">
        <f>SUM(D19:E19)</f>
        <v>1256318</v>
      </c>
      <c r="H19">
        <f>ROUNDDOWN(G19/F19,4)</f>
        <v>0.46029999999999999</v>
      </c>
      <c r="I19">
        <f>G19</f>
        <v>1256318</v>
      </c>
      <c r="J19">
        <f>INT(IF(I19&gt;(2*$F$2),I19,I19*$H$2))</f>
        <v>1331320</v>
      </c>
      <c r="K19">
        <f>INT(IF(J19&gt;(2*$F$2),J19,J19*$H$2))</f>
        <v>1410799</v>
      </c>
      <c r="L19">
        <f>INT(IF(K19&gt;(2*$F$2),K19,K19*$H$2))</f>
        <v>1495023</v>
      </c>
      <c r="M19">
        <f>INT(IF(L19&gt;(2*$F$2),L19,L19*$H$2))</f>
        <v>1584275</v>
      </c>
      <c r="N19">
        <f>INT(IF(M19&gt;(2*$F$2),M19,M19*$H$2))</f>
        <v>1678856</v>
      </c>
      <c r="O19">
        <f>INT(IF(N19&gt;(2*$F$2),N19,N19*$H$2))</f>
        <v>1779083</v>
      </c>
      <c r="P19">
        <f>INT(IF(O19&gt;(2*$F$2),O19,O19*$H$2))</f>
        <v>1885294</v>
      </c>
      <c r="Q19">
        <f>INT(IF(P19&gt;(2*$F$2),P19,P19*$H$2))</f>
        <v>1997846</v>
      </c>
      <c r="R19">
        <f>INT(IF(Q19&gt;(2*$F$2),Q19,Q19*$H$2))</f>
        <v>2117117</v>
      </c>
      <c r="S19">
        <f>INT(IF(R19&gt;(2*$F$2),R19,R19*$H$2))</f>
        <v>2243508</v>
      </c>
      <c r="T19">
        <f>INT(IF(S19&gt;(2*$F$2),S19,S19*$H$2))</f>
        <v>2377445</v>
      </c>
      <c r="U19">
        <f t="shared" si="0"/>
        <v>0</v>
      </c>
    </row>
    <row r="20" spans="1:21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>
        <f>SUM(B20:C20)</f>
        <v>6175874</v>
      </c>
      <c r="G20">
        <f>SUM(D20:E20)</f>
        <v>3425717</v>
      </c>
      <c r="H20">
        <f>ROUNDDOWN(G20/F20,4)</f>
        <v>0.55459999999999998</v>
      </c>
      <c r="I20">
        <f>G20</f>
        <v>3425717</v>
      </c>
      <c r="J20">
        <f>INT(IF(I20&gt;(2*$F$2),I20,I20*$H$2))</f>
        <v>3630232</v>
      </c>
      <c r="K20">
        <f>INT(IF(J20&gt;(2*$F$2),J20,J20*$H$2))</f>
        <v>3846956</v>
      </c>
      <c r="L20">
        <f>INT(IF(K20&gt;(2*$F$2),K20,K20*$H$2))</f>
        <v>4076619</v>
      </c>
      <c r="M20">
        <f>INT(IF(L20&gt;(2*$F$2),L20,L20*$H$2))</f>
        <v>4319993</v>
      </c>
      <c r="N20">
        <f>INT(IF(M20&gt;(2*$F$2),M20,M20*$H$2))</f>
        <v>4577896</v>
      </c>
      <c r="O20">
        <f>INT(IF(N20&gt;(2*$F$2),N20,N20*$H$2))</f>
        <v>4851196</v>
      </c>
      <c r="P20">
        <f>INT(IF(O20&gt;(2*$F$2),O20,O20*$H$2))</f>
        <v>5140812</v>
      </c>
      <c r="Q20">
        <f>INT(IF(P20&gt;(2*$F$2),P20,P20*$H$2))</f>
        <v>5447718</v>
      </c>
      <c r="R20">
        <f>INT(IF(Q20&gt;(2*$F$2),Q20,Q20*$H$2))</f>
        <v>5772946</v>
      </c>
      <c r="S20">
        <f>INT(IF(R20&gt;(2*$F$2),R20,R20*$H$2))</f>
        <v>5772946</v>
      </c>
      <c r="T20">
        <f>INT(IF(S20&gt;(2*$F$2),S20,S20*$H$2))</f>
        <v>5772946</v>
      </c>
      <c r="U20">
        <f t="shared" si="0"/>
        <v>0</v>
      </c>
    </row>
    <row r="21" spans="1:21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>
        <f>SUM(B21:C21)</f>
        <v>3008890</v>
      </c>
      <c r="G21">
        <f>SUM(D21:E21)</f>
        <v>2778690</v>
      </c>
      <c r="H21">
        <f>ROUNDDOWN(G21/F21,4)</f>
        <v>0.9234</v>
      </c>
      <c r="I21">
        <f>G21</f>
        <v>2778690</v>
      </c>
      <c r="J21">
        <f>INT(IF(I21&gt;(2*$F$2),I21,I21*$H$2))</f>
        <v>2944577</v>
      </c>
      <c r="K21">
        <f>INT(IF(J21&gt;(2*$F$2),J21,J21*$H$2))</f>
        <v>3120368</v>
      </c>
      <c r="L21">
        <f>INT(IF(K21&gt;(2*$F$2),K21,K21*$H$2))</f>
        <v>3306653</v>
      </c>
      <c r="M21">
        <f>INT(IF(L21&gt;(2*$F$2),L21,L21*$H$2))</f>
        <v>3504060</v>
      </c>
      <c r="N21">
        <f>INT(IF(M21&gt;(2*$F$2),M21,M21*$H$2))</f>
        <v>3713252</v>
      </c>
      <c r="O21">
        <f>INT(IF(N21&gt;(2*$F$2),N21,N21*$H$2))</f>
        <v>3934933</v>
      </c>
      <c r="P21">
        <f>INT(IF(O21&gt;(2*$F$2),O21,O21*$H$2))</f>
        <v>4169848</v>
      </c>
      <c r="Q21">
        <f>INT(IF(P21&gt;(2*$F$2),P21,P21*$H$2))</f>
        <v>4418787</v>
      </c>
      <c r="R21">
        <f>INT(IF(Q21&gt;(2*$F$2),Q21,Q21*$H$2))</f>
        <v>4682588</v>
      </c>
      <c r="S21">
        <f>INT(IF(R21&gt;(2*$F$2),R21,R21*$H$2))</f>
        <v>4962138</v>
      </c>
      <c r="T21">
        <f>INT(IF(S21&gt;(2*$F$2),S21,S21*$H$2))</f>
        <v>5258377</v>
      </c>
      <c r="U21">
        <f t="shared" si="0"/>
        <v>0</v>
      </c>
    </row>
    <row r="22" spans="1:21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F22">
        <f>SUM(B22:C22)</f>
        <v>4752576</v>
      </c>
      <c r="G22">
        <f>SUM(D22:E22)</f>
        <v>572183</v>
      </c>
      <c r="H22">
        <f>ROUNDDOWN(G22/F22,4)</f>
        <v>0.1203</v>
      </c>
      <c r="I22">
        <f>G22</f>
        <v>572183</v>
      </c>
      <c r="J22">
        <f>INT(IF(I22&gt;(2*$F$2),I22,I22*$H$2))</f>
        <v>606342</v>
      </c>
      <c r="K22">
        <f>INT(IF(J22&gt;(2*$F$2),J22,J22*$H$2))</f>
        <v>642540</v>
      </c>
      <c r="L22">
        <f>INT(IF(K22&gt;(2*$F$2),K22,K22*$H$2))</f>
        <v>680899</v>
      </c>
      <c r="M22">
        <f>INT(IF(L22&gt;(2*$F$2),L22,L22*$H$2))</f>
        <v>721548</v>
      </c>
      <c r="N22">
        <f>INT(IF(M22&gt;(2*$F$2),M22,M22*$H$2))</f>
        <v>764624</v>
      </c>
      <c r="O22">
        <f>INT(IF(N22&gt;(2*$F$2),N22,N22*$H$2))</f>
        <v>810272</v>
      </c>
      <c r="P22">
        <f>INT(IF(O22&gt;(2*$F$2),O22,O22*$H$2))</f>
        <v>858645</v>
      </c>
      <c r="Q22">
        <f>INT(IF(P22&gt;(2*$F$2),P22,P22*$H$2))</f>
        <v>909906</v>
      </c>
      <c r="R22">
        <f>INT(IF(Q22&gt;(2*$F$2),Q22,Q22*$H$2))</f>
        <v>964227</v>
      </c>
      <c r="S22">
        <f>INT(IF(R22&gt;(2*$F$2),R22,R22*$H$2))</f>
        <v>1021791</v>
      </c>
      <c r="T22">
        <f>INT(IF(S22&gt;(2*$F$2),S22,S22*$H$2))</f>
        <v>1082791</v>
      </c>
      <c r="U22">
        <f t="shared" si="0"/>
        <v>0</v>
      </c>
    </row>
    <row r="23" spans="1:21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F23">
        <f>SUM(B23:C23)</f>
        <v>1434562</v>
      </c>
      <c r="G23">
        <f>SUM(D23:E23)</f>
        <v>5519227</v>
      </c>
      <c r="H23">
        <f>ROUNDDOWN(G23/F23,4)</f>
        <v>3.8473000000000002</v>
      </c>
      <c r="I23">
        <f>G23</f>
        <v>5519227</v>
      </c>
      <c r="J23">
        <f>INT(IF(I23&gt;(2*$F$2),I23,I23*$H$2))</f>
        <v>5848724</v>
      </c>
      <c r="K23">
        <f>INT(IF(J23&gt;(2*$F$2),J23,J23*$H$2))</f>
        <v>5848724</v>
      </c>
      <c r="L23">
        <f>INT(IF(K23&gt;(2*$F$2),K23,K23*$H$2))</f>
        <v>5848724</v>
      </c>
      <c r="M23">
        <f>INT(IF(L23&gt;(2*$F$2),L23,L23*$H$2))</f>
        <v>5848724</v>
      </c>
      <c r="N23">
        <f>INT(IF(M23&gt;(2*$F$2),M23,M23*$H$2))</f>
        <v>5848724</v>
      </c>
      <c r="O23">
        <f>INT(IF(N23&gt;(2*$F$2),N23,N23*$H$2))</f>
        <v>5848724</v>
      </c>
      <c r="P23">
        <f>INT(IF(O23&gt;(2*$F$2),O23,O23*$H$2))</f>
        <v>5848724</v>
      </c>
      <c r="Q23">
        <f>INT(IF(P23&gt;(2*$F$2),P23,P23*$H$2))</f>
        <v>5848724</v>
      </c>
      <c r="R23">
        <f>INT(IF(Q23&gt;(2*$F$2),Q23,Q23*$H$2))</f>
        <v>5848724</v>
      </c>
      <c r="S23">
        <f>INT(IF(R23&gt;(2*$F$2),R23,R23*$H$2))</f>
        <v>5848724</v>
      </c>
      <c r="T23">
        <f>INT(IF(S23&gt;(2*$F$2),S23,S23*$H$2))</f>
        <v>5848724</v>
      </c>
      <c r="U23">
        <f t="shared" si="0"/>
        <v>1</v>
      </c>
    </row>
    <row r="24" spans="1:21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>
        <f>SUM(B24:C24)</f>
        <v>4505451</v>
      </c>
      <c r="G24">
        <f>SUM(D24:E24)</f>
        <v>3273876</v>
      </c>
      <c r="H24">
        <f>ROUNDDOWN(G24/F24,4)</f>
        <v>0.72660000000000002</v>
      </c>
      <c r="I24">
        <f>G24</f>
        <v>3273876</v>
      </c>
      <c r="J24">
        <f>INT(IF(I24&gt;(2*$F$2),I24,I24*$H$2))</f>
        <v>3469326</v>
      </c>
      <c r="K24">
        <f>INT(IF(J24&gt;(2*$F$2),J24,J24*$H$2))</f>
        <v>3676444</v>
      </c>
      <c r="L24">
        <f>INT(IF(K24&gt;(2*$F$2),K24,K24*$H$2))</f>
        <v>3895927</v>
      </c>
      <c r="M24">
        <f>INT(IF(L24&gt;(2*$F$2),L24,L24*$H$2))</f>
        <v>4128513</v>
      </c>
      <c r="N24">
        <f>INT(IF(M24&gt;(2*$F$2),M24,M24*$H$2))</f>
        <v>4374985</v>
      </c>
      <c r="O24">
        <f>INT(IF(N24&gt;(2*$F$2),N24,N24*$H$2))</f>
        <v>4636171</v>
      </c>
      <c r="P24">
        <f>INT(IF(O24&gt;(2*$F$2),O24,O24*$H$2))</f>
        <v>4912950</v>
      </c>
      <c r="Q24">
        <f>INT(IF(P24&gt;(2*$F$2),P24,P24*$H$2))</f>
        <v>5206253</v>
      </c>
      <c r="R24">
        <f>INT(IF(Q24&gt;(2*$F$2),Q24,Q24*$H$2))</f>
        <v>5517066</v>
      </c>
      <c r="S24">
        <f>INT(IF(R24&gt;(2*$F$2),R24,R24*$H$2))</f>
        <v>5846434</v>
      </c>
      <c r="T24">
        <f>INT(IF(S24&gt;(2*$F$2),S24,S24*$H$2))</f>
        <v>5846434</v>
      </c>
      <c r="U24">
        <f t="shared" si="0"/>
        <v>0</v>
      </c>
    </row>
    <row r="25" spans="1:21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F25">
        <f>SUM(B25:C25)</f>
        <v>1327364</v>
      </c>
      <c r="G25">
        <f>SUM(D25:E25)</f>
        <v>1664117</v>
      </c>
      <c r="H25">
        <f>ROUNDDOWN(G25/F25,4)</f>
        <v>1.2537</v>
      </c>
      <c r="I25">
        <f>G25</f>
        <v>1664117</v>
      </c>
      <c r="J25">
        <f>INT(IF(I25&gt;(2*$F$2),I25,I25*$H$2))</f>
        <v>1763464</v>
      </c>
      <c r="K25">
        <f>INT(IF(J25&gt;(2*$F$2),J25,J25*$H$2))</f>
        <v>1868742</v>
      </c>
      <c r="L25">
        <f>INT(IF(K25&gt;(2*$F$2),K25,K25*$H$2))</f>
        <v>1980305</v>
      </c>
      <c r="M25">
        <f>INT(IF(L25&gt;(2*$F$2),L25,L25*$H$2))</f>
        <v>2098529</v>
      </c>
      <c r="N25">
        <f>INT(IF(M25&gt;(2*$F$2),M25,M25*$H$2))</f>
        <v>2223811</v>
      </c>
      <c r="O25">
        <f>INT(IF(N25&gt;(2*$F$2),N25,N25*$H$2))</f>
        <v>2356572</v>
      </c>
      <c r="P25">
        <f>INT(IF(O25&gt;(2*$F$2),O25,O25*$H$2))</f>
        <v>2497259</v>
      </c>
      <c r="Q25">
        <f>INT(IF(P25&gt;(2*$F$2),P25,P25*$H$2))</f>
        <v>2646345</v>
      </c>
      <c r="R25">
        <f>INT(IF(Q25&gt;(2*$F$2),Q25,Q25*$H$2))</f>
        <v>2804331</v>
      </c>
      <c r="S25">
        <f>INT(IF(R25&gt;(2*$F$2),R25,R25*$H$2))</f>
        <v>2971749</v>
      </c>
      <c r="T25">
        <f>INT(IF(S25&gt;(2*$F$2),S25,S25*$H$2))</f>
        <v>3149162</v>
      </c>
      <c r="U25">
        <f t="shared" si="0"/>
        <v>1</v>
      </c>
    </row>
    <row r="26" spans="1:21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F26">
        <f>SUM(B26:C26)</f>
        <v>884947</v>
      </c>
      <c r="G26">
        <f>SUM(D26:E26)</f>
        <v>3347446</v>
      </c>
      <c r="H26">
        <f>ROUNDDOWN(G26/F26,4)</f>
        <v>3.7826</v>
      </c>
      <c r="I26">
        <f>G26</f>
        <v>3347446</v>
      </c>
      <c r="J26">
        <f>INT(IF(I26&gt;(2*$F$2),I26,I26*$H$2))</f>
        <v>3547288</v>
      </c>
      <c r="K26">
        <f>INT(IF(J26&gt;(2*$F$2),J26,J26*$H$2))</f>
        <v>3759061</v>
      </c>
      <c r="L26">
        <f>INT(IF(K26&gt;(2*$F$2),K26,K26*$H$2))</f>
        <v>3983476</v>
      </c>
      <c r="M26">
        <f>INT(IF(L26&gt;(2*$F$2),L26,L26*$H$2))</f>
        <v>4221289</v>
      </c>
      <c r="N26">
        <f>INT(IF(M26&gt;(2*$F$2),M26,M26*$H$2))</f>
        <v>4473299</v>
      </c>
      <c r="O26">
        <f>INT(IF(N26&gt;(2*$F$2),N26,N26*$H$2))</f>
        <v>4740354</v>
      </c>
      <c r="P26">
        <f>INT(IF(O26&gt;(2*$F$2),O26,O26*$H$2))</f>
        <v>5023353</v>
      </c>
      <c r="Q26">
        <f>INT(IF(P26&gt;(2*$F$2),P26,P26*$H$2))</f>
        <v>5323247</v>
      </c>
      <c r="R26">
        <f>INT(IF(Q26&gt;(2*$F$2),Q26,Q26*$H$2))</f>
        <v>5641044</v>
      </c>
      <c r="S26">
        <f>INT(IF(R26&gt;(2*$F$2),R26,R26*$H$2))</f>
        <v>5641044</v>
      </c>
      <c r="T26">
        <f>INT(IF(S26&gt;(2*$F$2),S26,S26*$H$2))</f>
        <v>5641044</v>
      </c>
      <c r="U26">
        <f t="shared" si="0"/>
        <v>1</v>
      </c>
    </row>
    <row r="27" spans="1:21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>
        <f>SUM(B27:C27)</f>
        <v>2151563</v>
      </c>
      <c r="G27">
        <f>SUM(D27:E27)</f>
        <v>1868301</v>
      </c>
      <c r="H27">
        <f>ROUNDDOWN(G27/F27,4)</f>
        <v>0.86829999999999996</v>
      </c>
      <c r="I27">
        <f>G27</f>
        <v>1868301</v>
      </c>
      <c r="J27">
        <f>INT(IF(I27&gt;(2*$F$2),I27,I27*$H$2))</f>
        <v>1979838</v>
      </c>
      <c r="K27">
        <f>INT(IF(J27&gt;(2*$F$2),J27,J27*$H$2))</f>
        <v>2098034</v>
      </c>
      <c r="L27">
        <f>INT(IF(K27&gt;(2*$F$2),K27,K27*$H$2))</f>
        <v>2223286</v>
      </c>
      <c r="M27">
        <f>INT(IF(L27&gt;(2*$F$2),L27,L27*$H$2))</f>
        <v>2356016</v>
      </c>
      <c r="N27">
        <f>INT(IF(M27&gt;(2*$F$2),M27,M27*$H$2))</f>
        <v>2496670</v>
      </c>
      <c r="O27">
        <f>INT(IF(N27&gt;(2*$F$2),N27,N27*$H$2))</f>
        <v>2645721</v>
      </c>
      <c r="P27">
        <f>INT(IF(O27&gt;(2*$F$2),O27,O27*$H$2))</f>
        <v>2803670</v>
      </c>
      <c r="Q27">
        <f>INT(IF(P27&gt;(2*$F$2),P27,P27*$H$2))</f>
        <v>2971049</v>
      </c>
      <c r="R27">
        <f>INT(IF(Q27&gt;(2*$F$2),Q27,Q27*$H$2))</f>
        <v>3148420</v>
      </c>
      <c r="S27">
        <f>INT(IF(R27&gt;(2*$F$2),R27,R27*$H$2))</f>
        <v>3336380</v>
      </c>
      <c r="T27">
        <f>INT(IF(S27&gt;(2*$F$2),S27,S27*$H$2))</f>
        <v>3535561</v>
      </c>
      <c r="U27">
        <f t="shared" si="0"/>
        <v>0</v>
      </c>
    </row>
    <row r="28" spans="1:21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>
        <f>SUM(B28:C28)</f>
        <v>4709695</v>
      </c>
      <c r="G28">
        <f>SUM(D28:E28)</f>
        <v>2219872</v>
      </c>
      <c r="H28">
        <f>ROUNDDOWN(G28/F28,4)</f>
        <v>0.4713</v>
      </c>
      <c r="I28">
        <f>G28</f>
        <v>2219872</v>
      </c>
      <c r="J28">
        <f>INT(IF(I28&gt;(2*$F$2),I28,I28*$H$2))</f>
        <v>2352398</v>
      </c>
      <c r="K28">
        <f>INT(IF(J28&gt;(2*$F$2),J28,J28*$H$2))</f>
        <v>2492836</v>
      </c>
      <c r="L28">
        <f>INT(IF(K28&gt;(2*$F$2),K28,K28*$H$2))</f>
        <v>2641658</v>
      </c>
      <c r="M28">
        <f>INT(IF(L28&gt;(2*$F$2),L28,L28*$H$2))</f>
        <v>2799364</v>
      </c>
      <c r="N28">
        <f>INT(IF(M28&gt;(2*$F$2),M28,M28*$H$2))</f>
        <v>2966486</v>
      </c>
      <c r="O28">
        <f>INT(IF(N28&gt;(2*$F$2),N28,N28*$H$2))</f>
        <v>3143585</v>
      </c>
      <c r="P28">
        <f>INT(IF(O28&gt;(2*$F$2),O28,O28*$H$2))</f>
        <v>3331257</v>
      </c>
      <c r="Q28">
        <f>INT(IF(P28&gt;(2*$F$2),P28,P28*$H$2))</f>
        <v>3530133</v>
      </c>
      <c r="R28">
        <f>INT(IF(Q28&gt;(2*$F$2),Q28,Q28*$H$2))</f>
        <v>3740881</v>
      </c>
      <c r="S28">
        <f>INT(IF(R28&gt;(2*$F$2),R28,R28*$H$2))</f>
        <v>3964211</v>
      </c>
      <c r="T28">
        <f>INT(IF(S28&gt;(2*$F$2),S28,S28*$H$2))</f>
        <v>4200874</v>
      </c>
      <c r="U28">
        <f t="shared" si="0"/>
        <v>0</v>
      </c>
    </row>
    <row r="29" spans="1:21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F29">
        <f>SUM(B29:C29)</f>
        <v>5450595</v>
      </c>
      <c r="G29">
        <f>SUM(D29:E29)</f>
        <v>865257</v>
      </c>
      <c r="H29">
        <f>ROUNDDOWN(G29/F29,4)</f>
        <v>0.15870000000000001</v>
      </c>
      <c r="I29">
        <f>G29</f>
        <v>865257</v>
      </c>
      <c r="J29">
        <f>INT(IF(I29&gt;(2*$F$2),I29,I29*$H$2))</f>
        <v>916912</v>
      </c>
      <c r="K29">
        <f>INT(IF(J29&gt;(2*$F$2),J29,J29*$H$2))</f>
        <v>971651</v>
      </c>
      <c r="L29">
        <f>INT(IF(K29&gt;(2*$F$2),K29,K29*$H$2))</f>
        <v>1029658</v>
      </c>
      <c r="M29">
        <f>INT(IF(L29&gt;(2*$F$2),L29,L29*$H$2))</f>
        <v>1091128</v>
      </c>
      <c r="N29">
        <f>INT(IF(M29&gt;(2*$F$2),M29,M29*$H$2))</f>
        <v>1156268</v>
      </c>
      <c r="O29">
        <f>INT(IF(N29&gt;(2*$F$2),N29,N29*$H$2))</f>
        <v>1225297</v>
      </c>
      <c r="P29">
        <f>INT(IF(O29&gt;(2*$F$2),O29,O29*$H$2))</f>
        <v>1298447</v>
      </c>
      <c r="Q29">
        <f>INT(IF(P29&gt;(2*$F$2),P29,P29*$H$2))</f>
        <v>1375964</v>
      </c>
      <c r="R29">
        <f>INT(IF(Q29&gt;(2*$F$2),Q29,Q29*$H$2))</f>
        <v>1458109</v>
      </c>
      <c r="S29">
        <f>INT(IF(R29&gt;(2*$F$2),R29,R29*$H$2))</f>
        <v>1545158</v>
      </c>
      <c r="T29">
        <f>INT(IF(S29&gt;(2*$F$2),S29,S29*$H$2))</f>
        <v>1637403</v>
      </c>
      <c r="U29">
        <f t="shared" si="0"/>
        <v>0</v>
      </c>
    </row>
    <row r="30" spans="1:21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>
        <f>SUM(B30:C30)</f>
        <v>3703941</v>
      </c>
      <c r="G30">
        <f>SUM(D30:E30)</f>
        <v>3045392</v>
      </c>
      <c r="H30">
        <f>ROUNDDOWN(G30/F30,4)</f>
        <v>0.82220000000000004</v>
      </c>
      <c r="I30">
        <f>G30</f>
        <v>3045392</v>
      </c>
      <c r="J30">
        <f>INT(IF(I30&gt;(2*$F$2),I30,I30*$H$2))</f>
        <v>3227201</v>
      </c>
      <c r="K30">
        <f>INT(IF(J30&gt;(2*$F$2),J30,J30*$H$2))</f>
        <v>3419864</v>
      </c>
      <c r="L30">
        <f>INT(IF(K30&gt;(2*$F$2),K30,K30*$H$2))</f>
        <v>3624029</v>
      </c>
      <c r="M30">
        <f>INT(IF(L30&gt;(2*$F$2),L30,L30*$H$2))</f>
        <v>3840383</v>
      </c>
      <c r="N30">
        <f>INT(IF(M30&gt;(2*$F$2),M30,M30*$H$2))</f>
        <v>4069653</v>
      </c>
      <c r="O30">
        <f>INT(IF(N30&gt;(2*$F$2),N30,N30*$H$2))</f>
        <v>4312611</v>
      </c>
      <c r="P30">
        <f>INT(IF(O30&gt;(2*$F$2),O30,O30*$H$2))</f>
        <v>4570073</v>
      </c>
      <c r="Q30">
        <f>INT(IF(P30&gt;(2*$F$2),P30,P30*$H$2))</f>
        <v>4842906</v>
      </c>
      <c r="R30">
        <f>INT(IF(Q30&gt;(2*$F$2),Q30,Q30*$H$2))</f>
        <v>5132027</v>
      </c>
      <c r="S30">
        <f>INT(IF(R30&gt;(2*$F$2),R30,R30*$H$2))</f>
        <v>5438409</v>
      </c>
      <c r="T30">
        <f>INT(IF(S30&gt;(2*$F$2),S30,S30*$H$2))</f>
        <v>5763082</v>
      </c>
      <c r="U30">
        <f t="shared" si="0"/>
        <v>0</v>
      </c>
    </row>
    <row r="31" spans="1:21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F31">
        <f>SUM(B31:C31)</f>
        <v>5040530</v>
      </c>
      <c r="G31">
        <f>SUM(D31:E31)</f>
        <v>59431</v>
      </c>
      <c r="H31">
        <f>ROUNDDOWN(G31/F31,4)</f>
        <v>1.17E-2</v>
      </c>
      <c r="I31">
        <f>G31</f>
        <v>59431</v>
      </c>
      <c r="J31">
        <f>INT(IF(I31&gt;(2*$F$2),I31,I31*$H$2))</f>
        <v>62979</v>
      </c>
      <c r="K31">
        <f>INT(IF(J31&gt;(2*$F$2),J31,J31*$H$2))</f>
        <v>66738</v>
      </c>
      <c r="L31">
        <f>INT(IF(K31&gt;(2*$F$2),K31,K31*$H$2))</f>
        <v>70722</v>
      </c>
      <c r="M31">
        <f>INT(IF(L31&gt;(2*$F$2),L31,L31*$H$2))</f>
        <v>74944</v>
      </c>
      <c r="N31">
        <f>INT(IF(M31&gt;(2*$F$2),M31,M31*$H$2))</f>
        <v>79418</v>
      </c>
      <c r="O31">
        <f>INT(IF(N31&gt;(2*$F$2),N31,N31*$H$2))</f>
        <v>84159</v>
      </c>
      <c r="P31">
        <f>INT(IF(O31&gt;(2*$F$2),O31,O31*$H$2))</f>
        <v>89183</v>
      </c>
      <c r="Q31">
        <f>INT(IF(P31&gt;(2*$F$2),P31,P31*$H$2))</f>
        <v>94507</v>
      </c>
      <c r="R31">
        <f>INT(IF(Q31&gt;(2*$F$2),Q31,Q31*$H$2))</f>
        <v>100149</v>
      </c>
      <c r="S31">
        <f>INT(IF(R31&gt;(2*$F$2),R31,R31*$H$2))</f>
        <v>106127</v>
      </c>
      <c r="T31">
        <f>INT(IF(S31&gt;(2*$F$2),S31,S31*$H$2))</f>
        <v>112462</v>
      </c>
      <c r="U31">
        <f t="shared" si="0"/>
        <v>0</v>
      </c>
    </row>
    <row r="32" spans="1:21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>
        <f>SUM(B32:C32)</f>
        <v>3754769</v>
      </c>
      <c r="G32">
        <f>SUM(D32:E32)</f>
        <v>3477577</v>
      </c>
      <c r="H32">
        <f>ROUNDDOWN(G32/F32,4)</f>
        <v>0.92610000000000003</v>
      </c>
      <c r="I32">
        <f>G32</f>
        <v>3477577</v>
      </c>
      <c r="J32">
        <f>INT(IF(I32&gt;(2*$F$2),I32,I32*$H$2))</f>
        <v>3685188</v>
      </c>
      <c r="K32">
        <f>INT(IF(J32&gt;(2*$F$2),J32,J32*$H$2))</f>
        <v>3905193</v>
      </c>
      <c r="L32">
        <f>INT(IF(K32&gt;(2*$F$2),K32,K32*$H$2))</f>
        <v>4138333</v>
      </c>
      <c r="M32">
        <f>INT(IF(L32&gt;(2*$F$2),L32,L32*$H$2))</f>
        <v>4385391</v>
      </c>
      <c r="N32">
        <f>INT(IF(M32&gt;(2*$F$2),M32,M32*$H$2))</f>
        <v>4647198</v>
      </c>
      <c r="O32">
        <f>INT(IF(N32&gt;(2*$F$2),N32,N32*$H$2))</f>
        <v>4924635</v>
      </c>
      <c r="P32">
        <f>INT(IF(O32&gt;(2*$F$2),O32,O32*$H$2))</f>
        <v>5218635</v>
      </c>
      <c r="Q32">
        <f>INT(IF(P32&gt;(2*$F$2),P32,P32*$H$2))</f>
        <v>5530187</v>
      </c>
      <c r="R32">
        <f>INT(IF(Q32&gt;(2*$F$2),Q32,Q32*$H$2))</f>
        <v>5860339</v>
      </c>
      <c r="S32">
        <f>INT(IF(R32&gt;(2*$F$2),R32,R32*$H$2))</f>
        <v>5860339</v>
      </c>
      <c r="T32">
        <f>INT(IF(S32&gt;(2*$F$2),S32,S32*$H$2))</f>
        <v>5860339</v>
      </c>
      <c r="U32">
        <f t="shared" si="0"/>
        <v>0</v>
      </c>
    </row>
    <row r="33" spans="1:21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>
        <f>SUM(B33:C33)</f>
        <v>2021024</v>
      </c>
      <c r="G33">
        <f>SUM(D33:E33)</f>
        <v>3855970</v>
      </c>
      <c r="H33">
        <f>ROUNDDOWN(G33/F33,4)</f>
        <v>1.9078999999999999</v>
      </c>
      <c r="I33">
        <f>G33</f>
        <v>3855970</v>
      </c>
      <c r="J33">
        <f>INT(IF(I33&gt;(2*$F$2),I33,I33*$H$2))</f>
        <v>4086171</v>
      </c>
      <c r="K33">
        <f>INT(IF(J33&gt;(2*$F$2),J33,J33*$H$2))</f>
        <v>4330115</v>
      </c>
      <c r="L33">
        <f>INT(IF(K33&gt;(2*$F$2),K33,K33*$H$2))</f>
        <v>4588622</v>
      </c>
      <c r="M33">
        <f>INT(IF(L33&gt;(2*$F$2),L33,L33*$H$2))</f>
        <v>4862562</v>
      </c>
      <c r="N33">
        <f>INT(IF(M33&gt;(2*$F$2),M33,M33*$H$2))</f>
        <v>5152856</v>
      </c>
      <c r="O33">
        <f>INT(IF(N33&gt;(2*$F$2),N33,N33*$H$2))</f>
        <v>5460481</v>
      </c>
      <c r="P33">
        <f>INT(IF(O33&gt;(2*$F$2),O33,O33*$H$2))</f>
        <v>5786471</v>
      </c>
      <c r="Q33">
        <f>INT(IF(P33&gt;(2*$F$2),P33,P33*$H$2))</f>
        <v>5786471</v>
      </c>
      <c r="R33">
        <f>INT(IF(Q33&gt;(2*$F$2),Q33,Q33*$H$2))</f>
        <v>5786471</v>
      </c>
      <c r="S33">
        <f>INT(IF(R33&gt;(2*$F$2),R33,R33*$H$2))</f>
        <v>5786471</v>
      </c>
      <c r="T33">
        <f>INT(IF(S33&gt;(2*$F$2),S33,S33*$H$2))</f>
        <v>5786471</v>
      </c>
      <c r="U33">
        <f t="shared" si="0"/>
        <v>1</v>
      </c>
    </row>
    <row r="34" spans="1:21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F34">
        <f>SUM(B34:C34)</f>
        <v>5856254</v>
      </c>
      <c r="G34">
        <f>SUM(D34:E34)</f>
        <v>948807</v>
      </c>
      <c r="H34">
        <f>ROUNDDOWN(G34/F34,4)</f>
        <v>0.16200000000000001</v>
      </c>
      <c r="I34">
        <f>G34</f>
        <v>948807</v>
      </c>
      <c r="J34">
        <f>INT(IF(I34&gt;(2*$F$2),I34,I34*$H$2))</f>
        <v>1005450</v>
      </c>
      <c r="K34">
        <f>INT(IF(J34&gt;(2*$F$2),J34,J34*$H$2))</f>
        <v>1065475</v>
      </c>
      <c r="L34">
        <f>INT(IF(K34&gt;(2*$F$2),K34,K34*$H$2))</f>
        <v>1129083</v>
      </c>
      <c r="M34">
        <f>INT(IF(L34&gt;(2*$F$2),L34,L34*$H$2))</f>
        <v>1196489</v>
      </c>
      <c r="N34">
        <f>INT(IF(M34&gt;(2*$F$2),M34,M34*$H$2))</f>
        <v>1267919</v>
      </c>
      <c r="O34">
        <f>INT(IF(N34&gt;(2*$F$2),N34,N34*$H$2))</f>
        <v>1343613</v>
      </c>
      <c r="P34">
        <f>INT(IF(O34&gt;(2*$F$2),O34,O34*$H$2))</f>
        <v>1423826</v>
      </c>
      <c r="Q34">
        <f>INT(IF(P34&gt;(2*$F$2),P34,P34*$H$2))</f>
        <v>1508828</v>
      </c>
      <c r="R34">
        <f>INT(IF(Q34&gt;(2*$F$2),Q34,Q34*$H$2))</f>
        <v>1598905</v>
      </c>
      <c r="S34">
        <f>INT(IF(R34&gt;(2*$F$2),R34,R34*$H$2))</f>
        <v>1694359</v>
      </c>
      <c r="T34">
        <f>INT(IF(S34&gt;(2*$F$2),S34,S34*$H$2))</f>
        <v>1795512</v>
      </c>
      <c r="U34">
        <f t="shared" si="0"/>
        <v>0</v>
      </c>
    </row>
    <row r="35" spans="1:21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>
        <f>SUM(B35:C35)</f>
        <v>158033</v>
      </c>
      <c r="G35">
        <f>SUM(D35:E35)</f>
        <v>2754275</v>
      </c>
      <c r="H35">
        <f>ROUNDDOWN(G35/F35,4)</f>
        <v>17.4284</v>
      </c>
      <c r="I35">
        <f>G35</f>
        <v>2754275</v>
      </c>
      <c r="J35">
        <f>INT(IF(I35&gt;(2*$F$2),I35,I35*$H$2))</f>
        <v>2918705</v>
      </c>
      <c r="K35">
        <f>INT(IF(J35&gt;(2*$F$2),J35,J35*$H$2))</f>
        <v>3092951</v>
      </c>
      <c r="L35">
        <f>INT(IF(K35&gt;(2*$F$2),K35,K35*$H$2))</f>
        <v>3277600</v>
      </c>
      <c r="M35">
        <f>INT(IF(L35&gt;(2*$F$2),L35,L35*$H$2))</f>
        <v>3473272</v>
      </c>
      <c r="N35">
        <f>INT(IF(M35&gt;(2*$F$2),M35,M35*$H$2))</f>
        <v>3680626</v>
      </c>
      <c r="O35">
        <f>INT(IF(N35&gt;(2*$F$2),N35,N35*$H$2))</f>
        <v>3900359</v>
      </c>
      <c r="P35">
        <f>INT(IF(O35&gt;(2*$F$2),O35,O35*$H$2))</f>
        <v>4133210</v>
      </c>
      <c r="Q35">
        <f>INT(IF(P35&gt;(2*$F$2),P35,P35*$H$2))</f>
        <v>4379962</v>
      </c>
      <c r="R35">
        <f>INT(IF(Q35&gt;(2*$F$2),Q35,Q35*$H$2))</f>
        <v>4641445</v>
      </c>
      <c r="S35">
        <f>INT(IF(R35&gt;(2*$F$2),R35,R35*$H$2))</f>
        <v>4918539</v>
      </c>
      <c r="T35">
        <f>INT(IF(S35&gt;(2*$F$2),S35,S35*$H$2))</f>
        <v>5212175</v>
      </c>
      <c r="U35">
        <f t="shared" si="0"/>
        <v>1</v>
      </c>
    </row>
    <row r="36" spans="1:21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>
        <f>SUM(B36:C36)</f>
        <v>4984142</v>
      </c>
      <c r="G36">
        <f>SUM(D36:E36)</f>
        <v>1986529</v>
      </c>
      <c r="H36">
        <f>ROUNDDOWN(G36/F36,4)</f>
        <v>0.39850000000000002</v>
      </c>
      <c r="I36">
        <f>G36</f>
        <v>1986529</v>
      </c>
      <c r="J36">
        <f>INT(IF(I36&gt;(2*$F$2),I36,I36*$H$2))</f>
        <v>2105124</v>
      </c>
      <c r="K36">
        <f>INT(IF(J36&gt;(2*$F$2),J36,J36*$H$2))</f>
        <v>2230799</v>
      </c>
      <c r="L36">
        <f>INT(IF(K36&gt;(2*$F$2),K36,K36*$H$2))</f>
        <v>2363977</v>
      </c>
      <c r="M36">
        <f>INT(IF(L36&gt;(2*$F$2),L36,L36*$H$2))</f>
        <v>2505106</v>
      </c>
      <c r="N36">
        <f>INT(IF(M36&gt;(2*$F$2),M36,M36*$H$2))</f>
        <v>2654660</v>
      </c>
      <c r="O36">
        <f>INT(IF(N36&gt;(2*$F$2),N36,N36*$H$2))</f>
        <v>2813143</v>
      </c>
      <c r="P36">
        <f>INT(IF(O36&gt;(2*$F$2),O36,O36*$H$2))</f>
        <v>2981087</v>
      </c>
      <c r="Q36">
        <f>INT(IF(P36&gt;(2*$F$2),P36,P36*$H$2))</f>
        <v>3159057</v>
      </c>
      <c r="R36">
        <f>INT(IF(Q36&gt;(2*$F$2),Q36,Q36*$H$2))</f>
        <v>3347652</v>
      </c>
      <c r="S36">
        <f>INT(IF(R36&gt;(2*$F$2),R36,R36*$H$2))</f>
        <v>3547506</v>
      </c>
      <c r="T36">
        <f>INT(IF(S36&gt;(2*$F$2),S36,S36*$H$2))</f>
        <v>3759292</v>
      </c>
      <c r="U36">
        <f t="shared" si="0"/>
        <v>0</v>
      </c>
    </row>
    <row r="37" spans="1:21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F37">
        <f>SUM(B37:C37)</f>
        <v>3653434</v>
      </c>
      <c r="G37">
        <f>SUM(D37:E37)</f>
        <v>229037</v>
      </c>
      <c r="H37">
        <f>ROUNDDOWN(G37/F37,4)</f>
        <v>6.2600000000000003E-2</v>
      </c>
      <c r="I37">
        <f>G37</f>
        <v>229037</v>
      </c>
      <c r="J37">
        <f>INT(IF(I37&gt;(2*$F$2),I37,I37*$H$2))</f>
        <v>242710</v>
      </c>
      <c r="K37">
        <f>INT(IF(J37&gt;(2*$F$2),J37,J37*$H$2))</f>
        <v>257199</v>
      </c>
      <c r="L37">
        <f>INT(IF(K37&gt;(2*$F$2),K37,K37*$H$2))</f>
        <v>272553</v>
      </c>
      <c r="M37">
        <f>INT(IF(L37&gt;(2*$F$2),L37,L37*$H$2))</f>
        <v>288824</v>
      </c>
      <c r="N37">
        <f>INT(IF(M37&gt;(2*$F$2),M37,M37*$H$2))</f>
        <v>306066</v>
      </c>
      <c r="O37">
        <f>INT(IF(N37&gt;(2*$F$2),N37,N37*$H$2))</f>
        <v>324338</v>
      </c>
      <c r="P37">
        <f>INT(IF(O37&gt;(2*$F$2),O37,O37*$H$2))</f>
        <v>343700</v>
      </c>
      <c r="Q37">
        <f>INT(IF(P37&gt;(2*$F$2),P37,P37*$H$2))</f>
        <v>364218</v>
      </c>
      <c r="R37">
        <f>INT(IF(Q37&gt;(2*$F$2),Q37,Q37*$H$2))</f>
        <v>385961</v>
      </c>
      <c r="S37">
        <f>INT(IF(R37&gt;(2*$F$2),R37,R37*$H$2))</f>
        <v>409002</v>
      </c>
      <c r="T37">
        <f>INT(IF(S37&gt;(2*$F$2),S37,S37*$H$2))</f>
        <v>433419</v>
      </c>
      <c r="U37">
        <f t="shared" si="0"/>
        <v>0</v>
      </c>
    </row>
    <row r="38" spans="1:21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>
        <f>SUM(B38:C38)</f>
        <v>2921428</v>
      </c>
      <c r="G38">
        <f>SUM(D38:E38)</f>
        <v>2383387</v>
      </c>
      <c r="H38">
        <f>ROUNDDOWN(G38/F38,4)</f>
        <v>0.81579999999999997</v>
      </c>
      <c r="I38">
        <f>G38</f>
        <v>2383387</v>
      </c>
      <c r="J38">
        <f>INT(IF(I38&gt;(2*$F$2),I38,I38*$H$2))</f>
        <v>2525675</v>
      </c>
      <c r="K38">
        <f>INT(IF(J38&gt;(2*$F$2),J38,J38*$H$2))</f>
        <v>2676457</v>
      </c>
      <c r="L38">
        <f>INT(IF(K38&gt;(2*$F$2),K38,K38*$H$2))</f>
        <v>2836241</v>
      </c>
      <c r="M38">
        <f>INT(IF(L38&gt;(2*$F$2),L38,L38*$H$2))</f>
        <v>3005564</v>
      </c>
      <c r="N38">
        <f>INT(IF(M38&gt;(2*$F$2),M38,M38*$H$2))</f>
        <v>3184996</v>
      </c>
      <c r="O38">
        <f>INT(IF(N38&gt;(2*$F$2),N38,N38*$H$2))</f>
        <v>3375140</v>
      </c>
      <c r="P38">
        <f>INT(IF(O38&gt;(2*$F$2),O38,O38*$H$2))</f>
        <v>3576635</v>
      </c>
      <c r="Q38">
        <f>INT(IF(P38&gt;(2*$F$2),P38,P38*$H$2))</f>
        <v>3790160</v>
      </c>
      <c r="R38">
        <f>INT(IF(Q38&gt;(2*$F$2),Q38,Q38*$H$2))</f>
        <v>4016432</v>
      </c>
      <c r="S38">
        <f>INT(IF(R38&gt;(2*$F$2),R38,R38*$H$2))</f>
        <v>4256212</v>
      </c>
      <c r="T38">
        <f>INT(IF(S38&gt;(2*$F$2),S38,S38*$H$2))</f>
        <v>4510307</v>
      </c>
      <c r="U38">
        <f t="shared" si="0"/>
        <v>0</v>
      </c>
    </row>
    <row r="39" spans="1:21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F39">
        <f>SUM(B39:C39)</f>
        <v>3286803</v>
      </c>
      <c r="G39">
        <f>SUM(D39:E39)</f>
        <v>877403</v>
      </c>
      <c r="H39">
        <f>ROUNDDOWN(G39/F39,4)</f>
        <v>0.26690000000000003</v>
      </c>
      <c r="I39">
        <f>G39</f>
        <v>877403</v>
      </c>
      <c r="J39">
        <f>INT(IF(I39&gt;(2*$F$2),I39,I39*$H$2))</f>
        <v>929783</v>
      </c>
      <c r="K39">
        <f>INT(IF(J39&gt;(2*$F$2),J39,J39*$H$2))</f>
        <v>985291</v>
      </c>
      <c r="L39">
        <f>INT(IF(K39&gt;(2*$F$2),K39,K39*$H$2))</f>
        <v>1044112</v>
      </c>
      <c r="M39">
        <f>INT(IF(L39&gt;(2*$F$2),L39,L39*$H$2))</f>
        <v>1106445</v>
      </c>
      <c r="N39">
        <f>INT(IF(M39&gt;(2*$F$2),M39,M39*$H$2))</f>
        <v>1172499</v>
      </c>
      <c r="O39">
        <f>INT(IF(N39&gt;(2*$F$2),N39,N39*$H$2))</f>
        <v>1242497</v>
      </c>
      <c r="P39">
        <f>INT(IF(O39&gt;(2*$F$2),O39,O39*$H$2))</f>
        <v>1316674</v>
      </c>
      <c r="Q39">
        <f>INT(IF(P39&gt;(2*$F$2),P39,P39*$H$2))</f>
        <v>1395279</v>
      </c>
      <c r="R39">
        <f>INT(IF(Q39&gt;(2*$F$2),Q39,Q39*$H$2))</f>
        <v>1478577</v>
      </c>
      <c r="S39">
        <f>INT(IF(R39&gt;(2*$F$2),R39,R39*$H$2))</f>
        <v>1566848</v>
      </c>
      <c r="T39">
        <f>INT(IF(S39&gt;(2*$F$2),S39,S39*$H$2))</f>
        <v>1660388</v>
      </c>
      <c r="U39">
        <f t="shared" si="0"/>
        <v>0</v>
      </c>
    </row>
    <row r="40" spans="1:21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F40">
        <f>SUM(B40:C40)</f>
        <v>1063625</v>
      </c>
      <c r="G40">
        <f>SUM(D40:E40)</f>
        <v>5958241</v>
      </c>
      <c r="H40">
        <f>ROUNDDOWN(G40/F40,4)</f>
        <v>5.6017999999999999</v>
      </c>
      <c r="I40">
        <f>G40</f>
        <v>5958241</v>
      </c>
      <c r="J40">
        <f>INT(IF(I40&gt;(2*$F$2),I40,I40*$H$2))</f>
        <v>5958241</v>
      </c>
      <c r="K40">
        <f>INT(IF(J40&gt;(2*$F$2),J40,J40*$H$2))</f>
        <v>5958241</v>
      </c>
      <c r="L40">
        <f>INT(IF(K40&gt;(2*$F$2),K40,K40*$H$2))</f>
        <v>5958241</v>
      </c>
      <c r="M40">
        <f>INT(IF(L40&gt;(2*$F$2),L40,L40*$H$2))</f>
        <v>5958241</v>
      </c>
      <c r="N40">
        <f>INT(IF(M40&gt;(2*$F$2),M40,M40*$H$2))</f>
        <v>5958241</v>
      </c>
      <c r="O40">
        <f>INT(IF(N40&gt;(2*$F$2),N40,N40*$H$2))</f>
        <v>5958241</v>
      </c>
      <c r="P40">
        <f>INT(IF(O40&gt;(2*$F$2),O40,O40*$H$2))</f>
        <v>5958241</v>
      </c>
      <c r="Q40">
        <f>INT(IF(P40&gt;(2*$F$2),P40,P40*$H$2))</f>
        <v>5958241</v>
      </c>
      <c r="R40">
        <f>INT(IF(Q40&gt;(2*$F$2),Q40,Q40*$H$2))</f>
        <v>5958241</v>
      </c>
      <c r="S40">
        <f>INT(IF(R40&gt;(2*$F$2),R40,R40*$H$2))</f>
        <v>5958241</v>
      </c>
      <c r="T40">
        <f>INT(IF(S40&gt;(2*$F$2),S40,S40*$H$2))</f>
        <v>5958241</v>
      </c>
      <c r="U40">
        <f t="shared" si="0"/>
        <v>1</v>
      </c>
    </row>
    <row r="41" spans="1:21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>
        <f>SUM(B41:C41)</f>
        <v>2270638</v>
      </c>
      <c r="G41">
        <f>SUM(D41:E41)</f>
        <v>5149121</v>
      </c>
      <c r="H41">
        <f>ROUNDDOWN(G41/F41,4)</f>
        <v>2.2675999999999998</v>
      </c>
      <c r="I41">
        <f>G41</f>
        <v>5149121</v>
      </c>
      <c r="J41">
        <f>INT(IF(I41&gt;(2*$F$2),I41,I41*$H$2))</f>
        <v>5456523</v>
      </c>
      <c r="K41">
        <f>INT(IF(J41&gt;(2*$F$2),J41,J41*$H$2))</f>
        <v>5782277</v>
      </c>
      <c r="L41">
        <f>INT(IF(K41&gt;(2*$F$2),K41,K41*$H$2))</f>
        <v>5782277</v>
      </c>
      <c r="M41">
        <f>INT(IF(L41&gt;(2*$F$2),L41,L41*$H$2))</f>
        <v>5782277</v>
      </c>
      <c r="N41">
        <f>INT(IF(M41&gt;(2*$F$2),M41,M41*$H$2))</f>
        <v>5782277</v>
      </c>
      <c r="O41">
        <f>INT(IF(N41&gt;(2*$F$2),N41,N41*$H$2))</f>
        <v>5782277</v>
      </c>
      <c r="P41">
        <f>INT(IF(O41&gt;(2*$F$2),O41,O41*$H$2))</f>
        <v>5782277</v>
      </c>
      <c r="Q41">
        <f>INT(IF(P41&gt;(2*$F$2),P41,P41*$H$2))</f>
        <v>5782277</v>
      </c>
      <c r="R41">
        <f>INT(IF(Q41&gt;(2*$F$2),Q41,Q41*$H$2))</f>
        <v>5782277</v>
      </c>
      <c r="S41">
        <f>INT(IF(R41&gt;(2*$F$2),R41,R41*$H$2))</f>
        <v>5782277</v>
      </c>
      <c r="T41">
        <f>INT(IF(S41&gt;(2*$F$2),S41,S41*$H$2))</f>
        <v>5782277</v>
      </c>
      <c r="U41">
        <f t="shared" si="0"/>
        <v>1</v>
      </c>
    </row>
    <row r="42" spans="1:21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F42">
        <f>SUM(B42:C42)</f>
        <v>4318105</v>
      </c>
      <c r="G42">
        <f>SUM(D42:E42)</f>
        <v>29991</v>
      </c>
      <c r="H42">
        <f>ROUNDDOWN(G42/F42,4)</f>
        <v>6.8999999999999999E-3</v>
      </c>
      <c r="I42">
        <f>G42</f>
        <v>29991</v>
      </c>
      <c r="J42">
        <f>INT(IF(I42&gt;(2*$F$2),I42,I42*$H$2))</f>
        <v>31781</v>
      </c>
      <c r="K42">
        <f>INT(IF(J42&gt;(2*$F$2),J42,J42*$H$2))</f>
        <v>33678</v>
      </c>
      <c r="L42">
        <f>INT(IF(K42&gt;(2*$F$2),K42,K42*$H$2))</f>
        <v>35688</v>
      </c>
      <c r="M42">
        <f>INT(IF(L42&gt;(2*$F$2),L42,L42*$H$2))</f>
        <v>37818</v>
      </c>
      <c r="N42">
        <f>INT(IF(M42&gt;(2*$F$2),M42,M42*$H$2))</f>
        <v>40075</v>
      </c>
      <c r="O42">
        <f>INT(IF(N42&gt;(2*$F$2),N42,N42*$H$2))</f>
        <v>42467</v>
      </c>
      <c r="P42">
        <f>INT(IF(O42&gt;(2*$F$2),O42,O42*$H$2))</f>
        <v>45002</v>
      </c>
      <c r="Q42">
        <f>INT(IF(P42&gt;(2*$F$2),P42,P42*$H$2))</f>
        <v>47688</v>
      </c>
      <c r="R42">
        <f>INT(IF(Q42&gt;(2*$F$2),Q42,Q42*$H$2))</f>
        <v>50534</v>
      </c>
      <c r="S42">
        <f>INT(IF(R42&gt;(2*$F$2),R42,R42*$H$2))</f>
        <v>53550</v>
      </c>
      <c r="T42">
        <f>INT(IF(S42&gt;(2*$F$2),S42,S42*$H$2))</f>
        <v>56746</v>
      </c>
      <c r="U42">
        <f t="shared" si="0"/>
        <v>0</v>
      </c>
    </row>
    <row r="43" spans="1:21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F43">
        <f>SUM(B43:C43)</f>
        <v>4544199</v>
      </c>
      <c r="G43">
        <f>SUM(D43:E43)</f>
        <v>726835</v>
      </c>
      <c r="H43">
        <f>ROUNDDOWN(G43/F43,4)</f>
        <v>0.15989999999999999</v>
      </c>
      <c r="I43">
        <f>G43</f>
        <v>726835</v>
      </c>
      <c r="J43">
        <f>INT(IF(I43&gt;(2*$F$2),I43,I43*$H$2))</f>
        <v>770227</v>
      </c>
      <c r="K43">
        <f>INT(IF(J43&gt;(2*$F$2),J43,J43*$H$2))</f>
        <v>816209</v>
      </c>
      <c r="L43">
        <f>INT(IF(K43&gt;(2*$F$2),K43,K43*$H$2))</f>
        <v>864936</v>
      </c>
      <c r="M43">
        <f>INT(IF(L43&gt;(2*$F$2),L43,L43*$H$2))</f>
        <v>916572</v>
      </c>
      <c r="N43">
        <f>INT(IF(M43&gt;(2*$F$2),M43,M43*$H$2))</f>
        <v>971291</v>
      </c>
      <c r="O43">
        <f>INT(IF(N43&gt;(2*$F$2),N43,N43*$H$2))</f>
        <v>1029277</v>
      </c>
      <c r="P43">
        <f>INT(IF(O43&gt;(2*$F$2),O43,O43*$H$2))</f>
        <v>1090724</v>
      </c>
      <c r="Q43">
        <f>INT(IF(P43&gt;(2*$F$2),P43,P43*$H$2))</f>
        <v>1155840</v>
      </c>
      <c r="R43">
        <f>INT(IF(Q43&gt;(2*$F$2),Q43,Q43*$H$2))</f>
        <v>1224843</v>
      </c>
      <c r="S43">
        <f>INT(IF(R43&gt;(2*$F$2),R43,R43*$H$2))</f>
        <v>1297966</v>
      </c>
      <c r="T43">
        <f>INT(IF(S43&gt;(2*$F$2),S43,S43*$H$2))</f>
        <v>1375454</v>
      </c>
      <c r="U43">
        <f t="shared" si="0"/>
        <v>0</v>
      </c>
    </row>
    <row r="44" spans="1:21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F44">
        <f>SUM(B44:C44)</f>
        <v>5125651</v>
      </c>
      <c r="G44">
        <f>SUM(D44:E44)</f>
        <v>75752</v>
      </c>
      <c r="H44">
        <f>ROUNDDOWN(G44/F44,4)</f>
        <v>1.47E-2</v>
      </c>
      <c r="I44">
        <f>G44</f>
        <v>75752</v>
      </c>
      <c r="J44">
        <f>INT(IF(I44&gt;(2*$F$2),I44,I44*$H$2))</f>
        <v>80274</v>
      </c>
      <c r="K44">
        <f>INT(IF(J44&gt;(2*$F$2),J44,J44*$H$2))</f>
        <v>85066</v>
      </c>
      <c r="L44">
        <f>INT(IF(K44&gt;(2*$F$2),K44,K44*$H$2))</f>
        <v>90144</v>
      </c>
      <c r="M44">
        <f>INT(IF(L44&gt;(2*$F$2),L44,L44*$H$2))</f>
        <v>95525</v>
      </c>
      <c r="N44">
        <f>INT(IF(M44&gt;(2*$F$2),M44,M44*$H$2))</f>
        <v>101227</v>
      </c>
      <c r="O44">
        <f>INT(IF(N44&gt;(2*$F$2),N44,N44*$H$2))</f>
        <v>107270</v>
      </c>
      <c r="P44">
        <f>INT(IF(O44&gt;(2*$F$2),O44,O44*$H$2))</f>
        <v>113674</v>
      </c>
      <c r="Q44">
        <f>INT(IF(P44&gt;(2*$F$2),P44,P44*$H$2))</f>
        <v>120460</v>
      </c>
      <c r="R44">
        <f>INT(IF(Q44&gt;(2*$F$2),Q44,Q44*$H$2))</f>
        <v>127651</v>
      </c>
      <c r="S44">
        <f>INT(IF(R44&gt;(2*$F$2),R44,R44*$H$2))</f>
        <v>135271</v>
      </c>
      <c r="T44">
        <f>INT(IF(S44&gt;(2*$F$2),S44,S44*$H$2))</f>
        <v>143346</v>
      </c>
      <c r="U44">
        <f t="shared" si="0"/>
        <v>0</v>
      </c>
    </row>
    <row r="45" spans="1:21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F45">
        <f>SUM(B45:C45)</f>
        <v>1673241</v>
      </c>
      <c r="G45">
        <f>SUM(D45:E45)</f>
        <v>2023958</v>
      </c>
      <c r="H45">
        <f>ROUNDDOWN(G45/F45,4)</f>
        <v>1.2096</v>
      </c>
      <c r="I45">
        <f>G45</f>
        <v>2023958</v>
      </c>
      <c r="J45">
        <f>INT(IF(I45&gt;(2*$F$2),I45,I45*$H$2))</f>
        <v>2144788</v>
      </c>
      <c r="K45">
        <f>INT(IF(J45&gt;(2*$F$2),J45,J45*$H$2))</f>
        <v>2272831</v>
      </c>
      <c r="L45">
        <f>INT(IF(K45&gt;(2*$F$2),K45,K45*$H$2))</f>
        <v>2408519</v>
      </c>
      <c r="M45">
        <f>INT(IF(L45&gt;(2*$F$2),L45,L45*$H$2))</f>
        <v>2552307</v>
      </c>
      <c r="N45">
        <f>INT(IF(M45&gt;(2*$F$2),M45,M45*$H$2))</f>
        <v>2704679</v>
      </c>
      <c r="O45">
        <f>INT(IF(N45&gt;(2*$F$2),N45,N45*$H$2))</f>
        <v>2866148</v>
      </c>
      <c r="P45">
        <f>INT(IF(O45&gt;(2*$F$2),O45,O45*$H$2))</f>
        <v>3037257</v>
      </c>
      <c r="Q45">
        <f>INT(IF(P45&gt;(2*$F$2),P45,P45*$H$2))</f>
        <v>3218581</v>
      </c>
      <c r="R45">
        <f>INT(IF(Q45&gt;(2*$F$2),Q45,Q45*$H$2))</f>
        <v>3410730</v>
      </c>
      <c r="S45">
        <f>INT(IF(R45&gt;(2*$F$2),R45,R45*$H$2))</f>
        <v>3614350</v>
      </c>
      <c r="T45">
        <f>INT(IF(S45&gt;(2*$F$2),S45,S45*$H$2))</f>
        <v>3830126</v>
      </c>
      <c r="U45">
        <f t="shared" si="0"/>
        <v>1</v>
      </c>
    </row>
    <row r="46" spans="1:21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>
        <f>SUM(B46:C46)</f>
        <v>2257874</v>
      </c>
      <c r="G46">
        <f>SUM(D46:E46)</f>
        <v>3261598</v>
      </c>
      <c r="H46">
        <f>ROUNDDOWN(G46/F46,4)</f>
        <v>1.4444999999999999</v>
      </c>
      <c r="I46">
        <f>G46</f>
        <v>3261598</v>
      </c>
      <c r="J46">
        <f>INT(IF(I46&gt;(2*$F$2),I46,I46*$H$2))</f>
        <v>3456315</v>
      </c>
      <c r="K46">
        <f>INT(IF(J46&gt;(2*$F$2),J46,J46*$H$2))</f>
        <v>3662657</v>
      </c>
      <c r="L46">
        <f>INT(IF(K46&gt;(2*$F$2),K46,K46*$H$2))</f>
        <v>3881317</v>
      </c>
      <c r="M46">
        <f>INT(IF(L46&gt;(2*$F$2),L46,L46*$H$2))</f>
        <v>4113031</v>
      </c>
      <c r="N46">
        <f>INT(IF(M46&gt;(2*$F$2),M46,M46*$H$2))</f>
        <v>4358578</v>
      </c>
      <c r="O46">
        <f>INT(IF(N46&gt;(2*$F$2),N46,N46*$H$2))</f>
        <v>4618785</v>
      </c>
      <c r="P46">
        <f>INT(IF(O46&gt;(2*$F$2),O46,O46*$H$2))</f>
        <v>4894526</v>
      </c>
      <c r="Q46">
        <f>INT(IF(P46&gt;(2*$F$2),P46,P46*$H$2))</f>
        <v>5186729</v>
      </c>
      <c r="R46">
        <f>INT(IF(Q46&gt;(2*$F$2),Q46,Q46*$H$2))</f>
        <v>5496376</v>
      </c>
      <c r="S46">
        <f>INT(IF(R46&gt;(2*$F$2),R46,R46*$H$2))</f>
        <v>5824509</v>
      </c>
      <c r="T46">
        <f>INT(IF(S46&gt;(2*$F$2),S46,S46*$H$2))</f>
        <v>5824509</v>
      </c>
      <c r="U46">
        <f t="shared" si="0"/>
        <v>1</v>
      </c>
    </row>
    <row r="47" spans="1:21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F47">
        <f>SUM(B47:C47)</f>
        <v>286380</v>
      </c>
      <c r="G47">
        <f>SUM(D47:E47)</f>
        <v>5502111</v>
      </c>
      <c r="H47">
        <f>ROUNDDOWN(G47/F47,4)</f>
        <v>19.212599999999998</v>
      </c>
      <c r="I47">
        <f>G47</f>
        <v>5502111</v>
      </c>
      <c r="J47">
        <f>INT(IF(I47&gt;(2*$F$2),I47,I47*$H$2))</f>
        <v>5830587</v>
      </c>
      <c r="K47">
        <f>INT(IF(J47&gt;(2*$F$2),J47,J47*$H$2))</f>
        <v>5830587</v>
      </c>
      <c r="L47">
        <f>INT(IF(K47&gt;(2*$F$2),K47,K47*$H$2))</f>
        <v>5830587</v>
      </c>
      <c r="M47">
        <f>INT(IF(L47&gt;(2*$F$2),L47,L47*$H$2))</f>
        <v>5830587</v>
      </c>
      <c r="N47">
        <f>INT(IF(M47&gt;(2*$F$2),M47,M47*$H$2))</f>
        <v>5830587</v>
      </c>
      <c r="O47">
        <f>INT(IF(N47&gt;(2*$F$2),N47,N47*$H$2))</f>
        <v>5830587</v>
      </c>
      <c r="P47">
        <f>INT(IF(O47&gt;(2*$F$2),O47,O47*$H$2))</f>
        <v>5830587</v>
      </c>
      <c r="Q47">
        <f>INT(IF(P47&gt;(2*$F$2),P47,P47*$H$2))</f>
        <v>5830587</v>
      </c>
      <c r="R47">
        <f>INT(IF(Q47&gt;(2*$F$2),Q47,Q47*$H$2))</f>
        <v>5830587</v>
      </c>
      <c r="S47">
        <f>INT(IF(R47&gt;(2*$F$2),R47,R47*$H$2))</f>
        <v>5830587</v>
      </c>
      <c r="T47">
        <f>INT(IF(S47&gt;(2*$F$2),S47,S47*$H$2))</f>
        <v>5830587</v>
      </c>
      <c r="U47">
        <f t="shared" si="0"/>
        <v>1</v>
      </c>
    </row>
    <row r="48" spans="1:21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>
        <f>SUM(B48:C48)</f>
        <v>2503710</v>
      </c>
      <c r="G48">
        <f>SUM(D48:E48)</f>
        <v>5389136</v>
      </c>
      <c r="H48">
        <f>ROUNDDOWN(G48/F48,4)</f>
        <v>2.1524000000000001</v>
      </c>
      <c r="I48">
        <f>G48</f>
        <v>5389136</v>
      </c>
      <c r="J48">
        <f>INT(IF(I48&gt;(2*$F$2),I48,I48*$H$2))</f>
        <v>5710867</v>
      </c>
      <c r="K48">
        <f>INT(IF(J48&gt;(2*$F$2),J48,J48*$H$2))</f>
        <v>5710867</v>
      </c>
      <c r="L48">
        <f>INT(IF(K48&gt;(2*$F$2),K48,K48*$H$2))</f>
        <v>5710867</v>
      </c>
      <c r="M48">
        <f>INT(IF(L48&gt;(2*$F$2),L48,L48*$H$2))</f>
        <v>5710867</v>
      </c>
      <c r="N48">
        <f>INT(IF(M48&gt;(2*$F$2),M48,M48*$H$2))</f>
        <v>5710867</v>
      </c>
      <c r="O48">
        <f>INT(IF(N48&gt;(2*$F$2),N48,N48*$H$2))</f>
        <v>5710867</v>
      </c>
      <c r="P48">
        <f>INT(IF(O48&gt;(2*$F$2),O48,O48*$H$2))</f>
        <v>5710867</v>
      </c>
      <c r="Q48">
        <f>INT(IF(P48&gt;(2*$F$2),P48,P48*$H$2))</f>
        <v>5710867</v>
      </c>
      <c r="R48">
        <f>INT(IF(Q48&gt;(2*$F$2),Q48,Q48*$H$2))</f>
        <v>5710867</v>
      </c>
      <c r="S48">
        <f>INT(IF(R48&gt;(2*$F$2),R48,R48*$H$2))</f>
        <v>5710867</v>
      </c>
      <c r="T48">
        <f>INT(IF(S48&gt;(2*$F$2),S48,S48*$H$2))</f>
        <v>5710867</v>
      </c>
      <c r="U48">
        <f t="shared" si="0"/>
        <v>1</v>
      </c>
    </row>
    <row r="49" spans="1:21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>
        <f>SUM(B49:C49)</f>
        <v>5369399</v>
      </c>
      <c r="G49">
        <f>SUM(D49:E49)</f>
        <v>5688389</v>
      </c>
      <c r="H49">
        <f>ROUNDDOWN(G49/F49,4)</f>
        <v>1.0593999999999999</v>
      </c>
      <c r="I49">
        <f>G49</f>
        <v>5688389</v>
      </c>
      <c r="J49">
        <f>INT(IF(I49&gt;(2*$F$2),I49,I49*$H$2))</f>
        <v>5688389</v>
      </c>
      <c r="K49">
        <f>INT(IF(J49&gt;(2*$F$2),J49,J49*$H$2))</f>
        <v>5688389</v>
      </c>
      <c r="L49">
        <f>INT(IF(K49&gt;(2*$F$2),K49,K49*$H$2))</f>
        <v>5688389</v>
      </c>
      <c r="M49">
        <f>INT(IF(L49&gt;(2*$F$2),L49,L49*$H$2))</f>
        <v>5688389</v>
      </c>
      <c r="N49">
        <f>INT(IF(M49&gt;(2*$F$2),M49,M49*$H$2))</f>
        <v>5688389</v>
      </c>
      <c r="O49">
        <f>INT(IF(N49&gt;(2*$F$2),N49,N49*$H$2))</f>
        <v>5688389</v>
      </c>
      <c r="P49">
        <f>INT(IF(O49&gt;(2*$F$2),O49,O49*$H$2))</f>
        <v>5688389</v>
      </c>
      <c r="Q49">
        <f>INT(IF(P49&gt;(2*$F$2),P49,P49*$H$2))</f>
        <v>5688389</v>
      </c>
      <c r="R49">
        <f>INT(IF(Q49&gt;(2*$F$2),Q49,Q49*$H$2))</f>
        <v>5688389</v>
      </c>
      <c r="S49">
        <f>INT(IF(R49&gt;(2*$F$2),R49,R49*$H$2))</f>
        <v>5688389</v>
      </c>
      <c r="T49">
        <f>INT(IF(S49&gt;(2*$F$2),S49,S49*$H$2))</f>
        <v>5688389</v>
      </c>
      <c r="U49">
        <f t="shared" si="0"/>
        <v>0</v>
      </c>
    </row>
    <row r="50" spans="1:21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F50">
        <f>SUM(B50:C50)</f>
        <v>516909</v>
      </c>
      <c r="G50">
        <f>SUM(D50:E50)</f>
        <v>6097264</v>
      </c>
      <c r="H50">
        <f>ROUNDDOWN(G50/F50,4)</f>
        <v>11.7956</v>
      </c>
      <c r="I50">
        <f>G50</f>
        <v>6097264</v>
      </c>
      <c r="J50">
        <f>INT(IF(I50&gt;(2*$F$2),I50,I50*$H$2))</f>
        <v>6097264</v>
      </c>
      <c r="K50">
        <f>INT(IF(J50&gt;(2*$F$2),J50,J50*$H$2))</f>
        <v>6097264</v>
      </c>
      <c r="L50">
        <f>INT(IF(K50&gt;(2*$F$2),K50,K50*$H$2))</f>
        <v>6097264</v>
      </c>
      <c r="M50">
        <f>INT(IF(L50&gt;(2*$F$2),L50,L50*$H$2))</f>
        <v>6097264</v>
      </c>
      <c r="N50">
        <f>INT(IF(M50&gt;(2*$F$2),M50,M50*$H$2))</f>
        <v>6097264</v>
      </c>
      <c r="O50">
        <f>INT(IF(N50&gt;(2*$F$2),N50,N50*$H$2))</f>
        <v>6097264</v>
      </c>
      <c r="P50">
        <f>INT(IF(O50&gt;(2*$F$2),O50,O50*$H$2))</f>
        <v>6097264</v>
      </c>
      <c r="Q50">
        <f>INT(IF(P50&gt;(2*$F$2),P50,P50*$H$2))</f>
        <v>6097264</v>
      </c>
      <c r="R50">
        <f>INT(IF(Q50&gt;(2*$F$2),Q50,Q50*$H$2))</f>
        <v>6097264</v>
      </c>
      <c r="S50">
        <f>INT(IF(R50&gt;(2*$F$2),R50,R50*$H$2))</f>
        <v>6097264</v>
      </c>
      <c r="T50">
        <f>INT(IF(S50&gt;(2*$F$2),S50,S50*$H$2))</f>
        <v>6097264</v>
      </c>
      <c r="U50">
        <f t="shared" si="0"/>
        <v>1</v>
      </c>
    </row>
    <row r="51" spans="1:21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>
        <f>SUM(B51:C51)</f>
        <v>5119414</v>
      </c>
      <c r="G51">
        <f>SUM(D51:E51)</f>
        <v>3649895</v>
      </c>
      <c r="H51">
        <f>ROUNDDOWN(G51/F51,4)</f>
        <v>0.71289999999999998</v>
      </c>
      <c r="I51">
        <f>G51</f>
        <v>3649895</v>
      </c>
      <c r="J51">
        <f>INT(IF(I51&gt;(2*$F$2),I51,I51*$H$2))</f>
        <v>3867793</v>
      </c>
      <c r="K51">
        <f>INT(IF(J51&gt;(2*$F$2),J51,J51*$H$2))</f>
        <v>4098700</v>
      </c>
      <c r="L51">
        <f>INT(IF(K51&gt;(2*$F$2),K51,K51*$H$2))</f>
        <v>4343392</v>
      </c>
      <c r="M51">
        <f>INT(IF(L51&gt;(2*$F$2),L51,L51*$H$2))</f>
        <v>4602692</v>
      </c>
      <c r="N51">
        <f>INT(IF(M51&gt;(2*$F$2),M51,M51*$H$2))</f>
        <v>4877472</v>
      </c>
      <c r="O51">
        <f>INT(IF(N51&gt;(2*$F$2),N51,N51*$H$2))</f>
        <v>5168657</v>
      </c>
      <c r="P51">
        <f>INT(IF(O51&gt;(2*$F$2),O51,O51*$H$2))</f>
        <v>5477225</v>
      </c>
      <c r="Q51">
        <f>INT(IF(P51&gt;(2*$F$2),P51,P51*$H$2))</f>
        <v>5804215</v>
      </c>
      <c r="R51">
        <f>INT(IF(Q51&gt;(2*$F$2),Q51,Q51*$H$2))</f>
        <v>5804215</v>
      </c>
      <c r="S51">
        <f>INT(IF(R51&gt;(2*$F$2),R51,R51*$H$2))</f>
        <v>5804215</v>
      </c>
      <c r="T51">
        <f>INT(IF(S51&gt;(2*$F$2),S51,S51*$H$2))</f>
        <v>5804215</v>
      </c>
      <c r="U51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5.1</vt:lpstr>
      <vt:lpstr>dane</vt:lpstr>
      <vt:lpstr>5.2</vt:lpstr>
      <vt:lpstr>5.3</vt:lpstr>
      <vt:lpstr>'5.1'!kraina</vt:lpstr>
      <vt:lpstr>'5.2'!kraina</vt:lpstr>
      <vt:lpstr>'5.3'!kraina</vt:lpstr>
      <vt:lpstr>dane!kraina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2019-02-25T14:49:22Z</dcterms:created>
  <dcterms:modified xsi:type="dcterms:W3CDTF">2019-02-25T15:22:04Z</dcterms:modified>
</cp:coreProperties>
</file>