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oogle Drive\Karowa\Warsztaty statystyczne\Zajecia 7\"/>
    </mc:Choice>
  </mc:AlternateContent>
  <xr:revisionPtr revIDLastSave="0" documentId="8_{4CD8A78A-10B7-4786-A88E-A6BF45804BD4}" xr6:coauthVersionLast="36" xr6:coauthVersionMax="36" xr10:uidLastSave="{00000000-0000-0000-0000-000000000000}"/>
  <bookViews>
    <workbookView xWindow="0" yWindow="0" windowWidth="20880" windowHeight="7530" xr2:uid="{4AAA6041-1E22-41EF-B30A-3D99C71CD0E5}"/>
  </bookViews>
  <sheets>
    <sheet name="Polecenia" sheetId="8" r:id="rId1"/>
    <sheet name="Dane" sheetId="7" r:id="rId2"/>
    <sheet name="Zadanie 1" sheetId="3" r:id="rId3"/>
    <sheet name="Zadanie 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7" l="1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6" i="7"/>
  <c r="D19" i="3"/>
  <c r="U8" i="6" l="1"/>
  <c r="U9" i="6"/>
  <c r="U10" i="6"/>
  <c r="U11" i="6"/>
  <c r="U12" i="6"/>
  <c r="U13" i="6"/>
  <c r="U14" i="6"/>
  <c r="U15" i="6"/>
  <c r="U16" i="6"/>
  <c r="U7" i="6"/>
  <c r="D24" i="3"/>
  <c r="D23" i="3"/>
  <c r="D22" i="3"/>
  <c r="D21" i="3"/>
  <c r="D20" i="3"/>
</calcChain>
</file>

<file path=xl/sharedStrings.xml><?xml version="1.0" encoding="utf-8"?>
<sst xmlns="http://schemas.openxmlformats.org/spreadsheetml/2006/main" count="496" uniqueCount="330">
  <si>
    <t>Liczebność</t>
  </si>
  <si>
    <t>Liczba rodzeństwa</t>
  </si>
  <si>
    <t>Zadanie</t>
  </si>
  <si>
    <t>Regresja średnich</t>
  </si>
  <si>
    <r>
      <rPr>
        <sz val="10"/>
        <color theme="1"/>
        <rFont val="Arial"/>
        <family val="2"/>
      </rPr>
      <t xml:space="preserve">← w żółte pola </t>
    </r>
    <r>
      <rPr>
        <sz val="11"/>
        <color theme="1"/>
        <rFont val="Calibri"/>
        <family val="2"/>
        <scheme val="minor"/>
      </rPr>
      <t>proszę wkleić odpowiednie wartości wyliczone za pomocą tabeli przestawnej (wklej specjalnie → liczby)</t>
    </r>
  </si>
  <si>
    <t>OGÓŁEM</t>
  </si>
  <si>
    <t>Eta2</t>
  </si>
  <si>
    <t>Proszę wyliczyć współczynnik eta2. Do wyliczenia może się przydać dodatkowa kolumna (E).</t>
  </si>
  <si>
    <t>Obliczenie pomocnicze:</t>
  </si>
  <si>
    <t>Średnia wariancji warunkowych:</t>
  </si>
  <si>
    <t>Współczynnik eta2</t>
  </si>
  <si>
    <r>
      <rPr>
        <sz val="10"/>
        <color theme="1"/>
        <rFont val="Arial"/>
        <family val="2"/>
      </rPr>
      <t xml:space="preserve">← w żółte pola </t>
    </r>
    <r>
      <rPr>
        <sz val="11"/>
        <color theme="1"/>
        <rFont val="Calibri"/>
        <family val="2"/>
        <scheme val="minor"/>
      </rPr>
      <t>proszę wkleić odpowiednie wartości wyliczone za pomocą tabeli przestawnej</t>
    </r>
  </si>
  <si>
    <t>Łączna wariancja</t>
  </si>
  <si>
    <t>Rozkład skumulowany "do" vel. Dystrybuanta - Pr(X &lt;=xi)</t>
  </si>
  <si>
    <t>Rozkład skumulowany "od"  - Pr(X &gt;= xi)</t>
  </si>
  <si>
    <t>Częstość - Pr(X = xi)</t>
  </si>
  <si>
    <t>Średnia:</t>
  </si>
  <si>
    <t>Moda:</t>
  </si>
  <si>
    <t>Błąd modalnej</t>
  </si>
  <si>
    <t>Statystyki do uzupełnienia</t>
  </si>
  <si>
    <t>Mediana</t>
  </si>
  <si>
    <t>Wariancja</t>
  </si>
  <si>
    <t>Błąd przeciętny</t>
  </si>
  <si>
    <t>Liczba rodzeństwa ^2</t>
  </si>
  <si>
    <t>Odchylenie od mediany</t>
  </si>
  <si>
    <t>Odchylenie standardowe</t>
  </si>
  <si>
    <t>Dane</t>
  </si>
  <si>
    <t>imdb_title_id</t>
  </si>
  <si>
    <t>title</t>
  </si>
  <si>
    <t>date_published</t>
  </si>
  <si>
    <t>duration</t>
  </si>
  <si>
    <t>avg_vote</t>
  </si>
  <si>
    <t>votes</t>
  </si>
  <si>
    <t>tt10275080</t>
  </si>
  <si>
    <t>Agent Jade Black</t>
  </si>
  <si>
    <t>tt10933680</t>
  </si>
  <si>
    <t>The Debt Collector 2</t>
  </si>
  <si>
    <t>tt11515380</t>
  </si>
  <si>
    <t>3rd Class</t>
  </si>
  <si>
    <t>tt11576124</t>
  </si>
  <si>
    <t>Rogue</t>
  </si>
  <si>
    <t>tt11718728</t>
  </si>
  <si>
    <t>The Insurrection</t>
  </si>
  <si>
    <t>tt11749480</t>
  </si>
  <si>
    <t>Shooter</t>
  </si>
  <si>
    <t>tt11765324</t>
  </si>
  <si>
    <t>In the Drift</t>
  </si>
  <si>
    <t>tt11769162</t>
  </si>
  <si>
    <t>Santana</t>
  </si>
  <si>
    <t>tt3290322</t>
  </si>
  <si>
    <t>The Runners</t>
  </si>
  <si>
    <t>tt7286966</t>
  </si>
  <si>
    <t>Money Plane</t>
  </si>
  <si>
    <t>tt7983744</t>
  </si>
  <si>
    <t>Rogue Warfare 3: Death of a Nation</t>
  </si>
  <si>
    <t>tt8011344</t>
  </si>
  <si>
    <t>Asura Guru</t>
  </si>
  <si>
    <t>tt8972556</t>
  </si>
  <si>
    <t>I Am Vengeance: Retaliation</t>
  </si>
  <si>
    <t>tt9347750</t>
  </si>
  <si>
    <t>The Protector</t>
  </si>
  <si>
    <t>tt10054876</t>
  </si>
  <si>
    <t>Zero Distance</t>
  </si>
  <si>
    <t>Thriller</t>
  </si>
  <si>
    <t>tt10101774</t>
  </si>
  <si>
    <t>The Party Planner</t>
  </si>
  <si>
    <t>tt10157810</t>
  </si>
  <si>
    <t>Fjols til Fjells</t>
  </si>
  <si>
    <t>Comedy</t>
  </si>
  <si>
    <t>tt10168672</t>
  </si>
  <si>
    <t>Gli infedeli</t>
  </si>
  <si>
    <t>tt10229794</t>
  </si>
  <si>
    <t>Paapam Cheyyathavar Kalleriyatte</t>
  </si>
  <si>
    <t>tt10251538</t>
  </si>
  <si>
    <t>10 jours sans maman</t>
  </si>
  <si>
    <t>tt10252330</t>
  </si>
  <si>
    <t>Enkel fÃ¼r AnfÃ¤nger</t>
  </si>
  <si>
    <t>Action</t>
  </si>
  <si>
    <t>tt10293308</t>
  </si>
  <si>
    <t>A Killer Next Door</t>
  </si>
  <si>
    <t>tt10332854</t>
  </si>
  <si>
    <t>Alone</t>
  </si>
  <si>
    <t>tt10349240</t>
  </si>
  <si>
    <t>Mujeres Arriba</t>
  </si>
  <si>
    <t>tt10375272</t>
  </si>
  <si>
    <t>Onze Jongens in Miami</t>
  </si>
  <si>
    <t>tt10378926</t>
  </si>
  <si>
    <t>Long Lost Sister</t>
  </si>
  <si>
    <t>tt10419042</t>
  </si>
  <si>
    <t>AB Aani CD</t>
  </si>
  <si>
    <t>tt10420532</t>
  </si>
  <si>
    <t>Ask TesadÃ¼fleri Sever 2</t>
  </si>
  <si>
    <t>Romance</t>
  </si>
  <si>
    <t>tt10426916</t>
  </si>
  <si>
    <t>Tout simplement noir</t>
  </si>
  <si>
    <t>tt10449466</t>
  </si>
  <si>
    <t>Se mieletÃ¶n remppa</t>
  </si>
  <si>
    <t>tt10461740</t>
  </si>
  <si>
    <t>The Au Pair</t>
  </si>
  <si>
    <t>tt10472102</t>
  </si>
  <si>
    <t>Karakomik Filmler: Emanet</t>
  </si>
  <si>
    <t>tt10481184</t>
  </si>
  <si>
    <t>Un figlio di nome Erasmus</t>
  </si>
  <si>
    <t>tt10492998</t>
  </si>
  <si>
    <t>Odio l'estate</t>
  </si>
  <si>
    <t>tt10525236</t>
  </si>
  <si>
    <t>A Daughter's Ordeal</t>
  </si>
  <si>
    <t>tt10529644</t>
  </si>
  <si>
    <t>Copper Bill</t>
  </si>
  <si>
    <t>tt10549312</t>
  </si>
  <si>
    <t>Baba Parasi</t>
  </si>
  <si>
    <t>tt10613992</t>
  </si>
  <si>
    <t>Seurapeli</t>
  </si>
  <si>
    <t>tt10658928</t>
  </si>
  <si>
    <t>Ducobu 3</t>
  </si>
  <si>
    <t>tt10692994</t>
  </si>
  <si>
    <t>Dhamaka</t>
  </si>
  <si>
    <t>tt10696018</t>
  </si>
  <si>
    <t>DNA Killer</t>
  </si>
  <si>
    <t>tt10699348</t>
  </si>
  <si>
    <t>Rundfunk: Jachterwachter</t>
  </si>
  <si>
    <t>tt10709742</t>
  </si>
  <si>
    <t>Die Hochzeit</t>
  </si>
  <si>
    <t>tt10735778</t>
  </si>
  <si>
    <t>Nashi Kotyky</t>
  </si>
  <si>
    <t>tt10746876</t>
  </si>
  <si>
    <t>Papi Sitter</t>
  </si>
  <si>
    <t>tt10814876</t>
  </si>
  <si>
    <t>7 ore per farti innamorare</t>
  </si>
  <si>
    <t>tt10927554</t>
  </si>
  <si>
    <t>Klovn the Final</t>
  </si>
  <si>
    <t>tt10937670</t>
  </si>
  <si>
    <t>Figli</t>
  </si>
  <si>
    <t>tt10951056</t>
  </si>
  <si>
    <t>D.N.A.: Decisamente non adatti</t>
  </si>
  <si>
    <t>tt10958102</t>
  </si>
  <si>
    <t>Our Scripted Life</t>
  </si>
  <si>
    <t>tt10966156</t>
  </si>
  <si>
    <t>Lucky</t>
  </si>
  <si>
    <t>tt10991188</t>
  </si>
  <si>
    <t>World Famous Lover</t>
  </si>
  <si>
    <t>tt10994102</t>
  </si>
  <si>
    <t>Lies For Rent</t>
  </si>
  <si>
    <t>tt10994688</t>
  </si>
  <si>
    <t>The Binge</t>
  </si>
  <si>
    <t>tt11024568</t>
  </si>
  <si>
    <t>Savaari</t>
  </si>
  <si>
    <t>tt11027850</t>
  </si>
  <si>
    <t>Hacked</t>
  </si>
  <si>
    <t>tt11041466</t>
  </si>
  <si>
    <t>Oka Chinna Viramam</t>
  </si>
  <si>
    <t>tt11079540</t>
  </si>
  <si>
    <t>The Will</t>
  </si>
  <si>
    <t>tt11127512</t>
  </si>
  <si>
    <t>Heartbeat</t>
  </si>
  <si>
    <t>tt11143108</t>
  </si>
  <si>
    <t>Oh My Kadavule</t>
  </si>
  <si>
    <t>tt11164090</t>
  </si>
  <si>
    <t>The Moving on Phase</t>
  </si>
  <si>
    <t>tt11173106</t>
  </si>
  <si>
    <t>Sufna</t>
  </si>
  <si>
    <t>tt11239374</t>
  </si>
  <si>
    <t>Scumbag</t>
  </si>
  <si>
    <t>tt11261270</t>
  </si>
  <si>
    <t>Zengo</t>
  </si>
  <si>
    <t>tt11316854</t>
  </si>
  <si>
    <t>Gabriel's Inferno</t>
  </si>
  <si>
    <t>tt11343416</t>
  </si>
  <si>
    <t>Acrylic</t>
  </si>
  <si>
    <t>tt11457262</t>
  </si>
  <si>
    <t>Choricha Mamla</t>
  </si>
  <si>
    <t>tt11506284</t>
  </si>
  <si>
    <t>Padre no hay mÃ¡s que uno 2: La llegada de la suegra</t>
  </si>
  <si>
    <t>tt11527964</t>
  </si>
  <si>
    <t>Bayi Toplantisi</t>
  </si>
  <si>
    <t>tt11529726</t>
  </si>
  <si>
    <t>Laz Kit</t>
  </si>
  <si>
    <t>tt11534356</t>
  </si>
  <si>
    <t>Masallardan Geriye Kalan</t>
  </si>
  <si>
    <t>tt11536072</t>
  </si>
  <si>
    <t>Gauthamante Radham</t>
  </si>
  <si>
    <t>tt11566164</t>
  </si>
  <si>
    <t>Secret Zoo</t>
  </si>
  <si>
    <t>tt11584724</t>
  </si>
  <si>
    <t>Loco Por Vos</t>
  </si>
  <si>
    <t>tt11634320</t>
  </si>
  <si>
    <t>Expectant</t>
  </si>
  <si>
    <t>tt11730940</t>
  </si>
  <si>
    <t>Bamfaad</t>
  </si>
  <si>
    <t>tt11777460</t>
  </si>
  <si>
    <t>Sri Bharatha Baahubali</t>
  </si>
  <si>
    <t>tt11812338</t>
  </si>
  <si>
    <t>Honest Candidate</t>
  </si>
  <si>
    <t>tt11833648</t>
  </si>
  <si>
    <t>Shams al-Maaref</t>
  </si>
  <si>
    <t>tt11922698</t>
  </si>
  <si>
    <t>Killer Dream Home</t>
  </si>
  <si>
    <t>tt12283788</t>
  </si>
  <si>
    <t>Sinful</t>
  </si>
  <si>
    <t>tt12323842</t>
  </si>
  <si>
    <t>Gina Brillon: The Floor is Lava</t>
  </si>
  <si>
    <t>tt12344410</t>
  </si>
  <si>
    <t>French Biriyani</t>
  </si>
  <si>
    <t>tt12344428</t>
  </si>
  <si>
    <t>Law</t>
  </si>
  <si>
    <t>tt12395462</t>
  </si>
  <si>
    <t>Groeten van Gerri</t>
  </si>
  <si>
    <t>tt12764048</t>
  </si>
  <si>
    <t>Steve-O: Gnarly</t>
  </si>
  <si>
    <t>tt1929297</t>
  </si>
  <si>
    <t>Last Moment of Clarity</t>
  </si>
  <si>
    <t>tt2819446</t>
  </si>
  <si>
    <t>False Colors</t>
  </si>
  <si>
    <t>tt2989692</t>
  </si>
  <si>
    <t>Fat Ass Zombies</t>
  </si>
  <si>
    <t>tt3734580</t>
  </si>
  <si>
    <t>Ghoomketu</t>
  </si>
  <si>
    <t>tt4257940</t>
  </si>
  <si>
    <t>The Lost Husband</t>
  </si>
  <si>
    <t>tt4344624</t>
  </si>
  <si>
    <t>Deported</t>
  </si>
  <si>
    <t>tt5079362</t>
  </si>
  <si>
    <t>Reality Queen!</t>
  </si>
  <si>
    <t>tt5617312</t>
  </si>
  <si>
    <t>The Bay of Silence</t>
  </si>
  <si>
    <t>tt5797184</t>
  </si>
  <si>
    <t>Escape from Pretoria</t>
  </si>
  <si>
    <t>tt5815420</t>
  </si>
  <si>
    <t>2 Graves in the Desert</t>
  </si>
  <si>
    <t>tt5873892</t>
  </si>
  <si>
    <t>Yahan Sabhi Gyani Hain</t>
  </si>
  <si>
    <t>tt6833470</t>
  </si>
  <si>
    <t>The Swing of Things</t>
  </si>
  <si>
    <t>tt6902000</t>
  </si>
  <si>
    <t>Make America White Again</t>
  </si>
  <si>
    <t>tt7263182</t>
  </si>
  <si>
    <t>Bob Rubin: Oddities and Rarities</t>
  </si>
  <si>
    <t>tt7311770</t>
  </si>
  <si>
    <t>The Bet</t>
  </si>
  <si>
    <t>tt7400952</t>
  </si>
  <si>
    <t>Vampire Dad</t>
  </si>
  <si>
    <t>tt7453044</t>
  </si>
  <si>
    <t>Holly Slept Over</t>
  </si>
  <si>
    <t>tt7535290</t>
  </si>
  <si>
    <t>Lei Ã¨ la mia pazzia</t>
  </si>
  <si>
    <t>tt7541838</t>
  </si>
  <si>
    <t>Sex and the Future</t>
  </si>
  <si>
    <t>tt7661376</t>
  </si>
  <si>
    <t>2 Minutes of Fame</t>
  </si>
  <si>
    <t>tt7711170</t>
  </si>
  <si>
    <t>tt7749142</t>
  </si>
  <si>
    <t>Die KÃ¤nguru-Chroniken</t>
  </si>
  <si>
    <t>tt7918240</t>
  </si>
  <si>
    <t>Ãnima</t>
  </si>
  <si>
    <t>tt7922944</t>
  </si>
  <si>
    <t>The Mentor</t>
  </si>
  <si>
    <t>tt7939428</t>
  </si>
  <si>
    <t>10 cose da fare prima di lasciarsi</t>
  </si>
  <si>
    <t>tt7996520</t>
  </si>
  <si>
    <t>Lone Wolf Survival Kit</t>
  </si>
  <si>
    <t>tt8145202</t>
  </si>
  <si>
    <t>The F**k-It List - La lista dei fanculo</t>
  </si>
  <si>
    <t>tt8170358</t>
  </si>
  <si>
    <t>Green Rush</t>
  </si>
  <si>
    <t>tt8186932</t>
  </si>
  <si>
    <t>M.O.M.: Mothers of Monsters</t>
  </si>
  <si>
    <t>tt8200456</t>
  </si>
  <si>
    <t>Cindy La Regia</t>
  </si>
  <si>
    <t>tt8265146</t>
  </si>
  <si>
    <t>Ateet</t>
  </si>
  <si>
    <t>tt8362228</t>
  </si>
  <si>
    <t>The Stand at Paxton County</t>
  </si>
  <si>
    <t>tt8368512</t>
  </si>
  <si>
    <t>Ironbark</t>
  </si>
  <si>
    <t>tt8386654</t>
  </si>
  <si>
    <t>Torn: Dark Bullets</t>
  </si>
  <si>
    <t>tt8430676</t>
  </si>
  <si>
    <t>Shepard</t>
  </si>
  <si>
    <t>tt8560172</t>
  </si>
  <si>
    <t>The Very Excellent Mr. Dundee</t>
  </si>
  <si>
    <t>tt8633560</t>
  </si>
  <si>
    <t>Lazy Susan</t>
  </si>
  <si>
    <t>tt8809750</t>
  </si>
  <si>
    <t>Last Letter</t>
  </si>
  <si>
    <t>tt8976664</t>
  </si>
  <si>
    <t>My Boyfriend's Meds</t>
  </si>
  <si>
    <t>tt8985240</t>
  </si>
  <si>
    <t>Hotwired in Suburbia</t>
  </si>
  <si>
    <t>tt9014248</t>
  </si>
  <si>
    <t>RebeliÃ³n de los GodÃ­nez</t>
  </si>
  <si>
    <t>tt9059704</t>
  </si>
  <si>
    <t>An American Pickle</t>
  </si>
  <si>
    <t>tt9207700</t>
  </si>
  <si>
    <t>Made in Italy</t>
  </si>
  <si>
    <t>tt9208444</t>
  </si>
  <si>
    <t>Impractical Jokers: The Movie</t>
  </si>
  <si>
    <t>tt9248110</t>
  </si>
  <si>
    <t>Allagash</t>
  </si>
  <si>
    <t>tt9248952</t>
  </si>
  <si>
    <t>Jawaani Jaaneman</t>
  </si>
  <si>
    <t>tt9303772</t>
  </si>
  <si>
    <t>Divorce Club</t>
  </si>
  <si>
    <t>tt9359344</t>
  </si>
  <si>
    <t>Ti amo, imbecille</t>
  </si>
  <si>
    <t>tt9372172</t>
  </si>
  <si>
    <t>Forte</t>
  </si>
  <si>
    <t>tt9568486</t>
  </si>
  <si>
    <t>Mine de rien</t>
  </si>
  <si>
    <t>tt9749144</t>
  </si>
  <si>
    <t>Icing on the Cake</t>
  </si>
  <si>
    <t>tt9908390</t>
  </si>
  <si>
    <t>Le lion</t>
  </si>
  <si>
    <t>genre</t>
  </si>
  <si>
    <t>Proszę wykonać analizę regresji średnich długości filmu w zalezżności od jego gatunku</t>
  </si>
  <si>
    <t>Średni czas filmów różnych gatunków</t>
  </si>
  <si>
    <t>Liczba filmów z danego gatunku</t>
  </si>
  <si>
    <t>Wariancje (warunkowe) liczby rodzeństwa</t>
  </si>
  <si>
    <t>Miary rozproszenia</t>
  </si>
  <si>
    <t>Ocena Zaokrąglona</t>
  </si>
  <si>
    <t>Praca domowa nr 6.</t>
  </si>
  <si>
    <t>Kryteria oceny</t>
  </si>
  <si>
    <t>Do uzyskania jest 5 pkt.</t>
  </si>
  <si>
    <t>-</t>
  </si>
  <si>
    <t>zadanie 1</t>
  </si>
  <si>
    <t>zadanie 2</t>
  </si>
  <si>
    <t>3 pkt</t>
  </si>
  <si>
    <t>2 pkt.</t>
  </si>
  <si>
    <t>Praca polegać będzie na rozwiązaniu 2 zadań - analogicznych do tych prezentowanych na zajęciach</t>
  </si>
  <si>
    <t>1. W pierwszym zadaniu naszym celem jest policzenie współczynnika eta-squared dla danych o długości filmów (ciągłych)</t>
  </si>
  <si>
    <t>2. W drugim zadaniu poproszę o analizy rozkładów dla zaokrąglonych zmiennych z ocenami (karta Dane, kolumna 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</si>
</sst>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A6"/>
        <bgColor rgb="FFFFFFA6"/>
      </patternFill>
    </fill>
    <fill>
      <patternFill patternType="solid">
        <fgColor rgb="FFDDDDDD"/>
        <bgColor rgb="FFDDDDDD"/>
      </patternFill>
    </fill>
    <fill>
      <patternFill patternType="solid">
        <fgColor theme="2"/>
        <bgColor rgb="FFFFFFFF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2" xfId="0" applyBorder="1"/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2" fillId="3" borderId="0" xfId="1" applyFill="1"/>
    <xf numFmtId="0" fontId="2" fillId="0" borderId="0" xfId="1"/>
    <xf numFmtId="0" fontId="2" fillId="3" borderId="5" xfId="1" applyFill="1" applyBorder="1"/>
    <xf numFmtId="0" fontId="4" fillId="3" borderId="0" xfId="1" applyFont="1" applyFill="1"/>
    <xf numFmtId="0" fontId="4" fillId="3" borderId="5" xfId="1" applyFont="1" applyFill="1" applyBorder="1" applyAlignment="1">
      <alignment horizontal="center" wrapText="1"/>
    </xf>
    <xf numFmtId="0" fontId="2" fillId="4" borderId="5" xfId="1" applyFill="1" applyBorder="1"/>
    <xf numFmtId="0" fontId="2" fillId="3" borderId="0" xfId="1" applyFill="1" applyAlignment="1">
      <alignment horizontal="center" vertical="center" wrapText="1"/>
    </xf>
    <xf numFmtId="0" fontId="2" fillId="3" borderId="0" xfId="1" applyFont="1" applyFill="1"/>
    <xf numFmtId="0" fontId="2" fillId="5" borderId="5" xfId="1" applyFill="1" applyBorder="1"/>
    <xf numFmtId="0" fontId="5" fillId="3" borderId="0" xfId="1" applyFont="1" applyFill="1" applyAlignment="1">
      <alignment vertical="center"/>
    </xf>
    <xf numFmtId="0" fontId="2" fillId="3" borderId="0" xfId="1" applyFill="1" applyAlignment="1">
      <alignment wrapText="1"/>
    </xf>
    <xf numFmtId="0" fontId="2" fillId="3" borderId="0" xfId="1" applyFill="1" applyAlignment="1">
      <alignment vertical="center"/>
    </xf>
    <xf numFmtId="0" fontId="2" fillId="4" borderId="2" xfId="1" applyFill="1" applyBorder="1" applyAlignment="1">
      <alignment horizontal="center" vertical="center"/>
    </xf>
    <xf numFmtId="0" fontId="2" fillId="3" borderId="5" xfId="1" applyFill="1" applyBorder="1" applyAlignment="1">
      <alignment vertical="center"/>
    </xf>
    <xf numFmtId="0" fontId="4" fillId="3" borderId="5" xfId="1" applyFont="1" applyFill="1" applyBorder="1" applyAlignment="1">
      <alignment horizontal="center" vertical="center" wrapText="1"/>
    </xf>
    <xf numFmtId="0" fontId="2" fillId="3" borderId="5" xfId="1" applyFill="1" applyBorder="1" applyAlignment="1">
      <alignment horizontal="center"/>
    </xf>
    <xf numFmtId="0" fontId="0" fillId="0" borderId="6" xfId="0" applyBorder="1"/>
    <xf numFmtId="0" fontId="0" fillId="0" borderId="0" xfId="0" quotePrefix="1"/>
    <xf numFmtId="0" fontId="2" fillId="3" borderId="0" xfId="1" applyFill="1" applyAlignment="1">
      <alignment horizontal="center" vertical="center" wrapText="1"/>
    </xf>
    <xf numFmtId="0" fontId="3" fillId="6" borderId="2" xfId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5" fontId="0" fillId="0" borderId="0" xfId="0" applyNumberFormat="1"/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6" fillId="0" borderId="0" xfId="2"/>
  </cellXfs>
  <cellStyles count="3">
    <cellStyle name="Hyperlink" xfId="2" builtinId="8"/>
    <cellStyle name="Normal" xfId="0" builtinId="0"/>
    <cellStyle name="Normal 2" xfId="1" xr:uid="{7C179562-EF77-4B2F-A37E-3E738766813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8936190" y="3859935"/>
    <xdr:ext cx="2112480" cy="858240"/>
    <xdr:pic>
      <xdr:nvPicPr>
        <xdr:cNvPr id="2" name="Obraz 1">
          <a:extLst>
            <a:ext uri="{FF2B5EF4-FFF2-40B4-BE49-F238E27FC236}">
              <a16:creationId xmlns:a16="http://schemas.microsoft.com/office/drawing/2014/main" id="{8E2B6807-ACE2-46F2-9BFB-EB35A7295C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8936190" y="3859935"/>
          <a:ext cx="2112480" cy="858240"/>
        </a:xfrm>
        <a:prstGeom prst="rect">
          <a:avLst/>
        </a:prstGeom>
        <a:noFill/>
        <a:ln>
          <a:noFill/>
        </a:ln>
      </xdr:spPr>
    </xdr:pic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6C3AA-B955-45C4-92F6-449C7783BD48}">
  <dimension ref="B4:G18"/>
  <sheetViews>
    <sheetView showGridLines="0" tabSelected="1" workbookViewId="0">
      <selection activeCell="B11" sqref="B11"/>
    </sheetView>
  </sheetViews>
  <sheetFormatPr defaultRowHeight="15" x14ac:dyDescent="0.25"/>
  <sheetData>
    <row r="4" spans="2:7" x14ac:dyDescent="0.25">
      <c r="B4" s="25" t="s">
        <v>319</v>
      </c>
      <c r="C4" s="26"/>
      <c r="D4" s="26"/>
      <c r="E4" s="26"/>
      <c r="F4" s="26"/>
      <c r="G4" s="27"/>
    </row>
    <row r="6" spans="2:7" x14ac:dyDescent="0.25">
      <c r="B6" t="s">
        <v>327</v>
      </c>
    </row>
    <row r="8" spans="2:7" x14ac:dyDescent="0.25">
      <c r="B8" s="21" t="s">
        <v>328</v>
      </c>
    </row>
    <row r="9" spans="2:7" x14ac:dyDescent="0.25">
      <c r="C9" s="32"/>
    </row>
    <row r="10" spans="2:7" x14ac:dyDescent="0.25">
      <c r="B10" t="s">
        <v>329</v>
      </c>
    </row>
    <row r="12" spans="2:7" x14ac:dyDescent="0.25">
      <c r="B12" s="25" t="s">
        <v>320</v>
      </c>
      <c r="C12" s="26"/>
      <c r="D12" s="26"/>
      <c r="E12" s="26"/>
      <c r="F12" s="26"/>
      <c r="G12" s="27"/>
    </row>
    <row r="14" spans="2:7" x14ac:dyDescent="0.25">
      <c r="B14" t="s">
        <v>321</v>
      </c>
    </row>
    <row r="16" spans="2:7" x14ac:dyDescent="0.25">
      <c r="C16" t="s">
        <v>326</v>
      </c>
      <c r="D16" t="s">
        <v>322</v>
      </c>
      <c r="E16" t="s">
        <v>323</v>
      </c>
    </row>
    <row r="18" spans="3:5" x14ac:dyDescent="0.25">
      <c r="C18" t="s">
        <v>325</v>
      </c>
      <c r="D18" t="s">
        <v>322</v>
      </c>
      <c r="E18" t="s">
        <v>324</v>
      </c>
    </row>
  </sheetData>
  <mergeCells count="2">
    <mergeCell ref="B4:G4"/>
    <mergeCell ref="B12:G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D610E-0D56-495C-A783-BDC4CFC50D7B}">
  <dimension ref="B14:I153"/>
  <sheetViews>
    <sheetView showGridLines="0" topLeftCell="A4" workbookViewId="0">
      <selection activeCell="I14" sqref="I14"/>
    </sheetView>
  </sheetViews>
  <sheetFormatPr defaultRowHeight="15" x14ac:dyDescent="0.25"/>
  <cols>
    <col min="4" max="4" width="10.140625" bestFit="1" customWidth="1"/>
  </cols>
  <sheetData>
    <row r="14" spans="2:9" x14ac:dyDescent="0.25">
      <c r="B14" s="29" t="s">
        <v>26</v>
      </c>
      <c r="C14" s="30"/>
      <c r="D14" s="30"/>
      <c r="E14" s="30"/>
      <c r="F14" s="30"/>
      <c r="G14" s="30"/>
      <c r="H14" s="31"/>
    </row>
    <row r="15" spans="2:9" x14ac:dyDescent="0.25">
      <c r="B15" t="s">
        <v>27</v>
      </c>
      <c r="C15" t="s">
        <v>28</v>
      </c>
      <c r="D15" t="s">
        <v>29</v>
      </c>
      <c r="E15" t="s">
        <v>312</v>
      </c>
      <c r="F15" t="s">
        <v>30</v>
      </c>
      <c r="G15" t="s">
        <v>31</v>
      </c>
      <c r="H15" t="s">
        <v>32</v>
      </c>
      <c r="I15" t="s">
        <v>318</v>
      </c>
    </row>
    <row r="16" spans="2:9" x14ac:dyDescent="0.25">
      <c r="B16" t="s">
        <v>61</v>
      </c>
      <c r="C16" t="s">
        <v>62</v>
      </c>
      <c r="D16" s="28">
        <v>44043</v>
      </c>
      <c r="E16" t="s">
        <v>63</v>
      </c>
      <c r="F16">
        <v>75</v>
      </c>
      <c r="G16">
        <v>7</v>
      </c>
      <c r="H16">
        <v>240</v>
      </c>
      <c r="I16">
        <f>ROUND(G16,0)</f>
        <v>7</v>
      </c>
    </row>
    <row r="17" spans="2:9" x14ac:dyDescent="0.25">
      <c r="B17" t="s">
        <v>64</v>
      </c>
      <c r="C17" t="s">
        <v>65</v>
      </c>
      <c r="D17" s="28">
        <v>43842</v>
      </c>
      <c r="E17" t="s">
        <v>63</v>
      </c>
      <c r="F17">
        <v>93</v>
      </c>
      <c r="G17">
        <v>4.7</v>
      </c>
      <c r="H17">
        <v>143</v>
      </c>
      <c r="I17">
        <f t="shared" ref="I17:I80" si="0">ROUND(G17,0)</f>
        <v>5</v>
      </c>
    </row>
    <row r="18" spans="2:9" x14ac:dyDescent="0.25">
      <c r="B18" t="s">
        <v>66</v>
      </c>
      <c r="C18" t="s">
        <v>67</v>
      </c>
      <c r="D18" s="28">
        <v>43882</v>
      </c>
      <c r="E18" t="s">
        <v>68</v>
      </c>
      <c r="F18">
        <v>87</v>
      </c>
      <c r="G18">
        <v>4.5999999999999996</v>
      </c>
      <c r="H18">
        <v>197</v>
      </c>
      <c r="I18">
        <f t="shared" si="0"/>
        <v>5</v>
      </c>
    </row>
    <row r="19" spans="2:9" x14ac:dyDescent="0.25">
      <c r="B19" t="s">
        <v>69</v>
      </c>
      <c r="C19" t="s">
        <v>70</v>
      </c>
      <c r="D19" s="28">
        <v>44027</v>
      </c>
      <c r="E19" t="s">
        <v>68</v>
      </c>
      <c r="F19">
        <v>88</v>
      </c>
      <c r="G19">
        <v>4.7</v>
      </c>
      <c r="H19">
        <v>856</v>
      </c>
      <c r="I19">
        <f t="shared" si="0"/>
        <v>5</v>
      </c>
    </row>
    <row r="20" spans="2:9" x14ac:dyDescent="0.25">
      <c r="B20" t="s">
        <v>71</v>
      </c>
      <c r="C20" t="s">
        <v>72</v>
      </c>
      <c r="D20" s="28">
        <v>43882</v>
      </c>
      <c r="E20" t="s">
        <v>68</v>
      </c>
      <c r="F20">
        <v>117</v>
      </c>
      <c r="G20">
        <v>5.5</v>
      </c>
      <c r="H20">
        <v>287</v>
      </c>
      <c r="I20">
        <f t="shared" si="0"/>
        <v>6</v>
      </c>
    </row>
    <row r="21" spans="2:9" x14ac:dyDescent="0.25">
      <c r="B21" t="s">
        <v>73</v>
      </c>
      <c r="C21" t="s">
        <v>74</v>
      </c>
      <c r="D21" s="28">
        <v>43880</v>
      </c>
      <c r="E21" t="s">
        <v>68</v>
      </c>
      <c r="F21">
        <v>104</v>
      </c>
      <c r="G21">
        <v>5</v>
      </c>
      <c r="H21">
        <v>303</v>
      </c>
      <c r="I21">
        <f t="shared" si="0"/>
        <v>5</v>
      </c>
    </row>
    <row r="22" spans="2:9" x14ac:dyDescent="0.25">
      <c r="B22" t="s">
        <v>75</v>
      </c>
      <c r="C22" t="s">
        <v>76</v>
      </c>
      <c r="D22" s="28">
        <v>43867</v>
      </c>
      <c r="E22" t="s">
        <v>68</v>
      </c>
      <c r="F22">
        <v>104</v>
      </c>
      <c r="G22">
        <v>6.7</v>
      </c>
      <c r="H22">
        <v>149</v>
      </c>
      <c r="I22">
        <f t="shared" si="0"/>
        <v>7</v>
      </c>
    </row>
    <row r="23" spans="2:9" x14ac:dyDescent="0.25">
      <c r="B23" t="s">
        <v>33</v>
      </c>
      <c r="C23" t="s">
        <v>34</v>
      </c>
      <c r="D23" s="28">
        <v>43837</v>
      </c>
      <c r="E23" t="s">
        <v>77</v>
      </c>
      <c r="F23">
        <v>101</v>
      </c>
      <c r="G23">
        <v>1.7</v>
      </c>
      <c r="H23">
        <v>181</v>
      </c>
      <c r="I23">
        <f t="shared" si="0"/>
        <v>2</v>
      </c>
    </row>
    <row r="24" spans="2:9" x14ac:dyDescent="0.25">
      <c r="B24" t="s">
        <v>78</v>
      </c>
      <c r="C24" t="s">
        <v>79</v>
      </c>
      <c r="D24" s="28">
        <v>44033</v>
      </c>
      <c r="E24" t="s">
        <v>63</v>
      </c>
      <c r="F24">
        <v>90</v>
      </c>
      <c r="G24">
        <v>3.1</v>
      </c>
      <c r="H24">
        <v>197</v>
      </c>
      <c r="I24">
        <f t="shared" si="0"/>
        <v>3</v>
      </c>
    </row>
    <row r="25" spans="2:9" x14ac:dyDescent="0.25">
      <c r="B25" t="s">
        <v>80</v>
      </c>
      <c r="C25" t="s">
        <v>81</v>
      </c>
      <c r="D25" s="28">
        <v>43847</v>
      </c>
      <c r="E25" t="s">
        <v>63</v>
      </c>
      <c r="F25">
        <v>81</v>
      </c>
      <c r="G25">
        <v>4.7</v>
      </c>
      <c r="H25">
        <v>514</v>
      </c>
      <c r="I25">
        <f t="shared" si="0"/>
        <v>5</v>
      </c>
    </row>
    <row r="26" spans="2:9" x14ac:dyDescent="0.25">
      <c r="B26" t="s">
        <v>82</v>
      </c>
      <c r="C26" t="s">
        <v>83</v>
      </c>
      <c r="D26" s="28">
        <v>43884</v>
      </c>
      <c r="E26" t="s">
        <v>68</v>
      </c>
      <c r="F26">
        <v>100</v>
      </c>
      <c r="G26">
        <v>3.6</v>
      </c>
      <c r="H26">
        <v>353</v>
      </c>
      <c r="I26">
        <f t="shared" si="0"/>
        <v>4</v>
      </c>
    </row>
    <row r="27" spans="2:9" x14ac:dyDescent="0.25">
      <c r="B27" t="s">
        <v>84</v>
      </c>
      <c r="C27" t="s">
        <v>85</v>
      </c>
      <c r="D27" s="28">
        <v>43860</v>
      </c>
      <c r="E27" t="s">
        <v>68</v>
      </c>
      <c r="F27">
        <v>115</v>
      </c>
      <c r="G27">
        <v>4.4000000000000004</v>
      </c>
      <c r="H27">
        <v>224</v>
      </c>
      <c r="I27">
        <f t="shared" si="0"/>
        <v>4</v>
      </c>
    </row>
    <row r="28" spans="2:9" x14ac:dyDescent="0.25">
      <c r="B28" t="s">
        <v>86</v>
      </c>
      <c r="C28" t="s">
        <v>87</v>
      </c>
      <c r="D28" s="28">
        <v>43847</v>
      </c>
      <c r="E28" t="s">
        <v>63</v>
      </c>
      <c r="F28">
        <v>86</v>
      </c>
      <c r="G28">
        <v>5.3</v>
      </c>
      <c r="H28">
        <v>126</v>
      </c>
      <c r="I28">
        <f t="shared" si="0"/>
        <v>5</v>
      </c>
    </row>
    <row r="29" spans="2:9" x14ac:dyDescent="0.25">
      <c r="B29" t="s">
        <v>88</v>
      </c>
      <c r="C29" t="s">
        <v>89</v>
      </c>
      <c r="D29" s="28">
        <v>43952</v>
      </c>
      <c r="E29" t="s">
        <v>68</v>
      </c>
      <c r="F29">
        <v>120</v>
      </c>
      <c r="G29">
        <v>7</v>
      </c>
      <c r="H29">
        <v>115</v>
      </c>
      <c r="I29">
        <f t="shared" si="0"/>
        <v>7</v>
      </c>
    </row>
    <row r="30" spans="2:9" x14ac:dyDescent="0.25">
      <c r="B30" t="s">
        <v>90</v>
      </c>
      <c r="C30" t="s">
        <v>91</v>
      </c>
      <c r="D30" s="28">
        <v>43861</v>
      </c>
      <c r="E30" t="s">
        <v>92</v>
      </c>
      <c r="F30">
        <v>124</v>
      </c>
      <c r="G30">
        <v>7.2</v>
      </c>
      <c r="H30">
        <v>325</v>
      </c>
      <c r="I30">
        <f t="shared" si="0"/>
        <v>7</v>
      </c>
    </row>
    <row r="31" spans="2:9" x14ac:dyDescent="0.25">
      <c r="B31" t="s">
        <v>93</v>
      </c>
      <c r="C31" t="s">
        <v>94</v>
      </c>
      <c r="D31" s="28">
        <v>44020</v>
      </c>
      <c r="E31" t="s">
        <v>68</v>
      </c>
      <c r="F31">
        <v>90</v>
      </c>
      <c r="G31">
        <v>6.5</v>
      </c>
      <c r="H31">
        <v>359</v>
      </c>
      <c r="I31">
        <f t="shared" si="0"/>
        <v>7</v>
      </c>
    </row>
    <row r="32" spans="2:9" x14ac:dyDescent="0.25">
      <c r="B32" t="s">
        <v>95</v>
      </c>
      <c r="C32" t="s">
        <v>96</v>
      </c>
      <c r="D32" s="28">
        <v>43880</v>
      </c>
      <c r="E32" t="s">
        <v>68</v>
      </c>
      <c r="F32">
        <v>90</v>
      </c>
      <c r="G32">
        <v>4.7</v>
      </c>
      <c r="H32">
        <v>111</v>
      </c>
      <c r="I32">
        <f t="shared" si="0"/>
        <v>5</v>
      </c>
    </row>
    <row r="33" spans="2:9" x14ac:dyDescent="0.25">
      <c r="B33" t="s">
        <v>97</v>
      </c>
      <c r="C33" t="s">
        <v>98</v>
      </c>
      <c r="D33" s="28">
        <v>43971</v>
      </c>
      <c r="E33" t="s">
        <v>63</v>
      </c>
      <c r="F33">
        <v>86</v>
      </c>
      <c r="G33">
        <v>4.9000000000000004</v>
      </c>
      <c r="H33">
        <v>113</v>
      </c>
      <c r="I33">
        <f t="shared" si="0"/>
        <v>5</v>
      </c>
    </row>
    <row r="34" spans="2:9" x14ac:dyDescent="0.25">
      <c r="B34" t="s">
        <v>99</v>
      </c>
      <c r="C34" t="s">
        <v>100</v>
      </c>
      <c r="D34" s="28">
        <v>43847</v>
      </c>
      <c r="E34" t="s">
        <v>68</v>
      </c>
      <c r="F34">
        <v>60</v>
      </c>
      <c r="G34">
        <v>5.6</v>
      </c>
      <c r="H34">
        <v>4126</v>
      </c>
      <c r="I34">
        <f t="shared" si="0"/>
        <v>6</v>
      </c>
    </row>
    <row r="35" spans="2:9" x14ac:dyDescent="0.25">
      <c r="B35" t="s">
        <v>101</v>
      </c>
      <c r="C35" t="s">
        <v>102</v>
      </c>
      <c r="D35" s="28">
        <v>43933</v>
      </c>
      <c r="E35" t="s">
        <v>68</v>
      </c>
      <c r="F35">
        <v>107</v>
      </c>
      <c r="G35">
        <v>4.9000000000000004</v>
      </c>
      <c r="H35">
        <v>116</v>
      </c>
      <c r="I35">
        <f t="shared" si="0"/>
        <v>5</v>
      </c>
    </row>
    <row r="36" spans="2:9" x14ac:dyDescent="0.25">
      <c r="B36" t="s">
        <v>103</v>
      </c>
      <c r="C36" t="s">
        <v>104</v>
      </c>
      <c r="D36" s="28">
        <v>43860</v>
      </c>
      <c r="E36" t="s">
        <v>68</v>
      </c>
      <c r="F36">
        <v>110</v>
      </c>
      <c r="G36">
        <v>6.6</v>
      </c>
      <c r="H36">
        <v>1105</v>
      </c>
      <c r="I36">
        <f t="shared" si="0"/>
        <v>7</v>
      </c>
    </row>
    <row r="37" spans="2:9" x14ac:dyDescent="0.25">
      <c r="B37" t="s">
        <v>105</v>
      </c>
      <c r="C37" t="s">
        <v>106</v>
      </c>
      <c r="D37" s="28">
        <v>43853</v>
      </c>
      <c r="E37" t="s">
        <v>63</v>
      </c>
      <c r="F37">
        <v>86</v>
      </c>
      <c r="G37">
        <v>4.8</v>
      </c>
      <c r="H37">
        <v>154</v>
      </c>
      <c r="I37">
        <f t="shared" si="0"/>
        <v>5</v>
      </c>
    </row>
    <row r="38" spans="2:9" x14ac:dyDescent="0.25">
      <c r="B38" t="s">
        <v>107</v>
      </c>
      <c r="C38" t="s">
        <v>108</v>
      </c>
      <c r="D38" s="28">
        <v>43875</v>
      </c>
      <c r="E38" t="s">
        <v>63</v>
      </c>
      <c r="F38">
        <v>84</v>
      </c>
      <c r="G38">
        <v>4.4000000000000004</v>
      </c>
      <c r="H38">
        <v>112</v>
      </c>
      <c r="I38">
        <f t="shared" si="0"/>
        <v>4</v>
      </c>
    </row>
    <row r="39" spans="2:9" x14ac:dyDescent="0.25">
      <c r="B39" t="s">
        <v>109</v>
      </c>
      <c r="C39" t="s">
        <v>110</v>
      </c>
      <c r="D39" s="28">
        <v>43831</v>
      </c>
      <c r="E39" t="s">
        <v>68</v>
      </c>
      <c r="F39">
        <v>116</v>
      </c>
      <c r="G39">
        <v>4.5999999999999996</v>
      </c>
      <c r="H39">
        <v>1876</v>
      </c>
      <c r="I39">
        <f t="shared" si="0"/>
        <v>5</v>
      </c>
    </row>
    <row r="40" spans="2:9" x14ac:dyDescent="0.25">
      <c r="B40" t="s">
        <v>111</v>
      </c>
      <c r="C40" t="s">
        <v>112</v>
      </c>
      <c r="D40" s="28">
        <v>44064</v>
      </c>
      <c r="E40" t="s">
        <v>68</v>
      </c>
      <c r="F40">
        <v>117</v>
      </c>
      <c r="G40">
        <v>7.9</v>
      </c>
      <c r="H40">
        <v>132</v>
      </c>
      <c r="I40">
        <f t="shared" si="0"/>
        <v>8</v>
      </c>
    </row>
    <row r="41" spans="2:9" x14ac:dyDescent="0.25">
      <c r="B41" t="s">
        <v>113</v>
      </c>
      <c r="C41" t="s">
        <v>114</v>
      </c>
      <c r="D41" s="28">
        <v>43866</v>
      </c>
      <c r="E41" t="s">
        <v>68</v>
      </c>
      <c r="F41">
        <v>94</v>
      </c>
      <c r="G41">
        <v>4.3</v>
      </c>
      <c r="H41">
        <v>108</v>
      </c>
      <c r="I41">
        <f t="shared" si="0"/>
        <v>4</v>
      </c>
    </row>
    <row r="42" spans="2:9" x14ac:dyDescent="0.25">
      <c r="B42" t="s">
        <v>115</v>
      </c>
      <c r="C42" t="s">
        <v>116</v>
      </c>
      <c r="D42" s="28">
        <v>43832</v>
      </c>
      <c r="E42" t="s">
        <v>68</v>
      </c>
      <c r="F42">
        <v>121</v>
      </c>
      <c r="G42">
        <v>5.7</v>
      </c>
      <c r="H42">
        <v>697</v>
      </c>
      <c r="I42">
        <f t="shared" si="0"/>
        <v>6</v>
      </c>
    </row>
    <row r="43" spans="2:9" x14ac:dyDescent="0.25">
      <c r="B43" t="s">
        <v>117</v>
      </c>
      <c r="C43" t="s">
        <v>118</v>
      </c>
      <c r="D43" s="28">
        <v>43877</v>
      </c>
      <c r="E43" t="s">
        <v>63</v>
      </c>
      <c r="F43">
        <v>85</v>
      </c>
      <c r="G43">
        <v>4.9000000000000004</v>
      </c>
      <c r="H43">
        <v>101</v>
      </c>
      <c r="I43">
        <f t="shared" si="0"/>
        <v>5</v>
      </c>
    </row>
    <row r="44" spans="2:9" x14ac:dyDescent="0.25">
      <c r="B44" t="s">
        <v>119</v>
      </c>
      <c r="C44" t="s">
        <v>120</v>
      </c>
      <c r="D44" s="28">
        <v>43990</v>
      </c>
      <c r="E44" t="s">
        <v>68</v>
      </c>
      <c r="F44">
        <v>89</v>
      </c>
      <c r="G44">
        <v>6</v>
      </c>
      <c r="H44">
        <v>439</v>
      </c>
      <c r="I44">
        <f t="shared" si="0"/>
        <v>6</v>
      </c>
    </row>
    <row r="45" spans="2:9" x14ac:dyDescent="0.25">
      <c r="B45" t="s">
        <v>121</v>
      </c>
      <c r="C45" t="s">
        <v>122</v>
      </c>
      <c r="D45" s="28">
        <v>43853</v>
      </c>
      <c r="E45" t="s">
        <v>68</v>
      </c>
      <c r="F45">
        <v>119</v>
      </c>
      <c r="G45">
        <v>2.8</v>
      </c>
      <c r="H45">
        <v>321</v>
      </c>
      <c r="I45">
        <f t="shared" si="0"/>
        <v>3</v>
      </c>
    </row>
    <row r="46" spans="2:9" x14ac:dyDescent="0.25">
      <c r="B46" t="s">
        <v>123</v>
      </c>
      <c r="C46" t="s">
        <v>124</v>
      </c>
      <c r="D46" s="28">
        <v>43860</v>
      </c>
      <c r="E46" t="s">
        <v>68</v>
      </c>
      <c r="F46">
        <v>110</v>
      </c>
      <c r="G46">
        <v>8.4</v>
      </c>
      <c r="H46">
        <v>682</v>
      </c>
      <c r="I46">
        <f t="shared" si="0"/>
        <v>8</v>
      </c>
    </row>
    <row r="47" spans="2:9" x14ac:dyDescent="0.25">
      <c r="B47" t="s">
        <v>125</v>
      </c>
      <c r="C47" t="s">
        <v>126</v>
      </c>
      <c r="D47" s="28">
        <v>43894</v>
      </c>
      <c r="E47" t="s">
        <v>68</v>
      </c>
      <c r="F47">
        <v>90</v>
      </c>
      <c r="G47">
        <v>5.3</v>
      </c>
      <c r="H47">
        <v>132</v>
      </c>
      <c r="I47">
        <f t="shared" si="0"/>
        <v>5</v>
      </c>
    </row>
    <row r="48" spans="2:9" x14ac:dyDescent="0.25">
      <c r="B48" t="s">
        <v>127</v>
      </c>
      <c r="C48" t="s">
        <v>128</v>
      </c>
      <c r="D48" s="28">
        <v>43941</v>
      </c>
      <c r="E48" t="s">
        <v>68</v>
      </c>
      <c r="F48">
        <v>93</v>
      </c>
      <c r="G48">
        <v>5.9</v>
      </c>
      <c r="H48">
        <v>617</v>
      </c>
      <c r="I48">
        <f t="shared" si="0"/>
        <v>6</v>
      </c>
    </row>
    <row r="49" spans="2:9" x14ac:dyDescent="0.25">
      <c r="B49" t="s">
        <v>129</v>
      </c>
      <c r="C49" t="s">
        <v>130</v>
      </c>
      <c r="D49" s="28">
        <v>43860</v>
      </c>
      <c r="E49" t="s">
        <v>68</v>
      </c>
      <c r="F49">
        <v>94</v>
      </c>
      <c r="G49">
        <v>6.8</v>
      </c>
      <c r="H49">
        <v>1253</v>
      </c>
      <c r="I49">
        <f t="shared" si="0"/>
        <v>7</v>
      </c>
    </row>
    <row r="50" spans="2:9" x14ac:dyDescent="0.25">
      <c r="B50" t="s">
        <v>35</v>
      </c>
      <c r="C50" t="s">
        <v>36</v>
      </c>
      <c r="D50" s="28">
        <v>43980</v>
      </c>
      <c r="E50" t="s">
        <v>77</v>
      </c>
      <c r="F50">
        <v>97</v>
      </c>
      <c r="G50">
        <v>5.7</v>
      </c>
      <c r="H50">
        <v>1219</v>
      </c>
      <c r="I50">
        <f t="shared" si="0"/>
        <v>6</v>
      </c>
    </row>
    <row r="51" spans="2:9" x14ac:dyDescent="0.25">
      <c r="B51" t="s">
        <v>131</v>
      </c>
      <c r="C51" t="s">
        <v>132</v>
      </c>
      <c r="D51" s="28">
        <v>43853</v>
      </c>
      <c r="E51" t="s">
        <v>68</v>
      </c>
      <c r="F51">
        <v>97</v>
      </c>
      <c r="G51">
        <v>6</v>
      </c>
      <c r="H51">
        <v>952</v>
      </c>
      <c r="I51">
        <f t="shared" si="0"/>
        <v>6</v>
      </c>
    </row>
    <row r="52" spans="2:9" x14ac:dyDescent="0.25">
      <c r="B52" t="s">
        <v>133</v>
      </c>
      <c r="C52" t="s">
        <v>134</v>
      </c>
      <c r="D52" s="28">
        <v>43997</v>
      </c>
      <c r="E52" t="s">
        <v>68</v>
      </c>
      <c r="F52">
        <v>84</v>
      </c>
      <c r="G52">
        <v>5.2</v>
      </c>
      <c r="H52">
        <v>207</v>
      </c>
      <c r="I52">
        <f t="shared" si="0"/>
        <v>5</v>
      </c>
    </row>
    <row r="53" spans="2:9" x14ac:dyDescent="0.25">
      <c r="B53" t="s">
        <v>135</v>
      </c>
      <c r="C53" t="s">
        <v>136</v>
      </c>
      <c r="D53" s="28">
        <v>43956</v>
      </c>
      <c r="E53" t="s">
        <v>68</v>
      </c>
      <c r="F53">
        <v>88</v>
      </c>
      <c r="G53">
        <v>7.8</v>
      </c>
      <c r="H53">
        <v>252</v>
      </c>
      <c r="I53">
        <f t="shared" si="0"/>
        <v>8</v>
      </c>
    </row>
    <row r="54" spans="2:9" x14ac:dyDescent="0.25">
      <c r="B54" t="s">
        <v>137</v>
      </c>
      <c r="C54" t="s">
        <v>138</v>
      </c>
      <c r="D54" s="28">
        <v>43887</v>
      </c>
      <c r="E54" t="s">
        <v>68</v>
      </c>
      <c r="F54">
        <v>90</v>
      </c>
      <c r="G54">
        <v>4.4000000000000004</v>
      </c>
      <c r="H54">
        <v>172</v>
      </c>
      <c r="I54">
        <f t="shared" si="0"/>
        <v>4</v>
      </c>
    </row>
    <row r="55" spans="2:9" x14ac:dyDescent="0.25">
      <c r="B55" t="s">
        <v>139</v>
      </c>
      <c r="C55" t="s">
        <v>140</v>
      </c>
      <c r="D55" s="28">
        <v>43875</v>
      </c>
      <c r="E55" t="s">
        <v>92</v>
      </c>
      <c r="F55">
        <v>154</v>
      </c>
      <c r="G55">
        <v>4.5999999999999996</v>
      </c>
      <c r="H55">
        <v>1433</v>
      </c>
      <c r="I55">
        <f t="shared" si="0"/>
        <v>5</v>
      </c>
    </row>
    <row r="56" spans="2:9" x14ac:dyDescent="0.25">
      <c r="B56" t="s">
        <v>141</v>
      </c>
      <c r="C56" t="s">
        <v>142</v>
      </c>
      <c r="D56" s="28">
        <v>43954</v>
      </c>
      <c r="E56" t="s">
        <v>63</v>
      </c>
      <c r="F56">
        <v>86</v>
      </c>
      <c r="G56">
        <v>4.2</v>
      </c>
      <c r="H56">
        <v>111</v>
      </c>
      <c r="I56">
        <f t="shared" si="0"/>
        <v>4</v>
      </c>
    </row>
    <row r="57" spans="2:9" x14ac:dyDescent="0.25">
      <c r="B57" t="s">
        <v>143</v>
      </c>
      <c r="C57" t="s">
        <v>144</v>
      </c>
      <c r="D57" s="28">
        <v>44071</v>
      </c>
      <c r="E57" t="s">
        <v>68</v>
      </c>
      <c r="F57">
        <v>98</v>
      </c>
      <c r="G57">
        <v>4.9000000000000004</v>
      </c>
      <c r="H57">
        <v>1118</v>
      </c>
      <c r="I57">
        <f t="shared" si="0"/>
        <v>5</v>
      </c>
    </row>
    <row r="58" spans="2:9" x14ac:dyDescent="0.25">
      <c r="B58" t="s">
        <v>145</v>
      </c>
      <c r="C58" t="s">
        <v>146</v>
      </c>
      <c r="D58" s="28">
        <v>43868</v>
      </c>
      <c r="E58" t="s">
        <v>92</v>
      </c>
      <c r="F58">
        <v>153</v>
      </c>
      <c r="G58">
        <v>5.8</v>
      </c>
      <c r="H58">
        <v>106</v>
      </c>
      <c r="I58">
        <f t="shared" si="0"/>
        <v>6</v>
      </c>
    </row>
    <row r="59" spans="2:9" x14ac:dyDescent="0.25">
      <c r="B59" t="s">
        <v>147</v>
      </c>
      <c r="C59" t="s">
        <v>148</v>
      </c>
      <c r="D59" s="28">
        <v>43868</v>
      </c>
      <c r="E59" t="s">
        <v>63</v>
      </c>
      <c r="F59">
        <v>118</v>
      </c>
      <c r="G59">
        <v>4.2</v>
      </c>
      <c r="H59">
        <v>828</v>
      </c>
      <c r="I59">
        <f t="shared" si="0"/>
        <v>4</v>
      </c>
    </row>
    <row r="60" spans="2:9" x14ac:dyDescent="0.25">
      <c r="B60" t="s">
        <v>149</v>
      </c>
      <c r="C60" t="s">
        <v>150</v>
      </c>
      <c r="D60" s="28">
        <v>43875</v>
      </c>
      <c r="E60" t="s">
        <v>63</v>
      </c>
      <c r="F60">
        <v>95</v>
      </c>
      <c r="G60">
        <v>7.3</v>
      </c>
      <c r="H60">
        <v>248</v>
      </c>
      <c r="I60">
        <f t="shared" si="0"/>
        <v>7</v>
      </c>
    </row>
    <row r="61" spans="2:9" x14ac:dyDescent="0.25">
      <c r="B61" t="s">
        <v>151</v>
      </c>
      <c r="C61" t="s">
        <v>152</v>
      </c>
      <c r="D61" s="28">
        <v>43875</v>
      </c>
      <c r="E61" t="s">
        <v>92</v>
      </c>
      <c r="F61">
        <v>105</v>
      </c>
      <c r="G61">
        <v>6.1</v>
      </c>
      <c r="H61">
        <v>352</v>
      </c>
      <c r="I61">
        <f t="shared" si="0"/>
        <v>6</v>
      </c>
    </row>
    <row r="62" spans="2:9" x14ac:dyDescent="0.25">
      <c r="B62" t="s">
        <v>153</v>
      </c>
      <c r="C62" t="s">
        <v>154</v>
      </c>
      <c r="D62" s="28">
        <v>44012</v>
      </c>
      <c r="E62" t="s">
        <v>63</v>
      </c>
      <c r="F62">
        <v>73</v>
      </c>
      <c r="G62">
        <v>7.3</v>
      </c>
      <c r="H62">
        <v>939</v>
      </c>
      <c r="I62">
        <f t="shared" si="0"/>
        <v>7</v>
      </c>
    </row>
    <row r="63" spans="2:9" x14ac:dyDescent="0.25">
      <c r="B63" t="s">
        <v>155</v>
      </c>
      <c r="C63" t="s">
        <v>156</v>
      </c>
      <c r="D63" s="28">
        <v>43875</v>
      </c>
      <c r="E63" t="s">
        <v>68</v>
      </c>
      <c r="F63">
        <v>151</v>
      </c>
      <c r="G63">
        <v>8.1</v>
      </c>
      <c r="H63">
        <v>2112</v>
      </c>
      <c r="I63">
        <f t="shared" si="0"/>
        <v>8</v>
      </c>
    </row>
    <row r="64" spans="2:9" x14ac:dyDescent="0.25">
      <c r="B64" t="s">
        <v>157</v>
      </c>
      <c r="C64" t="s">
        <v>158</v>
      </c>
      <c r="D64" s="28">
        <v>43962</v>
      </c>
      <c r="E64" t="s">
        <v>68</v>
      </c>
      <c r="F64">
        <v>85</v>
      </c>
      <c r="G64">
        <v>9.5</v>
      </c>
      <c r="H64">
        <v>172</v>
      </c>
      <c r="I64">
        <f t="shared" si="0"/>
        <v>10</v>
      </c>
    </row>
    <row r="65" spans="2:9" x14ac:dyDescent="0.25">
      <c r="B65" t="s">
        <v>159</v>
      </c>
      <c r="C65" t="s">
        <v>160</v>
      </c>
      <c r="D65" s="28">
        <v>43877</v>
      </c>
      <c r="E65" t="s">
        <v>92</v>
      </c>
      <c r="F65">
        <v>144</v>
      </c>
      <c r="G65">
        <v>8.1999999999999993</v>
      </c>
      <c r="H65">
        <v>1088</v>
      </c>
      <c r="I65">
        <f t="shared" si="0"/>
        <v>8</v>
      </c>
    </row>
    <row r="66" spans="2:9" x14ac:dyDescent="0.25">
      <c r="B66" t="s">
        <v>161</v>
      </c>
      <c r="C66" t="s">
        <v>162</v>
      </c>
      <c r="D66" s="28">
        <v>43865</v>
      </c>
      <c r="E66" t="s">
        <v>63</v>
      </c>
      <c r="F66">
        <v>100</v>
      </c>
      <c r="G66">
        <v>6.7</v>
      </c>
      <c r="H66">
        <v>185</v>
      </c>
      <c r="I66">
        <f t="shared" si="0"/>
        <v>7</v>
      </c>
    </row>
    <row r="67" spans="2:9" x14ac:dyDescent="0.25">
      <c r="B67" t="s">
        <v>163</v>
      </c>
      <c r="C67" t="s">
        <v>164</v>
      </c>
      <c r="D67" s="28">
        <v>43896</v>
      </c>
      <c r="E67" t="s">
        <v>68</v>
      </c>
      <c r="F67">
        <v>97</v>
      </c>
      <c r="G67">
        <v>2.5</v>
      </c>
      <c r="H67">
        <v>484</v>
      </c>
      <c r="I67">
        <f t="shared" si="0"/>
        <v>3</v>
      </c>
    </row>
    <row r="68" spans="2:9" x14ac:dyDescent="0.25">
      <c r="B68" t="s">
        <v>165</v>
      </c>
      <c r="C68" t="s">
        <v>166</v>
      </c>
      <c r="D68" s="28">
        <v>43980</v>
      </c>
      <c r="E68" t="s">
        <v>92</v>
      </c>
      <c r="F68">
        <v>122</v>
      </c>
      <c r="G68">
        <v>6.2</v>
      </c>
      <c r="H68">
        <v>1561</v>
      </c>
      <c r="I68">
        <f t="shared" si="0"/>
        <v>6</v>
      </c>
    </row>
    <row r="69" spans="2:9" x14ac:dyDescent="0.25">
      <c r="B69" t="s">
        <v>167</v>
      </c>
      <c r="C69" t="s">
        <v>168</v>
      </c>
      <c r="D69" s="28">
        <v>43952</v>
      </c>
      <c r="E69" t="s">
        <v>68</v>
      </c>
      <c r="F69">
        <v>78</v>
      </c>
      <c r="G69">
        <v>6.8</v>
      </c>
      <c r="H69">
        <v>1541</v>
      </c>
      <c r="I69">
        <f t="shared" si="0"/>
        <v>7</v>
      </c>
    </row>
    <row r="70" spans="2:9" x14ac:dyDescent="0.25">
      <c r="B70" t="s">
        <v>169</v>
      </c>
      <c r="C70" t="s">
        <v>170</v>
      </c>
      <c r="D70" s="28">
        <v>43861</v>
      </c>
      <c r="E70" t="s">
        <v>68</v>
      </c>
      <c r="F70">
        <v>134</v>
      </c>
      <c r="G70">
        <v>6.4</v>
      </c>
      <c r="H70">
        <v>178</v>
      </c>
      <c r="I70">
        <f t="shared" si="0"/>
        <v>6</v>
      </c>
    </row>
    <row r="71" spans="2:9" x14ac:dyDescent="0.25">
      <c r="B71" t="s">
        <v>171</v>
      </c>
      <c r="C71" t="s">
        <v>172</v>
      </c>
      <c r="D71" s="28">
        <v>44041</v>
      </c>
      <c r="E71" t="s">
        <v>68</v>
      </c>
      <c r="F71">
        <v>96</v>
      </c>
      <c r="G71">
        <v>5.9</v>
      </c>
      <c r="H71">
        <v>177</v>
      </c>
      <c r="I71">
        <f t="shared" si="0"/>
        <v>6</v>
      </c>
    </row>
    <row r="72" spans="2:9" x14ac:dyDescent="0.25">
      <c r="B72" t="s">
        <v>37</v>
      </c>
      <c r="C72" t="s">
        <v>38</v>
      </c>
      <c r="D72" s="28">
        <v>43868</v>
      </c>
      <c r="E72" t="s">
        <v>77</v>
      </c>
      <c r="F72">
        <v>130</v>
      </c>
      <c r="G72">
        <v>8.8000000000000007</v>
      </c>
      <c r="H72">
        <v>107</v>
      </c>
      <c r="I72">
        <f t="shared" si="0"/>
        <v>9</v>
      </c>
    </row>
    <row r="73" spans="2:9" x14ac:dyDescent="0.25">
      <c r="B73" t="s">
        <v>173</v>
      </c>
      <c r="C73" t="s">
        <v>174</v>
      </c>
      <c r="D73" s="28">
        <v>43882</v>
      </c>
      <c r="E73" t="s">
        <v>68</v>
      </c>
      <c r="F73">
        <v>114</v>
      </c>
      <c r="G73">
        <v>4.5999999999999996</v>
      </c>
      <c r="H73">
        <v>2224</v>
      </c>
      <c r="I73">
        <f t="shared" si="0"/>
        <v>5</v>
      </c>
    </row>
    <row r="74" spans="2:9" x14ac:dyDescent="0.25">
      <c r="B74" t="s">
        <v>175</v>
      </c>
      <c r="C74" t="s">
        <v>176</v>
      </c>
      <c r="D74" s="28">
        <v>43833</v>
      </c>
      <c r="E74" t="s">
        <v>68</v>
      </c>
      <c r="F74">
        <v>107</v>
      </c>
      <c r="G74">
        <v>1.1000000000000001</v>
      </c>
      <c r="H74">
        <v>521</v>
      </c>
      <c r="I74">
        <f t="shared" si="0"/>
        <v>1</v>
      </c>
    </row>
    <row r="75" spans="2:9" x14ac:dyDescent="0.25">
      <c r="B75" t="s">
        <v>177</v>
      </c>
      <c r="C75" t="s">
        <v>178</v>
      </c>
      <c r="D75" s="28">
        <v>43875</v>
      </c>
      <c r="E75" t="s">
        <v>92</v>
      </c>
      <c r="F75">
        <v>98</v>
      </c>
      <c r="G75">
        <v>3.6</v>
      </c>
      <c r="H75">
        <v>295</v>
      </c>
      <c r="I75">
        <f t="shared" si="0"/>
        <v>4</v>
      </c>
    </row>
    <row r="76" spans="2:9" x14ac:dyDescent="0.25">
      <c r="B76" t="s">
        <v>179</v>
      </c>
      <c r="C76" t="s">
        <v>180</v>
      </c>
      <c r="D76" s="28">
        <v>43861</v>
      </c>
      <c r="E76" t="s">
        <v>68</v>
      </c>
      <c r="F76">
        <v>128</v>
      </c>
      <c r="G76">
        <v>6.3</v>
      </c>
      <c r="H76">
        <v>404</v>
      </c>
      <c r="I76">
        <f t="shared" si="0"/>
        <v>6</v>
      </c>
    </row>
    <row r="77" spans="2:9" x14ac:dyDescent="0.25">
      <c r="B77" t="s">
        <v>181</v>
      </c>
      <c r="C77" t="s">
        <v>182</v>
      </c>
      <c r="D77" s="28">
        <v>43845</v>
      </c>
      <c r="E77" t="s">
        <v>68</v>
      </c>
      <c r="F77">
        <v>118</v>
      </c>
      <c r="G77">
        <v>6.2</v>
      </c>
      <c r="H77">
        <v>548</v>
      </c>
      <c r="I77">
        <f t="shared" si="0"/>
        <v>6</v>
      </c>
    </row>
    <row r="78" spans="2:9" x14ac:dyDescent="0.25">
      <c r="B78" t="s">
        <v>39</v>
      </c>
      <c r="C78" t="s">
        <v>40</v>
      </c>
      <c r="D78" s="28">
        <v>44071</v>
      </c>
      <c r="E78" t="s">
        <v>77</v>
      </c>
      <c r="F78">
        <v>105</v>
      </c>
      <c r="G78">
        <v>3.8</v>
      </c>
      <c r="H78">
        <v>1551</v>
      </c>
      <c r="I78">
        <f t="shared" si="0"/>
        <v>4</v>
      </c>
    </row>
    <row r="79" spans="2:9" x14ac:dyDescent="0.25">
      <c r="B79" t="s">
        <v>183</v>
      </c>
      <c r="C79" t="s">
        <v>184</v>
      </c>
      <c r="D79" s="28">
        <v>43853</v>
      </c>
      <c r="E79" t="s">
        <v>68</v>
      </c>
      <c r="F79">
        <v>100</v>
      </c>
      <c r="G79">
        <v>5.3</v>
      </c>
      <c r="H79">
        <v>229</v>
      </c>
      <c r="I79">
        <f t="shared" si="0"/>
        <v>5</v>
      </c>
    </row>
    <row r="80" spans="2:9" x14ac:dyDescent="0.25">
      <c r="B80" t="s">
        <v>185</v>
      </c>
      <c r="C80" t="s">
        <v>186</v>
      </c>
      <c r="D80" s="28">
        <v>43946</v>
      </c>
      <c r="E80" t="s">
        <v>63</v>
      </c>
      <c r="F80">
        <v>89</v>
      </c>
      <c r="G80">
        <v>5.2</v>
      </c>
      <c r="H80">
        <v>111</v>
      </c>
      <c r="I80">
        <f t="shared" si="0"/>
        <v>5</v>
      </c>
    </row>
    <row r="81" spans="2:9" x14ac:dyDescent="0.25">
      <c r="B81" t="s">
        <v>41</v>
      </c>
      <c r="C81" t="s">
        <v>42</v>
      </c>
      <c r="D81" s="28">
        <v>43955</v>
      </c>
      <c r="E81" t="s">
        <v>77</v>
      </c>
      <c r="F81">
        <v>90</v>
      </c>
      <c r="G81">
        <v>2.9</v>
      </c>
      <c r="H81">
        <v>164</v>
      </c>
      <c r="I81">
        <f t="shared" ref="I81:I144" si="1">ROUND(G81,0)</f>
        <v>3</v>
      </c>
    </row>
    <row r="82" spans="2:9" x14ac:dyDescent="0.25">
      <c r="B82" t="s">
        <v>187</v>
      </c>
      <c r="C82" t="s">
        <v>188</v>
      </c>
      <c r="D82" s="28">
        <v>43931</v>
      </c>
      <c r="E82" t="s">
        <v>92</v>
      </c>
      <c r="F82">
        <v>102</v>
      </c>
      <c r="G82">
        <v>7.4</v>
      </c>
      <c r="H82">
        <v>1522</v>
      </c>
      <c r="I82">
        <f t="shared" si="1"/>
        <v>7</v>
      </c>
    </row>
    <row r="83" spans="2:9" x14ac:dyDescent="0.25">
      <c r="B83" t="s">
        <v>43</v>
      </c>
      <c r="C83" t="s">
        <v>44</v>
      </c>
      <c r="D83" s="28">
        <v>43882</v>
      </c>
      <c r="E83" t="s">
        <v>77</v>
      </c>
      <c r="F83">
        <v>143</v>
      </c>
      <c r="G83">
        <v>6.5</v>
      </c>
      <c r="H83">
        <v>101</v>
      </c>
      <c r="I83">
        <f t="shared" si="1"/>
        <v>7</v>
      </c>
    </row>
    <row r="84" spans="2:9" x14ac:dyDescent="0.25">
      <c r="B84" t="s">
        <v>45</v>
      </c>
      <c r="C84" t="s">
        <v>46</v>
      </c>
      <c r="D84" s="28">
        <v>43970</v>
      </c>
      <c r="E84" t="s">
        <v>77</v>
      </c>
      <c r="F84">
        <v>85</v>
      </c>
      <c r="G84">
        <v>2.1</v>
      </c>
      <c r="H84">
        <v>204</v>
      </c>
      <c r="I84">
        <f t="shared" si="1"/>
        <v>2</v>
      </c>
    </row>
    <row r="85" spans="2:9" x14ac:dyDescent="0.25">
      <c r="B85" t="s">
        <v>47</v>
      </c>
      <c r="C85" t="s">
        <v>48</v>
      </c>
      <c r="D85" s="28">
        <v>44071</v>
      </c>
      <c r="E85" t="s">
        <v>77</v>
      </c>
      <c r="F85">
        <v>106</v>
      </c>
      <c r="G85">
        <v>3.9</v>
      </c>
      <c r="H85">
        <v>405</v>
      </c>
      <c r="I85">
        <f t="shared" si="1"/>
        <v>4</v>
      </c>
    </row>
    <row r="86" spans="2:9" x14ac:dyDescent="0.25">
      <c r="B86" t="s">
        <v>189</v>
      </c>
      <c r="C86" t="s">
        <v>190</v>
      </c>
      <c r="D86" s="28">
        <v>43847</v>
      </c>
      <c r="E86" t="s">
        <v>68</v>
      </c>
      <c r="F86">
        <v>164</v>
      </c>
      <c r="G86">
        <v>8.9</v>
      </c>
      <c r="H86">
        <v>483</v>
      </c>
      <c r="I86">
        <f t="shared" si="1"/>
        <v>9</v>
      </c>
    </row>
    <row r="87" spans="2:9" x14ac:dyDescent="0.25">
      <c r="B87" t="s">
        <v>191</v>
      </c>
      <c r="C87" t="s">
        <v>192</v>
      </c>
      <c r="D87" s="28">
        <v>43873</v>
      </c>
      <c r="E87" t="s">
        <v>68</v>
      </c>
      <c r="F87">
        <v>104</v>
      </c>
      <c r="G87">
        <v>6.3</v>
      </c>
      <c r="H87">
        <v>180</v>
      </c>
      <c r="I87">
        <f t="shared" si="1"/>
        <v>6</v>
      </c>
    </row>
    <row r="88" spans="2:9" x14ac:dyDescent="0.25">
      <c r="B88" t="s">
        <v>193</v>
      </c>
      <c r="C88" t="s">
        <v>194</v>
      </c>
      <c r="D88" s="28">
        <v>43902</v>
      </c>
      <c r="E88" t="s">
        <v>68</v>
      </c>
      <c r="F88">
        <v>120</v>
      </c>
      <c r="G88">
        <v>8.5</v>
      </c>
      <c r="H88">
        <v>1075</v>
      </c>
      <c r="I88">
        <f t="shared" si="1"/>
        <v>9</v>
      </c>
    </row>
    <row r="89" spans="2:9" x14ac:dyDescent="0.25">
      <c r="B89" t="s">
        <v>195</v>
      </c>
      <c r="C89" t="s">
        <v>196</v>
      </c>
      <c r="D89" s="28">
        <v>43912</v>
      </c>
      <c r="E89" t="s">
        <v>63</v>
      </c>
      <c r="F89">
        <v>91</v>
      </c>
      <c r="G89">
        <v>4.7</v>
      </c>
      <c r="H89">
        <v>197</v>
      </c>
      <c r="I89">
        <f t="shared" si="1"/>
        <v>5</v>
      </c>
    </row>
    <row r="90" spans="2:9" x14ac:dyDescent="0.25">
      <c r="B90" t="s">
        <v>197</v>
      </c>
      <c r="C90" t="s">
        <v>198</v>
      </c>
      <c r="D90" s="28">
        <v>44036</v>
      </c>
      <c r="E90" t="s">
        <v>63</v>
      </c>
      <c r="F90">
        <v>74</v>
      </c>
      <c r="G90">
        <v>5.8</v>
      </c>
      <c r="H90">
        <v>1041</v>
      </c>
      <c r="I90">
        <f t="shared" si="1"/>
        <v>6</v>
      </c>
    </row>
    <row r="91" spans="2:9" x14ac:dyDescent="0.25">
      <c r="B91" t="s">
        <v>199</v>
      </c>
      <c r="C91" t="s">
        <v>200</v>
      </c>
      <c r="D91" s="28">
        <v>43987</v>
      </c>
      <c r="E91" t="s">
        <v>68</v>
      </c>
      <c r="F91">
        <v>60</v>
      </c>
      <c r="G91">
        <v>5.9</v>
      </c>
      <c r="H91">
        <v>107</v>
      </c>
      <c r="I91">
        <f t="shared" si="1"/>
        <v>6</v>
      </c>
    </row>
    <row r="92" spans="2:9" x14ac:dyDescent="0.25">
      <c r="B92" t="s">
        <v>201</v>
      </c>
      <c r="C92" t="s">
        <v>202</v>
      </c>
      <c r="D92" s="28">
        <v>44036</v>
      </c>
      <c r="E92" t="s">
        <v>68</v>
      </c>
      <c r="F92">
        <v>116</v>
      </c>
      <c r="G92">
        <v>5.8</v>
      </c>
      <c r="H92">
        <v>751</v>
      </c>
      <c r="I92">
        <f t="shared" si="1"/>
        <v>6</v>
      </c>
    </row>
    <row r="93" spans="2:9" x14ac:dyDescent="0.25">
      <c r="B93" t="s">
        <v>203</v>
      </c>
      <c r="C93" t="s">
        <v>204</v>
      </c>
      <c r="D93" s="28">
        <v>44029</v>
      </c>
      <c r="E93" t="s">
        <v>63</v>
      </c>
      <c r="F93">
        <v>124</v>
      </c>
      <c r="G93">
        <v>5.8</v>
      </c>
      <c r="H93">
        <v>230</v>
      </c>
      <c r="I93">
        <f t="shared" si="1"/>
        <v>6</v>
      </c>
    </row>
    <row r="94" spans="2:9" x14ac:dyDescent="0.25">
      <c r="B94" t="s">
        <v>205</v>
      </c>
      <c r="C94" t="s">
        <v>206</v>
      </c>
      <c r="D94" s="28">
        <v>44007</v>
      </c>
      <c r="E94" t="s">
        <v>68</v>
      </c>
      <c r="F94">
        <v>100</v>
      </c>
      <c r="G94">
        <v>6.4</v>
      </c>
      <c r="H94">
        <v>492</v>
      </c>
      <c r="I94">
        <f t="shared" si="1"/>
        <v>6</v>
      </c>
    </row>
    <row r="95" spans="2:9" x14ac:dyDescent="0.25">
      <c r="B95" t="s">
        <v>207</v>
      </c>
      <c r="C95" t="s">
        <v>208</v>
      </c>
      <c r="D95" s="28">
        <v>44030</v>
      </c>
      <c r="E95" t="s">
        <v>68</v>
      </c>
      <c r="F95">
        <v>58</v>
      </c>
      <c r="G95">
        <v>6.4</v>
      </c>
      <c r="H95">
        <v>178</v>
      </c>
      <c r="I95">
        <f t="shared" si="1"/>
        <v>6</v>
      </c>
    </row>
    <row r="96" spans="2:9" x14ac:dyDescent="0.25">
      <c r="B96" t="s">
        <v>209</v>
      </c>
      <c r="C96" t="s">
        <v>210</v>
      </c>
      <c r="D96" s="28">
        <v>43970</v>
      </c>
      <c r="E96" t="s">
        <v>63</v>
      </c>
      <c r="F96">
        <v>90</v>
      </c>
      <c r="G96">
        <v>5.0999999999999996</v>
      </c>
      <c r="H96">
        <v>1233</v>
      </c>
      <c r="I96">
        <f t="shared" si="1"/>
        <v>5</v>
      </c>
    </row>
    <row r="97" spans="2:9" x14ac:dyDescent="0.25">
      <c r="B97" t="s">
        <v>211</v>
      </c>
      <c r="C97" t="s">
        <v>212</v>
      </c>
      <c r="D97" s="28">
        <v>43923</v>
      </c>
      <c r="E97" t="s">
        <v>63</v>
      </c>
      <c r="F97">
        <v>122</v>
      </c>
      <c r="G97">
        <v>4.7</v>
      </c>
      <c r="H97">
        <v>143</v>
      </c>
      <c r="I97">
        <f t="shared" si="1"/>
        <v>5</v>
      </c>
    </row>
    <row r="98" spans="2:9" x14ac:dyDescent="0.25">
      <c r="B98" t="s">
        <v>213</v>
      </c>
      <c r="C98" t="s">
        <v>214</v>
      </c>
      <c r="D98" s="28">
        <v>43879</v>
      </c>
      <c r="E98" t="s">
        <v>68</v>
      </c>
      <c r="F98">
        <v>87</v>
      </c>
      <c r="G98">
        <v>3</v>
      </c>
      <c r="H98">
        <v>148</v>
      </c>
      <c r="I98">
        <f t="shared" si="1"/>
        <v>3</v>
      </c>
    </row>
    <row r="99" spans="2:9" x14ac:dyDescent="0.25">
      <c r="B99" t="s">
        <v>49</v>
      </c>
      <c r="C99" t="s">
        <v>50</v>
      </c>
      <c r="D99" s="28">
        <v>44026</v>
      </c>
      <c r="E99" t="s">
        <v>77</v>
      </c>
      <c r="F99">
        <v>94</v>
      </c>
      <c r="G99">
        <v>4.3</v>
      </c>
      <c r="H99">
        <v>155</v>
      </c>
      <c r="I99">
        <f t="shared" si="1"/>
        <v>4</v>
      </c>
    </row>
    <row r="100" spans="2:9" x14ac:dyDescent="0.25">
      <c r="B100" t="s">
        <v>215</v>
      </c>
      <c r="C100" t="s">
        <v>216</v>
      </c>
      <c r="D100" s="28">
        <v>43973</v>
      </c>
      <c r="E100" t="s">
        <v>68</v>
      </c>
      <c r="F100">
        <v>108</v>
      </c>
      <c r="G100">
        <v>5.8</v>
      </c>
      <c r="H100">
        <v>2587</v>
      </c>
      <c r="I100">
        <f t="shared" si="1"/>
        <v>6</v>
      </c>
    </row>
    <row r="101" spans="2:9" x14ac:dyDescent="0.25">
      <c r="B101" t="s">
        <v>217</v>
      </c>
      <c r="C101" t="s">
        <v>218</v>
      </c>
      <c r="D101" s="28">
        <v>43931</v>
      </c>
      <c r="E101" t="s">
        <v>92</v>
      </c>
      <c r="F101">
        <v>109</v>
      </c>
      <c r="G101">
        <v>6.1</v>
      </c>
      <c r="H101">
        <v>2234</v>
      </c>
      <c r="I101">
        <f t="shared" si="1"/>
        <v>6</v>
      </c>
    </row>
    <row r="102" spans="2:9" x14ac:dyDescent="0.25">
      <c r="B102" t="s">
        <v>219</v>
      </c>
      <c r="C102" t="s">
        <v>220</v>
      </c>
      <c r="D102" s="28">
        <v>43888</v>
      </c>
      <c r="E102" t="s">
        <v>68</v>
      </c>
      <c r="F102">
        <v>90</v>
      </c>
      <c r="G102">
        <v>3.7</v>
      </c>
      <c r="H102">
        <v>221</v>
      </c>
      <c r="I102">
        <f t="shared" si="1"/>
        <v>4</v>
      </c>
    </row>
    <row r="103" spans="2:9" x14ac:dyDescent="0.25">
      <c r="B103" t="s">
        <v>221</v>
      </c>
      <c r="C103" t="s">
        <v>222</v>
      </c>
      <c r="D103" s="28">
        <v>43840</v>
      </c>
      <c r="E103" t="s">
        <v>68</v>
      </c>
      <c r="F103">
        <v>84</v>
      </c>
      <c r="G103">
        <v>3.2</v>
      </c>
      <c r="H103">
        <v>217</v>
      </c>
      <c r="I103">
        <f t="shared" si="1"/>
        <v>3</v>
      </c>
    </row>
    <row r="104" spans="2:9" x14ac:dyDescent="0.25">
      <c r="B104" t="s">
        <v>223</v>
      </c>
      <c r="C104" t="s">
        <v>224</v>
      </c>
      <c r="D104" s="28">
        <v>44102</v>
      </c>
      <c r="E104" t="s">
        <v>63</v>
      </c>
      <c r="F104">
        <v>93</v>
      </c>
      <c r="G104">
        <v>4.3</v>
      </c>
      <c r="H104">
        <v>768</v>
      </c>
      <c r="I104">
        <f t="shared" si="1"/>
        <v>4</v>
      </c>
    </row>
    <row r="105" spans="2:9" x14ac:dyDescent="0.25">
      <c r="B105" t="s">
        <v>225</v>
      </c>
      <c r="C105" t="s">
        <v>226</v>
      </c>
      <c r="D105" s="28">
        <v>43896</v>
      </c>
      <c r="E105" t="s">
        <v>63</v>
      </c>
      <c r="F105">
        <v>106</v>
      </c>
      <c r="G105">
        <v>6.8</v>
      </c>
      <c r="H105">
        <v>15305</v>
      </c>
      <c r="I105">
        <f t="shared" si="1"/>
        <v>7</v>
      </c>
    </row>
    <row r="106" spans="2:9" x14ac:dyDescent="0.25">
      <c r="B106" t="s">
        <v>227</v>
      </c>
      <c r="C106" t="s">
        <v>228</v>
      </c>
      <c r="D106" s="28">
        <v>43893</v>
      </c>
      <c r="E106" t="s">
        <v>63</v>
      </c>
      <c r="F106">
        <v>84</v>
      </c>
      <c r="G106">
        <v>2.7</v>
      </c>
      <c r="H106">
        <v>190</v>
      </c>
      <c r="I106">
        <f t="shared" si="1"/>
        <v>3</v>
      </c>
    </row>
    <row r="107" spans="2:9" x14ac:dyDescent="0.25">
      <c r="B107" t="s">
        <v>229</v>
      </c>
      <c r="C107" t="s">
        <v>230</v>
      </c>
      <c r="D107" s="28">
        <v>43868</v>
      </c>
      <c r="E107" t="s">
        <v>68</v>
      </c>
      <c r="F107">
        <v>115</v>
      </c>
      <c r="G107">
        <v>5.3</v>
      </c>
      <c r="H107">
        <v>206</v>
      </c>
      <c r="I107">
        <f t="shared" si="1"/>
        <v>5</v>
      </c>
    </row>
    <row r="108" spans="2:9" x14ac:dyDescent="0.25">
      <c r="B108" t="s">
        <v>231</v>
      </c>
      <c r="C108" t="s">
        <v>232</v>
      </c>
      <c r="D108" s="28">
        <v>44014</v>
      </c>
      <c r="E108" t="s">
        <v>68</v>
      </c>
      <c r="F108">
        <v>93</v>
      </c>
      <c r="G108">
        <v>2.9</v>
      </c>
      <c r="H108">
        <v>570</v>
      </c>
      <c r="I108">
        <f t="shared" si="1"/>
        <v>3</v>
      </c>
    </row>
    <row r="109" spans="2:9" x14ac:dyDescent="0.25">
      <c r="B109" t="s">
        <v>233</v>
      </c>
      <c r="C109" t="s">
        <v>234</v>
      </c>
      <c r="D109" s="28">
        <v>44063</v>
      </c>
      <c r="E109" t="s">
        <v>68</v>
      </c>
      <c r="F109">
        <v>103</v>
      </c>
      <c r="G109">
        <v>1.8</v>
      </c>
      <c r="H109">
        <v>109</v>
      </c>
      <c r="I109">
        <f t="shared" si="1"/>
        <v>2</v>
      </c>
    </row>
    <row r="110" spans="2:9" x14ac:dyDescent="0.25">
      <c r="B110" t="s">
        <v>235</v>
      </c>
      <c r="C110" t="s">
        <v>236</v>
      </c>
      <c r="D110" s="28">
        <v>43970</v>
      </c>
      <c r="E110" t="s">
        <v>68</v>
      </c>
      <c r="F110">
        <v>52</v>
      </c>
      <c r="G110">
        <v>4.4000000000000004</v>
      </c>
      <c r="H110">
        <v>141</v>
      </c>
      <c r="I110">
        <f t="shared" si="1"/>
        <v>4</v>
      </c>
    </row>
    <row r="111" spans="2:9" x14ac:dyDescent="0.25">
      <c r="B111" t="s">
        <v>51</v>
      </c>
      <c r="C111" t="s">
        <v>52</v>
      </c>
      <c r="D111" s="28">
        <v>44022</v>
      </c>
      <c r="E111" t="s">
        <v>77</v>
      </c>
      <c r="F111">
        <v>82</v>
      </c>
      <c r="G111">
        <v>3</v>
      </c>
      <c r="H111">
        <v>725</v>
      </c>
      <c r="I111">
        <f t="shared" si="1"/>
        <v>3</v>
      </c>
    </row>
    <row r="112" spans="2:9" x14ac:dyDescent="0.25">
      <c r="B112" t="s">
        <v>237</v>
      </c>
      <c r="C112" t="s">
        <v>238</v>
      </c>
      <c r="D112" s="28">
        <v>43906</v>
      </c>
      <c r="E112" t="s">
        <v>68</v>
      </c>
      <c r="F112">
        <v>101</v>
      </c>
      <c r="G112">
        <v>3.4</v>
      </c>
      <c r="H112">
        <v>122</v>
      </c>
      <c r="I112">
        <f t="shared" si="1"/>
        <v>3</v>
      </c>
    </row>
    <row r="113" spans="2:9" x14ac:dyDescent="0.25">
      <c r="B113" t="s">
        <v>239</v>
      </c>
      <c r="C113" t="s">
        <v>240</v>
      </c>
      <c r="D113" s="28">
        <v>43998</v>
      </c>
      <c r="E113" t="s">
        <v>68</v>
      </c>
      <c r="F113">
        <v>80</v>
      </c>
      <c r="G113">
        <v>4.2</v>
      </c>
      <c r="H113">
        <v>118</v>
      </c>
      <c r="I113">
        <f t="shared" si="1"/>
        <v>4</v>
      </c>
    </row>
    <row r="114" spans="2:9" x14ac:dyDescent="0.25">
      <c r="B114" t="s">
        <v>241</v>
      </c>
      <c r="C114" t="s">
        <v>242</v>
      </c>
      <c r="D114" s="28">
        <v>43893</v>
      </c>
      <c r="E114" t="s">
        <v>68</v>
      </c>
      <c r="F114">
        <v>87</v>
      </c>
      <c r="G114">
        <v>5.4</v>
      </c>
      <c r="H114">
        <v>789</v>
      </c>
      <c r="I114">
        <f t="shared" si="1"/>
        <v>5</v>
      </c>
    </row>
    <row r="115" spans="2:9" x14ac:dyDescent="0.25">
      <c r="B115" t="s">
        <v>243</v>
      </c>
      <c r="C115" t="s">
        <v>244</v>
      </c>
      <c r="D115" s="28">
        <v>44044</v>
      </c>
      <c r="E115" t="s">
        <v>63</v>
      </c>
      <c r="F115">
        <v>88</v>
      </c>
      <c r="G115">
        <v>4.5999999999999996</v>
      </c>
      <c r="H115">
        <v>150</v>
      </c>
      <c r="I115">
        <f t="shared" si="1"/>
        <v>5</v>
      </c>
    </row>
    <row r="116" spans="2:9" x14ac:dyDescent="0.25">
      <c r="B116" t="s">
        <v>245</v>
      </c>
      <c r="C116" t="s">
        <v>246</v>
      </c>
      <c r="D116" s="28">
        <v>43922</v>
      </c>
      <c r="E116" t="s">
        <v>68</v>
      </c>
      <c r="F116">
        <v>90</v>
      </c>
      <c r="G116">
        <v>1.9</v>
      </c>
      <c r="H116">
        <v>248</v>
      </c>
      <c r="I116">
        <f t="shared" si="1"/>
        <v>2</v>
      </c>
    </row>
    <row r="117" spans="2:9" x14ac:dyDescent="0.25">
      <c r="B117" t="s">
        <v>247</v>
      </c>
      <c r="C117" t="s">
        <v>248</v>
      </c>
      <c r="D117" s="28">
        <v>43998</v>
      </c>
      <c r="E117" t="s">
        <v>68</v>
      </c>
      <c r="F117">
        <v>97</v>
      </c>
      <c r="G117">
        <v>5.0999999999999996</v>
      </c>
      <c r="H117">
        <v>273</v>
      </c>
      <c r="I117">
        <f t="shared" si="1"/>
        <v>5</v>
      </c>
    </row>
    <row r="118" spans="2:9" x14ac:dyDescent="0.25">
      <c r="B118" t="s">
        <v>249</v>
      </c>
      <c r="C118" t="s">
        <v>81</v>
      </c>
      <c r="D118" s="28">
        <v>44092</v>
      </c>
      <c r="E118" t="s">
        <v>63</v>
      </c>
      <c r="F118">
        <v>98</v>
      </c>
      <c r="G118">
        <v>6</v>
      </c>
      <c r="H118">
        <v>246</v>
      </c>
      <c r="I118">
        <f t="shared" si="1"/>
        <v>6</v>
      </c>
    </row>
    <row r="119" spans="2:9" x14ac:dyDescent="0.25">
      <c r="B119" t="s">
        <v>250</v>
      </c>
      <c r="C119" t="s">
        <v>251</v>
      </c>
      <c r="D119" s="28">
        <v>43895</v>
      </c>
      <c r="E119" t="s">
        <v>68</v>
      </c>
      <c r="F119">
        <v>92</v>
      </c>
      <c r="G119">
        <v>5.4</v>
      </c>
      <c r="H119">
        <v>1306</v>
      </c>
      <c r="I119">
        <f t="shared" si="1"/>
        <v>5</v>
      </c>
    </row>
    <row r="120" spans="2:9" x14ac:dyDescent="0.25">
      <c r="B120" t="s">
        <v>252</v>
      </c>
      <c r="C120" t="s">
        <v>253</v>
      </c>
      <c r="D120" s="28">
        <v>43913</v>
      </c>
      <c r="E120" t="s">
        <v>63</v>
      </c>
      <c r="F120">
        <v>95</v>
      </c>
      <c r="G120">
        <v>6.4</v>
      </c>
      <c r="H120">
        <v>205</v>
      </c>
      <c r="I120">
        <f t="shared" si="1"/>
        <v>6</v>
      </c>
    </row>
    <row r="121" spans="2:9" x14ac:dyDescent="0.25">
      <c r="B121" t="s">
        <v>254</v>
      </c>
      <c r="C121" t="s">
        <v>255</v>
      </c>
      <c r="D121" s="28">
        <v>43943</v>
      </c>
      <c r="E121" t="s">
        <v>63</v>
      </c>
      <c r="F121">
        <v>74</v>
      </c>
      <c r="G121">
        <v>4.2</v>
      </c>
      <c r="H121">
        <v>113</v>
      </c>
      <c r="I121">
        <f t="shared" si="1"/>
        <v>4</v>
      </c>
    </row>
    <row r="122" spans="2:9" x14ac:dyDescent="0.25">
      <c r="B122" t="s">
        <v>256</v>
      </c>
      <c r="C122" t="s">
        <v>257</v>
      </c>
      <c r="D122" s="28">
        <v>43882</v>
      </c>
      <c r="E122" t="s">
        <v>92</v>
      </c>
      <c r="F122">
        <v>74</v>
      </c>
      <c r="G122">
        <v>4.7</v>
      </c>
      <c r="H122">
        <v>486</v>
      </c>
      <c r="I122">
        <f t="shared" si="1"/>
        <v>5</v>
      </c>
    </row>
    <row r="123" spans="2:9" x14ac:dyDescent="0.25">
      <c r="B123" t="s">
        <v>53</v>
      </c>
      <c r="C123" t="s">
        <v>54</v>
      </c>
      <c r="D123" s="28">
        <v>44099</v>
      </c>
      <c r="E123" t="s">
        <v>77</v>
      </c>
      <c r="F123">
        <v>95</v>
      </c>
      <c r="G123">
        <v>3.2</v>
      </c>
      <c r="H123">
        <v>162</v>
      </c>
      <c r="I123">
        <f t="shared" si="1"/>
        <v>3</v>
      </c>
    </row>
    <row r="124" spans="2:9" x14ac:dyDescent="0.25">
      <c r="B124" t="s">
        <v>258</v>
      </c>
      <c r="C124" t="s">
        <v>259</v>
      </c>
      <c r="D124" s="28">
        <v>43873</v>
      </c>
      <c r="E124" t="s">
        <v>63</v>
      </c>
      <c r="F124">
        <v>100</v>
      </c>
      <c r="G124">
        <v>4.2</v>
      </c>
      <c r="H124">
        <v>126</v>
      </c>
      <c r="I124">
        <f t="shared" si="1"/>
        <v>4</v>
      </c>
    </row>
    <row r="125" spans="2:9" x14ac:dyDescent="0.25">
      <c r="B125" t="s">
        <v>55</v>
      </c>
      <c r="C125" t="s">
        <v>56</v>
      </c>
      <c r="D125" s="28">
        <v>43903</v>
      </c>
      <c r="E125" t="s">
        <v>77</v>
      </c>
      <c r="F125">
        <v>120</v>
      </c>
      <c r="G125">
        <v>3.1</v>
      </c>
      <c r="H125">
        <v>197</v>
      </c>
      <c r="I125">
        <f t="shared" si="1"/>
        <v>3</v>
      </c>
    </row>
    <row r="126" spans="2:9" x14ac:dyDescent="0.25">
      <c r="B126" t="s">
        <v>260</v>
      </c>
      <c r="C126" t="s">
        <v>261</v>
      </c>
      <c r="D126" s="28">
        <v>44013</v>
      </c>
      <c r="E126" t="s">
        <v>68</v>
      </c>
      <c r="F126">
        <v>103</v>
      </c>
      <c r="G126">
        <v>5.0999999999999996</v>
      </c>
      <c r="H126">
        <v>3515</v>
      </c>
      <c r="I126">
        <f t="shared" si="1"/>
        <v>5</v>
      </c>
    </row>
    <row r="127" spans="2:9" x14ac:dyDescent="0.25">
      <c r="B127" t="s">
        <v>262</v>
      </c>
      <c r="C127" t="s">
        <v>263</v>
      </c>
      <c r="D127" s="28">
        <v>43935</v>
      </c>
      <c r="E127" t="s">
        <v>63</v>
      </c>
      <c r="F127">
        <v>87</v>
      </c>
      <c r="G127">
        <v>3.8</v>
      </c>
      <c r="H127">
        <v>143</v>
      </c>
      <c r="I127">
        <f t="shared" si="1"/>
        <v>4</v>
      </c>
    </row>
    <row r="128" spans="2:9" x14ac:dyDescent="0.25">
      <c r="B128" t="s">
        <v>264</v>
      </c>
      <c r="C128" t="s">
        <v>265</v>
      </c>
      <c r="D128" s="28">
        <v>43903</v>
      </c>
      <c r="E128" t="s">
        <v>63</v>
      </c>
      <c r="F128">
        <v>98</v>
      </c>
      <c r="G128">
        <v>5.5</v>
      </c>
      <c r="H128">
        <v>642</v>
      </c>
      <c r="I128">
        <f t="shared" si="1"/>
        <v>6</v>
      </c>
    </row>
    <row r="129" spans="2:9" x14ac:dyDescent="0.25">
      <c r="B129" t="s">
        <v>266</v>
      </c>
      <c r="C129" t="s">
        <v>267</v>
      </c>
      <c r="D129" s="28">
        <v>43854</v>
      </c>
      <c r="E129" t="s">
        <v>68</v>
      </c>
      <c r="F129">
        <v>109</v>
      </c>
      <c r="G129">
        <v>6</v>
      </c>
      <c r="H129">
        <v>1052</v>
      </c>
      <c r="I129">
        <f t="shared" si="1"/>
        <v>6</v>
      </c>
    </row>
    <row r="130" spans="2:9" x14ac:dyDescent="0.25">
      <c r="B130" t="s">
        <v>268</v>
      </c>
      <c r="C130" t="s">
        <v>269</v>
      </c>
      <c r="D130" s="28">
        <v>43942</v>
      </c>
      <c r="E130" t="s">
        <v>63</v>
      </c>
      <c r="F130">
        <v>120</v>
      </c>
      <c r="G130">
        <v>4.0999999999999996</v>
      </c>
      <c r="H130">
        <v>159</v>
      </c>
      <c r="I130">
        <f t="shared" si="1"/>
        <v>4</v>
      </c>
    </row>
    <row r="131" spans="2:9" x14ac:dyDescent="0.25">
      <c r="B131" t="s">
        <v>270</v>
      </c>
      <c r="C131" t="s">
        <v>271</v>
      </c>
      <c r="D131" s="28">
        <v>43953</v>
      </c>
      <c r="E131" t="s">
        <v>63</v>
      </c>
      <c r="F131">
        <v>102</v>
      </c>
      <c r="G131">
        <v>6.3</v>
      </c>
      <c r="H131">
        <v>633</v>
      </c>
      <c r="I131">
        <f t="shared" si="1"/>
        <v>6</v>
      </c>
    </row>
    <row r="132" spans="2:9" x14ac:dyDescent="0.25">
      <c r="B132" t="s">
        <v>272</v>
      </c>
      <c r="C132" t="s">
        <v>273</v>
      </c>
      <c r="D132" s="28">
        <v>44134</v>
      </c>
      <c r="E132" t="s">
        <v>63</v>
      </c>
      <c r="F132">
        <v>111</v>
      </c>
      <c r="G132">
        <v>6.5</v>
      </c>
      <c r="H132">
        <v>103</v>
      </c>
      <c r="I132">
        <f t="shared" si="1"/>
        <v>7</v>
      </c>
    </row>
    <row r="133" spans="2:9" x14ac:dyDescent="0.25">
      <c r="B133" t="s">
        <v>274</v>
      </c>
      <c r="C133" t="s">
        <v>275</v>
      </c>
      <c r="D133" s="28">
        <v>43940</v>
      </c>
      <c r="E133" t="s">
        <v>63</v>
      </c>
      <c r="F133">
        <v>96</v>
      </c>
      <c r="G133">
        <v>6.4</v>
      </c>
      <c r="H133">
        <v>483</v>
      </c>
      <c r="I133">
        <f t="shared" si="1"/>
        <v>6</v>
      </c>
    </row>
    <row r="134" spans="2:9" x14ac:dyDescent="0.25">
      <c r="B134" t="s">
        <v>276</v>
      </c>
      <c r="C134" t="s">
        <v>277</v>
      </c>
      <c r="D134" s="28">
        <v>43900</v>
      </c>
      <c r="E134" t="s">
        <v>63</v>
      </c>
      <c r="F134">
        <v>71</v>
      </c>
      <c r="G134">
        <v>4.0999999999999996</v>
      </c>
      <c r="H134">
        <v>104</v>
      </c>
      <c r="I134">
        <f t="shared" si="1"/>
        <v>4</v>
      </c>
    </row>
    <row r="135" spans="2:9" x14ac:dyDescent="0.25">
      <c r="B135" t="s">
        <v>278</v>
      </c>
      <c r="C135" t="s">
        <v>279</v>
      </c>
      <c r="D135" s="28">
        <v>44029</v>
      </c>
      <c r="E135" t="s">
        <v>68</v>
      </c>
      <c r="F135">
        <v>88</v>
      </c>
      <c r="G135">
        <v>4.8</v>
      </c>
      <c r="H135">
        <v>617</v>
      </c>
      <c r="I135">
        <f t="shared" si="1"/>
        <v>5</v>
      </c>
    </row>
    <row r="136" spans="2:9" x14ac:dyDescent="0.25">
      <c r="B136" t="s">
        <v>280</v>
      </c>
      <c r="C136" t="s">
        <v>281</v>
      </c>
      <c r="D136" s="28">
        <v>43924</v>
      </c>
      <c r="E136" t="s">
        <v>68</v>
      </c>
      <c r="F136">
        <v>90</v>
      </c>
      <c r="G136">
        <v>5.2</v>
      </c>
      <c r="H136">
        <v>392</v>
      </c>
      <c r="I136">
        <f t="shared" si="1"/>
        <v>5</v>
      </c>
    </row>
    <row r="137" spans="2:9" x14ac:dyDescent="0.25">
      <c r="B137" t="s">
        <v>282</v>
      </c>
      <c r="C137" t="s">
        <v>283</v>
      </c>
      <c r="D137" s="28">
        <v>43847</v>
      </c>
      <c r="E137" t="s">
        <v>92</v>
      </c>
      <c r="F137">
        <v>120</v>
      </c>
      <c r="G137">
        <v>6.9</v>
      </c>
      <c r="H137">
        <v>160</v>
      </c>
      <c r="I137">
        <f t="shared" si="1"/>
        <v>7</v>
      </c>
    </row>
    <row r="138" spans="2:9" x14ac:dyDescent="0.25">
      <c r="B138" t="s">
        <v>57</v>
      </c>
      <c r="C138" t="s">
        <v>58</v>
      </c>
      <c r="D138" s="28">
        <v>44025</v>
      </c>
      <c r="E138" t="s">
        <v>77</v>
      </c>
      <c r="F138">
        <v>82</v>
      </c>
      <c r="G138">
        <v>3.7</v>
      </c>
      <c r="H138">
        <v>403</v>
      </c>
      <c r="I138">
        <f t="shared" si="1"/>
        <v>4</v>
      </c>
    </row>
    <row r="139" spans="2:9" x14ac:dyDescent="0.25">
      <c r="B139" t="s">
        <v>284</v>
      </c>
      <c r="C139" t="s">
        <v>285</v>
      </c>
      <c r="D139" s="28">
        <v>43875</v>
      </c>
      <c r="E139" t="s">
        <v>68</v>
      </c>
      <c r="F139">
        <v>100</v>
      </c>
      <c r="G139">
        <v>4.3</v>
      </c>
      <c r="H139">
        <v>289</v>
      </c>
      <c r="I139">
        <f t="shared" si="1"/>
        <v>4</v>
      </c>
    </row>
    <row r="140" spans="2:9" x14ac:dyDescent="0.25">
      <c r="B140" t="s">
        <v>286</v>
      </c>
      <c r="C140" t="s">
        <v>287</v>
      </c>
      <c r="D140" s="28">
        <v>43844</v>
      </c>
      <c r="E140" t="s">
        <v>63</v>
      </c>
      <c r="F140">
        <v>87</v>
      </c>
      <c r="G140">
        <v>3.8</v>
      </c>
      <c r="H140">
        <v>188</v>
      </c>
      <c r="I140">
        <f t="shared" si="1"/>
        <v>4</v>
      </c>
    </row>
    <row r="141" spans="2:9" x14ac:dyDescent="0.25">
      <c r="B141" t="s">
        <v>288</v>
      </c>
      <c r="C141" t="s">
        <v>289</v>
      </c>
      <c r="D141" s="28">
        <v>43889</v>
      </c>
      <c r="E141" t="s">
        <v>68</v>
      </c>
      <c r="F141">
        <v>93</v>
      </c>
      <c r="G141">
        <v>3.9</v>
      </c>
      <c r="H141">
        <v>327</v>
      </c>
      <c r="I141">
        <f t="shared" si="1"/>
        <v>4</v>
      </c>
    </row>
    <row r="142" spans="2:9" x14ac:dyDescent="0.25">
      <c r="B142" t="s">
        <v>290</v>
      </c>
      <c r="C142" t="s">
        <v>291</v>
      </c>
      <c r="D142" s="28">
        <v>44049</v>
      </c>
      <c r="E142" t="s">
        <v>68</v>
      </c>
      <c r="F142">
        <v>88</v>
      </c>
      <c r="G142">
        <v>5.8</v>
      </c>
      <c r="H142">
        <v>9886</v>
      </c>
      <c r="I142">
        <f t="shared" si="1"/>
        <v>6</v>
      </c>
    </row>
    <row r="143" spans="2:9" x14ac:dyDescent="0.25">
      <c r="B143" t="s">
        <v>292</v>
      </c>
      <c r="C143" t="s">
        <v>293</v>
      </c>
      <c r="D143" s="28">
        <v>44021</v>
      </c>
      <c r="E143" t="s">
        <v>68</v>
      </c>
      <c r="F143">
        <v>94</v>
      </c>
      <c r="G143">
        <v>5.6</v>
      </c>
      <c r="H143">
        <v>1455</v>
      </c>
      <c r="I143">
        <f t="shared" si="1"/>
        <v>6</v>
      </c>
    </row>
    <row r="144" spans="2:9" x14ac:dyDescent="0.25">
      <c r="B144" t="s">
        <v>294</v>
      </c>
      <c r="C144" t="s">
        <v>295</v>
      </c>
      <c r="D144" s="28">
        <v>43889</v>
      </c>
      <c r="E144" t="s">
        <v>68</v>
      </c>
      <c r="F144">
        <v>92</v>
      </c>
      <c r="G144">
        <v>5.9</v>
      </c>
      <c r="H144">
        <v>4105</v>
      </c>
      <c r="I144">
        <f t="shared" si="1"/>
        <v>6</v>
      </c>
    </row>
    <row r="145" spans="2:9" x14ac:dyDescent="0.25">
      <c r="B145" t="s">
        <v>296</v>
      </c>
      <c r="C145" t="s">
        <v>297</v>
      </c>
      <c r="D145" s="28">
        <v>43966</v>
      </c>
      <c r="E145" t="s">
        <v>63</v>
      </c>
      <c r="F145">
        <v>89</v>
      </c>
      <c r="G145">
        <v>5</v>
      </c>
      <c r="H145">
        <v>720</v>
      </c>
      <c r="I145">
        <f t="shared" ref="I145:I153" si="2">ROUND(G145,0)</f>
        <v>5</v>
      </c>
    </row>
    <row r="146" spans="2:9" x14ac:dyDescent="0.25">
      <c r="B146" t="s">
        <v>298</v>
      </c>
      <c r="C146" t="s">
        <v>299</v>
      </c>
      <c r="D146" s="28">
        <v>43861</v>
      </c>
      <c r="E146" t="s">
        <v>68</v>
      </c>
      <c r="F146">
        <v>119</v>
      </c>
      <c r="G146">
        <v>6.7</v>
      </c>
      <c r="H146">
        <v>5378</v>
      </c>
      <c r="I146">
        <f t="shared" si="2"/>
        <v>7</v>
      </c>
    </row>
    <row r="147" spans="2:9" x14ac:dyDescent="0.25">
      <c r="B147" t="s">
        <v>300</v>
      </c>
      <c r="C147" t="s">
        <v>301</v>
      </c>
      <c r="D147" s="28">
        <v>44026</v>
      </c>
      <c r="E147" t="s">
        <v>68</v>
      </c>
      <c r="F147">
        <v>108</v>
      </c>
      <c r="G147">
        <v>4.8</v>
      </c>
      <c r="H147">
        <v>153</v>
      </c>
      <c r="I147">
        <f t="shared" si="2"/>
        <v>5</v>
      </c>
    </row>
    <row r="148" spans="2:9" x14ac:dyDescent="0.25">
      <c r="B148" t="s">
        <v>59</v>
      </c>
      <c r="C148" t="s">
        <v>60</v>
      </c>
      <c r="D148" s="28">
        <v>43896</v>
      </c>
      <c r="E148" t="s">
        <v>77</v>
      </c>
      <c r="F148">
        <v>80</v>
      </c>
      <c r="G148">
        <v>4.5999999999999996</v>
      </c>
      <c r="H148">
        <v>594</v>
      </c>
      <c r="I148">
        <f t="shared" si="2"/>
        <v>5</v>
      </c>
    </row>
    <row r="149" spans="2:9" x14ac:dyDescent="0.25">
      <c r="B149" t="s">
        <v>302</v>
      </c>
      <c r="C149" t="s">
        <v>303</v>
      </c>
      <c r="D149" s="28">
        <v>43854</v>
      </c>
      <c r="E149" t="s">
        <v>68</v>
      </c>
      <c r="F149">
        <v>87</v>
      </c>
      <c r="G149">
        <v>5.8</v>
      </c>
      <c r="H149">
        <v>2215</v>
      </c>
      <c r="I149">
        <f t="shared" si="2"/>
        <v>6</v>
      </c>
    </row>
    <row r="150" spans="2:9" x14ac:dyDescent="0.25">
      <c r="B150" t="s">
        <v>304</v>
      </c>
      <c r="C150" t="s">
        <v>305</v>
      </c>
      <c r="D150" s="28">
        <v>43936</v>
      </c>
      <c r="E150" t="s">
        <v>68</v>
      </c>
      <c r="F150">
        <v>95</v>
      </c>
      <c r="G150">
        <v>5</v>
      </c>
      <c r="H150">
        <v>330</v>
      </c>
      <c r="I150">
        <f t="shared" si="2"/>
        <v>5</v>
      </c>
    </row>
    <row r="151" spans="2:9" x14ac:dyDescent="0.25">
      <c r="B151" t="s">
        <v>306</v>
      </c>
      <c r="C151" t="s">
        <v>307</v>
      </c>
      <c r="D151" s="28">
        <v>43887</v>
      </c>
      <c r="E151" t="s">
        <v>68</v>
      </c>
      <c r="F151">
        <v>85</v>
      </c>
      <c r="G151">
        <v>5.6</v>
      </c>
      <c r="H151">
        <v>111</v>
      </c>
      <c r="I151">
        <f t="shared" si="2"/>
        <v>6</v>
      </c>
    </row>
    <row r="152" spans="2:9" x14ac:dyDescent="0.25">
      <c r="B152" t="s">
        <v>308</v>
      </c>
      <c r="C152" t="s">
        <v>309</v>
      </c>
      <c r="D152" s="28">
        <v>43968</v>
      </c>
      <c r="E152" t="s">
        <v>92</v>
      </c>
      <c r="F152">
        <v>86</v>
      </c>
      <c r="G152">
        <v>5.2</v>
      </c>
      <c r="H152">
        <v>134</v>
      </c>
      <c r="I152">
        <f t="shared" si="2"/>
        <v>5</v>
      </c>
    </row>
    <row r="153" spans="2:9" x14ac:dyDescent="0.25">
      <c r="B153" t="s">
        <v>310</v>
      </c>
      <c r="C153" t="s">
        <v>311</v>
      </c>
      <c r="D153" s="28">
        <v>43859</v>
      </c>
      <c r="E153" t="s">
        <v>68</v>
      </c>
      <c r="F153">
        <v>95</v>
      </c>
      <c r="G153">
        <v>5.3</v>
      </c>
      <c r="H153">
        <v>398</v>
      </c>
      <c r="I153">
        <f t="shared" si="2"/>
        <v>5</v>
      </c>
    </row>
  </sheetData>
  <mergeCells count="1">
    <mergeCell ref="B14:H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7814A-4520-48F6-A108-C75718E62358}">
  <dimension ref="A1:H33"/>
  <sheetViews>
    <sheetView showGridLines="0" workbookViewId="0">
      <selection activeCell="B8" sqref="B8:B11"/>
    </sheetView>
  </sheetViews>
  <sheetFormatPr defaultRowHeight="14.25" x14ac:dyDescent="0.2"/>
  <cols>
    <col min="1" max="1" width="5.7109375" style="5" customWidth="1"/>
    <col min="2" max="2" width="34.5703125" style="5" customWidth="1"/>
    <col min="3" max="3" width="27.7109375" style="5" customWidth="1"/>
    <col min="4" max="4" width="24.7109375" style="5" customWidth="1"/>
    <col min="5" max="5" width="20.42578125" style="5" customWidth="1"/>
    <col min="6" max="6" width="7.5703125" style="5" customWidth="1"/>
    <col min="7" max="7" width="30.7109375" style="5" customWidth="1"/>
    <col min="8" max="8" width="12.140625" style="5" customWidth="1"/>
    <col min="9" max="16384" width="9.140625" style="5"/>
  </cols>
  <sheetData>
    <row r="1" spans="1:8" x14ac:dyDescent="0.2">
      <c r="A1" s="4"/>
      <c r="B1" s="4"/>
      <c r="C1" s="4"/>
      <c r="D1" s="4"/>
      <c r="E1" s="4"/>
      <c r="F1" s="4"/>
      <c r="G1" s="4"/>
      <c r="H1" s="4"/>
    </row>
    <row r="2" spans="1:8" ht="18" x14ac:dyDescent="0.2">
      <c r="A2" s="4"/>
      <c r="B2" s="23" t="s">
        <v>2</v>
      </c>
      <c r="C2" s="23"/>
      <c r="D2" s="23"/>
      <c r="E2" s="23"/>
      <c r="F2" s="23"/>
      <c r="G2" s="23"/>
      <c r="H2" s="4"/>
    </row>
    <row r="3" spans="1:8" x14ac:dyDescent="0.2">
      <c r="A3" s="4"/>
      <c r="B3" s="4"/>
      <c r="C3" s="4"/>
      <c r="D3" s="4"/>
      <c r="E3" s="4"/>
      <c r="F3" s="4"/>
      <c r="G3" s="4"/>
      <c r="H3" s="4"/>
    </row>
    <row r="4" spans="1:8" ht="15" x14ac:dyDescent="0.25">
      <c r="A4" s="4"/>
      <c r="B4" s="7" t="s">
        <v>3</v>
      </c>
      <c r="C4" s="4"/>
      <c r="D4" s="4"/>
      <c r="E4" s="4"/>
      <c r="F4" s="4"/>
      <c r="G4" s="4"/>
      <c r="H4" s="4"/>
    </row>
    <row r="5" spans="1:8" x14ac:dyDescent="0.2">
      <c r="A5" s="4"/>
      <c r="B5" s="4" t="s">
        <v>313</v>
      </c>
      <c r="C5" s="4"/>
      <c r="D5" s="4"/>
      <c r="E5" s="4"/>
      <c r="F5" s="4"/>
      <c r="G5" s="4"/>
      <c r="H5" s="4"/>
    </row>
    <row r="6" spans="1:8" x14ac:dyDescent="0.2">
      <c r="A6" s="4"/>
      <c r="B6" s="4"/>
      <c r="C6" s="4"/>
      <c r="D6" s="4"/>
      <c r="E6" s="4"/>
      <c r="F6" s="4"/>
      <c r="G6" s="4"/>
      <c r="H6" s="4"/>
    </row>
    <row r="7" spans="1:8" ht="30" x14ac:dyDescent="0.25">
      <c r="A7" s="4"/>
      <c r="B7" s="19"/>
      <c r="C7" s="8" t="s">
        <v>314</v>
      </c>
      <c r="D7" s="8" t="s">
        <v>315</v>
      </c>
      <c r="E7" s="4"/>
      <c r="F7" s="4"/>
      <c r="G7" s="4"/>
      <c r="H7" s="4"/>
    </row>
    <row r="8" spans="1:8" x14ac:dyDescent="0.2">
      <c r="A8" s="4"/>
      <c r="B8" s="6" t="s">
        <v>63</v>
      </c>
      <c r="C8" s="9"/>
      <c r="D8" s="9"/>
      <c r="E8" s="4"/>
      <c r="F8" s="4"/>
      <c r="G8" s="22" t="s">
        <v>11</v>
      </c>
      <c r="H8" s="10"/>
    </row>
    <row r="9" spans="1:8" x14ac:dyDescent="0.2">
      <c r="A9" s="4"/>
      <c r="B9" s="6" t="s">
        <v>68</v>
      </c>
      <c r="C9" s="9"/>
      <c r="D9" s="9"/>
      <c r="E9" s="4"/>
      <c r="F9" s="4"/>
      <c r="G9" s="22"/>
      <c r="H9" s="4"/>
    </row>
    <row r="10" spans="1:8" x14ac:dyDescent="0.2">
      <c r="A10" s="4"/>
      <c r="B10" s="6" t="s">
        <v>77</v>
      </c>
      <c r="C10" s="9"/>
      <c r="D10" s="9"/>
      <c r="E10" s="4"/>
      <c r="F10" s="4"/>
      <c r="G10" s="22"/>
      <c r="H10" s="4"/>
    </row>
    <row r="11" spans="1:8" x14ac:dyDescent="0.2">
      <c r="A11" s="4"/>
      <c r="B11" s="6" t="s">
        <v>92</v>
      </c>
      <c r="C11" s="9"/>
      <c r="D11" s="9"/>
      <c r="E11" s="4"/>
      <c r="F11" s="4"/>
      <c r="G11" s="22"/>
      <c r="H11" s="4"/>
    </row>
    <row r="12" spans="1:8" x14ac:dyDescent="0.2">
      <c r="A12" s="4"/>
      <c r="B12" s="6" t="s">
        <v>5</v>
      </c>
      <c r="C12" s="9"/>
      <c r="D12" s="9"/>
      <c r="E12" s="4"/>
      <c r="F12" s="4"/>
      <c r="G12" s="4"/>
      <c r="H12" s="4"/>
    </row>
    <row r="13" spans="1:8" x14ac:dyDescent="0.2">
      <c r="A13" s="4"/>
      <c r="B13" s="4"/>
      <c r="C13" s="4"/>
      <c r="D13" s="4"/>
      <c r="E13" s="4"/>
      <c r="F13" s="4"/>
      <c r="G13" s="4"/>
      <c r="H13" s="4"/>
    </row>
    <row r="14" spans="1:8" x14ac:dyDescent="0.2">
      <c r="A14" s="4"/>
      <c r="B14" s="4"/>
      <c r="C14" s="4"/>
      <c r="D14" s="4"/>
      <c r="E14" s="4"/>
      <c r="F14" s="4"/>
      <c r="G14" s="4"/>
      <c r="H14" s="4"/>
    </row>
    <row r="15" spans="1:8" x14ac:dyDescent="0.2">
      <c r="A15" s="4"/>
      <c r="B15" s="4"/>
      <c r="C15" s="4"/>
      <c r="D15" s="4"/>
      <c r="E15" s="4"/>
      <c r="F15" s="4"/>
      <c r="G15" s="4"/>
      <c r="H15" s="4"/>
    </row>
    <row r="16" spans="1:8" ht="15" x14ac:dyDescent="0.25">
      <c r="A16" s="4"/>
      <c r="B16" s="7" t="s">
        <v>6</v>
      </c>
      <c r="C16" s="4"/>
      <c r="D16" s="4"/>
      <c r="E16" s="4"/>
      <c r="F16" s="4"/>
      <c r="G16" s="4"/>
      <c r="H16" s="4"/>
    </row>
    <row r="17" spans="1:8" x14ac:dyDescent="0.2">
      <c r="A17" s="4"/>
      <c r="B17" s="11" t="s">
        <v>7</v>
      </c>
      <c r="C17" s="4"/>
      <c r="D17" s="4"/>
      <c r="E17" s="4"/>
      <c r="F17" s="4"/>
      <c r="G17" s="4"/>
      <c r="H17" s="4"/>
    </row>
    <row r="18" spans="1:8" x14ac:dyDescent="0.2">
      <c r="A18" s="4"/>
      <c r="B18" s="4"/>
      <c r="C18" s="4"/>
      <c r="D18" s="4"/>
      <c r="E18" s="4"/>
      <c r="F18" s="4"/>
      <c r="G18" s="4"/>
      <c r="H18" s="4"/>
    </row>
    <row r="19" spans="1:8" ht="60" x14ac:dyDescent="0.2">
      <c r="A19" s="4"/>
      <c r="B19" s="17" t="s">
        <v>8</v>
      </c>
      <c r="C19" s="18" t="s">
        <v>316</v>
      </c>
      <c r="D19" s="18" t="str">
        <f>D7</f>
        <v>Liczba filmów z danego gatunku</v>
      </c>
      <c r="E19" s="17"/>
      <c r="F19" s="4"/>
      <c r="G19" s="4"/>
      <c r="H19" s="4"/>
    </row>
    <row r="20" spans="1:8" x14ac:dyDescent="0.2">
      <c r="A20" s="4"/>
      <c r="B20" s="6" t="s">
        <v>63</v>
      </c>
      <c r="C20" s="9"/>
      <c r="D20" s="12">
        <f>D8</f>
        <v>0</v>
      </c>
      <c r="E20" s="6"/>
      <c r="F20" s="4"/>
      <c r="G20" s="22" t="s">
        <v>4</v>
      </c>
      <c r="H20" s="10"/>
    </row>
    <row r="21" spans="1:8" x14ac:dyDescent="0.2">
      <c r="A21" s="4"/>
      <c r="B21" s="6" t="s">
        <v>68</v>
      </c>
      <c r="C21" s="9"/>
      <c r="D21" s="12">
        <f>D9</f>
        <v>0</v>
      </c>
      <c r="E21" s="6"/>
      <c r="F21" s="4"/>
      <c r="G21" s="22"/>
      <c r="H21" s="4"/>
    </row>
    <row r="22" spans="1:8" x14ac:dyDescent="0.2">
      <c r="A22" s="4"/>
      <c r="B22" s="6" t="s">
        <v>77</v>
      </c>
      <c r="C22" s="9"/>
      <c r="D22" s="12">
        <f>D10</f>
        <v>0</v>
      </c>
      <c r="E22" s="6"/>
      <c r="F22" s="4"/>
      <c r="G22" s="22"/>
      <c r="H22" s="4"/>
    </row>
    <row r="23" spans="1:8" x14ac:dyDescent="0.2">
      <c r="A23" s="4"/>
      <c r="B23" s="6" t="s">
        <v>92</v>
      </c>
      <c r="C23" s="9"/>
      <c r="D23" s="12">
        <f>D11</f>
        <v>0</v>
      </c>
      <c r="E23" s="6"/>
      <c r="F23" s="4"/>
      <c r="G23" s="22"/>
      <c r="H23" s="4"/>
    </row>
    <row r="24" spans="1:8" x14ac:dyDescent="0.2">
      <c r="A24" s="4"/>
      <c r="B24" s="6" t="s">
        <v>5</v>
      </c>
      <c r="C24" s="9"/>
      <c r="D24" s="12">
        <f>D12</f>
        <v>0</v>
      </c>
      <c r="E24" s="6"/>
      <c r="F24" s="4"/>
      <c r="G24" s="4"/>
      <c r="H24" s="4"/>
    </row>
    <row r="25" spans="1:8" x14ac:dyDescent="0.2">
      <c r="A25" s="4"/>
      <c r="B25" s="4"/>
      <c r="C25" s="4"/>
      <c r="D25" s="4"/>
      <c r="E25" s="4"/>
      <c r="F25" s="4"/>
      <c r="G25" s="4"/>
      <c r="H25" s="4"/>
    </row>
    <row r="26" spans="1:8" x14ac:dyDescent="0.2">
      <c r="A26" s="4"/>
      <c r="B26" s="4"/>
      <c r="C26" s="4"/>
      <c r="D26" s="4"/>
      <c r="E26" s="4"/>
      <c r="F26" s="4"/>
      <c r="G26" s="4"/>
      <c r="H26" s="4"/>
    </row>
    <row r="27" spans="1:8" x14ac:dyDescent="0.2">
      <c r="A27" s="4"/>
      <c r="B27" s="4"/>
      <c r="C27" s="4"/>
      <c r="D27" s="4"/>
      <c r="E27" s="4"/>
      <c r="F27" s="4"/>
      <c r="G27" s="4"/>
      <c r="H27" s="4"/>
    </row>
    <row r="28" spans="1:8" x14ac:dyDescent="0.2">
      <c r="A28" s="4"/>
      <c r="B28" s="4" t="s">
        <v>12</v>
      </c>
      <c r="C28" s="16"/>
      <c r="D28" s="4"/>
      <c r="E28" s="4"/>
      <c r="F28" s="4"/>
      <c r="G28" s="4"/>
      <c r="H28" s="4"/>
    </row>
    <row r="29" spans="1:8" x14ac:dyDescent="0.2">
      <c r="A29" s="4"/>
      <c r="B29" s="13" t="s">
        <v>9</v>
      </c>
      <c r="C29" s="16"/>
      <c r="D29" s="4"/>
      <c r="E29" s="4"/>
      <c r="F29" s="4"/>
      <c r="G29" s="14"/>
      <c r="H29" s="4"/>
    </row>
    <row r="30" spans="1:8" x14ac:dyDescent="0.2">
      <c r="A30" s="4"/>
      <c r="B30" s="15"/>
      <c r="C30" s="4"/>
      <c r="D30" s="4"/>
      <c r="E30" s="4"/>
      <c r="F30" s="4"/>
      <c r="G30" s="4"/>
      <c r="H30" s="4"/>
    </row>
    <row r="31" spans="1:8" x14ac:dyDescent="0.2">
      <c r="A31" s="4"/>
      <c r="B31" s="15" t="s">
        <v>10</v>
      </c>
      <c r="C31" s="16"/>
      <c r="D31" s="4"/>
      <c r="E31" s="4"/>
      <c r="F31" s="4"/>
      <c r="G31" s="14"/>
      <c r="H31" s="4"/>
    </row>
    <row r="32" spans="1:8" x14ac:dyDescent="0.2">
      <c r="A32" s="4"/>
      <c r="B32" s="4"/>
      <c r="C32" s="4"/>
      <c r="D32" s="4"/>
      <c r="E32" s="4"/>
      <c r="F32" s="4"/>
      <c r="G32" s="4"/>
      <c r="H32" s="4"/>
    </row>
    <row r="33" spans="1:8" x14ac:dyDescent="0.2">
      <c r="A33" s="4"/>
      <c r="B33" s="4"/>
      <c r="C33" s="4"/>
      <c r="D33" s="4"/>
      <c r="E33" s="4"/>
      <c r="F33" s="4"/>
      <c r="G33" s="4"/>
      <c r="H33" s="4"/>
    </row>
  </sheetData>
  <mergeCells count="3">
    <mergeCell ref="G8:G11"/>
    <mergeCell ref="G20:G23"/>
    <mergeCell ref="B2:G2"/>
  </mergeCells>
  <pageMargins left="0" right="0" top="0.39370078740157483" bottom="0.39370078740157483" header="0" footer="0"/>
  <pageSetup paperSize="0" fitToWidth="0" fitToHeight="0" pageOrder="overThenDown" horizontalDpi="0" verticalDpi="0" copies="0"/>
  <headerFooter>
    <oddHeader>&amp;C&amp;A</oddHeader>
    <oddFooter>&amp;CStrona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4310A-2298-46C0-B0A2-5AECFBAF9173}">
  <dimension ref="B5:Y27"/>
  <sheetViews>
    <sheetView showGridLines="0" zoomScale="85" zoomScaleNormal="85" workbookViewId="0">
      <selection activeCell="B25" sqref="B25"/>
    </sheetView>
  </sheetViews>
  <sheetFormatPr defaultRowHeight="15" x14ac:dyDescent="0.25"/>
  <cols>
    <col min="2" max="2" width="24.5703125" bestFit="1" customWidth="1"/>
    <col min="3" max="11" width="13" customWidth="1"/>
    <col min="12" max="12" width="10.5703125" bestFit="1" customWidth="1"/>
    <col min="13" max="13" width="14.42578125" customWidth="1"/>
    <col min="14" max="14" width="13" customWidth="1"/>
    <col min="15" max="15" width="13.7109375" customWidth="1"/>
    <col min="16" max="16" width="11.5703125" customWidth="1"/>
    <col min="17" max="17" width="7.85546875" bestFit="1" customWidth="1"/>
    <col min="22" max="22" width="16.42578125" customWidth="1"/>
    <col min="23" max="23" width="12.7109375" customWidth="1"/>
  </cols>
  <sheetData>
    <row r="5" spans="2:25" x14ac:dyDescent="0.25">
      <c r="C5" s="24" t="s">
        <v>0</v>
      </c>
      <c r="D5" s="24"/>
      <c r="E5" s="24"/>
      <c r="F5" s="24"/>
      <c r="G5" s="24" t="s">
        <v>15</v>
      </c>
      <c r="H5" s="24"/>
      <c r="I5" s="24"/>
      <c r="J5" s="24"/>
      <c r="K5" s="24" t="s">
        <v>13</v>
      </c>
      <c r="L5" s="24"/>
      <c r="M5" s="24"/>
      <c r="N5" s="24"/>
      <c r="O5" s="24" t="s">
        <v>14</v>
      </c>
      <c r="P5" s="24"/>
      <c r="Q5" s="24"/>
      <c r="R5" s="24"/>
      <c r="V5" s="24" t="s">
        <v>24</v>
      </c>
      <c r="W5" s="24"/>
      <c r="X5" s="24"/>
      <c r="Y5" s="24"/>
    </row>
    <row r="6" spans="2:25" s="2" customFormat="1" ht="45" x14ac:dyDescent="0.25">
      <c r="B6" s="3" t="s">
        <v>1</v>
      </c>
      <c r="C6" s="3" t="s">
        <v>63</v>
      </c>
      <c r="D6" s="3" t="s">
        <v>68</v>
      </c>
      <c r="E6" s="3" t="s">
        <v>77</v>
      </c>
      <c r="F6" s="3" t="s">
        <v>92</v>
      </c>
      <c r="G6" s="3" t="s">
        <v>63</v>
      </c>
      <c r="H6" s="3" t="s">
        <v>68</v>
      </c>
      <c r="I6" s="3" t="s">
        <v>77</v>
      </c>
      <c r="J6" s="3" t="s">
        <v>92</v>
      </c>
      <c r="K6" s="3" t="s">
        <v>63</v>
      </c>
      <c r="L6" s="3" t="s">
        <v>68</v>
      </c>
      <c r="M6" s="3" t="s">
        <v>77</v>
      </c>
      <c r="N6" s="3" t="s">
        <v>92</v>
      </c>
      <c r="O6" s="3" t="s">
        <v>63</v>
      </c>
      <c r="P6" s="3" t="s">
        <v>68</v>
      </c>
      <c r="Q6" s="3" t="s">
        <v>77</v>
      </c>
      <c r="R6" s="3" t="s">
        <v>92</v>
      </c>
      <c r="T6" s="3" t="s">
        <v>1</v>
      </c>
      <c r="U6" s="3" t="s">
        <v>23</v>
      </c>
      <c r="V6" s="3" t="s">
        <v>63</v>
      </c>
      <c r="W6" s="3" t="s">
        <v>68</v>
      </c>
      <c r="X6" s="3" t="s">
        <v>77</v>
      </c>
      <c r="Y6" s="3" t="s">
        <v>92</v>
      </c>
    </row>
    <row r="7" spans="2:25" x14ac:dyDescent="0.25">
      <c r="B7" s="1">
        <v>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T7" s="1">
        <v>1</v>
      </c>
      <c r="U7" s="1">
        <f>POWER(T7,2)</f>
        <v>1</v>
      </c>
      <c r="V7" s="1"/>
      <c r="W7" s="1"/>
      <c r="X7" s="1"/>
      <c r="Y7" s="1"/>
    </row>
    <row r="8" spans="2:25" x14ac:dyDescent="0.25">
      <c r="B8" s="1">
        <v>2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T8" s="1">
        <v>2</v>
      </c>
      <c r="U8" s="1">
        <f t="shared" ref="U8:U16" si="0">POWER(T8,2)</f>
        <v>4</v>
      </c>
      <c r="V8" s="1"/>
      <c r="W8" s="1"/>
      <c r="X8" s="1"/>
      <c r="Y8" s="1"/>
    </row>
    <row r="9" spans="2:25" x14ac:dyDescent="0.25">
      <c r="B9" s="1">
        <v>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T9" s="1">
        <v>3</v>
      </c>
      <c r="U9" s="1">
        <f t="shared" si="0"/>
        <v>9</v>
      </c>
      <c r="V9" s="1"/>
      <c r="W9" s="1"/>
      <c r="X9" s="1"/>
      <c r="Y9" s="1"/>
    </row>
    <row r="10" spans="2:25" x14ac:dyDescent="0.25">
      <c r="B10" s="1">
        <v>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T10" s="1">
        <v>4</v>
      </c>
      <c r="U10" s="1">
        <f t="shared" si="0"/>
        <v>16</v>
      </c>
      <c r="V10" s="1"/>
      <c r="W10" s="1"/>
      <c r="X10" s="1"/>
      <c r="Y10" s="1"/>
    </row>
    <row r="11" spans="2:25" x14ac:dyDescent="0.25">
      <c r="B11" s="1">
        <v>5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T11" s="1">
        <v>5</v>
      </c>
      <c r="U11" s="1">
        <f t="shared" si="0"/>
        <v>25</v>
      </c>
      <c r="V11" s="1"/>
      <c r="W11" s="1"/>
      <c r="X11" s="1"/>
      <c r="Y11" s="1"/>
    </row>
    <row r="12" spans="2:25" x14ac:dyDescent="0.25">
      <c r="B12" s="1">
        <v>6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T12" s="1">
        <v>6</v>
      </c>
      <c r="U12" s="1">
        <f t="shared" si="0"/>
        <v>36</v>
      </c>
      <c r="V12" s="1"/>
      <c r="W12" s="1"/>
      <c r="X12" s="1"/>
      <c r="Y12" s="1"/>
    </row>
    <row r="13" spans="2:25" x14ac:dyDescent="0.25">
      <c r="B13" s="1">
        <v>7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T13" s="1">
        <v>7</v>
      </c>
      <c r="U13" s="1">
        <f t="shared" si="0"/>
        <v>49</v>
      </c>
      <c r="V13" s="1"/>
      <c r="W13" s="1"/>
      <c r="X13" s="1"/>
      <c r="Y13" s="1"/>
    </row>
    <row r="14" spans="2:25" x14ac:dyDescent="0.25">
      <c r="B14" s="1">
        <v>8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T14" s="1">
        <v>8</v>
      </c>
      <c r="U14" s="1">
        <f t="shared" si="0"/>
        <v>64</v>
      </c>
      <c r="V14" s="1"/>
      <c r="W14" s="1"/>
      <c r="X14" s="1"/>
      <c r="Y14" s="1"/>
    </row>
    <row r="15" spans="2:25" x14ac:dyDescent="0.25">
      <c r="B15" s="1">
        <v>9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T15" s="1">
        <v>9</v>
      </c>
      <c r="U15" s="1">
        <f t="shared" si="0"/>
        <v>81</v>
      </c>
      <c r="V15" s="1"/>
      <c r="W15" s="1"/>
      <c r="X15" s="1"/>
      <c r="Y15" s="1"/>
    </row>
    <row r="16" spans="2:25" x14ac:dyDescent="0.25">
      <c r="B16" s="1">
        <v>10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T16" s="1">
        <v>10</v>
      </c>
      <c r="U16" s="1">
        <f t="shared" si="0"/>
        <v>100</v>
      </c>
      <c r="V16" s="1"/>
      <c r="W16" s="1"/>
      <c r="X16" s="1"/>
      <c r="Y16" s="1"/>
    </row>
    <row r="18" spans="2:6" x14ac:dyDescent="0.25">
      <c r="B18" s="24" t="s">
        <v>19</v>
      </c>
      <c r="C18" s="24"/>
      <c r="D18" s="24"/>
      <c r="E18" s="24"/>
      <c r="F18" s="24"/>
    </row>
    <row r="19" spans="2:6" x14ac:dyDescent="0.25">
      <c r="B19" t="s">
        <v>16</v>
      </c>
      <c r="C19" s="20"/>
      <c r="D19" s="20"/>
      <c r="E19" s="20"/>
      <c r="F19" s="20"/>
    </row>
    <row r="20" spans="2:6" x14ac:dyDescent="0.25">
      <c r="B20" t="s">
        <v>17</v>
      </c>
      <c r="C20" s="1"/>
      <c r="D20" s="1"/>
      <c r="E20" s="1"/>
      <c r="F20" s="1"/>
    </row>
    <row r="21" spans="2:6" x14ac:dyDescent="0.25">
      <c r="B21" t="s">
        <v>18</v>
      </c>
      <c r="C21" s="1"/>
      <c r="D21" s="1"/>
      <c r="E21" s="1"/>
      <c r="F21" s="1"/>
    </row>
    <row r="22" spans="2:6" x14ac:dyDescent="0.25">
      <c r="B22" t="s">
        <v>20</v>
      </c>
      <c r="C22" s="1"/>
      <c r="D22" s="1"/>
      <c r="E22" s="1"/>
      <c r="F22" s="1"/>
    </row>
    <row r="24" spans="2:6" x14ac:dyDescent="0.25">
      <c r="B24" s="24" t="s">
        <v>317</v>
      </c>
      <c r="C24" s="24"/>
      <c r="D24" s="24"/>
      <c r="E24" s="24"/>
      <c r="F24" s="24"/>
    </row>
    <row r="25" spans="2:6" x14ac:dyDescent="0.25">
      <c r="B25" t="s">
        <v>21</v>
      </c>
      <c r="C25" s="20"/>
      <c r="D25" s="20"/>
      <c r="E25" s="20"/>
      <c r="F25" s="20"/>
    </row>
    <row r="26" spans="2:6" x14ac:dyDescent="0.25">
      <c r="B26" t="s">
        <v>25</v>
      </c>
      <c r="C26" s="1"/>
      <c r="D26" s="1"/>
      <c r="E26" s="1"/>
      <c r="F26" s="1"/>
    </row>
    <row r="27" spans="2:6" x14ac:dyDescent="0.25">
      <c r="B27" t="s">
        <v>22</v>
      </c>
      <c r="C27" s="1"/>
      <c r="D27" s="1"/>
      <c r="E27" s="1"/>
      <c r="F27" s="1"/>
    </row>
  </sheetData>
  <mergeCells count="7">
    <mergeCell ref="B18:F18"/>
    <mergeCell ref="B24:F24"/>
    <mergeCell ref="V5:Y5"/>
    <mergeCell ref="C5:F5"/>
    <mergeCell ref="G5:J5"/>
    <mergeCell ref="K5:N5"/>
    <mergeCell ref="O5:R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Polecenia</vt:lpstr>
      <vt:lpstr>Dane</vt:lpstr>
      <vt:lpstr>Zadanie 1</vt:lpstr>
      <vt:lpstr>Zadanie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Rybacki</dc:creator>
  <cp:lastModifiedBy>Jakub Rybacki</cp:lastModifiedBy>
  <dcterms:created xsi:type="dcterms:W3CDTF">2021-11-28T15:03:45Z</dcterms:created>
  <dcterms:modified xsi:type="dcterms:W3CDTF">2021-12-07T21:04:55Z</dcterms:modified>
</cp:coreProperties>
</file>