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4\Bazy danych\CW9\"/>
    </mc:Choice>
  </mc:AlternateContent>
  <xr:revisionPtr revIDLastSave="0" documentId="13_ncr:1_{DD3D82B0-CA42-4391-9E36-7EA91FBFF2DB}" xr6:coauthVersionLast="47" xr6:coauthVersionMax="47" xr10:uidLastSave="{00000000-0000-0000-0000-000000000000}"/>
  <bookViews>
    <workbookView xWindow="-19310" yWindow="-110" windowWidth="19420" windowHeight="10300" xr2:uid="{EC092A84-A80B-4344-8AFC-06F5579993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AH71" i="1"/>
  <c r="AE71" i="1"/>
  <c r="AB71" i="1"/>
  <c r="Y71" i="1"/>
  <c r="AG71" i="1"/>
  <c r="AD71" i="1"/>
  <c r="AA71" i="1"/>
  <c r="X71" i="1"/>
  <c r="AH54" i="1"/>
  <c r="AE54" i="1"/>
  <c r="AB54" i="1"/>
  <c r="AG54" i="1"/>
  <c r="AD54" i="1"/>
  <c r="AA54" i="1"/>
  <c r="Y54" i="1"/>
  <c r="X54" i="1"/>
  <c r="H42" i="1"/>
  <c r="A40" i="1"/>
  <c r="G38" i="1"/>
  <c r="D38" i="1"/>
  <c r="A38" i="1"/>
  <c r="C16" i="1"/>
  <c r="V17" i="1"/>
  <c r="U17" i="1"/>
  <c r="S17" i="1"/>
  <c r="R17" i="1"/>
  <c r="P17" i="1"/>
  <c r="O17" i="1"/>
  <c r="M17" i="1"/>
  <c r="L17" i="1"/>
  <c r="V16" i="1"/>
  <c r="U16" i="1"/>
  <c r="S16" i="1"/>
  <c r="R16" i="1"/>
  <c r="P16" i="1"/>
  <c r="O16" i="1"/>
  <c r="M16" i="1"/>
  <c r="L16" i="1"/>
  <c r="V15" i="1"/>
  <c r="U15" i="1"/>
  <c r="S15" i="1"/>
  <c r="R15" i="1"/>
  <c r="P15" i="1"/>
  <c r="O15" i="1"/>
  <c r="M15" i="1"/>
  <c r="N49" i="1" s="1"/>
  <c r="L15" i="1"/>
  <c r="N47" i="1" s="1"/>
  <c r="M38" i="1"/>
  <c r="O38" i="1"/>
  <c r="P38" i="1"/>
  <c r="R38" i="1"/>
  <c r="S38" i="1"/>
  <c r="U38" i="1"/>
  <c r="V38" i="1"/>
  <c r="M39" i="1"/>
  <c r="O39" i="1"/>
  <c r="P39" i="1"/>
  <c r="R39" i="1"/>
  <c r="S39" i="1"/>
  <c r="U39" i="1"/>
  <c r="V39" i="1"/>
  <c r="L39" i="1"/>
  <c r="L38" i="1"/>
  <c r="M37" i="1"/>
  <c r="Q49" i="1" s="1"/>
  <c r="O37" i="1"/>
  <c r="P37" i="1"/>
  <c r="R37" i="1"/>
  <c r="S37" i="1"/>
  <c r="U37" i="1"/>
  <c r="V37" i="1"/>
  <c r="L37" i="1"/>
  <c r="Q47" i="1" s="1"/>
  <c r="I64" i="1"/>
  <c r="H64" i="1"/>
  <c r="G64" i="1"/>
  <c r="F64" i="1"/>
  <c r="D64" i="1"/>
  <c r="C64" i="1"/>
  <c r="B64" i="1"/>
  <c r="A64" i="1"/>
  <c r="I62" i="1"/>
  <c r="H62" i="1"/>
  <c r="G62" i="1"/>
  <c r="F62" i="1"/>
  <c r="D62" i="1"/>
  <c r="C62" i="1"/>
  <c r="B62" i="1"/>
  <c r="A62" i="1"/>
  <c r="I60" i="1"/>
  <c r="H60" i="1"/>
  <c r="G60" i="1"/>
  <c r="F60" i="1"/>
  <c r="D60" i="1"/>
  <c r="C60" i="1"/>
  <c r="B60" i="1"/>
  <c r="A60" i="1"/>
  <c r="I42" i="1"/>
  <c r="G42" i="1"/>
  <c r="F42" i="1"/>
  <c r="D42" i="1"/>
  <c r="C42" i="1"/>
  <c r="B42" i="1"/>
  <c r="A42" i="1"/>
  <c r="I40" i="1"/>
  <c r="H40" i="1"/>
  <c r="G40" i="1"/>
  <c r="F40" i="1"/>
  <c r="D40" i="1"/>
  <c r="C40" i="1"/>
  <c r="B40" i="1"/>
  <c r="I38" i="1"/>
  <c r="H38" i="1"/>
  <c r="F38" i="1"/>
  <c r="C38" i="1"/>
  <c r="B38" i="1"/>
  <c r="I20" i="1"/>
  <c r="H20" i="1"/>
  <c r="G20" i="1"/>
  <c r="F20" i="1"/>
  <c r="I18" i="1"/>
  <c r="H18" i="1"/>
  <c r="G18" i="1"/>
  <c r="F18" i="1"/>
  <c r="I16" i="1"/>
  <c r="H16" i="1"/>
  <c r="G16" i="1"/>
  <c r="F16" i="1"/>
  <c r="B20" i="1"/>
  <c r="C20" i="1"/>
  <c r="D20" i="1"/>
  <c r="B18" i="1"/>
  <c r="C18" i="1"/>
  <c r="D18" i="1"/>
  <c r="B16" i="1"/>
  <c r="D16" i="1"/>
  <c r="A20" i="1"/>
  <c r="A18" i="1"/>
  <c r="A16" i="1"/>
</calcChain>
</file>

<file path=xl/sharedStrings.xml><?xml version="1.0" encoding="utf-8"?>
<sst xmlns="http://schemas.openxmlformats.org/spreadsheetml/2006/main" count="105" uniqueCount="34">
  <si>
    <t>POSTSQL</t>
  </si>
  <si>
    <t>BEZ INDEKSOW</t>
  </si>
  <si>
    <t>1 ZL</t>
  </si>
  <si>
    <t>2 ZL</t>
  </si>
  <si>
    <t>3 ZL</t>
  </si>
  <si>
    <t>4 ZL</t>
  </si>
  <si>
    <t>MIN</t>
  </si>
  <si>
    <t>MAX</t>
  </si>
  <si>
    <t>ŚREDNIA</t>
  </si>
  <si>
    <t>Z INDEKSAMI</t>
  </si>
  <si>
    <t>MySQL</t>
  </si>
  <si>
    <t>(ms)</t>
  </si>
  <si>
    <t>SQL Server</t>
  </si>
  <si>
    <t>ŚR</t>
  </si>
  <si>
    <t>1 ZL +INDEX</t>
  </si>
  <si>
    <t>1 ZL -INDEX</t>
  </si>
  <si>
    <t>2 ZL -INDEX</t>
  </si>
  <si>
    <t>2 ZL +INDEX</t>
  </si>
  <si>
    <t>3 ZG -INDEX</t>
  </si>
  <si>
    <t>3 ZG +INDEX</t>
  </si>
  <si>
    <t>4 ZG -INDEX</t>
  </si>
  <si>
    <t>4 ZG +INDEX</t>
  </si>
  <si>
    <t>1 ZL PostgreSQL</t>
  </si>
  <si>
    <t>1 ZL MySQL</t>
  </si>
  <si>
    <t>2 ZL PostgreSQL</t>
  </si>
  <si>
    <t>2 ZL MySQL</t>
  </si>
  <si>
    <t>3 ZL PostgreSQL</t>
  </si>
  <si>
    <t>3 ZL MySQL</t>
  </si>
  <si>
    <t>4 ZL PostgreSQL</t>
  </si>
  <si>
    <t>4 ZL MySQL</t>
  </si>
  <si>
    <t>%</t>
  </si>
  <si>
    <t>POST</t>
  </si>
  <si>
    <t>MYSQL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</si>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</sst>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Średni czas wykonania zapytań 1 ZL, 2 ZL, 3 ZG i 4 ZG w MySQL [ms]</a:t>
            </a:r>
            <a:endParaRPr lang="pl-PL"/>
          </a:p>
        </c:rich>
      </c:tx>
      <c:layout>
        <c:manualLayout>
          <c:xMode val="edge"/>
          <c:yMode val="edge"/>
          <c:x val="0.148914631171045"/>
          <c:y val="2.7461478249211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Arkusz1!$L$25:$V$25</c:f>
              <c:strCache>
                <c:ptCount val="11"/>
                <c:pt idx="0">
                  <c:v>1 ZL -INDEX</c:v>
                </c:pt>
                <c:pt idx="1">
                  <c:v>1 ZL +INDEX</c:v>
                </c:pt>
                <c:pt idx="3">
                  <c:v>2 ZL -INDEX</c:v>
                </c:pt>
                <c:pt idx="4">
                  <c:v>2 ZL +INDEX</c:v>
                </c:pt>
                <c:pt idx="6">
                  <c:v>3 ZG -INDEX</c:v>
                </c:pt>
                <c:pt idx="7">
                  <c:v>3 ZG +INDEX</c:v>
                </c:pt>
                <c:pt idx="9">
                  <c:v>4 ZG -INDEX</c:v>
                </c:pt>
                <c:pt idx="10">
                  <c:v>4 ZG +INDEX</c:v>
                </c:pt>
              </c:strCache>
            </c:strRef>
          </c:cat>
          <c:val>
            <c:numRef>
              <c:f>Arkusz1!$L$37:$V$37</c:f>
              <c:numCache>
                <c:formatCode>General</c:formatCode>
                <c:ptCount val="11"/>
                <c:pt idx="0">
                  <c:v>710.8</c:v>
                </c:pt>
                <c:pt idx="1">
                  <c:v>2596.9</c:v>
                </c:pt>
                <c:pt idx="3">
                  <c:v>6501.6</c:v>
                </c:pt>
                <c:pt idx="4">
                  <c:v>6295.4</c:v>
                </c:pt>
                <c:pt idx="6">
                  <c:v>46504.7</c:v>
                </c:pt>
                <c:pt idx="7">
                  <c:v>3582.4</c:v>
                </c:pt>
                <c:pt idx="9">
                  <c:v>6290.7</c:v>
                </c:pt>
                <c:pt idx="10">
                  <c:v>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0C-87BA-8B64E603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739456"/>
        <c:axId val="825755296"/>
      </c:barChart>
      <c:catAx>
        <c:axId val="8257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5755296"/>
        <c:crosses val="autoZero"/>
        <c:auto val="1"/>
        <c:lblAlgn val="ctr"/>
        <c:lblOffset val="100"/>
        <c:noMultiLvlLbl val="0"/>
      </c:catAx>
      <c:valAx>
        <c:axId val="8257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57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Średni czas wykonania zapytań 1 ZL, 2 ZL, 3 ZG i 4 ZG w PostgreSQL [ms]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Arkusz1!$L$3:$V$3</c:f>
              <c:strCache>
                <c:ptCount val="11"/>
                <c:pt idx="0">
                  <c:v>1 ZL -INDEX</c:v>
                </c:pt>
                <c:pt idx="1">
                  <c:v>1 ZL +INDEX</c:v>
                </c:pt>
                <c:pt idx="3">
                  <c:v>2 ZL -INDEX</c:v>
                </c:pt>
                <c:pt idx="4">
                  <c:v>2 ZL +INDEX</c:v>
                </c:pt>
                <c:pt idx="6">
                  <c:v>3 ZG -INDEX</c:v>
                </c:pt>
                <c:pt idx="7">
                  <c:v>3 ZG +INDEX</c:v>
                </c:pt>
                <c:pt idx="9">
                  <c:v>4 ZG -INDEX</c:v>
                </c:pt>
                <c:pt idx="10">
                  <c:v>4 ZG +INDEX</c:v>
                </c:pt>
              </c:strCache>
            </c:strRef>
          </c:cat>
          <c:val>
            <c:numRef>
              <c:f>Arkusz1!$L$15:$V$15</c:f>
              <c:numCache>
                <c:formatCode>General</c:formatCode>
                <c:ptCount val="11"/>
                <c:pt idx="0">
                  <c:v>207.6</c:v>
                </c:pt>
                <c:pt idx="1">
                  <c:v>200.2</c:v>
                </c:pt>
                <c:pt idx="3">
                  <c:v>635.79999999999995</c:v>
                </c:pt>
                <c:pt idx="4">
                  <c:v>442.6</c:v>
                </c:pt>
                <c:pt idx="6">
                  <c:v>8481</c:v>
                </c:pt>
                <c:pt idx="7">
                  <c:v>8360.4</c:v>
                </c:pt>
                <c:pt idx="9">
                  <c:v>200.5</c:v>
                </c:pt>
                <c:pt idx="10">
                  <c:v>194.9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2-483A-99C0-8143FCAE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593072"/>
        <c:axId val="947607952"/>
      </c:barChart>
      <c:catAx>
        <c:axId val="9475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607952"/>
        <c:crosses val="autoZero"/>
        <c:auto val="1"/>
        <c:lblAlgn val="ctr"/>
        <c:lblOffset val="100"/>
        <c:tickMarkSkip val="1"/>
        <c:noMultiLvlLbl val="0"/>
      </c:catAx>
      <c:valAx>
        <c:axId val="9476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wykonywania zapytań 1 ZL, 2 ZL, 3 ZG i 4 ZG bez indeksów [ms]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Arkusz1!$X$42:$AH$42</c:f>
              <c:strCache>
                <c:ptCount val="11"/>
                <c:pt idx="0">
                  <c:v>1 ZL PostgreSQL</c:v>
                </c:pt>
                <c:pt idx="1">
                  <c:v>1 ZL MySQL</c:v>
                </c:pt>
                <c:pt idx="3">
                  <c:v>2 ZL PostgreSQL</c:v>
                </c:pt>
                <c:pt idx="4">
                  <c:v>2 ZL MySQL</c:v>
                </c:pt>
                <c:pt idx="6">
                  <c:v>3 ZL PostgreSQL</c:v>
                </c:pt>
                <c:pt idx="7">
                  <c:v>3 ZL MySQL</c:v>
                </c:pt>
                <c:pt idx="9">
                  <c:v>4 ZL PostgreSQL</c:v>
                </c:pt>
                <c:pt idx="10">
                  <c:v>4 ZL MySQL</c:v>
                </c:pt>
              </c:strCache>
            </c:strRef>
          </c:cat>
          <c:val>
            <c:numRef>
              <c:f>Arkusz1!$X$54:$AH$54</c:f>
              <c:numCache>
                <c:formatCode>General</c:formatCode>
                <c:ptCount val="11"/>
                <c:pt idx="0">
                  <c:v>207.6</c:v>
                </c:pt>
                <c:pt idx="1">
                  <c:v>710.8</c:v>
                </c:pt>
                <c:pt idx="3">
                  <c:v>635.79999999999995</c:v>
                </c:pt>
                <c:pt idx="4">
                  <c:v>6501.6</c:v>
                </c:pt>
                <c:pt idx="6">
                  <c:v>8481</c:v>
                </c:pt>
                <c:pt idx="7">
                  <c:v>46504.7</c:v>
                </c:pt>
                <c:pt idx="9">
                  <c:v>200.5</c:v>
                </c:pt>
                <c:pt idx="10">
                  <c:v>6290.7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8-44B4-B14E-AD701333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637712"/>
        <c:axId val="947649232"/>
      </c:barChart>
      <c:catAx>
        <c:axId val="9476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649232"/>
        <c:crosses val="autoZero"/>
        <c:auto val="1"/>
        <c:lblAlgn val="ctr"/>
        <c:lblOffset val="100"/>
        <c:noMultiLvlLbl val="0"/>
      </c:catAx>
      <c:valAx>
        <c:axId val="947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6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wykonywania zapytań 1 ZL, 2 ZL, 3 ZG i 4 ZG z indeksami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Arkusz1!$X$59:$AH$59</c:f>
              <c:strCache>
                <c:ptCount val="11"/>
                <c:pt idx="0">
                  <c:v>1 ZL PostgreSQL</c:v>
                </c:pt>
                <c:pt idx="1">
                  <c:v>1 ZL MySQL</c:v>
                </c:pt>
                <c:pt idx="3">
                  <c:v>2 ZL PostgreSQL</c:v>
                </c:pt>
                <c:pt idx="4">
                  <c:v>2 ZL MySQL</c:v>
                </c:pt>
                <c:pt idx="6">
                  <c:v>3 ZL PostgreSQL</c:v>
                </c:pt>
                <c:pt idx="7">
                  <c:v>3 ZL MySQL</c:v>
                </c:pt>
                <c:pt idx="9">
                  <c:v>4 ZL PostgreSQL</c:v>
                </c:pt>
                <c:pt idx="10">
                  <c:v>4 ZL MySQL</c:v>
                </c:pt>
              </c:strCache>
            </c:strRef>
          </c:cat>
          <c:val>
            <c:numRef>
              <c:f>Arkusz1!$X$71:$AH$71</c:f>
              <c:numCache>
                <c:formatCode>General</c:formatCode>
                <c:ptCount val="11"/>
                <c:pt idx="0">
                  <c:v>200.2</c:v>
                </c:pt>
                <c:pt idx="1">
                  <c:v>2596.9</c:v>
                </c:pt>
                <c:pt idx="3">
                  <c:v>442.6</c:v>
                </c:pt>
                <c:pt idx="4">
                  <c:v>6295.4</c:v>
                </c:pt>
                <c:pt idx="6">
                  <c:v>8360.4</c:v>
                </c:pt>
                <c:pt idx="7">
                  <c:v>3582.4</c:v>
                </c:pt>
                <c:pt idx="9">
                  <c:v>194.9</c:v>
                </c:pt>
                <c:pt idx="10">
                  <c:v>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3-474E-A7B2-3FFAB027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601712"/>
        <c:axId val="947604592"/>
      </c:barChart>
      <c:catAx>
        <c:axId val="9476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604592"/>
        <c:crosses val="autoZero"/>
        <c:auto val="1"/>
        <c:lblAlgn val="ctr"/>
        <c:lblOffset val="100"/>
        <c:noMultiLvlLbl val="0"/>
      </c:catAx>
      <c:valAx>
        <c:axId val="947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6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563755</xdr:colOff>
      <xdr:row>23</xdr:row>
      <xdr:rowOff>92927</xdr:rowOff>
    </xdr:from>
    <xdr:to>
      <xdr:col>31</xdr:col>
      <xdr:colOff>204437</xdr:colOff>
      <xdr:row>37</xdr:row>
      <xdr:rowOff>123902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0BDB58-447D-81C2-0B65-051F270E3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483219</xdr:colOff>
      <xdr:row>1</xdr:row>
      <xdr:rowOff>143107</xdr:rowOff>
    </xdr:from>
    <xdr:to>
      <xdr:col>30</xdr:col>
      <xdr:colOff>198244</xdr:colOff>
      <xdr:row>16</xdr:row>
      <xdr:rowOff>98502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6005FB-FDA3-1934-4642-E6CA25A68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182990</xdr:colOff>
      <xdr:row>41</xdr:row>
      <xdr:rowOff>49160</xdr:rowOff>
    </xdr:from>
    <xdr:to>
      <xdr:col>42</xdr:col>
      <xdr:colOff>487789</xdr:colOff>
      <xdr:row>56</xdr:row>
      <xdr:rowOff>86460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B25F62-46D4-E719-EEEF-1AE3781F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343829</xdr:colOff>
      <xdr:row>58</xdr:row>
      <xdr:rowOff>59474</xdr:rowOff>
    </xdr:from>
    <xdr:to>
      <xdr:col>43</xdr:col>
      <xdr:colOff>9293</xdr:colOff>
      <xdr:row>73</xdr:row>
      <xdr:rowOff>14869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8361ABF-F3C6-7008-1F02-6B0D603F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558-3427-47AE-A522-AAED6D211357}">
  <dimension ref="A1:AH71"/>
  <sheetViews>
    <sheetView tabSelected="1" topLeftCell="A37" zoomScale="70" zoomScaleNormal="55" workbookViewId="0">
      <selection activeCell="K43" sqref="K43"/>
    </sheetView>
  </sheetViews>
  <sheetFormatPr defaultRowHeight="14.4" x14ac:dyDescent="0.3"/>
  <cols>
    <col min="1" max="1" width="12.77734375" customWidth="1"/>
    <col min="2" max="2" width="10.6640625" customWidth="1"/>
    <col min="11" max="11" width="10" bestFit="1" customWidth="1"/>
    <col min="17" max="17" width="11.21875" bestFit="1" customWidth="1"/>
    <col min="24" max="24" width="14.88671875" customWidth="1"/>
    <col min="25" max="25" width="11.21875" customWidth="1"/>
    <col min="26" max="26" width="15.5546875" customWidth="1"/>
    <col min="27" max="27" width="11.77734375" customWidth="1"/>
    <col min="28" max="28" width="14.109375" customWidth="1"/>
    <col min="29" max="29" width="12.21875" customWidth="1"/>
    <col min="30" max="30" width="14.77734375" customWidth="1"/>
    <col min="31" max="31" width="10.44140625" customWidth="1"/>
  </cols>
  <sheetData>
    <row r="1" spans="1:22" x14ac:dyDescent="0.3">
      <c r="A1" t="s">
        <v>0</v>
      </c>
    </row>
    <row r="2" spans="1:22" x14ac:dyDescent="0.3">
      <c r="A2" t="s">
        <v>1</v>
      </c>
      <c r="F2" t="s">
        <v>9</v>
      </c>
    </row>
    <row r="3" spans="1:22" x14ac:dyDescent="0.3">
      <c r="A3" t="s">
        <v>2</v>
      </c>
      <c r="B3" t="s">
        <v>3</v>
      </c>
      <c r="C3" t="s">
        <v>4</v>
      </c>
      <c r="D3" t="s">
        <v>5</v>
      </c>
      <c r="E3" t="s">
        <v>11</v>
      </c>
      <c r="F3" t="s">
        <v>2</v>
      </c>
      <c r="G3" t="s">
        <v>3</v>
      </c>
      <c r="H3" t="s">
        <v>4</v>
      </c>
      <c r="I3" t="s">
        <v>5</v>
      </c>
      <c r="J3" t="s">
        <v>11</v>
      </c>
      <c r="L3" t="s">
        <v>15</v>
      </c>
      <c r="M3" t="s">
        <v>14</v>
      </c>
      <c r="O3" t="s">
        <v>16</v>
      </c>
      <c r="P3" t="s">
        <v>17</v>
      </c>
      <c r="R3" t="s">
        <v>18</v>
      </c>
      <c r="S3" t="s">
        <v>19</v>
      </c>
      <c r="U3" t="s">
        <v>20</v>
      </c>
      <c r="V3" t="s">
        <v>21</v>
      </c>
    </row>
    <row r="4" spans="1:22" x14ac:dyDescent="0.3">
      <c r="A4">
        <v>228</v>
      </c>
      <c r="B4">
        <v>632</v>
      </c>
      <c r="C4">
        <v>8217</v>
      </c>
      <c r="D4">
        <v>196</v>
      </c>
      <c r="F4">
        <v>200</v>
      </c>
      <c r="G4">
        <v>487</v>
      </c>
      <c r="H4">
        <v>8638</v>
      </c>
      <c r="I4">
        <v>186</v>
      </c>
      <c r="L4">
        <v>228</v>
      </c>
      <c r="M4">
        <v>200</v>
      </c>
      <c r="O4">
        <v>632</v>
      </c>
      <c r="P4">
        <v>487</v>
      </c>
      <c r="R4">
        <v>8217</v>
      </c>
      <c r="S4">
        <v>8638</v>
      </c>
      <c r="U4">
        <v>196</v>
      </c>
      <c r="V4">
        <v>186</v>
      </c>
    </row>
    <row r="5" spans="1:22" x14ac:dyDescent="0.3">
      <c r="A5">
        <v>203</v>
      </c>
      <c r="B5">
        <v>632</v>
      </c>
      <c r="C5">
        <v>8211</v>
      </c>
      <c r="D5">
        <v>187</v>
      </c>
      <c r="F5">
        <v>196</v>
      </c>
      <c r="G5">
        <v>446</v>
      </c>
      <c r="H5">
        <v>8294</v>
      </c>
      <c r="I5">
        <v>194</v>
      </c>
      <c r="L5">
        <v>203</v>
      </c>
      <c r="M5">
        <v>196</v>
      </c>
      <c r="O5">
        <v>632</v>
      </c>
      <c r="P5">
        <v>446</v>
      </c>
      <c r="R5">
        <v>8211</v>
      </c>
      <c r="S5">
        <v>8294</v>
      </c>
      <c r="U5">
        <v>187</v>
      </c>
      <c r="V5">
        <v>194</v>
      </c>
    </row>
    <row r="6" spans="1:22" x14ac:dyDescent="0.3">
      <c r="A6">
        <v>203</v>
      </c>
      <c r="B6">
        <v>649</v>
      </c>
      <c r="C6">
        <v>8828</v>
      </c>
      <c r="D6">
        <v>190</v>
      </c>
      <c r="F6">
        <v>189</v>
      </c>
      <c r="G6">
        <v>444</v>
      </c>
      <c r="H6">
        <v>8382</v>
      </c>
      <c r="I6">
        <v>193</v>
      </c>
      <c r="L6">
        <v>203</v>
      </c>
      <c r="M6">
        <v>189</v>
      </c>
      <c r="O6">
        <v>649</v>
      </c>
      <c r="P6">
        <v>444</v>
      </c>
      <c r="R6">
        <v>8828</v>
      </c>
      <c r="S6">
        <v>8382</v>
      </c>
      <c r="U6">
        <v>190</v>
      </c>
      <c r="V6">
        <v>193</v>
      </c>
    </row>
    <row r="7" spans="1:22" x14ac:dyDescent="0.3">
      <c r="A7">
        <v>212</v>
      </c>
      <c r="B7">
        <v>644</v>
      </c>
      <c r="C7">
        <v>8165</v>
      </c>
      <c r="D7">
        <v>185</v>
      </c>
      <c r="F7">
        <v>200</v>
      </c>
      <c r="G7">
        <v>437</v>
      </c>
      <c r="H7">
        <v>8160</v>
      </c>
      <c r="I7">
        <v>194</v>
      </c>
      <c r="L7">
        <v>212</v>
      </c>
      <c r="M7">
        <v>200</v>
      </c>
      <c r="O7">
        <v>644</v>
      </c>
      <c r="P7">
        <v>437</v>
      </c>
      <c r="R7">
        <v>8165</v>
      </c>
      <c r="S7">
        <v>8160</v>
      </c>
      <c r="U7">
        <v>185</v>
      </c>
      <c r="V7">
        <v>194</v>
      </c>
    </row>
    <row r="8" spans="1:22" x14ac:dyDescent="0.3">
      <c r="A8">
        <v>213</v>
      </c>
      <c r="B8">
        <v>637</v>
      </c>
      <c r="C8">
        <v>8927</v>
      </c>
      <c r="D8">
        <v>253</v>
      </c>
      <c r="F8">
        <v>195</v>
      </c>
      <c r="G8">
        <v>439</v>
      </c>
      <c r="H8">
        <v>8330</v>
      </c>
      <c r="I8">
        <v>191</v>
      </c>
      <c r="L8">
        <v>213</v>
      </c>
      <c r="M8">
        <v>195</v>
      </c>
      <c r="O8">
        <v>637</v>
      </c>
      <c r="P8">
        <v>439</v>
      </c>
      <c r="R8">
        <v>8927</v>
      </c>
      <c r="S8">
        <v>8330</v>
      </c>
      <c r="U8">
        <v>253</v>
      </c>
      <c r="V8">
        <v>191</v>
      </c>
    </row>
    <row r="9" spans="1:22" x14ac:dyDescent="0.3">
      <c r="A9">
        <v>212</v>
      </c>
      <c r="B9">
        <v>638</v>
      </c>
      <c r="C9">
        <v>8630</v>
      </c>
      <c r="D9">
        <v>214</v>
      </c>
      <c r="F9">
        <v>220</v>
      </c>
      <c r="G9">
        <v>442</v>
      </c>
      <c r="H9">
        <v>8410</v>
      </c>
      <c r="I9">
        <v>207</v>
      </c>
      <c r="L9">
        <v>212</v>
      </c>
      <c r="M9">
        <v>220</v>
      </c>
      <c r="O9">
        <v>638</v>
      </c>
      <c r="P9">
        <v>442</v>
      </c>
      <c r="R9">
        <v>8630</v>
      </c>
      <c r="S9">
        <v>8410</v>
      </c>
      <c r="U9">
        <v>214</v>
      </c>
      <c r="V9">
        <v>207</v>
      </c>
    </row>
    <row r="10" spans="1:22" x14ac:dyDescent="0.3">
      <c r="A10">
        <v>196</v>
      </c>
      <c r="B10">
        <v>636</v>
      </c>
      <c r="C10">
        <v>8452</v>
      </c>
      <c r="D10">
        <v>218</v>
      </c>
      <c r="F10">
        <v>203</v>
      </c>
      <c r="G10">
        <v>429</v>
      </c>
      <c r="H10">
        <v>8236</v>
      </c>
      <c r="I10">
        <v>191</v>
      </c>
      <c r="L10">
        <v>196</v>
      </c>
      <c r="M10">
        <v>203</v>
      </c>
      <c r="O10">
        <v>636</v>
      </c>
      <c r="P10">
        <v>429</v>
      </c>
      <c r="R10">
        <v>8452</v>
      </c>
      <c r="S10">
        <v>8236</v>
      </c>
      <c r="U10">
        <v>218</v>
      </c>
      <c r="V10">
        <v>191</v>
      </c>
    </row>
    <row r="11" spans="1:22" x14ac:dyDescent="0.3">
      <c r="A11">
        <v>199</v>
      </c>
      <c r="B11">
        <v>638</v>
      </c>
      <c r="C11">
        <v>8220</v>
      </c>
      <c r="D11">
        <v>182</v>
      </c>
      <c r="F11">
        <v>195</v>
      </c>
      <c r="G11">
        <v>434</v>
      </c>
      <c r="H11">
        <v>8540</v>
      </c>
      <c r="I11">
        <v>196</v>
      </c>
      <c r="L11">
        <v>199</v>
      </c>
      <c r="M11">
        <v>195</v>
      </c>
      <c r="O11">
        <v>638</v>
      </c>
      <c r="P11">
        <v>434</v>
      </c>
      <c r="R11">
        <v>8220</v>
      </c>
      <c r="S11">
        <v>8540</v>
      </c>
      <c r="U11">
        <v>182</v>
      </c>
      <c r="V11">
        <v>196</v>
      </c>
    </row>
    <row r="12" spans="1:22" x14ac:dyDescent="0.3">
      <c r="A12">
        <v>200</v>
      </c>
      <c r="B12">
        <v>632</v>
      </c>
      <c r="C12">
        <v>8390</v>
      </c>
      <c r="D12">
        <v>193</v>
      </c>
      <c r="F12">
        <v>196</v>
      </c>
      <c r="G12">
        <v>436</v>
      </c>
      <c r="H12">
        <v>8504</v>
      </c>
      <c r="I12">
        <v>200</v>
      </c>
      <c r="L12">
        <v>200</v>
      </c>
      <c r="M12">
        <v>196</v>
      </c>
      <c r="O12">
        <v>632</v>
      </c>
      <c r="P12">
        <v>436</v>
      </c>
      <c r="R12">
        <v>8390</v>
      </c>
      <c r="S12">
        <v>8504</v>
      </c>
      <c r="U12">
        <v>193</v>
      </c>
      <c r="V12">
        <v>200</v>
      </c>
    </row>
    <row r="13" spans="1:22" x14ac:dyDescent="0.3">
      <c r="A13">
        <v>210</v>
      </c>
      <c r="B13">
        <v>620</v>
      </c>
      <c r="C13">
        <v>8770</v>
      </c>
      <c r="D13">
        <v>187</v>
      </c>
      <c r="F13">
        <v>208</v>
      </c>
      <c r="G13">
        <v>432</v>
      </c>
      <c r="H13">
        <v>8110</v>
      </c>
      <c r="I13">
        <v>197</v>
      </c>
      <c r="L13">
        <v>210</v>
      </c>
      <c r="M13">
        <v>208</v>
      </c>
      <c r="O13">
        <v>620</v>
      </c>
      <c r="P13">
        <v>432</v>
      </c>
      <c r="R13">
        <v>8770</v>
      </c>
      <c r="S13">
        <v>8110</v>
      </c>
      <c r="U13">
        <v>187</v>
      </c>
      <c r="V13">
        <v>197</v>
      </c>
    </row>
    <row r="15" spans="1:22" x14ac:dyDescent="0.3">
      <c r="A15" t="s">
        <v>6</v>
      </c>
      <c r="F15" t="s">
        <v>6</v>
      </c>
      <c r="K15" t="s">
        <v>13</v>
      </c>
      <c r="L15">
        <f>AVERAGE(L4:L13)</f>
        <v>207.6</v>
      </c>
      <c r="M15">
        <f t="shared" ref="M15" si="0">AVERAGE(M4:M13)</f>
        <v>200.2</v>
      </c>
      <c r="O15">
        <f>AVERAGE(O4:O13)</f>
        <v>635.79999999999995</v>
      </c>
      <c r="P15">
        <f>AVERAGE(P4:P13)</f>
        <v>442.6</v>
      </c>
      <c r="R15">
        <f>AVERAGE(R4:R13)</f>
        <v>8481</v>
      </c>
      <c r="S15">
        <f>AVERAGE(S4:S13)</f>
        <v>8360.4</v>
      </c>
      <c r="U15">
        <f>AVERAGE(U4:U13)</f>
        <v>200.5</v>
      </c>
      <c r="V15">
        <f>AVERAGE(V4:V13)</f>
        <v>194.9</v>
      </c>
    </row>
    <row r="16" spans="1:22" x14ac:dyDescent="0.3">
      <c r="A16">
        <f>MIN(A4:A13)</f>
        <v>196</v>
      </c>
      <c r="B16">
        <f t="shared" ref="B16:D16" si="1">MIN(B4:B13)</f>
        <v>620</v>
      </c>
      <c r="C16">
        <f>MIN(C4:C13)</f>
        <v>8165</v>
      </c>
      <c r="D16">
        <f t="shared" si="1"/>
        <v>182</v>
      </c>
      <c r="F16">
        <f>MIN(F4:F13)</f>
        <v>189</v>
      </c>
      <c r="G16">
        <f t="shared" ref="G16:I16" si="2">MIN(G4:G13)</f>
        <v>429</v>
      </c>
      <c r="H16">
        <f t="shared" si="2"/>
        <v>8110</v>
      </c>
      <c r="I16">
        <f t="shared" si="2"/>
        <v>186</v>
      </c>
      <c r="K16" t="s">
        <v>6</v>
      </c>
      <c r="L16">
        <f>MIN(L4:L13)</f>
        <v>196</v>
      </c>
      <c r="M16">
        <f t="shared" ref="M16" si="3">MIN(M4:M13)</f>
        <v>189</v>
      </c>
      <c r="O16">
        <f>MIN(O4:O13)</f>
        <v>620</v>
      </c>
      <c r="P16">
        <f>MIN(P4:P13)</f>
        <v>429</v>
      </c>
      <c r="R16">
        <f>MIN(R4:R13)</f>
        <v>8165</v>
      </c>
      <c r="S16">
        <f>MIN(S4:S13)</f>
        <v>8110</v>
      </c>
      <c r="U16">
        <f>MIN(U4:U13)</f>
        <v>182</v>
      </c>
      <c r="V16">
        <f>MIN(V4:V13)</f>
        <v>186</v>
      </c>
    </row>
    <row r="17" spans="1:22" x14ac:dyDescent="0.3">
      <c r="A17" t="s">
        <v>7</v>
      </c>
      <c r="F17" t="s">
        <v>7</v>
      </c>
      <c r="K17" t="s">
        <v>7</v>
      </c>
      <c r="L17">
        <f>MAX(L4:L13)</f>
        <v>228</v>
      </c>
      <c r="M17">
        <f t="shared" ref="M17" si="4">MAX(M4:M13)</f>
        <v>220</v>
      </c>
      <c r="O17">
        <f>MAX(O4:O13)</f>
        <v>649</v>
      </c>
      <c r="P17">
        <f>MAX(P4:P13)</f>
        <v>487</v>
      </c>
      <c r="R17">
        <f>MAX(R4:R13)</f>
        <v>8927</v>
      </c>
      <c r="S17">
        <f>MAX(S4:S13)</f>
        <v>8638</v>
      </c>
      <c r="U17">
        <f>MAX(U4:U13)</f>
        <v>253</v>
      </c>
      <c r="V17">
        <f>MAX(V4:V13)</f>
        <v>207</v>
      </c>
    </row>
    <row r="18" spans="1:22" x14ac:dyDescent="0.3">
      <c r="A18">
        <f>MAX(A4:A13)</f>
        <v>228</v>
      </c>
      <c r="B18">
        <f t="shared" ref="B18:D18" si="5">MAX(B4:B13)</f>
        <v>649</v>
      </c>
      <c r="C18">
        <f t="shared" si="5"/>
        <v>8927</v>
      </c>
      <c r="D18">
        <f t="shared" si="5"/>
        <v>253</v>
      </c>
      <c r="F18">
        <f>MAX(F4:F13)</f>
        <v>220</v>
      </c>
      <c r="G18">
        <f t="shared" ref="G18:I18" si="6">MAX(G4:G13)</f>
        <v>487</v>
      </c>
      <c r="H18">
        <f t="shared" si="6"/>
        <v>8638</v>
      </c>
      <c r="I18">
        <f t="shared" si="6"/>
        <v>207</v>
      </c>
    </row>
    <row r="19" spans="1:22" x14ac:dyDescent="0.3">
      <c r="A19" t="s">
        <v>8</v>
      </c>
      <c r="F19" t="s">
        <v>8</v>
      </c>
    </row>
    <row r="20" spans="1:22" x14ac:dyDescent="0.3">
      <c r="A20">
        <f>AVERAGE(A4:A13)</f>
        <v>207.6</v>
      </c>
      <c r="B20">
        <f t="shared" ref="B20:D20" si="7">AVERAGE(B4:B13)</f>
        <v>635.79999999999995</v>
      </c>
      <c r="C20">
        <f t="shared" si="7"/>
        <v>8481</v>
      </c>
      <c r="D20">
        <f t="shared" si="7"/>
        <v>200.5</v>
      </c>
      <c r="F20">
        <f>AVERAGE(F4:F13)</f>
        <v>200.2</v>
      </c>
      <c r="G20">
        <f t="shared" ref="G20:I20" si="8">AVERAGE(G4:G13)</f>
        <v>442.6</v>
      </c>
      <c r="H20">
        <f t="shared" si="8"/>
        <v>8360.4</v>
      </c>
      <c r="I20">
        <f t="shared" si="8"/>
        <v>194.9</v>
      </c>
    </row>
    <row r="23" spans="1:22" x14ac:dyDescent="0.3">
      <c r="A23" t="s">
        <v>10</v>
      </c>
    </row>
    <row r="24" spans="1:22" x14ac:dyDescent="0.3">
      <c r="A24" t="s">
        <v>1</v>
      </c>
      <c r="F24" t="s">
        <v>9</v>
      </c>
    </row>
    <row r="25" spans="1:22" x14ac:dyDescent="0.3">
      <c r="A25" t="s">
        <v>2</v>
      </c>
      <c r="B25" t="s">
        <v>3</v>
      </c>
      <c r="C25" t="s">
        <v>4</v>
      </c>
      <c r="D25" t="s">
        <v>5</v>
      </c>
      <c r="E25" t="s">
        <v>11</v>
      </c>
      <c r="F25" t="s">
        <v>2</v>
      </c>
      <c r="G25" t="s">
        <v>3</v>
      </c>
      <c r="H25" t="s">
        <v>4</v>
      </c>
      <c r="I25" t="s">
        <v>5</v>
      </c>
      <c r="J25" t="s">
        <v>11</v>
      </c>
      <c r="L25" t="s">
        <v>15</v>
      </c>
      <c r="M25" t="s">
        <v>14</v>
      </c>
      <c r="O25" t="s">
        <v>16</v>
      </c>
      <c r="P25" t="s">
        <v>17</v>
      </c>
      <c r="R25" t="s">
        <v>18</v>
      </c>
      <c r="S25" t="s">
        <v>19</v>
      </c>
      <c r="U25" t="s">
        <v>20</v>
      </c>
      <c r="V25" t="s">
        <v>21</v>
      </c>
    </row>
    <row r="26" spans="1:22" x14ac:dyDescent="0.3">
      <c r="A26">
        <v>687</v>
      </c>
      <c r="B26">
        <v>7000</v>
      </c>
      <c r="C26">
        <v>46219</v>
      </c>
      <c r="D26">
        <v>6172</v>
      </c>
      <c r="F26">
        <v>2750</v>
      </c>
      <c r="G26">
        <v>6281</v>
      </c>
      <c r="H26">
        <v>3625</v>
      </c>
      <c r="I26">
        <v>6172</v>
      </c>
      <c r="L26">
        <v>687</v>
      </c>
      <c r="M26">
        <v>2750</v>
      </c>
      <c r="O26">
        <v>7000</v>
      </c>
      <c r="P26">
        <v>6281</v>
      </c>
      <c r="R26">
        <v>46219</v>
      </c>
      <c r="S26">
        <v>3625</v>
      </c>
      <c r="U26">
        <v>6172</v>
      </c>
      <c r="V26">
        <v>6172</v>
      </c>
    </row>
    <row r="27" spans="1:22" x14ac:dyDescent="0.3">
      <c r="A27">
        <v>687</v>
      </c>
      <c r="B27">
        <v>6688</v>
      </c>
      <c r="C27">
        <v>47219</v>
      </c>
      <c r="D27">
        <v>6218</v>
      </c>
      <c r="F27">
        <v>2547</v>
      </c>
      <c r="G27">
        <v>6125</v>
      </c>
      <c r="H27">
        <v>3453</v>
      </c>
      <c r="I27">
        <v>6172</v>
      </c>
      <c r="L27">
        <v>687</v>
      </c>
      <c r="M27">
        <v>2547</v>
      </c>
      <c r="O27">
        <v>6688</v>
      </c>
      <c r="P27">
        <v>6125</v>
      </c>
      <c r="R27">
        <v>47219</v>
      </c>
      <c r="S27">
        <v>3453</v>
      </c>
      <c r="U27">
        <v>6218</v>
      </c>
      <c r="V27">
        <v>6172</v>
      </c>
    </row>
    <row r="28" spans="1:22" x14ac:dyDescent="0.3">
      <c r="A28">
        <v>703</v>
      </c>
      <c r="B28">
        <v>6297</v>
      </c>
      <c r="C28">
        <v>46766</v>
      </c>
      <c r="D28">
        <v>6250</v>
      </c>
      <c r="F28">
        <v>2515</v>
      </c>
      <c r="G28">
        <v>6469</v>
      </c>
      <c r="H28">
        <v>3453</v>
      </c>
      <c r="I28">
        <v>6453</v>
      </c>
      <c r="L28">
        <v>703</v>
      </c>
      <c r="M28">
        <v>2515</v>
      </c>
      <c r="O28">
        <v>6297</v>
      </c>
      <c r="P28">
        <v>6469</v>
      </c>
      <c r="R28">
        <v>46766</v>
      </c>
      <c r="S28">
        <v>3453</v>
      </c>
      <c r="U28">
        <v>6250</v>
      </c>
      <c r="V28">
        <v>6453</v>
      </c>
    </row>
    <row r="29" spans="1:22" x14ac:dyDescent="0.3">
      <c r="A29">
        <v>703</v>
      </c>
      <c r="B29">
        <v>6421</v>
      </c>
      <c r="C29">
        <v>46125</v>
      </c>
      <c r="D29">
        <v>6188</v>
      </c>
      <c r="F29">
        <v>2578</v>
      </c>
      <c r="G29">
        <v>6265</v>
      </c>
      <c r="H29">
        <v>3656</v>
      </c>
      <c r="I29">
        <v>6375</v>
      </c>
      <c r="L29">
        <v>703</v>
      </c>
      <c r="M29">
        <v>2578</v>
      </c>
      <c r="O29">
        <v>6421</v>
      </c>
      <c r="P29">
        <v>6265</v>
      </c>
      <c r="R29">
        <v>46125</v>
      </c>
      <c r="S29">
        <v>3656</v>
      </c>
      <c r="U29">
        <v>6188</v>
      </c>
      <c r="V29">
        <v>6375</v>
      </c>
    </row>
    <row r="30" spans="1:22" x14ac:dyDescent="0.3">
      <c r="A30">
        <v>688</v>
      </c>
      <c r="B30">
        <v>6297</v>
      </c>
      <c r="C30">
        <v>46844</v>
      </c>
      <c r="D30">
        <v>6266</v>
      </c>
      <c r="F30">
        <v>2609</v>
      </c>
      <c r="G30">
        <v>6266</v>
      </c>
      <c r="H30">
        <v>3496</v>
      </c>
      <c r="I30">
        <v>6250</v>
      </c>
      <c r="L30">
        <v>688</v>
      </c>
      <c r="M30">
        <v>2609</v>
      </c>
      <c r="O30">
        <v>6297</v>
      </c>
      <c r="P30">
        <v>6266</v>
      </c>
      <c r="R30">
        <v>46844</v>
      </c>
      <c r="S30">
        <v>3496</v>
      </c>
      <c r="U30">
        <v>6266</v>
      </c>
      <c r="V30">
        <v>6250</v>
      </c>
    </row>
    <row r="31" spans="1:22" x14ac:dyDescent="0.3">
      <c r="A31">
        <v>687</v>
      </c>
      <c r="B31">
        <v>6609</v>
      </c>
      <c r="C31">
        <v>46578</v>
      </c>
      <c r="D31">
        <v>6657</v>
      </c>
      <c r="F31">
        <v>2766</v>
      </c>
      <c r="G31">
        <v>6625</v>
      </c>
      <c r="H31">
        <v>3563</v>
      </c>
      <c r="I31">
        <v>6188</v>
      </c>
      <c r="L31">
        <v>687</v>
      </c>
      <c r="M31">
        <v>2766</v>
      </c>
      <c r="O31">
        <v>6609</v>
      </c>
      <c r="P31">
        <v>6625</v>
      </c>
      <c r="R31">
        <v>46578</v>
      </c>
      <c r="S31">
        <v>3563</v>
      </c>
      <c r="U31">
        <v>6657</v>
      </c>
      <c r="V31">
        <v>6188</v>
      </c>
    </row>
    <row r="32" spans="1:22" x14ac:dyDescent="0.3">
      <c r="A32">
        <v>719</v>
      </c>
      <c r="B32">
        <v>6266</v>
      </c>
      <c r="C32">
        <v>45828</v>
      </c>
      <c r="D32">
        <v>6078</v>
      </c>
      <c r="F32">
        <v>2625</v>
      </c>
      <c r="G32">
        <v>6235</v>
      </c>
      <c r="H32">
        <v>3500</v>
      </c>
      <c r="I32">
        <v>6296</v>
      </c>
      <c r="L32">
        <v>719</v>
      </c>
      <c r="M32">
        <v>2625</v>
      </c>
      <c r="O32">
        <v>6266</v>
      </c>
      <c r="P32">
        <v>6235</v>
      </c>
      <c r="R32">
        <v>45828</v>
      </c>
      <c r="S32">
        <v>3500</v>
      </c>
      <c r="U32">
        <v>6078</v>
      </c>
      <c r="V32">
        <v>6296</v>
      </c>
    </row>
    <row r="33" spans="1:34" x14ac:dyDescent="0.3">
      <c r="A33">
        <v>719</v>
      </c>
      <c r="B33">
        <v>6625</v>
      </c>
      <c r="C33">
        <v>46296</v>
      </c>
      <c r="D33">
        <v>6235</v>
      </c>
      <c r="F33">
        <v>2469</v>
      </c>
      <c r="G33">
        <v>6172</v>
      </c>
      <c r="H33">
        <v>3609</v>
      </c>
      <c r="I33">
        <v>6250</v>
      </c>
      <c r="L33">
        <v>719</v>
      </c>
      <c r="M33">
        <v>2469</v>
      </c>
      <c r="O33">
        <v>6625</v>
      </c>
      <c r="P33">
        <v>6172</v>
      </c>
      <c r="R33">
        <v>46296</v>
      </c>
      <c r="S33">
        <v>3609</v>
      </c>
      <c r="U33">
        <v>6235</v>
      </c>
      <c r="V33">
        <v>6250</v>
      </c>
    </row>
    <row r="34" spans="1:34" x14ac:dyDescent="0.3">
      <c r="A34">
        <v>812</v>
      </c>
      <c r="B34">
        <v>6313</v>
      </c>
      <c r="C34">
        <v>46297</v>
      </c>
      <c r="D34">
        <v>6453</v>
      </c>
      <c r="F34">
        <v>2547</v>
      </c>
      <c r="G34">
        <v>6234</v>
      </c>
      <c r="H34">
        <v>3766</v>
      </c>
      <c r="I34">
        <v>6406</v>
      </c>
      <c r="L34">
        <v>812</v>
      </c>
      <c r="M34">
        <v>2547</v>
      </c>
      <c r="O34">
        <v>6313</v>
      </c>
      <c r="P34">
        <v>6234</v>
      </c>
      <c r="R34">
        <v>46297</v>
      </c>
      <c r="S34">
        <v>3766</v>
      </c>
      <c r="U34">
        <v>6453</v>
      </c>
      <c r="V34">
        <v>6406</v>
      </c>
    </row>
    <row r="35" spans="1:34" x14ac:dyDescent="0.3">
      <c r="A35">
        <v>703</v>
      </c>
      <c r="B35">
        <v>6500</v>
      </c>
      <c r="C35">
        <v>46875</v>
      </c>
      <c r="D35">
        <v>6390</v>
      </c>
      <c r="F35">
        <v>2563</v>
      </c>
      <c r="G35">
        <v>6282</v>
      </c>
      <c r="H35">
        <v>3703</v>
      </c>
      <c r="I35">
        <v>6578</v>
      </c>
      <c r="L35">
        <v>703</v>
      </c>
      <c r="M35">
        <v>2563</v>
      </c>
      <c r="O35">
        <v>6500</v>
      </c>
      <c r="P35">
        <v>6282</v>
      </c>
      <c r="R35">
        <v>46875</v>
      </c>
      <c r="S35">
        <v>3703</v>
      </c>
      <c r="U35">
        <v>6390</v>
      </c>
      <c r="V35">
        <v>6578</v>
      </c>
    </row>
    <row r="37" spans="1:34" x14ac:dyDescent="0.3">
      <c r="A37" t="s">
        <v>6</v>
      </c>
      <c r="F37" t="s">
        <v>6</v>
      </c>
      <c r="K37" t="s">
        <v>13</v>
      </c>
      <c r="L37">
        <f>AVERAGE(L26:L35)</f>
        <v>710.8</v>
      </c>
      <c r="M37">
        <f t="shared" ref="M37" si="9">AVERAGE(M26:M35)</f>
        <v>2596.9</v>
      </c>
      <c r="O37">
        <f>AVERAGE(O26:O35)</f>
        <v>6501.6</v>
      </c>
      <c r="P37">
        <f>AVERAGE(P26:P35)</f>
        <v>6295.4</v>
      </c>
      <c r="R37">
        <f>AVERAGE(R26:R35)</f>
        <v>46504.7</v>
      </c>
      <c r="S37">
        <f>AVERAGE(S26:S35)</f>
        <v>3582.4</v>
      </c>
      <c r="U37">
        <f>AVERAGE(U26:U35)</f>
        <v>6290.7</v>
      </c>
      <c r="V37">
        <f>AVERAGE(V26:V35)</f>
        <v>6314</v>
      </c>
    </row>
    <row r="38" spans="1:34" x14ac:dyDescent="0.3">
      <c r="A38">
        <f>MIN(A26:A35)</f>
        <v>687</v>
      </c>
      <c r="B38">
        <f t="shared" ref="B38:C38" si="10">MIN(B26:B35)</f>
        <v>6266</v>
      </c>
      <c r="C38">
        <f t="shared" si="10"/>
        <v>45828</v>
      </c>
      <c r="D38">
        <f>MIN(D26:D35)</f>
        <v>6078</v>
      </c>
      <c r="F38">
        <f>MIN(F26:F35)</f>
        <v>2469</v>
      </c>
      <c r="G38">
        <f>MIN(G26:G35)</f>
        <v>6125</v>
      </c>
      <c r="H38">
        <f t="shared" ref="H38:I38" si="11">MIN(H26:H35)</f>
        <v>3453</v>
      </c>
      <c r="I38">
        <f t="shared" si="11"/>
        <v>6172</v>
      </c>
      <c r="K38" t="s">
        <v>6</v>
      </c>
      <c r="L38">
        <f>MIN(L26:L35)</f>
        <v>687</v>
      </c>
      <c r="M38">
        <f t="shared" ref="M38" si="12">MIN(M26:M35)</f>
        <v>2469</v>
      </c>
      <c r="O38">
        <f>MIN(O26:O35)</f>
        <v>6266</v>
      </c>
      <c r="P38">
        <f>MIN(P26:P35)</f>
        <v>6125</v>
      </c>
      <c r="R38">
        <f>MIN(R26:R35)</f>
        <v>45828</v>
      </c>
      <c r="S38">
        <f>MIN(S26:S35)</f>
        <v>3453</v>
      </c>
      <c r="U38">
        <f>MIN(U26:U35)</f>
        <v>6078</v>
      </c>
      <c r="V38">
        <f>MIN(V26:V35)</f>
        <v>6172</v>
      </c>
    </row>
    <row r="39" spans="1:34" x14ac:dyDescent="0.3">
      <c r="A39" t="s">
        <v>7</v>
      </c>
      <c r="F39" t="s">
        <v>7</v>
      </c>
      <c r="K39" t="s">
        <v>7</v>
      </c>
      <c r="L39">
        <f>MAX(L26:L35)</f>
        <v>812</v>
      </c>
      <c r="M39">
        <f t="shared" ref="M39" si="13">MAX(M26:M35)</f>
        <v>2766</v>
      </c>
      <c r="O39">
        <f>MAX(O26:O35)</f>
        <v>7000</v>
      </c>
      <c r="P39">
        <f>MAX(P26:P35)</f>
        <v>6625</v>
      </c>
      <c r="R39">
        <f>MAX(R26:R35)</f>
        <v>47219</v>
      </c>
      <c r="S39">
        <f>MAX(S26:S35)</f>
        <v>3766</v>
      </c>
      <c r="U39">
        <f>MAX(U26:U35)</f>
        <v>6657</v>
      </c>
      <c r="V39">
        <f>MAX(V26:V35)</f>
        <v>6578</v>
      </c>
    </row>
    <row r="40" spans="1:34" x14ac:dyDescent="0.3">
      <c r="A40">
        <f>MAX(A26:A35)</f>
        <v>812</v>
      </c>
      <c r="B40">
        <f t="shared" ref="B40:D40" si="14">MAX(B26:B35)</f>
        <v>7000</v>
      </c>
      <c r="C40">
        <f t="shared" si="14"/>
        <v>47219</v>
      </c>
      <c r="D40">
        <f t="shared" si="14"/>
        <v>6657</v>
      </c>
      <c r="F40">
        <f>MAX(F26:F35)</f>
        <v>2766</v>
      </c>
      <c r="G40">
        <f t="shared" ref="G40:I40" si="15">MAX(G26:G35)</f>
        <v>6625</v>
      </c>
      <c r="H40">
        <f t="shared" si="15"/>
        <v>3766</v>
      </c>
      <c r="I40">
        <f t="shared" si="15"/>
        <v>6578</v>
      </c>
      <c r="X40" t="s">
        <v>1</v>
      </c>
    </row>
    <row r="41" spans="1:34" x14ac:dyDescent="0.3">
      <c r="A41" t="s">
        <v>8</v>
      </c>
      <c r="F41" t="s">
        <v>8</v>
      </c>
    </row>
    <row r="42" spans="1:34" x14ac:dyDescent="0.3">
      <c r="A42">
        <f>AVERAGE(A26:A35)</f>
        <v>710.8</v>
      </c>
      <c r="B42">
        <f t="shared" ref="B42:D42" si="16">AVERAGE(B26:B35)</f>
        <v>6501.6</v>
      </c>
      <c r="C42">
        <f t="shared" si="16"/>
        <v>46504.7</v>
      </c>
      <c r="D42">
        <f t="shared" si="16"/>
        <v>6290.7</v>
      </c>
      <c r="F42">
        <f>AVERAGE(F26:F35)</f>
        <v>2596.9</v>
      </c>
      <c r="G42">
        <f t="shared" ref="G42:I42" si="17">AVERAGE(G26:G35)</f>
        <v>6295.4</v>
      </c>
      <c r="H42">
        <f>AVERAGE(H26:H35)</f>
        <v>3582.4</v>
      </c>
      <c r="I42">
        <f t="shared" si="17"/>
        <v>6314</v>
      </c>
      <c r="X42" t="s">
        <v>22</v>
      </c>
      <c r="Y42" t="s">
        <v>23</v>
      </c>
      <c r="AA42" t="s">
        <v>24</v>
      </c>
      <c r="AB42" t="s">
        <v>25</v>
      </c>
      <c r="AD42" t="s">
        <v>26</v>
      </c>
      <c r="AE42" t="s">
        <v>27</v>
      </c>
      <c r="AG42" t="s">
        <v>28</v>
      </c>
      <c r="AH42" t="s">
        <v>29</v>
      </c>
    </row>
    <row r="43" spans="1:34" x14ac:dyDescent="0.3">
      <c r="X43">
        <v>228</v>
      </c>
      <c r="Y43">
        <v>687</v>
      </c>
      <c r="AA43">
        <v>632</v>
      </c>
      <c r="AB43">
        <v>7000</v>
      </c>
      <c r="AD43">
        <v>8217</v>
      </c>
      <c r="AE43">
        <v>46219</v>
      </c>
      <c r="AG43">
        <v>196</v>
      </c>
      <c r="AH43">
        <v>6172</v>
      </c>
    </row>
    <row r="44" spans="1:34" x14ac:dyDescent="0.3">
      <c r="N44" t="s">
        <v>30</v>
      </c>
      <c r="X44">
        <v>203</v>
      </c>
      <c r="Y44">
        <v>687</v>
      </c>
      <c r="AA44">
        <v>632</v>
      </c>
      <c r="AB44">
        <v>6688</v>
      </c>
      <c r="AD44">
        <v>8211</v>
      </c>
      <c r="AE44">
        <v>47219</v>
      </c>
      <c r="AG44">
        <v>187</v>
      </c>
      <c r="AH44">
        <v>6218</v>
      </c>
    </row>
    <row r="45" spans="1:34" x14ac:dyDescent="0.3">
      <c r="A45" t="s">
        <v>12</v>
      </c>
      <c r="N45" t="s">
        <v>31</v>
      </c>
      <c r="Q45" t="s">
        <v>32</v>
      </c>
      <c r="S45" t="s">
        <v>33</v>
      </c>
      <c r="X45">
        <v>203</v>
      </c>
      <c r="Y45">
        <v>703</v>
      </c>
      <c r="AA45">
        <v>649</v>
      </c>
      <c r="AB45">
        <v>6297</v>
      </c>
      <c r="AD45">
        <v>8828</v>
      </c>
      <c r="AE45">
        <v>46766</v>
      </c>
      <c r="AG45">
        <v>190</v>
      </c>
      <c r="AH45">
        <v>6250</v>
      </c>
    </row>
    <row r="46" spans="1:34" x14ac:dyDescent="0.3">
      <c r="A46" t="s">
        <v>1</v>
      </c>
      <c r="F46" t="s">
        <v>9</v>
      </c>
      <c r="N46" t="s">
        <v>1</v>
      </c>
      <c r="Q46" t="s">
        <v>1</v>
      </c>
      <c r="X46">
        <v>212</v>
      </c>
      <c r="Y46">
        <v>703</v>
      </c>
      <c r="AA46">
        <v>644</v>
      </c>
      <c r="AB46">
        <v>6421</v>
      </c>
      <c r="AD46">
        <v>8165</v>
      </c>
      <c r="AE46">
        <v>46125</v>
      </c>
      <c r="AG46">
        <v>185</v>
      </c>
      <c r="AH46">
        <v>6188</v>
      </c>
    </row>
    <row r="47" spans="1:34" x14ac:dyDescent="0.3">
      <c r="A47" t="s">
        <v>2</v>
      </c>
      <c r="B47" t="s">
        <v>3</v>
      </c>
      <c r="C47" t="s">
        <v>4</v>
      </c>
      <c r="D47" t="s">
        <v>5</v>
      </c>
      <c r="E47" t="s">
        <v>11</v>
      </c>
      <c r="F47" t="s">
        <v>2</v>
      </c>
      <c r="G47" t="s">
        <v>3</v>
      </c>
      <c r="H47" t="s">
        <v>4</v>
      </c>
      <c r="I47" t="s">
        <v>5</v>
      </c>
      <c r="J47" t="s">
        <v>11</v>
      </c>
      <c r="N47">
        <f>SUM(L15,O15,R15,U15)/4</f>
        <v>2381.2249999999999</v>
      </c>
      <c r="Q47">
        <f>SUM(L37,O37,R37,U37)/4</f>
        <v>15001.949999999999</v>
      </c>
      <c r="X47">
        <v>213</v>
      </c>
      <c r="Y47">
        <v>688</v>
      </c>
      <c r="AA47">
        <v>637</v>
      </c>
      <c r="AB47">
        <v>6297</v>
      </c>
      <c r="AD47">
        <v>8927</v>
      </c>
      <c r="AE47">
        <v>46844</v>
      </c>
      <c r="AG47">
        <v>253</v>
      </c>
      <c r="AH47">
        <v>6266</v>
      </c>
    </row>
    <row r="48" spans="1:34" x14ac:dyDescent="0.3">
      <c r="A48">
        <v>256</v>
      </c>
      <c r="B48">
        <v>264</v>
      </c>
      <c r="N48" t="s">
        <v>9</v>
      </c>
      <c r="Q48" t="s">
        <v>9</v>
      </c>
      <c r="X48">
        <v>212</v>
      </c>
      <c r="Y48">
        <v>687</v>
      </c>
      <c r="AA48">
        <v>638</v>
      </c>
      <c r="AB48">
        <v>6609</v>
      </c>
      <c r="AD48">
        <v>8630</v>
      </c>
      <c r="AE48">
        <v>46578</v>
      </c>
      <c r="AG48">
        <v>214</v>
      </c>
      <c r="AH48">
        <v>6657</v>
      </c>
    </row>
    <row r="49" spans="1:34" x14ac:dyDescent="0.3">
      <c r="A49">
        <v>270</v>
      </c>
      <c r="N49">
        <f>SUM(M15,P15,S15,V15)/4</f>
        <v>2299.5249999999996</v>
      </c>
      <c r="Q49">
        <f>SUM(M37,P37,S37,V37)/4</f>
        <v>4697.1749999999993</v>
      </c>
      <c r="X49">
        <v>196</v>
      </c>
      <c r="Y49">
        <v>719</v>
      </c>
      <c r="AA49">
        <v>636</v>
      </c>
      <c r="AB49">
        <v>6266</v>
      </c>
      <c r="AD49">
        <v>8452</v>
      </c>
      <c r="AE49">
        <v>45828</v>
      </c>
      <c r="AG49">
        <v>218</v>
      </c>
      <c r="AH49">
        <v>6078</v>
      </c>
    </row>
    <row r="50" spans="1:34" x14ac:dyDescent="0.3">
      <c r="A50">
        <v>317</v>
      </c>
      <c r="X50">
        <v>199</v>
      </c>
      <c r="Y50">
        <v>719</v>
      </c>
      <c r="AA50">
        <v>638</v>
      </c>
      <c r="AB50">
        <v>6625</v>
      </c>
      <c r="AD50">
        <v>8220</v>
      </c>
      <c r="AE50">
        <v>46296</v>
      </c>
      <c r="AG50">
        <v>182</v>
      </c>
      <c r="AH50">
        <v>6235</v>
      </c>
    </row>
    <row r="51" spans="1:34" x14ac:dyDescent="0.3">
      <c r="A51">
        <v>270</v>
      </c>
      <c r="Q51">
        <f>(Q49)/(Q49+Q47)</f>
        <v>0.2384458700576802</v>
      </c>
      <c r="X51">
        <v>200</v>
      </c>
      <c r="Y51">
        <v>812</v>
      </c>
      <c r="AA51">
        <v>632</v>
      </c>
      <c r="AB51">
        <v>6313</v>
      </c>
      <c r="AD51">
        <v>8390</v>
      </c>
      <c r="AE51">
        <v>46297</v>
      </c>
      <c r="AG51">
        <v>193</v>
      </c>
      <c r="AH51">
        <v>6453</v>
      </c>
    </row>
    <row r="52" spans="1:34" x14ac:dyDescent="0.3">
      <c r="A52">
        <v>277</v>
      </c>
      <c r="X52">
        <v>210</v>
      </c>
      <c r="Y52">
        <v>703</v>
      </c>
      <c r="AA52">
        <v>620</v>
      </c>
      <c r="AB52">
        <v>6500</v>
      </c>
      <c r="AD52">
        <v>8770</v>
      </c>
      <c r="AE52">
        <v>46875</v>
      </c>
      <c r="AG52">
        <v>187</v>
      </c>
      <c r="AH52">
        <v>6390</v>
      </c>
    </row>
    <row r="53" spans="1:34" x14ac:dyDescent="0.3">
      <c r="A53">
        <v>287</v>
      </c>
    </row>
    <row r="54" spans="1:34" x14ac:dyDescent="0.3">
      <c r="A54">
        <v>290</v>
      </c>
      <c r="X54">
        <f>AVERAGE(X43:X52)</f>
        <v>207.6</v>
      </c>
      <c r="Y54">
        <f>AVERAGE(Y43:Y52)</f>
        <v>710.8</v>
      </c>
      <c r="AA54">
        <f>AVERAGE(AA43:AA52)</f>
        <v>635.79999999999995</v>
      </c>
      <c r="AB54">
        <f>AVERAGE(AB43:AB52)</f>
        <v>6501.6</v>
      </c>
      <c r="AD54">
        <f>AVERAGE(AD43:AD52)</f>
        <v>8481</v>
      </c>
      <c r="AE54">
        <f>AVERAGE(AE43:AE52)</f>
        <v>46504.7</v>
      </c>
      <c r="AG54">
        <f>AVERAGE(AG43:AG52)</f>
        <v>200.5</v>
      </c>
      <c r="AH54">
        <f>AVERAGE(AH43:AH52)</f>
        <v>6290.7</v>
      </c>
    </row>
    <row r="55" spans="1:34" x14ac:dyDescent="0.3">
      <c r="A55">
        <v>283</v>
      </c>
    </row>
    <row r="56" spans="1:34" x14ac:dyDescent="0.3">
      <c r="A56">
        <v>277</v>
      </c>
    </row>
    <row r="57" spans="1:34" x14ac:dyDescent="0.3">
      <c r="A57">
        <v>270</v>
      </c>
      <c r="X57" t="s">
        <v>9</v>
      </c>
    </row>
    <row r="59" spans="1:34" x14ac:dyDescent="0.3">
      <c r="A59" t="s">
        <v>6</v>
      </c>
      <c r="F59" t="s">
        <v>6</v>
      </c>
      <c r="X59" t="s">
        <v>22</v>
      </c>
      <c r="Y59" t="s">
        <v>23</v>
      </c>
      <c r="AA59" t="s">
        <v>24</v>
      </c>
      <c r="AB59" t="s">
        <v>25</v>
      </c>
      <c r="AD59" t="s">
        <v>26</v>
      </c>
      <c r="AE59" t="s">
        <v>27</v>
      </c>
      <c r="AG59" t="s">
        <v>28</v>
      </c>
      <c r="AH59" t="s">
        <v>29</v>
      </c>
    </row>
    <row r="60" spans="1:34" x14ac:dyDescent="0.3">
      <c r="A60">
        <f>MIN(A48:A57)</f>
        <v>256</v>
      </c>
      <c r="B60">
        <f t="shared" ref="B60:D60" si="18">MIN(B48:B57)</f>
        <v>264</v>
      </c>
      <c r="C60">
        <f t="shared" si="18"/>
        <v>0</v>
      </c>
      <c r="D60">
        <f t="shared" si="18"/>
        <v>0</v>
      </c>
      <c r="F60">
        <f>MIN(F48:F57)</f>
        <v>0</v>
      </c>
      <c r="G60">
        <f t="shared" ref="G60:I60" si="19">MIN(G48:G57)</f>
        <v>0</v>
      </c>
      <c r="H60">
        <f t="shared" si="19"/>
        <v>0</v>
      </c>
      <c r="I60">
        <f t="shared" si="19"/>
        <v>0</v>
      </c>
      <c r="X60">
        <v>200</v>
      </c>
      <c r="Y60">
        <v>2750</v>
      </c>
      <c r="AA60">
        <v>487</v>
      </c>
      <c r="AB60">
        <v>6281</v>
      </c>
      <c r="AD60">
        <v>8638</v>
      </c>
      <c r="AE60">
        <v>3625</v>
      </c>
      <c r="AG60">
        <v>186</v>
      </c>
      <c r="AH60">
        <v>6172</v>
      </c>
    </row>
    <row r="61" spans="1:34" x14ac:dyDescent="0.3">
      <c r="A61" t="s">
        <v>7</v>
      </c>
      <c r="F61" t="s">
        <v>7</v>
      </c>
      <c r="X61">
        <v>196</v>
      </c>
      <c r="Y61">
        <v>2547</v>
      </c>
      <c r="AA61">
        <v>446</v>
      </c>
      <c r="AB61">
        <v>6125</v>
      </c>
      <c r="AD61">
        <v>8294</v>
      </c>
      <c r="AE61">
        <v>3453</v>
      </c>
      <c r="AG61">
        <v>194</v>
      </c>
      <c r="AH61">
        <v>6172</v>
      </c>
    </row>
    <row r="62" spans="1:34" x14ac:dyDescent="0.3">
      <c r="A62">
        <f>MAX(A48:A57)</f>
        <v>317</v>
      </c>
      <c r="B62">
        <f t="shared" ref="B62:D62" si="20">MAX(B48:B57)</f>
        <v>264</v>
      </c>
      <c r="C62">
        <f t="shared" si="20"/>
        <v>0</v>
      </c>
      <c r="D62">
        <f t="shared" si="20"/>
        <v>0</v>
      </c>
      <c r="F62">
        <f>MAX(F48:F57)</f>
        <v>0</v>
      </c>
      <c r="G62">
        <f t="shared" ref="G62:I62" si="21">MAX(G48:G57)</f>
        <v>0</v>
      </c>
      <c r="H62">
        <f t="shared" si="21"/>
        <v>0</v>
      </c>
      <c r="I62">
        <f t="shared" si="21"/>
        <v>0</v>
      </c>
      <c r="X62">
        <v>189</v>
      </c>
      <c r="Y62">
        <v>2515</v>
      </c>
      <c r="AA62">
        <v>444</v>
      </c>
      <c r="AB62">
        <v>6469</v>
      </c>
      <c r="AD62">
        <v>8382</v>
      </c>
      <c r="AE62">
        <v>3453</v>
      </c>
      <c r="AG62">
        <v>193</v>
      </c>
      <c r="AH62">
        <v>6453</v>
      </c>
    </row>
    <row r="63" spans="1:34" x14ac:dyDescent="0.3">
      <c r="A63" t="s">
        <v>8</v>
      </c>
      <c r="F63" t="s">
        <v>8</v>
      </c>
      <c r="X63">
        <v>200</v>
      </c>
      <c r="Y63">
        <v>2578</v>
      </c>
      <c r="AA63">
        <v>437</v>
      </c>
      <c r="AB63">
        <v>6265</v>
      </c>
      <c r="AD63">
        <v>8160</v>
      </c>
      <c r="AE63">
        <v>3656</v>
      </c>
      <c r="AG63">
        <v>194</v>
      </c>
      <c r="AH63">
        <v>6375</v>
      </c>
    </row>
    <row r="64" spans="1:34" x14ac:dyDescent="0.3">
      <c r="A64">
        <f>AVERAGE(A48:A57)</f>
        <v>279.7</v>
      </c>
      <c r="B64">
        <f t="shared" ref="B64:D64" si="22">AVERAGE(B48:B57)</f>
        <v>264</v>
      </c>
      <c r="C64" t="e">
        <f t="shared" si="22"/>
        <v>#DIV/0!</v>
      </c>
      <c r="D64" t="e">
        <f t="shared" si="22"/>
        <v>#DIV/0!</v>
      </c>
      <c r="F64" t="e">
        <f>AVERAGE(F48:F57)</f>
        <v>#DIV/0!</v>
      </c>
      <c r="G64" t="e">
        <f t="shared" ref="G64:I64" si="23">AVERAGE(G48:G57)</f>
        <v>#DIV/0!</v>
      </c>
      <c r="H64" t="e">
        <f t="shared" si="23"/>
        <v>#DIV/0!</v>
      </c>
      <c r="I64" t="e">
        <f t="shared" si="23"/>
        <v>#DIV/0!</v>
      </c>
      <c r="X64">
        <v>195</v>
      </c>
      <c r="Y64">
        <v>2609</v>
      </c>
      <c r="AA64">
        <v>439</v>
      </c>
      <c r="AB64">
        <v>6266</v>
      </c>
      <c r="AD64">
        <v>8330</v>
      </c>
      <c r="AE64">
        <v>3496</v>
      </c>
      <c r="AG64">
        <v>191</v>
      </c>
      <c r="AH64">
        <v>6250</v>
      </c>
    </row>
    <row r="65" spans="24:34" x14ac:dyDescent="0.3">
      <c r="X65">
        <v>220</v>
      </c>
      <c r="Y65">
        <v>2766</v>
      </c>
      <c r="AA65">
        <v>442</v>
      </c>
      <c r="AB65">
        <v>6625</v>
      </c>
      <c r="AD65">
        <v>8410</v>
      </c>
      <c r="AE65">
        <v>3563</v>
      </c>
      <c r="AG65">
        <v>207</v>
      </c>
      <c r="AH65">
        <v>6188</v>
      </c>
    </row>
    <row r="66" spans="24:34" x14ac:dyDescent="0.3">
      <c r="X66">
        <v>203</v>
      </c>
      <c r="Y66">
        <v>2625</v>
      </c>
      <c r="AA66">
        <v>429</v>
      </c>
      <c r="AB66">
        <v>6235</v>
      </c>
      <c r="AD66">
        <v>8236</v>
      </c>
      <c r="AE66">
        <v>3500</v>
      </c>
      <c r="AG66">
        <v>191</v>
      </c>
      <c r="AH66">
        <v>6296</v>
      </c>
    </row>
    <row r="67" spans="24:34" x14ac:dyDescent="0.3">
      <c r="X67">
        <v>195</v>
      </c>
      <c r="Y67">
        <v>2469</v>
      </c>
      <c r="AA67">
        <v>434</v>
      </c>
      <c r="AB67">
        <v>6172</v>
      </c>
      <c r="AD67">
        <v>8540</v>
      </c>
      <c r="AE67">
        <v>3609</v>
      </c>
      <c r="AG67">
        <v>196</v>
      </c>
      <c r="AH67">
        <v>6250</v>
      </c>
    </row>
    <row r="68" spans="24:34" x14ac:dyDescent="0.3">
      <c r="X68">
        <v>196</v>
      </c>
      <c r="Y68">
        <v>2547</v>
      </c>
      <c r="AA68">
        <v>436</v>
      </c>
      <c r="AB68">
        <v>6234</v>
      </c>
      <c r="AD68">
        <v>8504</v>
      </c>
      <c r="AE68">
        <v>3766</v>
      </c>
      <c r="AG68">
        <v>200</v>
      </c>
      <c r="AH68">
        <v>6406</v>
      </c>
    </row>
    <row r="69" spans="24:34" x14ac:dyDescent="0.3">
      <c r="X69">
        <v>208</v>
      </c>
      <c r="Y69">
        <v>2563</v>
      </c>
      <c r="AA69">
        <v>432</v>
      </c>
      <c r="AB69">
        <v>6282</v>
      </c>
      <c r="AD69">
        <v>8110</v>
      </c>
      <c r="AE69">
        <v>3703</v>
      </c>
      <c r="AG69">
        <v>197</v>
      </c>
      <c r="AH69">
        <v>6578</v>
      </c>
    </row>
    <row r="71" spans="24:34" x14ac:dyDescent="0.3">
      <c r="X71">
        <f t="shared" ref="X71:Y71" si="24">AVERAGE(X60:X69)</f>
        <v>200.2</v>
      </c>
      <c r="Y71">
        <f t="shared" si="24"/>
        <v>2596.9</v>
      </c>
      <c r="AA71">
        <f>AVERAGE(AA60:AA69)</f>
        <v>442.6</v>
      </c>
      <c r="AB71">
        <f>AVERAGE(AB60:AB69)</f>
        <v>6295.4</v>
      </c>
      <c r="AD71">
        <f>AVERAGE(AD60:AD69)</f>
        <v>8360.4</v>
      </c>
      <c r="AE71">
        <f>AVERAGE(AE60:AE69)</f>
        <v>3582.4</v>
      </c>
      <c r="AG71">
        <f>AVERAGE(AG60:AG69)</f>
        <v>194.9</v>
      </c>
      <c r="AH71">
        <f>AVERAGE(AH60:AH69)</f>
        <v>6314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2023-05-24T17:38:38Z</dcterms:created>
  <dcterms:modified xsi:type="dcterms:W3CDTF">2023-05-26T08:27:42Z</dcterms:modified>
</cp:coreProperties>
</file>