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jackssdstate-my.sharepoint.com/personal/john_akujobi_jacks_sdstate_edu/Documents/SDSU-Courses/CSC 317 - Computer Organization &amp; Architecture/Assignment 1/"/>
    </mc:Choice>
  </mc:AlternateContent>
  <xr:revisionPtr revIDLastSave="324" documentId="8_{5D139A14-E09D-4B59-98F1-788CAF269298}" xr6:coauthVersionLast="47" xr6:coauthVersionMax="47" xr10:uidLastSave="{BF9B4AA6-1630-447A-9E19-B5EE3AC807B5}"/>
  <bookViews>
    <workbookView xWindow="11595" yWindow="7740" windowWidth="17310" windowHeight="7845" activeTab="1" xr2:uid="{FAC596DE-2537-4A2B-8E8E-BB50C87123FB}"/>
  </bookViews>
  <sheets>
    <sheet name="1.5" sheetId="1" r:id="rId1"/>
    <sheet name="1.6" sheetId="2" r:id="rId2"/>
  </sheets>
  <definedNames>
    <definedName name="A">'1.6'!$A$1048527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C18" i="2"/>
  <c r="E16" i="2"/>
  <c r="E17" i="2"/>
  <c r="E18" i="2"/>
  <c r="E15" i="2"/>
  <c r="C17" i="2"/>
  <c r="C16" i="2"/>
  <c r="C15" i="2"/>
  <c r="I3" i="2"/>
  <c r="F4" i="2"/>
  <c r="I7" i="2"/>
  <c r="G3" i="2"/>
  <c r="F3" i="2"/>
  <c r="H3" i="2"/>
  <c r="F8" i="2"/>
  <c r="G8" i="2" s="1"/>
  <c r="F9" i="2"/>
  <c r="G9" i="2" s="1"/>
  <c r="F10" i="2"/>
  <c r="G10" i="2" s="1"/>
  <c r="F7" i="2"/>
  <c r="G7" i="2" s="1"/>
  <c r="G4" i="2"/>
  <c r="F5" i="2"/>
  <c r="G5" i="2" s="1"/>
  <c r="F6" i="2"/>
  <c r="G6" i="2" s="1"/>
  <c r="B14" i="1"/>
  <c r="B15" i="1"/>
  <c r="B13" i="1"/>
  <c r="E5" i="1"/>
  <c r="F5" i="1" s="1"/>
  <c r="E4" i="1"/>
  <c r="F4" i="1" s="1"/>
  <c r="E3" i="1"/>
  <c r="F3" i="1" s="1"/>
  <c r="E10" i="1"/>
  <c r="F10" i="1" s="1"/>
  <c r="E9" i="1"/>
  <c r="F9" i="1" s="1"/>
  <c r="E8" i="1"/>
  <c r="F8" i="1" s="1"/>
  <c r="H7" i="2" l="1"/>
</calcChain>
</file>

<file path=xl/sharedStrings.xml><?xml version="1.0" encoding="utf-8"?>
<sst xmlns="http://schemas.openxmlformats.org/spreadsheetml/2006/main" count="43" uniqueCount="19">
  <si>
    <t>Processor</t>
  </si>
  <si>
    <t>CPI</t>
  </si>
  <si>
    <t>P1</t>
  </si>
  <si>
    <t>P2</t>
  </si>
  <si>
    <t>P3</t>
  </si>
  <si>
    <t>Clock rate  (GHz)</t>
  </si>
  <si>
    <t>I</t>
  </si>
  <si>
    <t>Time (s)</t>
  </si>
  <si>
    <t>Clock cycle (cycle)</t>
  </si>
  <si>
    <t>Classes</t>
  </si>
  <si>
    <t>Instruction as class</t>
  </si>
  <si>
    <t>Clock cycle of class (cycle)</t>
  </si>
  <si>
    <t>Global CPI</t>
  </si>
  <si>
    <t>Total clock cycle (cycle)</t>
  </si>
  <si>
    <t>New</t>
  </si>
  <si>
    <t>INT</t>
  </si>
  <si>
    <t>FP</t>
  </si>
  <si>
    <t>L/S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</si>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</sst>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1" fillId="0" borderId="1" xfId="1" applyNumberFormat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1" fontId="1" fillId="0" borderId="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3000-0B60-4234-A7E4-9D2C4AAA27C2}">
  <dimension ref="A2:G15"/>
  <sheetViews>
    <sheetView topLeftCell="A2" zoomScale="160" zoomScaleNormal="160" workbookViewId="0">
      <selection activeCell="A12" sqref="A12:F12"/>
    </sheetView>
  </sheetViews>
  <sheetFormatPr defaultRowHeight="15" x14ac:dyDescent="0.25"/>
  <cols>
    <col min="2" max="2" width="11.140625" customWidth="1"/>
    <col min="4" max="4" width="9.7109375" customWidth="1"/>
    <col min="5" max="5" width="11.85546875" customWidth="1"/>
  </cols>
  <sheetData>
    <row r="2" spans="1:7" ht="30" x14ac:dyDescent="0.25">
      <c r="A2" s="1" t="s">
        <v>0</v>
      </c>
      <c r="B2" s="1" t="s">
        <v>5</v>
      </c>
      <c r="C2" s="1" t="s">
        <v>1</v>
      </c>
      <c r="D2" s="1" t="s">
        <v>7</v>
      </c>
      <c r="E2" s="1" t="s">
        <v>8</v>
      </c>
      <c r="F2" s="3" t="s">
        <v>6</v>
      </c>
      <c r="G2" s="2"/>
    </row>
    <row r="3" spans="1:7" x14ac:dyDescent="0.25">
      <c r="A3" s="1" t="s">
        <v>2</v>
      </c>
      <c r="B3" s="1">
        <v>3</v>
      </c>
      <c r="C3" s="1">
        <v>1.5</v>
      </c>
      <c r="D3" s="5">
        <v>1</v>
      </c>
      <c r="E3" s="4">
        <f>B3*D3*10^9</f>
        <v>3000000000</v>
      </c>
      <c r="F3" s="4">
        <f>E3/C3</f>
        <v>2000000000</v>
      </c>
      <c r="G3" s="2"/>
    </row>
    <row r="4" spans="1:7" x14ac:dyDescent="0.25">
      <c r="A4" s="1" t="s">
        <v>3</v>
      </c>
      <c r="B4" s="1">
        <v>2.5</v>
      </c>
      <c r="C4" s="1">
        <v>1</v>
      </c>
      <c r="D4" s="5">
        <v>1</v>
      </c>
      <c r="E4" s="4">
        <f>B4*D4*10^9</f>
        <v>2500000000</v>
      </c>
      <c r="F4" s="4">
        <f>E4/C4</f>
        <v>2500000000</v>
      </c>
      <c r="G4" s="2"/>
    </row>
    <row r="5" spans="1:7" x14ac:dyDescent="0.25">
      <c r="A5" s="1" t="s">
        <v>4</v>
      </c>
      <c r="B5" s="1">
        <v>4</v>
      </c>
      <c r="C5" s="1">
        <v>2.2000000000000002</v>
      </c>
      <c r="D5" s="5">
        <v>1</v>
      </c>
      <c r="E5" s="4">
        <f>B5*D5*10^9</f>
        <v>4000000000</v>
      </c>
      <c r="F5" s="4">
        <f>E5/C5</f>
        <v>1818181818.181818</v>
      </c>
      <c r="G5" s="2"/>
    </row>
    <row r="7" spans="1:7" ht="30" x14ac:dyDescent="0.25">
      <c r="A7" s="1" t="s">
        <v>0</v>
      </c>
      <c r="B7" s="1" t="s">
        <v>5</v>
      </c>
      <c r="C7" s="1" t="s">
        <v>1</v>
      </c>
      <c r="D7" s="1" t="s">
        <v>7</v>
      </c>
      <c r="E7" s="1" t="s">
        <v>8</v>
      </c>
      <c r="F7" s="3" t="s">
        <v>6</v>
      </c>
      <c r="G7" s="2"/>
    </row>
    <row r="8" spans="1:7" x14ac:dyDescent="0.25">
      <c r="A8" s="1" t="s">
        <v>2</v>
      </c>
      <c r="B8" s="1">
        <v>3</v>
      </c>
      <c r="C8" s="1">
        <v>1.5</v>
      </c>
      <c r="D8" s="5">
        <v>10</v>
      </c>
      <c r="E8" s="4">
        <f>B8*D8*10^9</f>
        <v>30000000000</v>
      </c>
      <c r="F8" s="4">
        <f>E8/C8</f>
        <v>20000000000</v>
      </c>
      <c r="G8" s="2"/>
    </row>
    <row r="9" spans="1:7" x14ac:dyDescent="0.25">
      <c r="A9" s="1" t="s">
        <v>3</v>
      </c>
      <c r="B9" s="1">
        <v>2.5</v>
      </c>
      <c r="C9" s="1">
        <v>1</v>
      </c>
      <c r="D9" s="5">
        <v>10</v>
      </c>
      <c r="E9" s="4">
        <f>B9*D9*10^9</f>
        <v>25000000000</v>
      </c>
      <c r="F9" s="4">
        <f>E9/C9</f>
        <v>25000000000</v>
      </c>
      <c r="G9" s="2"/>
    </row>
    <row r="10" spans="1:7" x14ac:dyDescent="0.25">
      <c r="A10" s="1" t="s">
        <v>4</v>
      </c>
      <c r="B10" s="1">
        <v>4</v>
      </c>
      <c r="C10" s="1">
        <v>2.2000000000000002</v>
      </c>
      <c r="D10" s="5">
        <v>10</v>
      </c>
      <c r="E10" s="4">
        <f>B10*D10*10^9</f>
        <v>40000000000</v>
      </c>
      <c r="F10" s="4">
        <f>E10/C10</f>
        <v>18181818181.81818</v>
      </c>
      <c r="G10" s="2"/>
    </row>
    <row r="12" spans="1:7" ht="30" x14ac:dyDescent="0.25">
      <c r="A12" s="1" t="s">
        <v>0</v>
      </c>
      <c r="B12" s="1" t="s">
        <v>5</v>
      </c>
      <c r="C12" s="1" t="s">
        <v>1</v>
      </c>
      <c r="D12" s="1" t="s">
        <v>7</v>
      </c>
      <c r="E12" s="1" t="s">
        <v>8</v>
      </c>
      <c r="F12" s="3" t="s">
        <v>6</v>
      </c>
    </row>
    <row r="13" spans="1:7" x14ac:dyDescent="0.25">
      <c r="A13" s="1" t="s">
        <v>2</v>
      </c>
      <c r="B13" s="6">
        <f>(E13/D13)/(10^9)</f>
        <v>4.2857142857142856</v>
      </c>
      <c r="C13" s="1">
        <v>1.8</v>
      </c>
      <c r="D13" s="5">
        <v>7</v>
      </c>
      <c r="E13" s="4">
        <v>30000000000</v>
      </c>
      <c r="F13" s="4">
        <v>20000000000</v>
      </c>
    </row>
    <row r="14" spans="1:7" x14ac:dyDescent="0.25">
      <c r="A14" s="1" t="s">
        <v>3</v>
      </c>
      <c r="B14" s="6">
        <f t="shared" ref="B14:B15" si="0">(E14/D14)/(10^9)</f>
        <v>3.5714285714285712</v>
      </c>
      <c r="C14" s="1">
        <v>1.2</v>
      </c>
      <c r="D14" s="5">
        <v>7</v>
      </c>
      <c r="E14" s="4">
        <v>25000000000</v>
      </c>
      <c r="F14" s="4">
        <v>25000000000</v>
      </c>
    </row>
    <row r="15" spans="1:7" x14ac:dyDescent="0.25">
      <c r="A15" s="1" t="s">
        <v>4</v>
      </c>
      <c r="B15" s="6">
        <f t="shared" si="0"/>
        <v>5.7142857142857144</v>
      </c>
      <c r="C15" s="1">
        <v>2.64</v>
      </c>
      <c r="D15" s="5">
        <v>7</v>
      </c>
      <c r="E15" s="4">
        <v>40000000000</v>
      </c>
      <c r="F15" s="4">
        <v>18181818181.81818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FB03-1404-493F-9548-94EDEB590C10}">
  <dimension ref="A2:J19"/>
  <sheetViews>
    <sheetView tabSelected="1" topLeftCell="A13" zoomScale="130" zoomScaleNormal="130" workbookViewId="0">
      <selection activeCell="E19" sqref="E19"/>
    </sheetView>
  </sheetViews>
  <sheetFormatPr defaultRowHeight="15" x14ac:dyDescent="0.25"/>
  <cols>
    <col min="4" max="4" width="10.85546875" bestFit="1" customWidth="1"/>
    <col min="5" max="5" width="10.7109375" customWidth="1"/>
    <col min="6" max="6" width="11.28515625" customWidth="1"/>
    <col min="7" max="7" width="9.85546875" customWidth="1"/>
    <col min="8" max="8" width="10.28515625" customWidth="1"/>
    <col min="9" max="9" width="9.7109375" bestFit="1" customWidth="1"/>
  </cols>
  <sheetData>
    <row r="2" spans="1:10" ht="55.9" customHeight="1" x14ac:dyDescent="0.25">
      <c r="A2" s="1" t="s">
        <v>0</v>
      </c>
      <c r="B2" s="1" t="s">
        <v>5</v>
      </c>
      <c r="C2" s="1" t="s">
        <v>1</v>
      </c>
      <c r="D2" s="1" t="s">
        <v>9</v>
      </c>
      <c r="E2" s="9" t="s">
        <v>6</v>
      </c>
      <c r="F2" s="1" t="s">
        <v>10</v>
      </c>
      <c r="G2" s="1" t="s">
        <v>11</v>
      </c>
      <c r="H2" s="1" t="s">
        <v>13</v>
      </c>
      <c r="I2" s="1" t="s">
        <v>12</v>
      </c>
    </row>
    <row r="3" spans="1:10" x14ac:dyDescent="0.25">
      <c r="A3" s="20" t="s">
        <v>2</v>
      </c>
      <c r="B3" s="14">
        <v>2.5</v>
      </c>
      <c r="C3" s="1">
        <v>1</v>
      </c>
      <c r="D3" s="8">
        <v>0.1</v>
      </c>
      <c r="E3" s="21">
        <v>1000000</v>
      </c>
      <c r="F3" s="11">
        <f>$E$3*D3</f>
        <v>100000</v>
      </c>
      <c r="G3" s="11">
        <f t="shared" ref="G3:G10" si="0">C3*F3</f>
        <v>100000</v>
      </c>
      <c r="H3" s="14">
        <f>SUM(G3:G6)</f>
        <v>2600000</v>
      </c>
      <c r="I3" s="17">
        <f>H3/E3</f>
        <v>2.6</v>
      </c>
      <c r="J3" s="12"/>
    </row>
    <row r="4" spans="1:10" x14ac:dyDescent="0.25">
      <c r="A4" s="20"/>
      <c r="B4" s="15"/>
      <c r="C4" s="1">
        <v>2</v>
      </c>
      <c r="D4" s="8">
        <v>0.2</v>
      </c>
      <c r="E4" s="22"/>
      <c r="F4" s="24">
        <f>$E$3*D4</f>
        <v>200000</v>
      </c>
      <c r="G4" s="11">
        <f t="shared" si="0"/>
        <v>400000</v>
      </c>
      <c r="H4" s="15"/>
      <c r="I4" s="18"/>
      <c r="J4" s="13"/>
    </row>
    <row r="5" spans="1:10" x14ac:dyDescent="0.25">
      <c r="A5" s="20"/>
      <c r="B5" s="15"/>
      <c r="C5" s="1">
        <v>3</v>
      </c>
      <c r="D5" s="8">
        <v>0.5</v>
      </c>
      <c r="E5" s="22"/>
      <c r="F5" s="11">
        <f t="shared" ref="F4:F6" si="1">$E$3*D5</f>
        <v>500000</v>
      </c>
      <c r="G5" s="11">
        <f t="shared" si="0"/>
        <v>1500000</v>
      </c>
      <c r="H5" s="15"/>
      <c r="I5" s="18"/>
      <c r="J5" s="13"/>
    </row>
    <row r="6" spans="1:10" x14ac:dyDescent="0.25">
      <c r="A6" s="20"/>
      <c r="B6" s="16"/>
      <c r="C6" s="7">
        <v>3</v>
      </c>
      <c r="D6" s="8">
        <v>0.2</v>
      </c>
      <c r="E6" s="23"/>
      <c r="F6" s="11">
        <f t="shared" si="1"/>
        <v>200000</v>
      </c>
      <c r="G6" s="11">
        <f t="shared" si="0"/>
        <v>600000</v>
      </c>
      <c r="H6" s="16"/>
      <c r="I6" s="19"/>
      <c r="J6" s="13"/>
    </row>
    <row r="7" spans="1:10" x14ac:dyDescent="0.25">
      <c r="A7" s="20" t="s">
        <v>3</v>
      </c>
      <c r="B7" s="14">
        <v>3</v>
      </c>
      <c r="C7" s="1">
        <v>2</v>
      </c>
      <c r="D7" s="8">
        <v>0.1</v>
      </c>
      <c r="E7" s="21">
        <v>1000000</v>
      </c>
      <c r="F7" s="10">
        <f>$E$7*D7</f>
        <v>100000</v>
      </c>
      <c r="G7" s="11">
        <f t="shared" si="0"/>
        <v>200000</v>
      </c>
      <c r="H7" s="14">
        <f>SUM(G7:G10)</f>
        <v>2000000</v>
      </c>
      <c r="I7" s="17">
        <f>H7/E7</f>
        <v>2</v>
      </c>
      <c r="J7" s="12"/>
    </row>
    <row r="8" spans="1:10" x14ac:dyDescent="0.25">
      <c r="A8" s="20"/>
      <c r="B8" s="15"/>
      <c r="C8" s="1">
        <v>2</v>
      </c>
      <c r="D8" s="8">
        <v>0.2</v>
      </c>
      <c r="E8" s="22"/>
      <c r="F8" s="10">
        <f t="shared" ref="F8:F10" si="2">$E$7*D8</f>
        <v>200000</v>
      </c>
      <c r="G8" s="11">
        <f t="shared" si="0"/>
        <v>400000</v>
      </c>
      <c r="H8" s="15"/>
      <c r="I8" s="18"/>
      <c r="J8" s="13"/>
    </row>
    <row r="9" spans="1:10" x14ac:dyDescent="0.25">
      <c r="A9" s="20"/>
      <c r="B9" s="15"/>
      <c r="C9" s="1">
        <v>2</v>
      </c>
      <c r="D9" s="8">
        <v>0.5</v>
      </c>
      <c r="E9" s="22"/>
      <c r="F9" s="10">
        <f t="shared" si="2"/>
        <v>500000</v>
      </c>
      <c r="G9" s="11">
        <f t="shared" si="0"/>
        <v>1000000</v>
      </c>
      <c r="H9" s="15"/>
      <c r="I9" s="18"/>
      <c r="J9" s="13"/>
    </row>
    <row r="10" spans="1:10" x14ac:dyDescent="0.25">
      <c r="A10" s="20"/>
      <c r="B10" s="16"/>
      <c r="C10" s="7">
        <v>2</v>
      </c>
      <c r="D10" s="8">
        <v>0.2</v>
      </c>
      <c r="E10" s="23"/>
      <c r="F10" s="10">
        <f t="shared" si="2"/>
        <v>200000</v>
      </c>
      <c r="G10" s="11">
        <f t="shared" si="0"/>
        <v>400000</v>
      </c>
      <c r="H10" s="16"/>
      <c r="I10" s="19"/>
      <c r="J10" s="13"/>
    </row>
    <row r="14" spans="1:10" x14ac:dyDescent="0.25">
      <c r="C14" t="s">
        <v>14</v>
      </c>
    </row>
    <row r="15" spans="1:10" x14ac:dyDescent="0.25">
      <c r="A15" t="s">
        <v>15</v>
      </c>
      <c r="B15">
        <v>1</v>
      </c>
      <c r="C15">
        <f xml:space="preserve"> B15*0.6</f>
        <v>0.6</v>
      </c>
      <c r="D15">
        <v>110000000</v>
      </c>
      <c r="E15">
        <f>D15*C15</f>
        <v>66000000</v>
      </c>
    </row>
    <row r="16" spans="1:10" x14ac:dyDescent="0.25">
      <c r="A16" t="s">
        <v>16</v>
      </c>
      <c r="B16">
        <v>1</v>
      </c>
      <c r="C16">
        <f xml:space="preserve"> B16*0.6</f>
        <v>0.6</v>
      </c>
      <c r="D16">
        <v>50000000</v>
      </c>
      <c r="E16">
        <f t="shared" ref="E16:E18" si="3">D16*C16</f>
        <v>30000000</v>
      </c>
    </row>
    <row r="17" spans="1:5" x14ac:dyDescent="0.25">
      <c r="A17" t="s">
        <v>17</v>
      </c>
      <c r="B17">
        <v>4</v>
      </c>
      <c r="C17">
        <f>B17*0.7</f>
        <v>2.8</v>
      </c>
      <c r="D17">
        <v>80000000</v>
      </c>
      <c r="E17">
        <f t="shared" si="3"/>
        <v>224000000</v>
      </c>
    </row>
    <row r="18" spans="1:5" x14ac:dyDescent="0.25">
      <c r="A18" t="s">
        <v>18</v>
      </c>
      <c r="B18">
        <v>2</v>
      </c>
      <c r="C18">
        <f>1*B18</f>
        <v>2</v>
      </c>
      <c r="D18">
        <v>16000000</v>
      </c>
      <c r="E18">
        <f t="shared" si="3"/>
        <v>32000000</v>
      </c>
    </row>
    <row r="19" spans="1:5" x14ac:dyDescent="0.25">
      <c r="E19">
        <f>SUM(E15:E18)</f>
        <v>352000000</v>
      </c>
    </row>
  </sheetData>
  <mergeCells count="12">
    <mergeCell ref="A3:A6"/>
    <mergeCell ref="A7:A10"/>
    <mergeCell ref="B3:B6"/>
    <mergeCell ref="B7:B10"/>
    <mergeCell ref="E3:E6"/>
    <mergeCell ref="E7:E10"/>
    <mergeCell ref="J3:J6"/>
    <mergeCell ref="J7:J10"/>
    <mergeCell ref="H3:H6"/>
    <mergeCell ref="H7:H10"/>
    <mergeCell ref="I7:I10"/>
    <mergeCell ref="I3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1.5</vt:lpstr>
      <vt:lpstr>1.6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NGUYEN/TRUNG  - SDSU Student</dc:creator>
  <cp:lastModifiedBy>Akujobi, John  - SDSU Student</cp:lastModifiedBy>
  <dcterms:created xsi:type="dcterms:W3CDTF">2024-01-20T22:24:20Z</dcterms:created>
  <dcterms:modified xsi:type="dcterms:W3CDTF">2024-01-24T18:38:45Z</dcterms:modified>
</cp:coreProperties>
</file>