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mbi\Documents\"/>
    </mc:Choice>
  </mc:AlternateContent>
  <xr:revisionPtr revIDLastSave="0" documentId="13_ncr:1_{A3F70312-9BF9-4824-BB3A-7973D411B27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eport" sheetId="1" r:id="rId1"/>
    <sheet name="EV" sheetId="2" r:id="rId2"/>
    <sheet name="A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3" l="1"/>
  <c r="F28" i="3"/>
  <c r="G28" i="3"/>
  <c r="H28" i="3"/>
  <c r="I28" i="3"/>
  <c r="J28" i="3"/>
  <c r="K28" i="3"/>
  <c r="L28" i="3"/>
  <c r="M28" i="3"/>
  <c r="N28" i="3"/>
  <c r="O28" i="3"/>
  <c r="D28" i="3"/>
  <c r="B18" i="3"/>
  <c r="A18" i="3"/>
  <c r="B17" i="3"/>
  <c r="A17" i="3"/>
  <c r="A11" i="3"/>
  <c r="A10" i="3"/>
  <c r="I42" i="1"/>
  <c r="C22" i="1"/>
  <c r="O26" i="3"/>
  <c r="N26" i="3"/>
  <c r="M26" i="3"/>
  <c r="L26" i="3"/>
  <c r="K26" i="3"/>
  <c r="J26" i="3"/>
  <c r="I26" i="3"/>
  <c r="H26" i="3"/>
  <c r="B10" i="3"/>
  <c r="B9" i="3"/>
  <c r="A9" i="3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Q3" i="2"/>
  <c r="H42" i="1"/>
  <c r="G42" i="1"/>
  <c r="F42" i="1"/>
  <c r="E42" i="1"/>
  <c r="D42" i="1"/>
  <c r="C32" i="1"/>
  <c r="C18" i="2" s="1"/>
  <c r="C31" i="1"/>
  <c r="C17" i="2" s="1"/>
  <c r="C30" i="1"/>
  <c r="C29" i="1"/>
  <c r="C16" i="2" s="1"/>
  <c r="C28" i="1"/>
  <c r="C15" i="2" s="1"/>
  <c r="C27" i="1"/>
  <c r="C14" i="2" s="1"/>
  <c r="C26" i="1"/>
  <c r="C13" i="2" s="1"/>
  <c r="C25" i="1"/>
  <c r="C12" i="2" s="1"/>
  <c r="C24" i="1"/>
  <c r="C11" i="2" s="1"/>
  <c r="C23" i="1"/>
  <c r="C10" i="2" s="1"/>
  <c r="G46" i="1" l="1"/>
  <c r="I43" i="1"/>
  <c r="F43" i="1"/>
  <c r="C42" i="1"/>
  <c r="D43" i="1"/>
  <c r="E43" i="1"/>
  <c r="D46" i="1"/>
  <c r="E46" i="1"/>
  <c r="G43" i="1"/>
  <c r="C9" i="2"/>
  <c r="I28" i="2" s="1"/>
  <c r="F46" i="1"/>
  <c r="H43" i="1"/>
  <c r="H46" i="1"/>
  <c r="I46" i="1"/>
  <c r="D28" i="2" l="1"/>
  <c r="D47" i="1" s="1"/>
  <c r="E28" i="2"/>
  <c r="E47" i="1" s="1"/>
  <c r="E53" i="1" s="1"/>
  <c r="F28" i="2"/>
  <c r="F47" i="1" s="1"/>
  <c r="F53" i="1" s="1"/>
  <c r="G28" i="2"/>
  <c r="G47" i="1" s="1"/>
  <c r="H28" i="2"/>
  <c r="H47" i="1" s="1"/>
  <c r="H52" i="1" s="1"/>
  <c r="H54" i="1" s="1"/>
  <c r="I47" i="1"/>
  <c r="I51" i="1" l="1"/>
  <c r="I53" i="1"/>
  <c r="I50" i="1"/>
  <c r="I52" i="1"/>
  <c r="I54" i="1" s="1"/>
  <c r="E50" i="1"/>
  <c r="E52" i="1"/>
  <c r="E54" i="1" s="1"/>
  <c r="E51" i="1"/>
  <c r="H53" i="1"/>
  <c r="F50" i="1"/>
  <c r="F51" i="1"/>
  <c r="D50" i="1"/>
  <c r="D51" i="1"/>
  <c r="G52" i="1"/>
  <c r="G54" i="1" s="1"/>
  <c r="G51" i="1"/>
  <c r="G50" i="1"/>
  <c r="G53" i="1"/>
  <c r="F52" i="1"/>
  <c r="F54" i="1" s="1"/>
  <c r="H50" i="1"/>
  <c r="D52" i="1"/>
  <c r="D54" i="1" s="1"/>
  <c r="H51" i="1"/>
  <c r="D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1" authorId="0" shapeId="0" xr:uid="{00000000-0006-0000-0000-000001000000}">
      <text>
        <r>
          <rPr>
            <sz val="10"/>
            <color rgb="FF000000"/>
            <rFont val="Arial"/>
          </rPr>
          <t>Work Breakdown Structure (WBS)</t>
        </r>
      </text>
    </comment>
    <comment ref="C21" authorId="0" shapeId="0" xr:uid="{00000000-0006-0000-0000-000002000000}">
      <text>
        <r>
          <rPr>
            <sz val="10"/>
            <color rgb="FF000000"/>
            <rFont val="Arial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<sst xmlns="http://schemas.openxmlformats.org/spreadsheetml/2006/main" count="107" uniqueCount="72">
  <si>
    <t>Actual Cost Worksheet</t>
  </si>
  <si>
    <t>Earned Value Worksheet</t>
  </si>
  <si>
    <t>This worksheet is used to help calculate the Earned Value (EV) or Budgeted Cost of Work Performed (BCWP).</t>
  </si>
  <si>
    <t>Use this worksheet to help calculate the Actual Cost (AC) of Work Performed (ACWP) by entering the costs incurred each period.</t>
  </si>
  <si>
    <t>Make sure that the WBS, Task Name, and TBC are identical to the table in the Report worksheet.</t>
  </si>
  <si>
    <t>© 2012 Vertex42 LLC</t>
  </si>
  <si>
    <t>Enter the % Complete for each task to calculate the cumulative earned value.</t>
  </si>
  <si>
    <t>Cumulative Earned Value (EV)</t>
  </si>
  <si>
    <t>WBS</t>
  </si>
  <si>
    <t>Task Name</t>
  </si>
  <si>
    <t>TBC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</si>
  <si>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</si>
  <si>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</si>
  <si>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</si>
  <si>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</si>
  <si>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</si>
  <si>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</si>
  <si>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</si>
  <si>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</si>
  <si>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</si>
  <si>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</si>
  <si>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</si>
  <si>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</si>
  <si>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Transfer the Cumulative Actual Cost to the Report worksheet.</t>
  </si>
  <si>
    <t>Actual Cost (AC) of Work Performed</t>
  </si>
  <si>
    <t>Insert new rows above this one</t>
  </si>
  <si>
    <t>Cumulative EV</t>
  </si>
  <si>
    <t>Total Actual Cost</t>
  </si>
  <si>
    <t>Cumulative Actual Cost (AC)</t>
  </si>
  <si>
    <t>Earned Value Analysis Report</t>
  </si>
  <si>
    <t>Prepared By:</t>
  </si>
  <si>
    <t>Date:</t>
  </si>
  <si>
    <t>[42]</t>
  </si>
  <si>
    <t>For Period:</t>
  </si>
  <si>
    <t>Summary:</t>
  </si>
  <si>
    <t>Planned Value (PV) or Budgeted Cost of Work Scheduled (BCWS)</t>
  </si>
  <si>
    <t>Total Budgeted Cost</t>
  </si>
  <si>
    <t>Cumulative Planned Value (PV)</t>
  </si>
  <si>
    <t>Actual Cost and Earned Value</t>
  </si>
  <si>
    <t>Project Performance Metrics</t>
  </si>
  <si>
    <t>Cost Variance (CV = EV - AC)</t>
  </si>
  <si>
    <t>Schedule Variance (SV = EV - PV)</t>
  </si>
  <si>
    <t>Cost Performance Index (CPI = EV/AC)</t>
  </si>
  <si>
    <t>Schedule Performance Index (SPI = EV/PV)</t>
  </si>
  <si>
    <t>Estimated Cost at Completion (EAC)</t>
  </si>
  <si>
    <t>Joshua Alaniz</t>
  </si>
  <si>
    <t>[Database Security Project]</t>
  </si>
  <si>
    <t xml:space="preserve">Created Schedule </t>
  </si>
  <si>
    <t>Review Rubric</t>
  </si>
  <si>
    <t>Initial Baseline</t>
  </si>
  <si>
    <t>Close out</t>
  </si>
  <si>
    <t>Project Management Plan Section 1-2</t>
  </si>
  <si>
    <t>Project Management Plan Section 3-5</t>
  </si>
  <si>
    <t>Project Management Plan Section 6-9</t>
  </si>
  <si>
    <t>Project Management Plan Section 10-13</t>
  </si>
  <si>
    <t>Project Management Plan Section 14-15</t>
  </si>
  <si>
    <t>Presentation</t>
  </si>
  <si>
    <t>10/28/21- 12/05/21</t>
  </si>
  <si>
    <t>Week 1</t>
  </si>
  <si>
    <t>Week 2</t>
  </si>
  <si>
    <t>Week 3</t>
  </si>
  <si>
    <t>Week 4</t>
  </si>
  <si>
    <t>Week 5</t>
  </si>
  <si>
    <t>Week 6</t>
  </si>
  <si>
    <t xml:space="preserve">Project has become finalized, and completed. The databases have been created controls. This is the final breakdown of our analysis. </t>
  </si>
  <si>
    <t>AC-2 Implementation</t>
  </si>
  <si>
    <t>AC-5 Implementation</t>
  </si>
  <si>
    <t>AC-8 Implementation</t>
  </si>
  <si>
    <t>AC-7 Implementation</t>
  </si>
  <si>
    <t>AT-4 Implementation</t>
  </si>
  <si>
    <t>AU-8 Implementation</t>
  </si>
  <si>
    <t>Check for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</si>
</sst>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"/>
  </numFmts>
  <fonts count="14" x14ac:knownFonts="1">
    <font>
      <sz val="10"/>
      <color rgb="FF000000"/>
      <name val="Arial"/>
    </font>
    <font>
      <sz val="16"/>
      <name val="Arial"/>
    </font>
    <font>
      <sz val="10"/>
      <name val="Arial"/>
    </font>
    <font>
      <b/>
      <sz val="12"/>
      <name val="Arial"/>
    </font>
    <font>
      <i/>
      <sz val="10"/>
      <name val="Arial"/>
    </font>
    <font>
      <u/>
      <sz val="10"/>
      <color rgb="FF0000FF"/>
      <name val="Arial"/>
    </font>
    <font>
      <sz val="8"/>
      <name val="Arial"/>
    </font>
    <font>
      <sz val="14"/>
      <name val="Arial"/>
    </font>
    <font>
      <b/>
      <sz val="10"/>
      <color rgb="FFFFFFFF"/>
      <name val="Arial"/>
    </font>
    <font>
      <i/>
      <sz val="8"/>
      <name val="Arial"/>
    </font>
    <font>
      <b/>
      <sz val="10"/>
      <name val="Arial"/>
    </font>
    <font>
      <sz val="10"/>
      <name val="Arial"/>
    </font>
    <font>
      <sz val="6"/>
      <color rgb="FFFFFFFF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3B4E87"/>
        <bgColor rgb="FF3B4E87"/>
      </patternFill>
    </fill>
    <fill>
      <patternFill patternType="solid">
        <fgColor rgb="FFF0F0F0"/>
        <bgColor rgb="FFF0F0F0"/>
      </patternFill>
    </fill>
    <fill>
      <patternFill patternType="solid">
        <fgColor rgb="FFD6F4D9"/>
        <bgColor rgb="FFD6F4D9"/>
      </patternFill>
    </fill>
  </fills>
  <borders count="9">
    <border>
      <left/>
      <right/>
      <top/>
      <bottom/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4">
    <xf numFmtId="0" fontId="0" fillId="0" borderId="0"/>
    <xf numFmtId="0" fontId="13" fillId="0" borderId="4"/>
    <xf numFmtId="9" fontId="13" fillId="0" borderId="4" applyFont="0" applyFill="0" applyBorder="0" applyAlignment="0" applyProtection="0"/>
    <xf numFmtId="0" fontId="13" fillId="0" borderId="4"/>
  </cellStyleXfs>
  <cellXfs count="4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9" fontId="2" fillId="0" borderId="2" xfId="0" applyNumberFormat="1" applyFont="1" applyBorder="1" applyAlignment="1"/>
    <xf numFmtId="0" fontId="2" fillId="0" borderId="3" xfId="0" applyFont="1" applyBorder="1" applyAlignment="1"/>
    <xf numFmtId="0" fontId="2" fillId="0" borderId="2" xfId="0" applyFont="1" applyBorder="1" applyAlignment="1"/>
    <xf numFmtId="0" fontId="9" fillId="3" borderId="4" xfId="0" applyFont="1" applyFill="1" applyBorder="1" applyAlignment="1"/>
    <xf numFmtId="0" fontId="2" fillId="3" borderId="4" xfId="0" applyFont="1" applyFill="1" applyBorder="1" applyAlignment="1"/>
    <xf numFmtId="0" fontId="10" fillId="0" borderId="0" xfId="0" applyFont="1" applyAlignment="1">
      <alignment horizontal="right"/>
    </xf>
    <xf numFmtId="0" fontId="2" fillId="0" borderId="5" xfId="0" applyFont="1" applyBorder="1" applyAlignment="1"/>
    <xf numFmtId="0" fontId="2" fillId="0" borderId="0" xfId="0" applyFont="1" applyAlignment="1">
      <alignment horizontal="right"/>
    </xf>
    <xf numFmtId="0" fontId="2" fillId="4" borderId="4" xfId="0" applyFont="1" applyFill="1" applyBorder="1" applyAlignment="1"/>
    <xf numFmtId="0" fontId="2" fillId="0" borderId="6" xfId="0" applyFont="1" applyBorder="1" applyAlignment="1"/>
    <xf numFmtId="0" fontId="12" fillId="0" borderId="0" xfId="0" applyFont="1" applyAlignment="1">
      <alignment horizontal="right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 applyAlignment="1"/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0" fillId="0" borderId="5" xfId="0" applyFont="1" applyBorder="1" applyAlignment="1"/>
    <xf numFmtId="2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0" fillId="0" borderId="0" xfId="0" applyFont="1" applyAlignment="1"/>
    <xf numFmtId="14" fontId="2" fillId="0" borderId="7" xfId="0" applyNumberFormat="1" applyFont="1" applyBorder="1" applyAlignment="1">
      <alignment horizontal="left"/>
    </xf>
    <xf numFmtId="0" fontId="11" fillId="0" borderId="7" xfId="0" applyFont="1" applyBorder="1"/>
    <xf numFmtId="0" fontId="2" fillId="0" borderId="6" xfId="0" applyFont="1" applyBorder="1" applyAlignment="1">
      <alignment horizontal="center"/>
    </xf>
    <xf numFmtId="0" fontId="11" fillId="0" borderId="6" xfId="0" applyFont="1" applyBorder="1"/>
    <xf numFmtId="0" fontId="2" fillId="0" borderId="0" xfId="0" applyFont="1" applyAlignment="1">
      <alignment horizontal="left" vertical="top" wrapText="1"/>
    </xf>
    <xf numFmtId="0" fontId="0" fillId="0" borderId="0" xfId="0" applyFont="1" applyAlignment="1"/>
    <xf numFmtId="0" fontId="2" fillId="0" borderId="8" xfId="1" applyFont="1" applyBorder="1" applyAlignment="1"/>
    <xf numFmtId="0" fontId="2" fillId="0" borderId="2" xfId="3" applyFont="1" applyBorder="1" applyAlignment="1"/>
    <xf numFmtId="0" fontId="2" fillId="0" borderId="8" xfId="3" applyFont="1" applyBorder="1" applyAlignment="1"/>
  </cellXfs>
  <cellStyles count="4">
    <cellStyle name="Normal" xfId="0" builtinId="0"/>
    <cellStyle name="Normal 2" xfId="1" xr:uid="{666E8072-7A5A-4C70-9A48-A6FEB93D5600}"/>
    <cellStyle name="Normal 3" xfId="3" xr:uid="{08A388EC-E7E6-42FF-9EF2-20BFF61174DD}"/>
    <cellStyle name="Percent 2" xfId="2" xr:uid="{3AE9D0E5-8AFC-4640-B9F9-8E411B8E058F}"/>
  </cellStyles>
  <dxfs count="4">
    <dxf>
      <font>
        <color rgb="FFFF0000"/>
      </font>
      <fill>
        <patternFill patternType="none"/>
      </fill>
      <alignment wrapText="0" shrinkToFit="0"/>
    </dxf>
    <dxf>
      <font>
        <color rgb="FF006500"/>
      </font>
      <fill>
        <patternFill patternType="none"/>
      </fill>
      <alignment wrapText="0" shrinkToFit="0"/>
    </dxf>
    <dxf>
      <font>
        <color rgb="FF0065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Report!$D$21:$I$21</c:f>
              <c:strCache>
                <c:ptCount val="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</c:strCache>
            </c:strRef>
          </c:cat>
          <c:val>
            <c:numRef>
              <c:f>Report!$D$43:$I$43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15</c:v>
                </c:pt>
                <c:pt idx="3">
                  <c:v>23</c:v>
                </c:pt>
                <c:pt idx="4">
                  <c:v>58</c:v>
                </c:pt>
                <c:pt idx="5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B-423F-B8A1-40E050683000}"/>
            </c:ext>
          </c:extLst>
        </c:ser>
        <c:ser>
          <c:idx val="1"/>
          <c:order val="1"/>
          <c:spPr>
            <a:ln w="19050" cmpd="sng">
              <a:solidFill>
                <a:srgbClr val="006500"/>
              </a:solidFill>
            </a:ln>
          </c:spPr>
          <c:marker>
            <c:symbol val="none"/>
          </c:marker>
          <c:cat>
            <c:strRef>
              <c:f>Report!$D$21:$I$21</c:f>
              <c:strCache>
                <c:ptCount val="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</c:strCache>
            </c:strRef>
          </c:cat>
          <c:val>
            <c:numRef>
              <c:f>Report!$D$47:$I$47</c:f>
              <c:numCache>
                <c:formatCode>General</c:formatCode>
                <c:ptCount val="6"/>
                <c:pt idx="0">
                  <c:v>3</c:v>
                </c:pt>
                <c:pt idx="1">
                  <c:v>2.08</c:v>
                </c:pt>
                <c:pt idx="2">
                  <c:v>10.120000000000001</c:v>
                </c:pt>
                <c:pt idx="3">
                  <c:v>8.31</c:v>
                </c:pt>
                <c:pt idx="4">
                  <c:v>13.9</c:v>
                </c:pt>
                <c:pt idx="5">
                  <c:v>56.129999999999995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B-423F-B8A1-40E050683000}"/>
            </c:ext>
          </c:extLst>
        </c:ser>
        <c:ser>
          <c:idx val="2"/>
          <c:order val="2"/>
          <c:spPr>
            <a:ln w="19050"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Report!$D$21:$I$21</c:f>
              <c:strCache>
                <c:ptCount val="6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</c:strCache>
            </c:strRef>
          </c:cat>
          <c:val>
            <c:numRef>
              <c:f>Report!$D$46:$I$46</c:f>
              <c:numCache>
                <c:formatCode>General</c:formatCode>
                <c:ptCount val="6"/>
                <c:pt idx="0">
                  <c:v>34</c:v>
                </c:pt>
                <c:pt idx="1">
                  <c:v>44</c:v>
                </c:pt>
                <c:pt idx="2">
                  <c:v>64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B-423F-B8A1-40E050683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454482"/>
        <c:axId val="1292866131"/>
      </c:lineChart>
      <c:catAx>
        <c:axId val="1090454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292866131"/>
        <c:crosses val="autoZero"/>
        <c:auto val="1"/>
        <c:lblAlgn val="ctr"/>
        <c:lblOffset val="100"/>
        <c:noMultiLvlLbl val="1"/>
      </c:catAx>
      <c:valAx>
        <c:axId val="1292866131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9045448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5229225" cy="2419350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0</xdr:row>
      <xdr:rowOff>85725</xdr:rowOff>
    </xdr:from>
    <xdr:ext cx="1314450" cy="295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7"/>
  <sheetViews>
    <sheetView showGridLines="0" topLeftCell="A2" workbookViewId="0">
      <selection activeCell="C33" sqref="C33:C40"/>
    </sheetView>
  </sheetViews>
  <sheetFormatPr defaultColWidth="17.28515625" defaultRowHeight="15" customHeight="1" x14ac:dyDescent="0.2"/>
  <cols>
    <col min="1" max="1" width="6.5703125" customWidth="1"/>
    <col min="2" max="2" width="39.7109375" customWidth="1"/>
    <col min="3" max="3" width="7.85546875" customWidth="1"/>
    <col min="4" max="4" width="12.140625" customWidth="1"/>
    <col min="5" max="5" width="11.7109375" customWidth="1"/>
    <col min="6" max="6" width="11.42578125" customWidth="1"/>
    <col min="7" max="7" width="11.85546875" customWidth="1"/>
    <col min="8" max="8" width="11.140625" customWidth="1"/>
    <col min="9" max="9" width="10.5703125" customWidth="1"/>
    <col min="10" max="15" width="8.7109375" customWidth="1"/>
    <col min="16" max="16" width="8" customWidth="1"/>
    <col min="17" max="17" width="15.85546875" customWidth="1"/>
    <col min="18" max="26" width="8" customWidth="1"/>
  </cols>
  <sheetData>
    <row r="1" spans="1:17" ht="20.25" customHeight="1" x14ac:dyDescent="0.3">
      <c r="A1" s="1" t="s">
        <v>46</v>
      </c>
      <c r="B1" s="4"/>
      <c r="C1" s="4"/>
      <c r="D1" s="4"/>
      <c r="E1" s="4"/>
      <c r="F1" s="2"/>
      <c r="G1" s="4"/>
      <c r="H1" s="2"/>
      <c r="I1" s="2"/>
      <c r="J1" s="2"/>
      <c r="K1" s="2"/>
      <c r="L1" s="2"/>
      <c r="M1" s="2"/>
      <c r="N1" s="2"/>
      <c r="O1" s="8"/>
      <c r="Q1" s="2"/>
    </row>
    <row r="2" spans="1:17" ht="15.75" customHeight="1" x14ac:dyDescent="0.25">
      <c r="A2" s="3" t="s">
        <v>29</v>
      </c>
      <c r="B2" s="4"/>
      <c r="C2" s="4"/>
      <c r="D2" s="4"/>
      <c r="E2" s="4"/>
      <c r="F2" s="4"/>
      <c r="G2" s="4"/>
      <c r="H2" s="2"/>
      <c r="I2" s="2"/>
      <c r="J2" s="2"/>
      <c r="K2" s="2"/>
      <c r="L2" s="2"/>
      <c r="M2" s="2"/>
      <c r="N2" s="2"/>
      <c r="O2" s="2"/>
      <c r="Q2" s="2"/>
    </row>
    <row r="3" spans="1:17" ht="12.75" customHeight="1" x14ac:dyDescent="0.2">
      <c r="A3" s="4"/>
      <c r="B3" s="4"/>
      <c r="C3" s="4"/>
      <c r="D3" s="4"/>
      <c r="E3" s="4"/>
      <c r="F3" s="4"/>
      <c r="G3" s="4"/>
      <c r="H3" s="2"/>
      <c r="I3" s="2"/>
      <c r="J3" s="2"/>
      <c r="K3" s="2"/>
      <c r="L3" s="2"/>
      <c r="M3" s="2"/>
      <c r="N3" s="2"/>
      <c r="O3" s="2"/>
      <c r="Q3" s="6"/>
    </row>
    <row r="4" spans="1:17" ht="12.75" customHeight="1" x14ac:dyDescent="0.2">
      <c r="A4" s="4"/>
      <c r="B4" s="21" t="s">
        <v>30</v>
      </c>
      <c r="C4" s="23" t="s">
        <v>45</v>
      </c>
      <c r="D4" s="23"/>
      <c r="E4" s="23"/>
      <c r="F4" s="4"/>
      <c r="G4" s="4"/>
      <c r="H4" s="2"/>
      <c r="I4" s="2"/>
      <c r="J4" s="2"/>
      <c r="K4" s="2"/>
      <c r="L4" s="2"/>
      <c r="M4" s="2"/>
      <c r="N4" s="2"/>
      <c r="O4" s="2"/>
      <c r="Q4" s="7"/>
    </row>
    <row r="5" spans="1:17" ht="12.75" customHeight="1" x14ac:dyDescent="0.2">
      <c r="A5" s="4"/>
      <c r="B5" s="21" t="s">
        <v>31</v>
      </c>
      <c r="C5" s="33">
        <v>44535</v>
      </c>
      <c r="D5" s="34"/>
      <c r="E5" s="4"/>
      <c r="F5" s="4"/>
      <c r="G5" s="4"/>
      <c r="H5" s="2"/>
      <c r="I5" s="2"/>
      <c r="J5" s="2"/>
      <c r="K5" s="2"/>
      <c r="L5" s="2"/>
      <c r="M5" s="2"/>
      <c r="N5" s="2"/>
      <c r="O5" s="2"/>
      <c r="Q5" s="2"/>
    </row>
    <row r="6" spans="1:17" ht="12.75" customHeight="1" x14ac:dyDescent="0.2">
      <c r="A6" s="4"/>
      <c r="B6" s="4"/>
      <c r="C6" s="24" t="s">
        <v>32</v>
      </c>
      <c r="D6" s="4"/>
      <c r="E6" s="4"/>
      <c r="F6" s="4"/>
      <c r="G6" s="4"/>
      <c r="H6" s="2"/>
      <c r="I6" s="2"/>
      <c r="J6" s="2"/>
      <c r="K6" s="2"/>
      <c r="L6" s="2"/>
      <c r="M6" s="2"/>
      <c r="N6" s="2"/>
      <c r="O6" s="2"/>
      <c r="Q6" s="2"/>
    </row>
    <row r="7" spans="1:17" ht="12.75" customHeight="1" x14ac:dyDescent="0.2">
      <c r="A7" s="4"/>
      <c r="B7" s="21" t="s">
        <v>33</v>
      </c>
      <c r="C7" s="35" t="s">
        <v>57</v>
      </c>
      <c r="D7" s="36"/>
      <c r="E7" s="4"/>
      <c r="F7" s="4"/>
      <c r="G7" s="4"/>
      <c r="H7" s="2"/>
      <c r="I7" s="2"/>
      <c r="J7" s="2"/>
      <c r="K7" s="2"/>
      <c r="L7" s="2"/>
      <c r="M7" s="2"/>
      <c r="N7" s="2"/>
      <c r="O7" s="2"/>
      <c r="Q7" s="2"/>
    </row>
    <row r="8" spans="1:17" ht="12.75" customHeight="1" x14ac:dyDescent="0.2">
      <c r="A8" s="4"/>
      <c r="B8" s="4"/>
      <c r="C8" s="24"/>
      <c r="D8" s="4"/>
      <c r="E8" s="4"/>
      <c r="F8" s="4"/>
      <c r="G8" s="4"/>
      <c r="H8" s="2"/>
      <c r="I8" s="2"/>
      <c r="J8" s="2"/>
      <c r="K8" s="2"/>
      <c r="L8" s="2"/>
      <c r="M8" s="2"/>
      <c r="N8" s="2"/>
      <c r="O8" s="2"/>
      <c r="Q8" s="2"/>
    </row>
    <row r="9" spans="1:17" ht="12.75" customHeight="1" x14ac:dyDescent="0.2">
      <c r="A9" s="4" t="s">
        <v>34</v>
      </c>
      <c r="B9" s="21"/>
      <c r="C9" s="24"/>
      <c r="D9" s="4"/>
      <c r="E9" s="4"/>
      <c r="F9" s="4"/>
      <c r="G9" s="4"/>
      <c r="H9" s="2"/>
      <c r="I9" s="2"/>
      <c r="J9" s="2"/>
      <c r="K9" s="2"/>
      <c r="L9" s="2"/>
      <c r="M9" s="2"/>
      <c r="N9" s="2"/>
      <c r="O9" s="2"/>
      <c r="Q9" s="2"/>
    </row>
    <row r="10" spans="1:17" ht="12.75" customHeight="1" x14ac:dyDescent="0.2">
      <c r="A10" s="4"/>
      <c r="B10" s="37" t="s">
        <v>64</v>
      </c>
      <c r="C10" s="38"/>
      <c r="D10" s="38"/>
      <c r="E10" s="38"/>
      <c r="F10" s="4"/>
      <c r="G10" s="4"/>
      <c r="H10" s="2"/>
      <c r="I10" s="2"/>
      <c r="J10" s="2"/>
      <c r="K10" s="2"/>
      <c r="L10" s="2"/>
      <c r="M10" s="2"/>
      <c r="N10" s="2"/>
      <c r="O10" s="2"/>
      <c r="Q10" s="2"/>
    </row>
    <row r="11" spans="1:17" ht="12.75" customHeight="1" x14ac:dyDescent="0.2">
      <c r="A11" s="4"/>
      <c r="B11" s="38"/>
      <c r="C11" s="38"/>
      <c r="D11" s="38"/>
      <c r="E11" s="38"/>
      <c r="F11" s="4"/>
      <c r="G11" s="4"/>
      <c r="H11" s="2"/>
      <c r="I11" s="2"/>
      <c r="J11" s="2"/>
      <c r="K11" s="2"/>
      <c r="L11" s="2"/>
      <c r="M11" s="2"/>
      <c r="N11" s="2"/>
      <c r="O11" s="2"/>
      <c r="Q11" s="2"/>
    </row>
    <row r="12" spans="1:17" ht="12.75" customHeight="1" x14ac:dyDescent="0.2">
      <c r="A12" s="4"/>
      <c r="B12" s="38"/>
      <c r="C12" s="38"/>
      <c r="D12" s="38"/>
      <c r="E12" s="38"/>
      <c r="F12" s="4"/>
      <c r="G12" s="4"/>
      <c r="H12" s="2"/>
      <c r="I12" s="2"/>
      <c r="J12" s="2"/>
      <c r="K12" s="2"/>
      <c r="L12" s="2"/>
      <c r="M12" s="2"/>
      <c r="N12" s="2"/>
      <c r="O12" s="2"/>
      <c r="Q12" s="2"/>
    </row>
    <row r="13" spans="1:17" ht="12.75" customHeight="1" x14ac:dyDescent="0.2">
      <c r="A13" s="4"/>
      <c r="B13" s="38"/>
      <c r="C13" s="38"/>
      <c r="D13" s="38"/>
      <c r="E13" s="38"/>
      <c r="F13" s="4"/>
      <c r="G13" s="4"/>
      <c r="H13" s="2"/>
      <c r="I13" s="2"/>
      <c r="J13" s="2"/>
      <c r="K13" s="2"/>
      <c r="L13" s="2"/>
      <c r="M13" s="2"/>
      <c r="N13" s="2"/>
      <c r="O13" s="2"/>
      <c r="Q13" s="2"/>
    </row>
    <row r="14" spans="1:17" ht="12.75" customHeight="1" x14ac:dyDescent="0.2">
      <c r="A14" s="4"/>
      <c r="B14" s="38"/>
      <c r="C14" s="38"/>
      <c r="D14" s="38"/>
      <c r="E14" s="38"/>
      <c r="F14" s="4"/>
      <c r="G14" s="4"/>
      <c r="H14" s="2"/>
      <c r="I14" s="2"/>
      <c r="J14" s="2"/>
      <c r="K14" s="2"/>
      <c r="L14" s="2"/>
      <c r="M14" s="2"/>
      <c r="N14" s="2"/>
      <c r="O14" s="2"/>
      <c r="Q14" s="2"/>
    </row>
    <row r="15" spans="1:17" ht="12.75" customHeight="1" x14ac:dyDescent="0.2">
      <c r="A15" s="4"/>
      <c r="B15" s="38"/>
      <c r="C15" s="38"/>
      <c r="D15" s="38"/>
      <c r="E15" s="38"/>
      <c r="F15" s="4"/>
      <c r="G15" s="4"/>
      <c r="H15" s="2"/>
      <c r="I15" s="2"/>
      <c r="J15" s="2"/>
      <c r="K15" s="2"/>
      <c r="L15" s="2"/>
      <c r="M15" s="2"/>
      <c r="N15" s="2"/>
      <c r="O15" s="2"/>
      <c r="Q15" s="2"/>
    </row>
    <row r="16" spans="1:17" ht="12.75" customHeight="1" x14ac:dyDescent="0.2">
      <c r="A16" s="4"/>
      <c r="B16" s="38"/>
      <c r="C16" s="38"/>
      <c r="D16" s="38"/>
      <c r="E16" s="38"/>
      <c r="F16" s="4"/>
      <c r="G16" s="4"/>
      <c r="H16" s="2"/>
      <c r="I16" s="2"/>
      <c r="J16" s="2"/>
      <c r="K16" s="2"/>
      <c r="L16" s="2"/>
      <c r="M16" s="2"/>
      <c r="N16" s="2"/>
      <c r="O16" s="2"/>
      <c r="Q16" s="2"/>
    </row>
    <row r="17" spans="1:17" ht="12.75" customHeight="1" x14ac:dyDescent="0.2">
      <c r="A17" s="4"/>
      <c r="B17" s="38"/>
      <c r="C17" s="38"/>
      <c r="D17" s="38"/>
      <c r="E17" s="38"/>
      <c r="F17" s="4"/>
      <c r="G17" s="4"/>
      <c r="H17" s="2"/>
      <c r="I17" s="2"/>
      <c r="J17" s="2"/>
      <c r="K17" s="2"/>
      <c r="L17" s="2"/>
      <c r="M17" s="2"/>
      <c r="N17" s="2"/>
      <c r="O17" s="2"/>
      <c r="Q17" s="2"/>
    </row>
    <row r="18" spans="1:17" ht="12.75" customHeight="1" x14ac:dyDescent="0.2">
      <c r="A18" s="4"/>
      <c r="B18" s="38"/>
      <c r="C18" s="38"/>
      <c r="D18" s="38"/>
      <c r="E18" s="38"/>
      <c r="F18" s="4"/>
      <c r="G18" s="4"/>
      <c r="H18" s="2"/>
      <c r="I18" s="2"/>
      <c r="J18" s="2"/>
      <c r="K18" s="2"/>
      <c r="L18" s="2"/>
      <c r="M18" s="2"/>
      <c r="N18" s="2"/>
      <c r="O18" s="2"/>
      <c r="Q18" s="2"/>
    </row>
    <row r="19" spans="1:17" ht="12.75" customHeight="1" x14ac:dyDescent="0.2">
      <c r="A19" s="4"/>
      <c r="B19" s="4"/>
      <c r="C19" s="24"/>
      <c r="D19" s="4"/>
      <c r="E19" s="4"/>
      <c r="F19" s="4"/>
      <c r="G19" s="4"/>
      <c r="H19" s="2"/>
      <c r="I19" s="2"/>
      <c r="J19" s="2"/>
      <c r="K19" s="2"/>
      <c r="L19" s="2"/>
      <c r="M19" s="2"/>
      <c r="N19" s="2"/>
      <c r="O19" s="2"/>
      <c r="Q19" s="2"/>
    </row>
    <row r="20" spans="1:17" ht="15.75" customHeight="1" x14ac:dyDescent="0.25">
      <c r="A20" s="3" t="s">
        <v>35</v>
      </c>
      <c r="B20" s="4"/>
      <c r="C20" s="4"/>
      <c r="D20" s="5"/>
      <c r="E20" s="4"/>
      <c r="F20" s="4"/>
      <c r="G20" s="2"/>
      <c r="H20" s="2"/>
      <c r="I20" s="2"/>
      <c r="J20" s="2"/>
      <c r="K20" s="2"/>
      <c r="L20" s="2"/>
      <c r="M20" s="2"/>
      <c r="N20" s="2"/>
      <c r="O20" s="2"/>
      <c r="Q20" s="2"/>
    </row>
    <row r="21" spans="1:17" ht="12.75" customHeight="1" x14ac:dyDescent="0.2">
      <c r="A21" s="9" t="s">
        <v>8</v>
      </c>
      <c r="B21" s="10" t="s">
        <v>9</v>
      </c>
      <c r="C21" s="11" t="s">
        <v>10</v>
      </c>
      <c r="D21" s="25" t="s">
        <v>58</v>
      </c>
      <c r="E21" s="25" t="s">
        <v>59</v>
      </c>
      <c r="F21" s="25" t="s">
        <v>60</v>
      </c>
      <c r="G21" s="25" t="s">
        <v>61</v>
      </c>
      <c r="H21" s="25" t="s">
        <v>62</v>
      </c>
      <c r="I21" s="25" t="s">
        <v>63</v>
      </c>
      <c r="K21" s="26"/>
    </row>
    <row r="22" spans="1:17" ht="12.75" customHeight="1" x14ac:dyDescent="0.2">
      <c r="A22" s="27">
        <v>1.1000000000000001</v>
      </c>
      <c r="B22" s="15" t="s">
        <v>47</v>
      </c>
      <c r="C22" s="18">
        <f t="shared" ref="C22:C32" si="0">SUM(D22:I22)</f>
        <v>2</v>
      </c>
      <c r="D22" s="15">
        <v>2</v>
      </c>
      <c r="E22" s="15"/>
      <c r="F22" s="15"/>
      <c r="G22" s="15"/>
      <c r="H22" s="15"/>
      <c r="I22" s="15"/>
      <c r="J22" s="4"/>
      <c r="K22" s="26"/>
    </row>
    <row r="23" spans="1:17" ht="12.75" customHeight="1" x14ac:dyDescent="0.2">
      <c r="A23" s="28">
        <v>1.2</v>
      </c>
      <c r="B23" s="16" t="s">
        <v>48</v>
      </c>
      <c r="C23" s="18">
        <f t="shared" si="0"/>
        <v>2</v>
      </c>
      <c r="D23" s="16">
        <v>1</v>
      </c>
      <c r="E23" s="16">
        <v>1</v>
      </c>
      <c r="F23" s="16"/>
      <c r="G23" s="16"/>
      <c r="H23" s="16"/>
      <c r="I23" s="16"/>
      <c r="J23" s="4"/>
      <c r="K23" s="2"/>
    </row>
    <row r="24" spans="1:17" ht="12.75" customHeight="1" x14ac:dyDescent="0.2">
      <c r="A24" s="28"/>
      <c r="B24" s="16"/>
      <c r="C24" s="18">
        <f t="shared" si="0"/>
        <v>0</v>
      </c>
      <c r="D24" s="16"/>
      <c r="E24" s="16"/>
      <c r="F24" s="16"/>
      <c r="G24" s="16"/>
      <c r="H24" s="16"/>
      <c r="I24" s="16"/>
      <c r="J24" s="4"/>
      <c r="K24" s="2"/>
    </row>
    <row r="25" spans="1:17" ht="12.75" customHeight="1" x14ac:dyDescent="0.2">
      <c r="A25" s="28">
        <v>1.21</v>
      </c>
      <c r="B25" s="16" t="s">
        <v>51</v>
      </c>
      <c r="C25" s="18">
        <f t="shared" si="0"/>
        <v>9</v>
      </c>
      <c r="D25" s="16"/>
      <c r="E25" s="16">
        <v>1</v>
      </c>
      <c r="F25" s="16">
        <v>2</v>
      </c>
      <c r="G25" s="16">
        <v>1</v>
      </c>
      <c r="H25" s="16">
        <v>4</v>
      </c>
      <c r="I25" s="16">
        <v>1</v>
      </c>
      <c r="J25" s="4"/>
      <c r="K25" s="2"/>
    </row>
    <row r="26" spans="1:17" ht="12.75" customHeight="1" x14ac:dyDescent="0.2">
      <c r="A26" s="28">
        <v>1.22</v>
      </c>
      <c r="B26" s="16" t="s">
        <v>52</v>
      </c>
      <c r="C26" s="18">
        <f t="shared" si="0"/>
        <v>10</v>
      </c>
      <c r="D26" s="16"/>
      <c r="E26" s="16"/>
      <c r="F26" s="16">
        <v>2</v>
      </c>
      <c r="G26" s="16">
        <v>3</v>
      </c>
      <c r="H26" s="16">
        <v>3</v>
      </c>
      <c r="I26" s="16">
        <v>2</v>
      </c>
      <c r="J26" s="4"/>
      <c r="K26" s="2"/>
    </row>
    <row r="27" spans="1:17" ht="12.75" customHeight="1" x14ac:dyDescent="0.2">
      <c r="A27" s="28">
        <v>1.23</v>
      </c>
      <c r="B27" s="16" t="s">
        <v>53</v>
      </c>
      <c r="C27" s="18">
        <f t="shared" si="0"/>
        <v>10</v>
      </c>
      <c r="D27" s="16"/>
      <c r="E27" s="16"/>
      <c r="F27" s="16">
        <v>2</v>
      </c>
      <c r="G27" s="16">
        <v>3</v>
      </c>
      <c r="H27" s="16">
        <v>3</v>
      </c>
      <c r="I27" s="16">
        <v>2</v>
      </c>
      <c r="J27" s="4"/>
      <c r="K27" s="2"/>
    </row>
    <row r="28" spans="1:17" ht="12.75" customHeight="1" x14ac:dyDescent="0.2">
      <c r="A28" s="28">
        <v>1.24</v>
      </c>
      <c r="B28" s="16" t="s">
        <v>54</v>
      </c>
      <c r="C28" s="18">
        <f t="shared" si="0"/>
        <v>6</v>
      </c>
      <c r="D28" s="16"/>
      <c r="E28" s="16"/>
      <c r="F28" s="16">
        <v>2</v>
      </c>
      <c r="G28" s="16">
        <v>1</v>
      </c>
      <c r="H28" s="16"/>
      <c r="I28" s="16">
        <v>3</v>
      </c>
      <c r="J28" s="4"/>
      <c r="K28" s="2"/>
    </row>
    <row r="29" spans="1:17" ht="12.75" customHeight="1" x14ac:dyDescent="0.2">
      <c r="A29" s="28">
        <v>1.25</v>
      </c>
      <c r="B29" s="16" t="s">
        <v>55</v>
      </c>
      <c r="C29" s="18">
        <f t="shared" si="0"/>
        <v>1</v>
      </c>
      <c r="D29" s="16"/>
      <c r="E29" s="16"/>
      <c r="F29" s="16"/>
      <c r="G29" s="16"/>
      <c r="H29" s="16">
        <v>1</v>
      </c>
      <c r="I29" s="16"/>
      <c r="J29" s="4"/>
      <c r="K29" s="2"/>
    </row>
    <row r="30" spans="1:17" ht="12.75" customHeight="1" x14ac:dyDescent="0.2">
      <c r="A30" s="28"/>
      <c r="B30" s="16"/>
      <c r="C30" s="18">
        <f t="shared" si="0"/>
        <v>0</v>
      </c>
      <c r="D30" s="16"/>
      <c r="E30" s="16"/>
      <c r="F30" s="16"/>
      <c r="G30" s="16"/>
      <c r="H30" s="16"/>
      <c r="I30" s="16"/>
      <c r="J30" s="4"/>
      <c r="K30" s="2"/>
    </row>
    <row r="31" spans="1:17" ht="12.75" customHeight="1" x14ac:dyDescent="0.2">
      <c r="A31" s="28">
        <v>1.31</v>
      </c>
      <c r="B31" s="16" t="s">
        <v>49</v>
      </c>
      <c r="C31" s="18">
        <f t="shared" si="0"/>
        <v>5</v>
      </c>
      <c r="D31" s="16"/>
      <c r="E31" s="16"/>
      <c r="F31" s="16">
        <v>2</v>
      </c>
      <c r="G31" s="16"/>
      <c r="H31" s="16">
        <v>2</v>
      </c>
      <c r="I31" s="16">
        <v>1</v>
      </c>
      <c r="J31" s="4"/>
      <c r="K31" s="2"/>
    </row>
    <row r="32" spans="1:17" ht="12.75" customHeight="1" x14ac:dyDescent="0.2">
      <c r="A32" s="28">
        <v>1.32</v>
      </c>
      <c r="B32" s="16" t="s">
        <v>50</v>
      </c>
      <c r="C32" s="18">
        <f t="shared" si="0"/>
        <v>7</v>
      </c>
      <c r="D32" s="16"/>
      <c r="E32" s="16"/>
      <c r="F32" s="16"/>
      <c r="G32" s="16"/>
      <c r="H32" s="16">
        <v>2</v>
      </c>
      <c r="I32" s="16">
        <v>5</v>
      </c>
      <c r="J32" s="4"/>
      <c r="K32" s="2"/>
    </row>
    <row r="33" spans="1:11" ht="12.75" customHeight="1" x14ac:dyDescent="0.2">
      <c r="A33" s="28">
        <v>1.4</v>
      </c>
      <c r="B33" s="39" t="s">
        <v>65</v>
      </c>
      <c r="C33" s="18">
        <v>5</v>
      </c>
      <c r="D33" s="16"/>
      <c r="E33" s="16"/>
      <c r="F33" s="16"/>
      <c r="G33" s="16"/>
      <c r="H33" s="16">
        <v>12</v>
      </c>
      <c r="I33" s="16"/>
      <c r="J33" s="4"/>
      <c r="K33" s="4"/>
    </row>
    <row r="34" spans="1:11" ht="12.75" customHeight="1" x14ac:dyDescent="0.2">
      <c r="A34" s="28">
        <v>2.1</v>
      </c>
      <c r="B34" s="39" t="s">
        <v>66</v>
      </c>
      <c r="C34" s="18">
        <v>5</v>
      </c>
      <c r="D34" s="16"/>
      <c r="E34" s="16"/>
      <c r="F34" s="16"/>
      <c r="G34" s="16"/>
      <c r="H34" s="16">
        <v>8</v>
      </c>
      <c r="I34" s="16"/>
      <c r="J34" s="4"/>
      <c r="K34" s="4"/>
    </row>
    <row r="35" spans="1:11" ht="12.75" customHeight="1" x14ac:dyDescent="0.2">
      <c r="A35" s="28">
        <v>2.2000000000000002</v>
      </c>
      <c r="B35" s="39" t="s">
        <v>67</v>
      </c>
      <c r="C35" s="18">
        <v>6</v>
      </c>
      <c r="D35" s="16"/>
      <c r="E35" s="16"/>
      <c r="F35" s="16"/>
      <c r="G35" s="16"/>
      <c r="H35" s="16"/>
      <c r="I35" s="16">
        <v>11</v>
      </c>
      <c r="J35" s="4"/>
      <c r="K35" s="4"/>
    </row>
    <row r="36" spans="1:11" ht="12.75" customHeight="1" x14ac:dyDescent="0.2">
      <c r="A36" s="28">
        <v>2.2999999999999998</v>
      </c>
      <c r="B36" s="39" t="s">
        <v>68</v>
      </c>
      <c r="C36" s="18">
        <v>12</v>
      </c>
      <c r="D36" s="16"/>
      <c r="E36" s="16"/>
      <c r="F36" s="16"/>
      <c r="G36" s="16"/>
      <c r="H36" s="16"/>
      <c r="I36" s="16"/>
      <c r="J36" s="4"/>
      <c r="K36" s="4"/>
    </row>
    <row r="37" spans="1:11" ht="12.75" customHeight="1" x14ac:dyDescent="0.2">
      <c r="A37" s="28">
        <v>2.4</v>
      </c>
      <c r="B37" s="39" t="s">
        <v>69</v>
      </c>
      <c r="C37" s="18">
        <v>6</v>
      </c>
      <c r="D37" s="16"/>
      <c r="E37" s="16"/>
      <c r="F37" s="16"/>
      <c r="G37" s="16"/>
      <c r="H37" s="16"/>
      <c r="I37" s="16">
        <v>10</v>
      </c>
      <c r="J37" s="4"/>
      <c r="K37" s="4"/>
    </row>
    <row r="38" spans="1:11" ht="12.75" customHeight="1" x14ac:dyDescent="0.2">
      <c r="A38" s="28">
        <v>2.5</v>
      </c>
      <c r="B38" s="39" t="s">
        <v>70</v>
      </c>
      <c r="C38" s="18">
        <v>4</v>
      </c>
      <c r="D38" s="16"/>
      <c r="E38" s="16"/>
      <c r="F38" s="16"/>
      <c r="G38" s="16"/>
      <c r="H38" s="16"/>
      <c r="I38" s="16">
        <v>7</v>
      </c>
      <c r="J38" s="4"/>
      <c r="K38" s="4"/>
    </row>
    <row r="39" spans="1:11" ht="12.75" customHeight="1" x14ac:dyDescent="0.2">
      <c r="A39" s="28">
        <v>2.6</v>
      </c>
      <c r="B39" s="16" t="s">
        <v>71</v>
      </c>
      <c r="C39" s="18">
        <v>2</v>
      </c>
      <c r="D39" s="16"/>
      <c r="E39" s="16"/>
      <c r="F39" s="16"/>
      <c r="G39" s="16"/>
      <c r="H39" s="16"/>
      <c r="I39" s="16">
        <v>7</v>
      </c>
      <c r="J39" s="4"/>
      <c r="K39" s="4"/>
    </row>
    <row r="40" spans="1:11" ht="12.75" customHeight="1" x14ac:dyDescent="0.2">
      <c r="A40" s="28">
        <v>3.1</v>
      </c>
      <c r="B40" s="16" t="s">
        <v>56</v>
      </c>
      <c r="C40" s="18">
        <v>1</v>
      </c>
      <c r="D40" s="16"/>
      <c r="E40" s="16"/>
      <c r="F40" s="16"/>
      <c r="G40" s="16"/>
      <c r="H40" s="16"/>
      <c r="I40" s="16">
        <v>1</v>
      </c>
      <c r="J40" s="4"/>
      <c r="K40" s="4"/>
    </row>
    <row r="41" spans="1:11" ht="12.75" customHeight="1" x14ac:dyDescent="0.2">
      <c r="A41" s="17" t="s">
        <v>25</v>
      </c>
      <c r="B41" s="18"/>
      <c r="C41" s="18"/>
      <c r="D41" s="18"/>
      <c r="E41" s="18"/>
      <c r="F41" s="18"/>
      <c r="G41" s="18"/>
      <c r="H41" s="18"/>
      <c r="I41" s="18"/>
      <c r="J41" s="4"/>
      <c r="K41" s="26"/>
    </row>
    <row r="42" spans="1:11" ht="12.75" customHeight="1" x14ac:dyDescent="0.2">
      <c r="A42" s="4"/>
      <c r="B42" s="19" t="s">
        <v>36</v>
      </c>
      <c r="C42" s="29">
        <f>SUM(C22:C40)</f>
        <v>93</v>
      </c>
      <c r="D42" s="20">
        <f>SUM(D22:D41)</f>
        <v>3</v>
      </c>
      <c r="E42" s="20">
        <f>SUM(E22:E41)</f>
        <v>2</v>
      </c>
      <c r="F42" s="20">
        <f>SUM(F22:F41)</f>
        <v>10</v>
      </c>
      <c r="G42" s="20">
        <f>SUM(G22:G41)</f>
        <v>8</v>
      </c>
      <c r="H42" s="20">
        <f>SUM(H22:H41)</f>
        <v>35</v>
      </c>
      <c r="I42" s="20">
        <f>SUM(I22:I41)</f>
        <v>50</v>
      </c>
      <c r="J42" s="4"/>
      <c r="K42" s="2"/>
    </row>
    <row r="43" spans="1:11" ht="12.75" customHeight="1" x14ac:dyDescent="0.2">
      <c r="A43" s="4"/>
      <c r="B43" s="19"/>
      <c r="C43" s="21" t="s">
        <v>37</v>
      </c>
      <c r="D43" s="4">
        <f>IF(ISBLANK(D21),NA(),SUM($D42:D42))</f>
        <v>3</v>
      </c>
      <c r="E43" s="4">
        <f>IF(ISBLANK(E21),NA(),SUM($D42:E42))</f>
        <v>5</v>
      </c>
      <c r="F43" s="4">
        <f>IF(ISBLANK(F21),NA(),SUM($D42:F42))</f>
        <v>15</v>
      </c>
      <c r="G43" s="4">
        <f>IF(ISBLANK(G21),NA(),SUM($D42:G42))</f>
        <v>23</v>
      </c>
      <c r="H43" s="4">
        <f>IF(ISBLANK(H21),NA(),SUM($D42:H42))</f>
        <v>58</v>
      </c>
      <c r="I43" s="4">
        <f>IF(ISBLANK(I21),NA(),SUM($D42:I42))</f>
        <v>108</v>
      </c>
      <c r="J43" s="4"/>
      <c r="K43" s="2"/>
    </row>
    <row r="44" spans="1:11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2"/>
    </row>
    <row r="45" spans="1:11" ht="15.75" customHeight="1" x14ac:dyDescent="0.25">
      <c r="A45" s="3" t="s">
        <v>38</v>
      </c>
      <c r="B45" s="2"/>
      <c r="C45" s="2"/>
      <c r="D45" s="2"/>
      <c r="E45" s="2"/>
      <c r="F45" s="2"/>
      <c r="G45" s="2"/>
      <c r="H45" s="2"/>
      <c r="I45" s="2"/>
      <c r="K45" s="2"/>
    </row>
    <row r="46" spans="1:11" ht="12.75" customHeight="1" x14ac:dyDescent="0.2">
      <c r="A46" s="4"/>
      <c r="B46" s="4"/>
      <c r="C46" s="21" t="s">
        <v>28</v>
      </c>
      <c r="D46" s="16">
        <f>AC!D28</f>
        <v>34</v>
      </c>
      <c r="E46" s="16">
        <f>AC!E28</f>
        <v>44</v>
      </c>
      <c r="F46" s="16">
        <f>AC!F28</f>
        <v>64</v>
      </c>
      <c r="G46" s="16">
        <f>AC!G28</f>
        <v>200</v>
      </c>
      <c r="H46" s="16">
        <f>AC!H28</f>
        <v>200</v>
      </c>
      <c r="I46" s="16">
        <f>AC!I28</f>
        <v>200</v>
      </c>
      <c r="J46" s="4"/>
      <c r="K46" s="26"/>
    </row>
    <row r="47" spans="1:11" ht="12.75" customHeight="1" x14ac:dyDescent="0.2">
      <c r="A47" s="4"/>
      <c r="B47" s="4"/>
      <c r="C47" s="21" t="s">
        <v>7</v>
      </c>
      <c r="D47" s="16">
        <f>EV!D28</f>
        <v>3</v>
      </c>
      <c r="E47" s="16">
        <f>EV!E28</f>
        <v>2.08</v>
      </c>
      <c r="F47" s="16">
        <f>EV!F28</f>
        <v>10.120000000000001</v>
      </c>
      <c r="G47" s="16">
        <f>EV!G28</f>
        <v>8.31</v>
      </c>
      <c r="H47" s="16">
        <f>EV!H28</f>
        <v>13.9</v>
      </c>
      <c r="I47" s="16">
        <f>EV!I28</f>
        <v>56.129999999999995</v>
      </c>
      <c r="J47" s="4"/>
      <c r="K47" s="26"/>
    </row>
    <row r="48" spans="1:11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2"/>
    </row>
    <row r="49" spans="1:17" ht="15.75" customHeight="1" x14ac:dyDescent="0.25">
      <c r="A49" s="3" t="s">
        <v>39</v>
      </c>
      <c r="B49" s="2"/>
      <c r="C49" s="2"/>
      <c r="D49" s="2"/>
      <c r="E49" s="2"/>
      <c r="F49" s="2"/>
      <c r="G49" s="2"/>
      <c r="H49" s="2"/>
      <c r="I49" s="2"/>
      <c r="K49" s="2"/>
    </row>
    <row r="50" spans="1:17" ht="12.75" customHeight="1" x14ac:dyDescent="0.2">
      <c r="A50" s="2"/>
      <c r="B50" s="2"/>
      <c r="C50" s="21" t="s">
        <v>40</v>
      </c>
      <c r="D50" s="21">
        <f>IF(AND(ISBLANK(D46),ISBLANK(D47))," - ",D47-D46)</f>
        <v>-31</v>
      </c>
      <c r="E50" s="21">
        <f>IF(AND(ISBLANK(E46),ISBLANK(E47))," - ",E47-E46)</f>
        <v>-41.92</v>
      </c>
      <c r="F50" s="21">
        <f>IF(AND(ISBLANK(F46),ISBLANK(F47))," - ",F47-F46)</f>
        <v>-53.879999999999995</v>
      </c>
      <c r="G50" s="21">
        <f>IF(AND(ISBLANK(G46),ISBLANK(G47))," - ",G47-G46)</f>
        <v>-191.69</v>
      </c>
      <c r="H50" s="21">
        <f>IF(AND(ISBLANK(H46),ISBLANK(H47))," - ",H47-H46)</f>
        <v>-186.1</v>
      </c>
      <c r="I50" s="21">
        <f t="shared" ref="I50" si="1">IF(AND(ISBLANK(I46),ISBLANK(I47))," - ",I47-I46)</f>
        <v>-143.87</v>
      </c>
      <c r="K50" s="2"/>
    </row>
    <row r="51" spans="1:17" ht="12.75" customHeight="1" x14ac:dyDescent="0.2">
      <c r="A51" s="2"/>
      <c r="B51" s="2"/>
      <c r="C51" s="21" t="s">
        <v>41</v>
      </c>
      <c r="D51" s="21">
        <f>IF(AND(ISBLANK(D46),ISBLANK(D47))," - ",D47-D43)</f>
        <v>0</v>
      </c>
      <c r="E51" s="21">
        <f>IF(AND(ISBLANK(E46),ISBLANK(E47))," - ",E47-E43)</f>
        <v>-2.92</v>
      </c>
      <c r="F51" s="21">
        <f>IF(AND(ISBLANK(F46),ISBLANK(F47))," - ",F47-F43)</f>
        <v>-4.879999999999999</v>
      </c>
      <c r="G51" s="21">
        <f>IF(AND(ISBLANK(G46),ISBLANK(G47))," - ",G47-G43)</f>
        <v>-14.69</v>
      </c>
      <c r="H51" s="21">
        <f>IF(AND(ISBLANK(H46),ISBLANK(H47))," - ",H47-H43)</f>
        <v>-44.1</v>
      </c>
      <c r="I51" s="21">
        <f t="shared" ref="I51" si="2">IF(AND(ISBLANK(I46),ISBLANK(I47))," - ",I47-I43)</f>
        <v>-51.870000000000005</v>
      </c>
      <c r="K51" s="2"/>
    </row>
    <row r="52" spans="1:17" ht="12.75" customHeight="1" x14ac:dyDescent="0.2">
      <c r="A52" s="2"/>
      <c r="B52" s="2"/>
      <c r="C52" s="21" t="s">
        <v>42</v>
      </c>
      <c r="D52" s="30">
        <f>IF(AND(ISBLANK(D46),ISBLANK(D47))," - ",D47/D46)</f>
        <v>8.8235294117647065E-2</v>
      </c>
      <c r="E52" s="30">
        <f>IF(AND(ISBLANK(E46),ISBLANK(E47))," - ",E47/E46)</f>
        <v>4.7272727272727272E-2</v>
      </c>
      <c r="F52" s="30">
        <f>IF(AND(ISBLANK(F46),ISBLANK(F47))," - ",F47/F46)</f>
        <v>0.15812500000000002</v>
      </c>
      <c r="G52" s="30">
        <f>IF(AND(ISBLANK(G46),ISBLANK(G47))," - ",G47/G46)</f>
        <v>4.1550000000000004E-2</v>
      </c>
      <c r="H52" s="30">
        <f>IF(AND(ISBLANK(H46),ISBLANK(H47))," - ",H47/H46)</f>
        <v>6.9500000000000006E-2</v>
      </c>
      <c r="I52" s="30">
        <f t="shared" ref="I52" si="3">IF(AND(ISBLANK(I46),ISBLANK(I47))," - ",I47/I46)</f>
        <v>0.28064999999999996</v>
      </c>
      <c r="K52" s="2"/>
    </row>
    <row r="53" spans="1:17" ht="12.75" customHeight="1" x14ac:dyDescent="0.2">
      <c r="A53" s="2"/>
      <c r="B53" s="2"/>
      <c r="C53" s="21" t="s">
        <v>43</v>
      </c>
      <c r="D53" s="30">
        <f>IF(AND(ISBLANK(D46),ISBLANK(D47))," - ",D47/D43)</f>
        <v>1</v>
      </c>
      <c r="E53" s="30">
        <f>IF(AND(ISBLANK(E46),ISBLANK(E47))," - ",E47/E43)</f>
        <v>0.41600000000000004</v>
      </c>
      <c r="F53" s="30">
        <f>IF(AND(ISBLANK(F46),ISBLANK(F47))," - ",F47/F43)</f>
        <v>0.67466666666666675</v>
      </c>
      <c r="G53" s="30">
        <f>IF(AND(ISBLANK(G46),ISBLANK(G47))," - ",G47/G43)</f>
        <v>0.361304347826087</v>
      </c>
      <c r="H53" s="30">
        <f>IF(AND(ISBLANK(H46),ISBLANK(H47))," - ",H47/H43)</f>
        <v>0.23965517241379311</v>
      </c>
      <c r="I53" s="30">
        <f t="shared" ref="I53" si="4">IF(AND(ISBLANK(I46),ISBLANK(I47))," - ",I47/I43)</f>
        <v>0.5197222222222222</v>
      </c>
      <c r="K53" s="2"/>
    </row>
    <row r="54" spans="1:17" ht="12.75" customHeight="1" x14ac:dyDescent="0.2">
      <c r="A54" s="2"/>
      <c r="B54" s="2"/>
      <c r="C54" s="21" t="s">
        <v>44</v>
      </c>
      <c r="D54" s="31">
        <f>IF(AND(ISBLANK(D46),ISBLANK(D47))," - ",$C$42/D52)</f>
        <v>1054</v>
      </c>
      <c r="E54" s="31">
        <f>IF(AND(ISBLANK(E46),ISBLANK(E47))," - ",$C$42/E52)</f>
        <v>1967.3076923076924</v>
      </c>
      <c r="F54" s="31">
        <f>IF(AND(ISBLANK(F46),ISBLANK(F47))," - ",$C$42/F52)</f>
        <v>588.14229249011851</v>
      </c>
      <c r="G54" s="31">
        <f>IF(AND(ISBLANK(G46),ISBLANK(G47))," - ",$C$42/G52)</f>
        <v>2238.2671480144404</v>
      </c>
      <c r="H54" s="31">
        <f>IF(AND(ISBLANK(H46),ISBLANK(H47))," - ",$C$42/H52)</f>
        <v>1338.1294964028775</v>
      </c>
      <c r="I54" s="31">
        <f t="shared" ref="I54" si="5">IF(AND(ISBLANK(I46),ISBLANK(I47))," - ",$C$42/I52)</f>
        <v>331.37359700694822</v>
      </c>
      <c r="K54" s="2"/>
    </row>
    <row r="55" spans="1:17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Q55" s="2"/>
    </row>
    <row r="56" spans="1:17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/>
    </row>
    <row r="57" spans="1:17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2"/>
    </row>
    <row r="58" spans="1:17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</row>
    <row r="59" spans="1:17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2"/>
    </row>
    <row r="60" spans="1:17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2"/>
    </row>
    <row r="61" spans="1:17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</row>
    <row r="62" spans="1:17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</row>
    <row r="63" spans="1:17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Q63" s="2"/>
    </row>
    <row r="64" spans="1:17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</row>
    <row r="65" spans="1:17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Q65" s="2"/>
    </row>
    <row r="66" spans="1:17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Q66" s="2"/>
    </row>
    <row r="67" spans="1:17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</row>
    <row r="68" spans="1:17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</row>
    <row r="69" spans="1:17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</row>
    <row r="70" spans="1:17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</row>
    <row r="71" spans="1:17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</row>
    <row r="72" spans="1:17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</row>
    <row r="73" spans="1:17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</row>
    <row r="74" spans="1:17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</row>
    <row r="75" spans="1:17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</row>
    <row r="76" spans="1:17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</row>
    <row r="77" spans="1:17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</row>
    <row r="78" spans="1:17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</row>
    <row r="79" spans="1:17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</row>
    <row r="80" spans="1:17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</row>
    <row r="81" spans="1:17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</row>
    <row r="82" spans="1:17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</row>
    <row r="83" spans="1:17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</row>
    <row r="84" spans="1:17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</row>
    <row r="85" spans="1:17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</row>
    <row r="86" spans="1:17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</row>
    <row r="87" spans="1:17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</row>
    <row r="88" spans="1:17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</row>
    <row r="89" spans="1:17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</row>
    <row r="90" spans="1:17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</row>
    <row r="91" spans="1:17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</row>
    <row r="92" spans="1:17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</row>
    <row r="93" spans="1:17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</row>
    <row r="94" spans="1:17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</row>
    <row r="95" spans="1:17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</row>
    <row r="96" spans="1:17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</row>
    <row r="97" spans="1:17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</row>
    <row r="98" spans="1:17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</row>
    <row r="99" spans="1:17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</row>
    <row r="100" spans="1:17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</row>
    <row r="101" spans="1:17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</row>
    <row r="102" spans="1:17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</row>
    <row r="103" spans="1:17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</row>
    <row r="104" spans="1:17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</row>
    <row r="105" spans="1:17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</row>
    <row r="106" spans="1:17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</row>
    <row r="107" spans="1:17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</row>
    <row r="108" spans="1:17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spans="1:17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spans="1:17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</row>
    <row r="111" spans="1:17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</row>
    <row r="112" spans="1:17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</row>
    <row r="113" spans="1:17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</row>
    <row r="114" spans="1:17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</row>
    <row r="115" spans="1:17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</row>
    <row r="116" spans="1:17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</row>
    <row r="117" spans="1:17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spans="1:17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spans="1:17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spans="1:17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spans="1:17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spans="1:17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spans="1:17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spans="1:17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spans="1:17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spans="1:17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spans="1:17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spans="1:17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spans="1:17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spans="1:17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spans="1:17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spans="1:17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spans="1:17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spans="1:17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spans="1:17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spans="1:17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spans="1:17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spans="1:17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spans="1:17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spans="1:17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spans="1:17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spans="1:17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spans="1:17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spans="1:17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spans="1:17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spans="1:17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spans="1:17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spans="1:17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spans="1:17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spans="1:17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spans="1:17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spans="1:17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spans="1:17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spans="1:17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spans="1:17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spans="1:17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spans="1:17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spans="1:17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spans="1:17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spans="1:17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spans="1:17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spans="1:17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spans="1:17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spans="1:17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spans="1:17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spans="1:17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spans="1:17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spans="1:17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spans="1:17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spans="1:17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spans="1:17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spans="1:17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spans="1:17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  <row r="174" spans="1:17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</row>
    <row r="175" spans="1:17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</row>
    <row r="176" spans="1:17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</row>
    <row r="177" spans="1:17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</row>
    <row r="178" spans="1:17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</row>
    <row r="179" spans="1:17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</row>
    <row r="180" spans="1:17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</row>
    <row r="181" spans="1:17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</row>
    <row r="182" spans="1:17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</row>
    <row r="183" spans="1:17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</row>
    <row r="184" spans="1:17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</row>
    <row r="185" spans="1:17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</row>
    <row r="186" spans="1:17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</row>
    <row r="187" spans="1:17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</row>
    <row r="188" spans="1:17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</row>
    <row r="189" spans="1:17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</row>
    <row r="190" spans="1:17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</row>
    <row r="191" spans="1:17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</row>
    <row r="192" spans="1:17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</row>
    <row r="193" spans="1:17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</row>
    <row r="194" spans="1:17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</row>
    <row r="195" spans="1:17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</row>
    <row r="196" spans="1:17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</row>
    <row r="197" spans="1:17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</row>
    <row r="198" spans="1:17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</row>
    <row r="199" spans="1:17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</row>
    <row r="200" spans="1:17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</row>
    <row r="201" spans="1:17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</row>
    <row r="202" spans="1:17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</row>
    <row r="203" spans="1:17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</row>
    <row r="204" spans="1:17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</row>
    <row r="205" spans="1:17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</row>
    <row r="206" spans="1:17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</row>
    <row r="207" spans="1:17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</row>
    <row r="208" spans="1:17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</row>
    <row r="209" spans="1:17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</row>
    <row r="210" spans="1:17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</row>
    <row r="211" spans="1:17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</row>
    <row r="212" spans="1:17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</row>
    <row r="213" spans="1:17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</row>
    <row r="214" spans="1:17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</row>
    <row r="215" spans="1:17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</row>
    <row r="216" spans="1:17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</row>
    <row r="217" spans="1:17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</row>
    <row r="218" spans="1:17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</row>
    <row r="219" spans="1:17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</row>
    <row r="220" spans="1:17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</row>
    <row r="221" spans="1:17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</row>
    <row r="222" spans="1:17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</row>
    <row r="223" spans="1:17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</row>
    <row r="224" spans="1:17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</row>
    <row r="225" spans="1:17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</row>
    <row r="226" spans="1:17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</row>
    <row r="227" spans="1:17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</row>
    <row r="228" spans="1:17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</row>
    <row r="229" spans="1:17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</row>
    <row r="230" spans="1:17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</row>
    <row r="231" spans="1:17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</row>
    <row r="232" spans="1:17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</row>
    <row r="233" spans="1:17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</row>
    <row r="234" spans="1:17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</row>
    <row r="235" spans="1:17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</row>
    <row r="236" spans="1:17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</row>
    <row r="237" spans="1:17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</row>
    <row r="238" spans="1:17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</row>
    <row r="239" spans="1:17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</row>
    <row r="240" spans="1:17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</row>
    <row r="241" spans="1:17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</row>
    <row r="242" spans="1:17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</row>
    <row r="243" spans="1:17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</row>
    <row r="244" spans="1:17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</row>
    <row r="245" spans="1:17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</row>
    <row r="246" spans="1:17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</row>
    <row r="247" spans="1:17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</row>
    <row r="248" spans="1:17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</row>
    <row r="249" spans="1:17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</row>
    <row r="250" spans="1:17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</row>
    <row r="251" spans="1:17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</row>
    <row r="252" spans="1:17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</row>
    <row r="253" spans="1:17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</row>
    <row r="254" spans="1:17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</row>
    <row r="255" spans="1:17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</row>
    <row r="256" spans="1:17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</row>
    <row r="257" spans="1:17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</row>
    <row r="258" spans="1:17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</row>
    <row r="259" spans="1:17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</row>
    <row r="260" spans="1:17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</row>
    <row r="261" spans="1:17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</row>
    <row r="262" spans="1:17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</row>
    <row r="263" spans="1:17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</row>
    <row r="264" spans="1:17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</row>
    <row r="265" spans="1:17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</row>
    <row r="266" spans="1:17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</row>
    <row r="267" spans="1:17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</row>
    <row r="268" spans="1:17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</row>
    <row r="269" spans="1:17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</row>
    <row r="270" spans="1:17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</row>
    <row r="271" spans="1:17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</row>
    <row r="272" spans="1:17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</row>
    <row r="273" spans="1:17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</row>
    <row r="274" spans="1:17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</row>
    <row r="275" spans="1:17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</row>
    <row r="276" spans="1:17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</row>
    <row r="277" spans="1:17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</row>
    <row r="278" spans="1:17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</row>
    <row r="279" spans="1:17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</row>
    <row r="280" spans="1:17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</row>
    <row r="281" spans="1:17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</row>
    <row r="282" spans="1:17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</row>
    <row r="283" spans="1:17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</row>
    <row r="284" spans="1:17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</row>
    <row r="285" spans="1:17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</row>
    <row r="286" spans="1:17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</row>
    <row r="287" spans="1:17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</row>
    <row r="288" spans="1:17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</row>
    <row r="289" spans="1:17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</row>
    <row r="290" spans="1:17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</row>
    <row r="291" spans="1:17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</row>
    <row r="292" spans="1:17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</row>
    <row r="293" spans="1:17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</row>
    <row r="294" spans="1:17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</row>
    <row r="295" spans="1:17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</row>
    <row r="296" spans="1:17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</row>
    <row r="297" spans="1:17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</row>
    <row r="298" spans="1:17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</row>
    <row r="299" spans="1:17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</row>
    <row r="300" spans="1:17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</row>
    <row r="301" spans="1:17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</row>
    <row r="302" spans="1:17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</row>
    <row r="303" spans="1:17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</row>
    <row r="304" spans="1:17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</row>
    <row r="305" spans="1:17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</row>
    <row r="306" spans="1:17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</row>
    <row r="307" spans="1:17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</row>
    <row r="308" spans="1:17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</row>
    <row r="309" spans="1:17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</row>
    <row r="310" spans="1:17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</row>
    <row r="311" spans="1:17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</row>
    <row r="312" spans="1:17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</row>
    <row r="313" spans="1:17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</row>
    <row r="314" spans="1:17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</row>
    <row r="315" spans="1:17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</row>
    <row r="316" spans="1:17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</row>
    <row r="317" spans="1:17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</row>
    <row r="318" spans="1:17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</row>
    <row r="319" spans="1:17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</row>
    <row r="320" spans="1:17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</row>
    <row r="321" spans="1:17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</row>
    <row r="322" spans="1:17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</row>
    <row r="323" spans="1:17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</row>
    <row r="324" spans="1:17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</row>
    <row r="325" spans="1:17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</row>
    <row r="326" spans="1:17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</row>
    <row r="327" spans="1:17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</row>
    <row r="328" spans="1:17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</row>
    <row r="329" spans="1:17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</row>
    <row r="330" spans="1:17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</row>
    <row r="331" spans="1:17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</row>
    <row r="332" spans="1:17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</row>
    <row r="333" spans="1:17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</row>
    <row r="334" spans="1:17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</row>
    <row r="335" spans="1:17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</row>
    <row r="336" spans="1:17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</row>
    <row r="337" spans="1:17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</row>
    <row r="338" spans="1:17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</row>
    <row r="339" spans="1:17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</row>
    <row r="340" spans="1:17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</row>
    <row r="341" spans="1:17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</row>
    <row r="342" spans="1:17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</row>
    <row r="343" spans="1:17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</row>
    <row r="344" spans="1:17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</row>
    <row r="345" spans="1:17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</row>
    <row r="346" spans="1:17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</row>
    <row r="347" spans="1:17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</row>
    <row r="348" spans="1:17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</row>
    <row r="349" spans="1:17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</row>
    <row r="350" spans="1:17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</row>
    <row r="351" spans="1:17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</row>
    <row r="352" spans="1:17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</row>
    <row r="353" spans="1:17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</row>
    <row r="354" spans="1:17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</row>
    <row r="355" spans="1:17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</row>
    <row r="356" spans="1:17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</row>
    <row r="357" spans="1:17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</row>
    <row r="358" spans="1:17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</row>
    <row r="359" spans="1:17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</row>
    <row r="360" spans="1:17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</row>
    <row r="361" spans="1:17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</row>
    <row r="362" spans="1:17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</row>
    <row r="363" spans="1:17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</row>
    <row r="364" spans="1:17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</row>
    <row r="365" spans="1:17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</row>
    <row r="366" spans="1:17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</row>
    <row r="367" spans="1:17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</row>
    <row r="368" spans="1:17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</row>
    <row r="369" spans="1:17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</row>
    <row r="370" spans="1:17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</row>
    <row r="371" spans="1:17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</row>
    <row r="372" spans="1:17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</row>
    <row r="373" spans="1:17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</row>
    <row r="374" spans="1:17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</row>
    <row r="375" spans="1:17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</row>
    <row r="376" spans="1:17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</row>
    <row r="377" spans="1:17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</row>
    <row r="378" spans="1:17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</row>
    <row r="379" spans="1:17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</row>
    <row r="380" spans="1:17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</row>
    <row r="381" spans="1:17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</row>
    <row r="382" spans="1:17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</row>
    <row r="383" spans="1:17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</row>
    <row r="384" spans="1:17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</row>
    <row r="385" spans="1:17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</row>
    <row r="386" spans="1:17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</row>
    <row r="387" spans="1:17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</row>
    <row r="388" spans="1:17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</row>
    <row r="389" spans="1:17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</row>
    <row r="390" spans="1:17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</row>
    <row r="391" spans="1:17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</row>
    <row r="392" spans="1:17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</row>
    <row r="393" spans="1:17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</row>
    <row r="394" spans="1:17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</row>
    <row r="395" spans="1:17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</row>
    <row r="396" spans="1:17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</row>
    <row r="397" spans="1:17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</row>
    <row r="398" spans="1:17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</row>
    <row r="399" spans="1:17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</row>
    <row r="400" spans="1:17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</row>
    <row r="401" spans="1:17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</row>
    <row r="402" spans="1:17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</row>
    <row r="403" spans="1:17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</row>
    <row r="404" spans="1:17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</row>
    <row r="405" spans="1:17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</row>
    <row r="406" spans="1:17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</row>
    <row r="407" spans="1:17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</row>
    <row r="408" spans="1:17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</row>
    <row r="409" spans="1:17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</row>
    <row r="410" spans="1:17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</row>
    <row r="411" spans="1:17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</row>
    <row r="412" spans="1:17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</row>
    <row r="413" spans="1:17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</row>
    <row r="414" spans="1:17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</row>
    <row r="415" spans="1:17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</row>
    <row r="416" spans="1:17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</row>
    <row r="417" spans="1:17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</row>
    <row r="418" spans="1:17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</row>
    <row r="419" spans="1:17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</row>
    <row r="420" spans="1:17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</row>
    <row r="421" spans="1:17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</row>
    <row r="422" spans="1:17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</row>
    <row r="423" spans="1:17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</row>
    <row r="424" spans="1:17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</row>
    <row r="425" spans="1:17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</row>
    <row r="426" spans="1:17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</row>
    <row r="427" spans="1:17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</row>
    <row r="428" spans="1:17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</row>
    <row r="429" spans="1:17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</row>
    <row r="430" spans="1:17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</row>
    <row r="431" spans="1:17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</row>
    <row r="432" spans="1:17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</row>
    <row r="433" spans="1:17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</row>
    <row r="434" spans="1:17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</row>
    <row r="435" spans="1:17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</row>
    <row r="436" spans="1:17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</row>
    <row r="437" spans="1:17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</row>
    <row r="438" spans="1:17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</row>
    <row r="439" spans="1:17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</row>
    <row r="440" spans="1:17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</row>
    <row r="441" spans="1:17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</row>
    <row r="442" spans="1:17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</row>
    <row r="443" spans="1:17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</row>
    <row r="444" spans="1:17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</row>
    <row r="445" spans="1:17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</row>
    <row r="446" spans="1:17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</row>
    <row r="447" spans="1:17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</row>
    <row r="448" spans="1:17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</row>
    <row r="449" spans="1:17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</row>
    <row r="450" spans="1:17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</row>
    <row r="451" spans="1:17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</row>
    <row r="452" spans="1:17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</row>
    <row r="453" spans="1:17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</row>
    <row r="454" spans="1:17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</row>
    <row r="455" spans="1:17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</row>
    <row r="456" spans="1:17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</row>
    <row r="457" spans="1:17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</row>
    <row r="458" spans="1:17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</row>
    <row r="459" spans="1:17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</row>
    <row r="460" spans="1:17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</row>
    <row r="461" spans="1:17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</row>
    <row r="462" spans="1:17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</row>
    <row r="463" spans="1:17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</row>
    <row r="464" spans="1:17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</row>
    <row r="465" spans="1:17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</row>
    <row r="466" spans="1:17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</row>
    <row r="467" spans="1:17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</row>
    <row r="468" spans="1:17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</row>
    <row r="469" spans="1:17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</row>
    <row r="470" spans="1:17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</row>
    <row r="471" spans="1:17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</row>
    <row r="472" spans="1:17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</row>
    <row r="473" spans="1:17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</row>
    <row r="474" spans="1:17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</row>
    <row r="475" spans="1:17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</row>
    <row r="476" spans="1:17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</row>
    <row r="477" spans="1:17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</row>
    <row r="478" spans="1:17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</row>
    <row r="479" spans="1:17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</row>
    <row r="480" spans="1:17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</row>
    <row r="481" spans="1:17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</row>
    <row r="482" spans="1:17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</row>
    <row r="483" spans="1:17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</row>
    <row r="484" spans="1:17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</row>
    <row r="485" spans="1:17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</row>
    <row r="486" spans="1:17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</row>
    <row r="487" spans="1:17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</row>
    <row r="488" spans="1:17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</row>
    <row r="489" spans="1:17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</row>
    <row r="490" spans="1:17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</row>
    <row r="491" spans="1:17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</row>
    <row r="492" spans="1:17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</row>
    <row r="493" spans="1:17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</row>
    <row r="494" spans="1:17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</row>
    <row r="495" spans="1:17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</row>
    <row r="496" spans="1:17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</row>
    <row r="497" spans="1:17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</row>
    <row r="498" spans="1:17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</row>
    <row r="499" spans="1:17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</row>
    <row r="500" spans="1:17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</row>
    <row r="501" spans="1:17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</row>
    <row r="502" spans="1:17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</row>
    <row r="503" spans="1:17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</row>
    <row r="504" spans="1:17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</row>
    <row r="505" spans="1:17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</row>
    <row r="506" spans="1:17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</row>
    <row r="507" spans="1:17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</row>
    <row r="508" spans="1:17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</row>
    <row r="509" spans="1:17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</row>
    <row r="510" spans="1:17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</row>
    <row r="511" spans="1:17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</row>
    <row r="512" spans="1:17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</row>
    <row r="513" spans="1:17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</row>
    <row r="514" spans="1:17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</row>
    <row r="515" spans="1:17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</row>
    <row r="516" spans="1:17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</row>
    <row r="517" spans="1:17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</row>
    <row r="518" spans="1:17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</row>
    <row r="519" spans="1:17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</row>
    <row r="520" spans="1:17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</row>
    <row r="521" spans="1:17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</row>
    <row r="522" spans="1:17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</row>
    <row r="523" spans="1:17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</row>
    <row r="524" spans="1:17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</row>
    <row r="525" spans="1:17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</row>
    <row r="526" spans="1:17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</row>
    <row r="527" spans="1:17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</row>
    <row r="528" spans="1:17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</row>
    <row r="529" spans="1:17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</row>
    <row r="530" spans="1:17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</row>
    <row r="531" spans="1:17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</row>
    <row r="532" spans="1:17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</row>
    <row r="533" spans="1:17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</row>
    <row r="534" spans="1:17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</row>
    <row r="535" spans="1:17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</row>
    <row r="536" spans="1:17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</row>
    <row r="537" spans="1:17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</row>
    <row r="538" spans="1:17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</row>
    <row r="539" spans="1:17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</row>
    <row r="540" spans="1:17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</row>
    <row r="541" spans="1:17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</row>
    <row r="542" spans="1:17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</row>
    <row r="543" spans="1:17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</row>
    <row r="544" spans="1:17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</row>
    <row r="545" spans="1:17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</row>
    <row r="546" spans="1:17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</row>
    <row r="547" spans="1:17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</row>
    <row r="548" spans="1:17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</row>
    <row r="549" spans="1:17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</row>
    <row r="550" spans="1:17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</row>
    <row r="551" spans="1:17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</row>
    <row r="552" spans="1:17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</row>
    <row r="553" spans="1:17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</row>
    <row r="554" spans="1:17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</row>
    <row r="555" spans="1:17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</row>
    <row r="556" spans="1:17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</row>
    <row r="557" spans="1:17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</row>
    <row r="558" spans="1:17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</row>
    <row r="559" spans="1:17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</row>
    <row r="560" spans="1:17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</row>
    <row r="561" spans="1:17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</row>
    <row r="562" spans="1:17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</row>
    <row r="563" spans="1:17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</row>
    <row r="564" spans="1:17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</row>
    <row r="565" spans="1:17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</row>
    <row r="566" spans="1:17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</row>
    <row r="567" spans="1:17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</row>
    <row r="568" spans="1:17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</row>
    <row r="569" spans="1:17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</row>
    <row r="570" spans="1:17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</row>
    <row r="571" spans="1:17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</row>
    <row r="572" spans="1:17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</row>
    <row r="573" spans="1:17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</row>
    <row r="574" spans="1:17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</row>
    <row r="575" spans="1:17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</row>
    <row r="576" spans="1:17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</row>
    <row r="577" spans="1:17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</row>
    <row r="578" spans="1:17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</row>
    <row r="579" spans="1:17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</row>
    <row r="580" spans="1:17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</row>
    <row r="581" spans="1:17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</row>
    <row r="582" spans="1:17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</row>
    <row r="583" spans="1:17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</row>
    <row r="584" spans="1:17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</row>
    <row r="585" spans="1:17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</row>
    <row r="586" spans="1:17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</row>
    <row r="587" spans="1:17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</row>
    <row r="588" spans="1:17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</row>
    <row r="589" spans="1:17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</row>
    <row r="590" spans="1:17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</row>
    <row r="591" spans="1:17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</row>
    <row r="592" spans="1:17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</row>
    <row r="593" spans="1:17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</row>
    <row r="594" spans="1:17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</row>
    <row r="595" spans="1:17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</row>
    <row r="596" spans="1:17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</row>
    <row r="597" spans="1:17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</row>
    <row r="598" spans="1:17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</row>
    <row r="599" spans="1:17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</row>
    <row r="600" spans="1:17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</row>
    <row r="601" spans="1:17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</row>
    <row r="602" spans="1:17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</row>
    <row r="603" spans="1:17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</row>
    <row r="604" spans="1:17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</row>
    <row r="605" spans="1:17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</row>
    <row r="606" spans="1:17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</row>
    <row r="607" spans="1:17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</row>
    <row r="608" spans="1:17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</row>
    <row r="609" spans="1:17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</row>
    <row r="610" spans="1:17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</row>
    <row r="611" spans="1:17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</row>
    <row r="612" spans="1:17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</row>
    <row r="613" spans="1:17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</row>
    <row r="614" spans="1:17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</row>
    <row r="615" spans="1:17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</row>
    <row r="616" spans="1:17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</row>
    <row r="617" spans="1:17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</row>
    <row r="618" spans="1:17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</row>
    <row r="619" spans="1:17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</row>
    <row r="620" spans="1:17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</row>
    <row r="621" spans="1:17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</row>
    <row r="622" spans="1:17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</row>
    <row r="623" spans="1:17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</row>
    <row r="624" spans="1:17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</row>
    <row r="625" spans="1:17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</row>
    <row r="626" spans="1:17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</row>
    <row r="627" spans="1:17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</row>
    <row r="628" spans="1:17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</row>
    <row r="629" spans="1:17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</row>
    <row r="630" spans="1:17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</row>
    <row r="631" spans="1:17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</row>
    <row r="632" spans="1:17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</row>
    <row r="633" spans="1:17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</row>
    <row r="634" spans="1:17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</row>
    <row r="635" spans="1:17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</row>
    <row r="636" spans="1:17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</row>
    <row r="637" spans="1:17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</row>
    <row r="638" spans="1:17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</row>
    <row r="639" spans="1:17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</row>
    <row r="640" spans="1:17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</row>
    <row r="641" spans="1:17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</row>
    <row r="642" spans="1:17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</row>
    <row r="643" spans="1:17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</row>
    <row r="644" spans="1:17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</row>
    <row r="645" spans="1:17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</row>
    <row r="646" spans="1:17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</row>
    <row r="647" spans="1:17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</row>
    <row r="648" spans="1:17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</row>
    <row r="649" spans="1:17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</row>
    <row r="650" spans="1:17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</row>
    <row r="651" spans="1:17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</row>
    <row r="652" spans="1:17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</row>
    <row r="653" spans="1:17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</row>
    <row r="654" spans="1:17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</row>
    <row r="655" spans="1:17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</row>
    <row r="656" spans="1:17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</row>
    <row r="657" spans="1:17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</row>
    <row r="658" spans="1:17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</row>
    <row r="659" spans="1:17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</row>
    <row r="660" spans="1:17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</row>
    <row r="661" spans="1:17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</row>
    <row r="662" spans="1:17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</row>
    <row r="663" spans="1:17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</row>
    <row r="664" spans="1:17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</row>
    <row r="665" spans="1:17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</row>
    <row r="666" spans="1:17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</row>
    <row r="667" spans="1:17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</row>
    <row r="668" spans="1:17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</row>
    <row r="669" spans="1:17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</row>
    <row r="670" spans="1:17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</row>
    <row r="671" spans="1:17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</row>
    <row r="672" spans="1:17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</row>
    <row r="673" spans="1:17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</row>
    <row r="674" spans="1:17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</row>
    <row r="675" spans="1:17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</row>
    <row r="676" spans="1:17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</row>
    <row r="677" spans="1:17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</row>
    <row r="678" spans="1:17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</row>
    <row r="679" spans="1:17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</row>
    <row r="680" spans="1:17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</row>
    <row r="681" spans="1:17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</row>
    <row r="682" spans="1:17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</row>
    <row r="683" spans="1:17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</row>
    <row r="684" spans="1:17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</row>
    <row r="685" spans="1:17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</row>
    <row r="686" spans="1:17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</row>
    <row r="687" spans="1:17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</row>
    <row r="688" spans="1:17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</row>
    <row r="689" spans="1:17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</row>
    <row r="690" spans="1:17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</row>
    <row r="691" spans="1:17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</row>
    <row r="692" spans="1:17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</row>
    <row r="693" spans="1:17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</row>
    <row r="694" spans="1:17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</row>
    <row r="695" spans="1:17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</row>
    <row r="696" spans="1:17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</row>
    <row r="697" spans="1:17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</row>
    <row r="698" spans="1:17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</row>
    <row r="699" spans="1:17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</row>
    <row r="700" spans="1:17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</row>
    <row r="701" spans="1:17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</row>
    <row r="702" spans="1:17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</row>
    <row r="703" spans="1:17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</row>
    <row r="704" spans="1:17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</row>
    <row r="705" spans="1:17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</row>
    <row r="706" spans="1:17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</row>
    <row r="707" spans="1:17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</row>
    <row r="708" spans="1:17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</row>
    <row r="709" spans="1:17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</row>
    <row r="710" spans="1:17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</row>
    <row r="711" spans="1:17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</row>
    <row r="712" spans="1:17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</row>
    <row r="713" spans="1:17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</row>
    <row r="714" spans="1:17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</row>
    <row r="715" spans="1:17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</row>
    <row r="716" spans="1:17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</row>
    <row r="717" spans="1:17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</row>
    <row r="718" spans="1:17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</row>
    <row r="719" spans="1:17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</row>
    <row r="720" spans="1:17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</row>
    <row r="721" spans="1:17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</row>
    <row r="722" spans="1:17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</row>
    <row r="723" spans="1:17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</row>
    <row r="724" spans="1:17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</row>
    <row r="725" spans="1:17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</row>
    <row r="726" spans="1:17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</row>
    <row r="727" spans="1:17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</row>
    <row r="728" spans="1:17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</row>
    <row r="729" spans="1:17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</row>
    <row r="730" spans="1:17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</row>
    <row r="731" spans="1:17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</row>
    <row r="732" spans="1:17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</row>
    <row r="733" spans="1:17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</row>
    <row r="734" spans="1:17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</row>
    <row r="735" spans="1:17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</row>
    <row r="736" spans="1:17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</row>
    <row r="737" spans="1:17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</row>
    <row r="738" spans="1:17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</row>
    <row r="739" spans="1:17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</row>
    <row r="740" spans="1:17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</row>
    <row r="741" spans="1:17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</row>
    <row r="742" spans="1:17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</row>
    <row r="743" spans="1:17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</row>
    <row r="744" spans="1:17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</row>
    <row r="745" spans="1:17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</row>
    <row r="746" spans="1:17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</row>
    <row r="747" spans="1:17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</row>
    <row r="748" spans="1:17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</row>
    <row r="749" spans="1:17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</row>
    <row r="750" spans="1:17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</row>
    <row r="751" spans="1:17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</row>
    <row r="752" spans="1:17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</row>
    <row r="753" spans="1:17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</row>
    <row r="754" spans="1:17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</row>
    <row r="755" spans="1:17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</row>
    <row r="756" spans="1:17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</row>
    <row r="757" spans="1:17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</row>
    <row r="758" spans="1:17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</row>
    <row r="759" spans="1:17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</row>
    <row r="760" spans="1:17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</row>
    <row r="761" spans="1:17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</row>
    <row r="762" spans="1:17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</row>
    <row r="763" spans="1:17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</row>
    <row r="764" spans="1:17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</row>
    <row r="765" spans="1:17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</row>
    <row r="766" spans="1:17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</row>
    <row r="767" spans="1:17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</row>
    <row r="768" spans="1:17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</row>
    <row r="769" spans="1:17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</row>
    <row r="770" spans="1:17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</row>
    <row r="771" spans="1:17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</row>
    <row r="772" spans="1:17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</row>
    <row r="773" spans="1:17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</row>
    <row r="774" spans="1:17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</row>
    <row r="775" spans="1:17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</row>
    <row r="776" spans="1:17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</row>
    <row r="777" spans="1:17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</row>
    <row r="778" spans="1:17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</row>
    <row r="779" spans="1:17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</row>
    <row r="780" spans="1:17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</row>
    <row r="781" spans="1:17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</row>
    <row r="782" spans="1:17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</row>
    <row r="783" spans="1:17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</row>
    <row r="784" spans="1:17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</row>
    <row r="785" spans="1:17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</row>
    <row r="786" spans="1:17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</row>
    <row r="787" spans="1:17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</row>
    <row r="788" spans="1:17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</row>
    <row r="789" spans="1:17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</row>
    <row r="790" spans="1:17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</row>
    <row r="791" spans="1:17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</row>
    <row r="792" spans="1:17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</row>
    <row r="793" spans="1:17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</row>
    <row r="794" spans="1:17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</row>
    <row r="795" spans="1:17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</row>
    <row r="796" spans="1:17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</row>
    <row r="797" spans="1:17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</row>
    <row r="798" spans="1:17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</row>
    <row r="799" spans="1:17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</row>
    <row r="800" spans="1:17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</row>
    <row r="801" spans="1:17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</row>
    <row r="802" spans="1:17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</row>
    <row r="803" spans="1:17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</row>
    <row r="804" spans="1:17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</row>
    <row r="805" spans="1:17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</row>
    <row r="806" spans="1:17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</row>
    <row r="807" spans="1:17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</row>
    <row r="808" spans="1:17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</row>
    <row r="809" spans="1:17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</row>
    <row r="810" spans="1:17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</row>
    <row r="811" spans="1:17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</row>
    <row r="812" spans="1:17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</row>
    <row r="813" spans="1:17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</row>
    <row r="814" spans="1:17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</row>
    <row r="815" spans="1:17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</row>
    <row r="816" spans="1:17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</row>
    <row r="817" spans="1:17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</row>
    <row r="818" spans="1:17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</row>
    <row r="819" spans="1:17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</row>
    <row r="820" spans="1:17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</row>
    <row r="821" spans="1:17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</row>
    <row r="822" spans="1:17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</row>
    <row r="823" spans="1:17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</row>
    <row r="824" spans="1:17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</row>
    <row r="825" spans="1:17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</row>
    <row r="826" spans="1:17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</row>
    <row r="827" spans="1:17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</row>
    <row r="828" spans="1:17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</row>
    <row r="829" spans="1:17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</row>
    <row r="830" spans="1:17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</row>
    <row r="831" spans="1:17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</row>
    <row r="832" spans="1:17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</row>
    <row r="833" spans="1:17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</row>
    <row r="834" spans="1:17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</row>
    <row r="835" spans="1:17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</row>
    <row r="836" spans="1:17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</row>
    <row r="837" spans="1:17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</row>
    <row r="838" spans="1:17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</row>
    <row r="839" spans="1:17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</row>
    <row r="840" spans="1:17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</row>
    <row r="841" spans="1:17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</row>
    <row r="842" spans="1:17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</row>
    <row r="843" spans="1:17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</row>
    <row r="844" spans="1:17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</row>
    <row r="845" spans="1:17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</row>
    <row r="846" spans="1:17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</row>
    <row r="847" spans="1:17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</row>
    <row r="848" spans="1:17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</row>
    <row r="849" spans="1:17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</row>
    <row r="850" spans="1:17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</row>
    <row r="851" spans="1:17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</row>
    <row r="852" spans="1:17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</row>
    <row r="853" spans="1:17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</row>
    <row r="854" spans="1:17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</row>
    <row r="855" spans="1:17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</row>
    <row r="856" spans="1:17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</row>
    <row r="857" spans="1:17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</row>
    <row r="858" spans="1:17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</row>
    <row r="859" spans="1:17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</row>
    <row r="860" spans="1:17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</row>
    <row r="861" spans="1:17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</row>
    <row r="862" spans="1:17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</row>
    <row r="863" spans="1:17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</row>
    <row r="864" spans="1:17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</row>
    <row r="865" spans="1:17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</row>
    <row r="866" spans="1:17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</row>
    <row r="867" spans="1:17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</row>
    <row r="868" spans="1:17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</row>
    <row r="869" spans="1:17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</row>
    <row r="870" spans="1:17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</row>
    <row r="871" spans="1:17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</row>
    <row r="872" spans="1:17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</row>
    <row r="873" spans="1:17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</row>
    <row r="874" spans="1:17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</row>
    <row r="875" spans="1:17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</row>
    <row r="876" spans="1:17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</row>
    <row r="877" spans="1:17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</row>
    <row r="878" spans="1:17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</row>
    <row r="879" spans="1:17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</row>
    <row r="880" spans="1:17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</row>
    <row r="881" spans="1:17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</row>
    <row r="882" spans="1:17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</row>
    <row r="883" spans="1:17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</row>
    <row r="884" spans="1:17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</row>
    <row r="885" spans="1:17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</row>
    <row r="886" spans="1:17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</row>
    <row r="887" spans="1:17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</row>
    <row r="888" spans="1:17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</row>
    <row r="889" spans="1:17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</row>
    <row r="890" spans="1:17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</row>
    <row r="891" spans="1:17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</row>
    <row r="892" spans="1:17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</row>
    <row r="893" spans="1:17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</row>
    <row r="894" spans="1:17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</row>
    <row r="895" spans="1:17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</row>
    <row r="896" spans="1:17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</row>
    <row r="897" spans="1:17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</row>
    <row r="898" spans="1:17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</row>
    <row r="899" spans="1:17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</row>
    <row r="900" spans="1:17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</row>
    <row r="901" spans="1:17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</row>
    <row r="902" spans="1:17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</row>
    <row r="903" spans="1:17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</row>
    <row r="904" spans="1:17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</row>
    <row r="905" spans="1:17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</row>
    <row r="906" spans="1:17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</row>
    <row r="907" spans="1:17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</row>
    <row r="908" spans="1:17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</row>
    <row r="909" spans="1:17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</row>
    <row r="910" spans="1:17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</row>
    <row r="911" spans="1:17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</row>
    <row r="912" spans="1:17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</row>
    <row r="913" spans="1:17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</row>
    <row r="914" spans="1:17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</row>
    <row r="915" spans="1:17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</row>
    <row r="916" spans="1:17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</row>
    <row r="917" spans="1:17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</row>
    <row r="918" spans="1:17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</row>
    <row r="919" spans="1:17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</row>
    <row r="920" spans="1:17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</row>
    <row r="921" spans="1:17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</row>
    <row r="922" spans="1:17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</row>
    <row r="923" spans="1:17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</row>
    <row r="924" spans="1:17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</row>
    <row r="925" spans="1:17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</row>
    <row r="926" spans="1:17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</row>
    <row r="927" spans="1:17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</row>
    <row r="928" spans="1:17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</row>
    <row r="929" spans="1:17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</row>
    <row r="930" spans="1:17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</row>
    <row r="931" spans="1:17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</row>
    <row r="932" spans="1:17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</row>
    <row r="933" spans="1:17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</row>
    <row r="934" spans="1:17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</row>
    <row r="935" spans="1:17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</row>
    <row r="936" spans="1:17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</row>
    <row r="937" spans="1:17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</row>
    <row r="938" spans="1:17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</row>
    <row r="939" spans="1:17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</row>
    <row r="940" spans="1:17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</row>
    <row r="941" spans="1:17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</row>
    <row r="942" spans="1:17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</row>
    <row r="943" spans="1:17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</row>
    <row r="944" spans="1:17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</row>
    <row r="945" spans="1:17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</row>
    <row r="946" spans="1:17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</row>
    <row r="947" spans="1:17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</row>
    <row r="948" spans="1:17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</row>
    <row r="949" spans="1:17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</row>
    <row r="950" spans="1:17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</row>
    <row r="951" spans="1:17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</row>
    <row r="952" spans="1:17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</row>
    <row r="953" spans="1:17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</row>
    <row r="954" spans="1:17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</row>
    <row r="955" spans="1:17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</row>
    <row r="956" spans="1:17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</row>
    <row r="957" spans="1:17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</row>
    <row r="958" spans="1:17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</row>
    <row r="959" spans="1:17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</row>
    <row r="960" spans="1:17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</row>
    <row r="961" spans="1:17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</row>
    <row r="962" spans="1:17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</row>
    <row r="963" spans="1:17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</row>
    <row r="964" spans="1:17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</row>
    <row r="965" spans="1:17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</row>
    <row r="966" spans="1:17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</row>
    <row r="967" spans="1:17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</row>
    <row r="968" spans="1:17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</row>
    <row r="969" spans="1:17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</row>
    <row r="970" spans="1:17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</row>
    <row r="971" spans="1:17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Q971" s="2"/>
    </row>
    <row r="972" spans="1:17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Q972" s="2"/>
    </row>
    <row r="973" spans="1:17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Q973" s="2"/>
    </row>
    <row r="974" spans="1:17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Q974" s="2"/>
    </row>
    <row r="975" spans="1:17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Q975" s="2"/>
    </row>
    <row r="976" spans="1:17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Q976" s="2"/>
    </row>
    <row r="977" spans="1:17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Q977" s="2"/>
    </row>
    <row r="978" spans="1:17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Q978" s="2"/>
    </row>
    <row r="979" spans="1:17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Q979" s="2"/>
    </row>
    <row r="980" spans="1:17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Q980" s="2"/>
    </row>
    <row r="981" spans="1:17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Q981" s="2"/>
    </row>
    <row r="982" spans="1:17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Q982" s="2"/>
    </row>
    <row r="983" spans="1:17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Q983" s="2"/>
    </row>
    <row r="984" spans="1:17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Q984" s="2"/>
    </row>
    <row r="985" spans="1:17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Q985" s="2"/>
    </row>
    <row r="986" spans="1:17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Q986" s="2"/>
    </row>
    <row r="987" spans="1:17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Q987" s="2"/>
    </row>
    <row r="988" spans="1:17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Q988" s="2"/>
    </row>
    <row r="989" spans="1:17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Q989" s="2"/>
    </row>
    <row r="990" spans="1:17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Q990" s="2"/>
    </row>
    <row r="991" spans="1:17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Q991" s="2"/>
    </row>
    <row r="992" spans="1:17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Q992" s="2"/>
    </row>
    <row r="993" spans="1:17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Q993" s="2"/>
    </row>
    <row r="994" spans="1:17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Q994" s="2"/>
    </row>
    <row r="995" spans="1:17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Q995" s="2"/>
    </row>
    <row r="996" spans="1:17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Q996" s="2"/>
    </row>
    <row r="997" spans="1:17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Q997" s="2"/>
    </row>
    <row r="998" spans="1:17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Q998" s="2"/>
    </row>
    <row r="999" spans="1:17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Q999" s="2"/>
    </row>
    <row r="1000" spans="1:17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Q1000" s="2"/>
    </row>
    <row r="1001" spans="1:17" ht="12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Q1001" s="2"/>
    </row>
    <row r="1002" spans="1:17" ht="12.7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Q1002" s="2"/>
    </row>
    <row r="1003" spans="1:17" ht="12.75" customHeight="1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Q1003" s="2"/>
    </row>
    <row r="1004" spans="1:17" ht="12.75" customHeight="1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Q1004" s="2"/>
    </row>
    <row r="1005" spans="1:17" ht="12.75" customHeight="1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Q1005" s="2"/>
    </row>
    <row r="1006" spans="1:17" ht="12.75" customHeight="1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Q1006" s="2"/>
    </row>
    <row r="1007" spans="1:17" ht="12.75" customHeight="1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Q1007" s="2"/>
    </row>
  </sheetData>
  <mergeCells count="3">
    <mergeCell ref="C5:D5"/>
    <mergeCell ref="C7:D7"/>
    <mergeCell ref="B10:E18"/>
  </mergeCells>
  <phoneticPr fontId="6" type="noConversion"/>
  <conditionalFormatting sqref="D52:I53">
    <cfRule type="cellIs" dxfId="3" priority="1" operator="lessThan">
      <formula>1</formula>
    </cfRule>
  </conditionalFormatting>
  <conditionalFormatting sqref="D52:I53">
    <cfRule type="cellIs" dxfId="2" priority="2" operator="greaterThanOrEqual">
      <formula>1</formula>
    </cfRule>
  </conditionalFormatting>
  <conditionalFormatting sqref="D50:I51">
    <cfRule type="cellIs" dxfId="1" priority="3" operator="greaterThanOrEqual">
      <formula>0</formula>
    </cfRule>
  </conditionalFormatting>
  <conditionalFormatting sqref="D50:I51">
    <cfRule type="cellIs" dxfId="0" priority="4" operator="lessThan">
      <formula>0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6"/>
  <sheetViews>
    <sheetView showGridLines="0" workbookViewId="0">
      <selection activeCell="A17" sqref="A17:B26"/>
    </sheetView>
  </sheetViews>
  <sheetFormatPr defaultColWidth="17.28515625" defaultRowHeight="15" customHeight="1" x14ac:dyDescent="0.2"/>
  <cols>
    <col min="1" max="1" width="6.5703125" customWidth="1"/>
    <col min="2" max="2" width="41.140625" customWidth="1"/>
    <col min="3" max="3" width="12.5703125" customWidth="1"/>
    <col min="4" max="4" width="11.5703125" customWidth="1"/>
    <col min="5" max="5" width="10.28515625" customWidth="1"/>
    <col min="6" max="6" width="11" customWidth="1"/>
    <col min="7" max="7" width="10.28515625" customWidth="1"/>
    <col min="8" max="8" width="9.7109375" customWidth="1"/>
    <col min="9" max="15" width="8.7109375" customWidth="1"/>
    <col min="16" max="16" width="8" customWidth="1"/>
    <col min="17" max="17" width="17.28515625" customWidth="1"/>
    <col min="18" max="26" width="8" customWidth="1"/>
  </cols>
  <sheetData>
    <row r="1" spans="1:17" ht="20.25" customHeight="1" x14ac:dyDescent="0.3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2"/>
    </row>
    <row r="2" spans="1:17" ht="15.75" customHeight="1" x14ac:dyDescent="0.25">
      <c r="A2" s="3"/>
      <c r="B2" s="4"/>
      <c r="C2" s="4"/>
      <c r="D2" s="4"/>
      <c r="E2" s="4"/>
      <c r="F2" s="4"/>
      <c r="G2" s="4"/>
      <c r="H2" s="2"/>
      <c r="I2" s="2"/>
      <c r="J2" s="2"/>
      <c r="K2" s="2"/>
      <c r="L2" s="2"/>
      <c r="M2" s="2"/>
      <c r="N2" s="2"/>
      <c r="O2" s="2"/>
      <c r="Q2" s="2"/>
    </row>
    <row r="3" spans="1:17" ht="12.75" customHeight="1" x14ac:dyDescent="0.2">
      <c r="A3" s="5" t="s">
        <v>2</v>
      </c>
      <c r="B3" s="4"/>
      <c r="C3" s="4"/>
      <c r="D3" s="4"/>
      <c r="E3" s="4"/>
      <c r="F3" s="4"/>
      <c r="G3" s="4"/>
      <c r="H3" s="2"/>
      <c r="I3" s="2"/>
      <c r="J3" s="2"/>
      <c r="K3" s="2"/>
      <c r="L3" s="2"/>
      <c r="M3" s="2"/>
      <c r="N3" s="2"/>
      <c r="O3" s="2"/>
      <c r="Q3" s="6" t="str">
        <f>HYPERLINK("http://www.vertex42.com/ExcelTemplates/earned-value-management.html","Earned Value Management Template")</f>
        <v>Earned Value Management Template</v>
      </c>
    </row>
    <row r="4" spans="1:17" ht="12.75" customHeight="1" x14ac:dyDescent="0.2">
      <c r="A4" s="5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Q4" s="7" t="s">
        <v>5</v>
      </c>
    </row>
    <row r="5" spans="1:17" ht="12.75" customHeight="1" x14ac:dyDescent="0.2">
      <c r="A5" s="5" t="s">
        <v>6</v>
      </c>
      <c r="B5" s="4"/>
      <c r="C5" s="4"/>
      <c r="D5" s="5"/>
      <c r="E5" s="4"/>
      <c r="F5" s="4"/>
      <c r="G5" s="2"/>
      <c r="H5" s="2"/>
      <c r="I5" s="2"/>
      <c r="J5" s="2"/>
      <c r="K5" s="2"/>
      <c r="L5" s="2"/>
      <c r="M5" s="2"/>
      <c r="N5" s="2"/>
      <c r="O5" s="2"/>
      <c r="Q5" s="2"/>
    </row>
    <row r="6" spans="1:17" ht="12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</row>
    <row r="7" spans="1:17" ht="18" customHeight="1" x14ac:dyDescent="0.25">
      <c r="A7" s="3" t="s">
        <v>7</v>
      </c>
      <c r="B7" s="4"/>
      <c r="C7" s="4"/>
      <c r="D7" s="5"/>
      <c r="E7" s="4"/>
      <c r="F7" s="4"/>
      <c r="G7" s="4"/>
      <c r="H7" s="2"/>
      <c r="I7" s="2"/>
      <c r="J7" s="2"/>
      <c r="K7" s="2"/>
      <c r="L7" s="2"/>
      <c r="M7" s="2"/>
      <c r="N7" s="2"/>
      <c r="O7" s="8"/>
      <c r="Q7" s="2"/>
    </row>
    <row r="8" spans="1:17" ht="12.75" customHeight="1" x14ac:dyDescent="0.2">
      <c r="A8" s="9" t="s">
        <v>8</v>
      </c>
      <c r="B8" s="10" t="s">
        <v>9</v>
      </c>
      <c r="C8" s="11" t="s">
        <v>10</v>
      </c>
      <c r="D8" s="12" t="s">
        <v>11</v>
      </c>
      <c r="E8" s="12" t="s">
        <v>12</v>
      </c>
      <c r="F8" s="12" t="s">
        <v>13</v>
      </c>
      <c r="G8" s="12" t="s">
        <v>14</v>
      </c>
      <c r="H8" s="12" t="s">
        <v>15</v>
      </c>
      <c r="I8" s="12" t="s">
        <v>16</v>
      </c>
      <c r="K8" s="2"/>
    </row>
    <row r="9" spans="1:17" ht="12.75" customHeight="1" x14ac:dyDescent="0.2">
      <c r="A9" s="13">
        <f>IF(ISBLANK(Report!A22)," - ",Report!A22)</f>
        <v>1.1000000000000001</v>
      </c>
      <c r="B9" s="2" t="str">
        <f>IF(ISBLANK(Report!B22)," - ",Report!B22)</f>
        <v xml:space="preserve">Created Schedule </v>
      </c>
      <c r="C9" s="2">
        <f>Report!C22</f>
        <v>2</v>
      </c>
      <c r="D9" s="14">
        <v>1</v>
      </c>
      <c r="E9" s="14"/>
      <c r="F9" s="14"/>
      <c r="G9" s="14"/>
      <c r="H9" s="14"/>
      <c r="I9" s="14"/>
      <c r="K9" s="2"/>
    </row>
    <row r="10" spans="1:17" ht="12.75" customHeight="1" x14ac:dyDescent="0.2">
      <c r="A10" s="13">
        <f>IF(ISBLANK(Report!A23)," - ",Report!A23)</f>
        <v>1.2</v>
      </c>
      <c r="B10" s="2" t="str">
        <f>IF(ISBLANK(Report!B23)," - ",Report!B23)</f>
        <v>Review Rubric</v>
      </c>
      <c r="C10" s="2">
        <f>Report!C23</f>
        <v>2</v>
      </c>
      <c r="D10" s="14">
        <v>0.5</v>
      </c>
      <c r="E10" s="14">
        <v>0.5</v>
      </c>
      <c r="F10" s="14"/>
      <c r="G10" s="14"/>
      <c r="H10" s="14"/>
      <c r="I10" s="14"/>
      <c r="K10" s="2"/>
    </row>
    <row r="11" spans="1:17" ht="12.75" customHeight="1" x14ac:dyDescent="0.2">
      <c r="A11" s="13" t="str">
        <f>IF(ISBLANK(Report!A24)," - ",Report!A24)</f>
        <v xml:space="preserve"> - </v>
      </c>
      <c r="B11" s="2" t="str">
        <f>IF(ISBLANK(Report!B24)," - ",Report!B24)</f>
        <v xml:space="preserve"> - </v>
      </c>
      <c r="C11" s="2">
        <f>Report!C24</f>
        <v>0</v>
      </c>
      <c r="D11" s="14"/>
      <c r="E11" s="14"/>
      <c r="F11" s="14"/>
      <c r="G11" s="14"/>
      <c r="H11" s="14"/>
      <c r="I11" s="14"/>
      <c r="K11" s="2"/>
    </row>
    <row r="12" spans="1:17" ht="12.75" customHeight="1" x14ac:dyDescent="0.2">
      <c r="A12" s="13">
        <f>IF(ISBLANK(Report!A25)," - ",Report!A25)</f>
        <v>1.21</v>
      </c>
      <c r="B12" s="2" t="str">
        <f>IF(ISBLANK(Report!B25)," - ",Report!B25)</f>
        <v>Project Management Plan Section 1-2</v>
      </c>
      <c r="C12" s="2">
        <f>Report!C25</f>
        <v>9</v>
      </c>
      <c r="D12" s="14"/>
      <c r="E12" s="14">
        <v>0.12</v>
      </c>
      <c r="F12" s="14">
        <v>0.23</v>
      </c>
      <c r="G12" s="14">
        <v>0.13</v>
      </c>
      <c r="H12" s="14">
        <v>0.4</v>
      </c>
      <c r="I12" s="14">
        <v>0.12</v>
      </c>
      <c r="K12" s="2"/>
    </row>
    <row r="13" spans="1:17" ht="12.75" customHeight="1" x14ac:dyDescent="0.2">
      <c r="A13" s="13">
        <f>IF(ISBLANK(Report!A26)," - ",Report!A26)</f>
        <v>1.22</v>
      </c>
      <c r="B13" s="2" t="str">
        <f>IF(ISBLANK(Report!B26)," - ",Report!B26)</f>
        <v>Project Management Plan Section 3-5</v>
      </c>
      <c r="C13" s="2">
        <f>Report!C26</f>
        <v>10</v>
      </c>
      <c r="D13" s="14"/>
      <c r="E13" s="14"/>
      <c r="F13" s="14">
        <v>0.2</v>
      </c>
      <c r="G13" s="14">
        <v>0.3</v>
      </c>
      <c r="H13" s="14">
        <v>0.3</v>
      </c>
      <c r="I13" s="14">
        <v>0.2</v>
      </c>
      <c r="K13" s="2"/>
    </row>
    <row r="14" spans="1:17" ht="12.75" customHeight="1" x14ac:dyDescent="0.2">
      <c r="A14" s="13">
        <f>IF(ISBLANK(Report!A27)," - ",Report!A27)</f>
        <v>1.23</v>
      </c>
      <c r="B14" s="2" t="str">
        <f>IF(ISBLANK(Report!B27)," - ",Report!B27)</f>
        <v>Project Management Plan Section 6-9</v>
      </c>
      <c r="C14" s="2">
        <f>Report!C27</f>
        <v>10</v>
      </c>
      <c r="D14" s="14"/>
      <c r="E14" s="14"/>
      <c r="F14" s="14">
        <v>0.2</v>
      </c>
      <c r="G14" s="14">
        <v>0.3</v>
      </c>
      <c r="H14" s="14">
        <v>0.3</v>
      </c>
      <c r="I14" s="14">
        <v>0.2</v>
      </c>
      <c r="K14" s="2"/>
    </row>
    <row r="15" spans="1:17" ht="12.75" customHeight="1" x14ac:dyDescent="0.2">
      <c r="A15" s="13">
        <f>IF(ISBLANK(Report!A28)," - ",Report!A28)</f>
        <v>1.24</v>
      </c>
      <c r="B15" s="2" t="str">
        <f>IF(ISBLANK(Report!B28)," - ",Report!B28)</f>
        <v>Project Management Plan Section 10-13</v>
      </c>
      <c r="C15" s="2">
        <f>Report!C28</f>
        <v>6</v>
      </c>
      <c r="D15" s="14"/>
      <c r="E15" s="14"/>
      <c r="F15" s="14">
        <v>0.3</v>
      </c>
      <c r="G15" s="14">
        <v>0.19</v>
      </c>
      <c r="H15" s="14"/>
      <c r="I15" s="14">
        <v>0.6</v>
      </c>
      <c r="K15" s="2"/>
    </row>
    <row r="16" spans="1:17" ht="12.75" customHeight="1" x14ac:dyDescent="0.2">
      <c r="A16" s="13">
        <f>IF(ISBLANK(Report!A29)," - ",Report!A29)</f>
        <v>1.25</v>
      </c>
      <c r="B16" s="2" t="str">
        <f>IF(ISBLANK(Report!B29)," - ",Report!B29)</f>
        <v>Project Management Plan Section 14-15</v>
      </c>
      <c r="C16" s="2">
        <f>Report!C29</f>
        <v>1</v>
      </c>
      <c r="D16" s="14"/>
      <c r="E16" s="14"/>
      <c r="F16" s="14"/>
      <c r="G16" s="14"/>
      <c r="H16" s="14">
        <v>1</v>
      </c>
      <c r="I16" s="14"/>
      <c r="K16" s="2"/>
    </row>
    <row r="17" spans="1:11" ht="12.75" customHeight="1" x14ac:dyDescent="0.2">
      <c r="A17" s="13">
        <f>IF(ISBLANK(Report!A31)," - ",Report!A31)</f>
        <v>1.31</v>
      </c>
      <c r="B17" s="2" t="str">
        <f>IF(ISBLANK(Report!B31)," - ",Report!B31)</f>
        <v>Initial Baseline</v>
      </c>
      <c r="C17" s="2">
        <f>Report!C31</f>
        <v>5</v>
      </c>
      <c r="D17" s="14"/>
      <c r="E17" s="14"/>
      <c r="F17" s="14">
        <v>0.45</v>
      </c>
      <c r="G17" s="14"/>
      <c r="H17" s="14">
        <v>0.45</v>
      </c>
      <c r="I17" s="14">
        <v>0.1</v>
      </c>
      <c r="K17" s="2"/>
    </row>
    <row r="18" spans="1:11" ht="12.75" customHeight="1" x14ac:dyDescent="0.2">
      <c r="A18" s="13">
        <f>IF(ISBLANK(Report!A32)," - ",Report!A32)</f>
        <v>1.32</v>
      </c>
      <c r="B18" s="2" t="str">
        <f>IF(ISBLANK(Report!B32)," - ",Report!B32)</f>
        <v>Close out</v>
      </c>
      <c r="C18" s="2">
        <f>Report!C32</f>
        <v>7</v>
      </c>
      <c r="D18" s="14"/>
      <c r="E18" s="14"/>
      <c r="F18" s="14"/>
      <c r="G18" s="14"/>
      <c r="H18" s="14">
        <v>0.15</v>
      </c>
      <c r="I18" s="14">
        <v>0.85</v>
      </c>
      <c r="K18" s="2"/>
    </row>
    <row r="19" spans="1:11" s="32" customFormat="1" ht="12.75" customHeight="1" x14ac:dyDescent="0.2">
      <c r="A19" s="28">
        <v>1.4</v>
      </c>
      <c r="B19" s="39" t="s">
        <v>65</v>
      </c>
      <c r="C19" s="18">
        <v>5</v>
      </c>
      <c r="D19" s="14"/>
      <c r="E19" s="14"/>
      <c r="F19" s="14"/>
      <c r="G19" s="14"/>
      <c r="H19" s="14"/>
      <c r="I19" s="14">
        <v>1</v>
      </c>
      <c r="K19" s="4"/>
    </row>
    <row r="20" spans="1:11" s="32" customFormat="1" ht="12.75" customHeight="1" x14ac:dyDescent="0.2">
      <c r="A20" s="28">
        <v>2.1</v>
      </c>
      <c r="B20" s="39" t="s">
        <v>66</v>
      </c>
      <c r="C20" s="18">
        <v>5</v>
      </c>
      <c r="D20" s="14"/>
      <c r="E20" s="14"/>
      <c r="F20" s="14"/>
      <c r="G20" s="14"/>
      <c r="H20" s="14"/>
      <c r="I20" s="14">
        <v>1</v>
      </c>
      <c r="K20" s="4"/>
    </row>
    <row r="21" spans="1:11" s="32" customFormat="1" ht="12.75" customHeight="1" x14ac:dyDescent="0.2">
      <c r="A21" s="28">
        <v>2.2000000000000002</v>
      </c>
      <c r="B21" s="39" t="s">
        <v>67</v>
      </c>
      <c r="C21" s="18">
        <v>6</v>
      </c>
      <c r="D21" s="14"/>
      <c r="E21" s="14"/>
      <c r="F21" s="14"/>
      <c r="G21" s="14"/>
      <c r="H21" s="14"/>
      <c r="I21" s="14">
        <v>1</v>
      </c>
      <c r="K21" s="4"/>
    </row>
    <row r="22" spans="1:11" s="32" customFormat="1" ht="12.75" customHeight="1" x14ac:dyDescent="0.2">
      <c r="A22" s="28">
        <v>2.2999999999999998</v>
      </c>
      <c r="B22" s="39" t="s">
        <v>68</v>
      </c>
      <c r="C22" s="18">
        <v>12</v>
      </c>
      <c r="D22" s="14"/>
      <c r="E22" s="14"/>
      <c r="F22" s="14"/>
      <c r="G22" s="14"/>
      <c r="H22" s="14"/>
      <c r="I22" s="14">
        <v>1</v>
      </c>
      <c r="K22" s="4"/>
    </row>
    <row r="23" spans="1:11" s="32" customFormat="1" ht="12.75" customHeight="1" x14ac:dyDescent="0.2">
      <c r="A23" s="28">
        <v>2.4</v>
      </c>
      <c r="B23" s="39" t="s">
        <v>69</v>
      </c>
      <c r="C23" s="18">
        <v>6</v>
      </c>
      <c r="D23" s="14"/>
      <c r="E23" s="14"/>
      <c r="F23" s="14"/>
      <c r="G23" s="14"/>
      <c r="H23" s="14"/>
      <c r="I23" s="14">
        <v>1</v>
      </c>
      <c r="K23" s="4"/>
    </row>
    <row r="24" spans="1:11" s="32" customFormat="1" ht="12.75" customHeight="1" x14ac:dyDescent="0.2">
      <c r="A24" s="28">
        <v>2.5</v>
      </c>
      <c r="B24" s="39" t="s">
        <v>70</v>
      </c>
      <c r="C24" s="18">
        <v>4</v>
      </c>
      <c r="D24" s="14"/>
      <c r="E24" s="14"/>
      <c r="F24" s="14"/>
      <c r="G24" s="14"/>
      <c r="H24" s="14"/>
      <c r="I24" s="14">
        <v>1</v>
      </c>
      <c r="K24" s="4"/>
    </row>
    <row r="25" spans="1:11" s="32" customFormat="1" ht="12.75" customHeight="1" x14ac:dyDescent="0.2">
      <c r="A25" s="28">
        <v>2.6</v>
      </c>
      <c r="B25" s="16" t="s">
        <v>71</v>
      </c>
      <c r="C25" s="18">
        <v>2</v>
      </c>
      <c r="D25" s="14"/>
      <c r="E25" s="14"/>
      <c r="F25" s="14"/>
      <c r="G25" s="14"/>
      <c r="H25" s="14"/>
      <c r="I25" s="14">
        <v>1</v>
      </c>
      <c r="K25" s="4"/>
    </row>
    <row r="26" spans="1:11" s="32" customFormat="1" ht="12.75" customHeight="1" x14ac:dyDescent="0.2">
      <c r="A26" s="28">
        <v>3.1</v>
      </c>
      <c r="B26" s="16" t="s">
        <v>56</v>
      </c>
      <c r="C26" s="18">
        <v>1</v>
      </c>
      <c r="D26" s="14"/>
      <c r="E26" s="14"/>
      <c r="F26" s="14"/>
      <c r="G26" s="14"/>
      <c r="H26" s="14"/>
      <c r="I26" s="14">
        <v>1</v>
      </c>
      <c r="K26" s="4"/>
    </row>
    <row r="27" spans="1:11" ht="12.75" customHeight="1" x14ac:dyDescent="0.2">
      <c r="A27" s="17" t="s">
        <v>25</v>
      </c>
      <c r="B27" s="18"/>
      <c r="C27" s="18"/>
      <c r="D27" s="18"/>
      <c r="E27" s="18"/>
      <c r="F27" s="18"/>
      <c r="G27" s="18"/>
      <c r="H27" s="18"/>
      <c r="I27" s="18"/>
      <c r="K27" s="2"/>
    </row>
    <row r="28" spans="1:11" ht="12.75" customHeight="1" x14ac:dyDescent="0.2">
      <c r="A28" s="2"/>
      <c r="B28" s="2"/>
      <c r="C28" s="19" t="s">
        <v>26</v>
      </c>
      <c r="D28" s="20">
        <f>SUMPRODUCT(D9:D27,$C$9:$C$27)</f>
        <v>3</v>
      </c>
      <c r="E28" s="20">
        <f>SUMPRODUCT(E9:E27,$C$9:$C$27)</f>
        <v>2.08</v>
      </c>
      <c r="F28" s="20">
        <f>SUMPRODUCT(F9:F27,$C$9:$C$27)</f>
        <v>10.120000000000001</v>
      </c>
      <c r="G28" s="20">
        <f>SUMPRODUCT(G9:G27,$C$9:$C$27)</f>
        <v>8.31</v>
      </c>
      <c r="H28" s="20">
        <f>SUMPRODUCT(H9:H27,$C$9:$C$27)</f>
        <v>13.9</v>
      </c>
      <c r="I28" s="20">
        <f>SUMPRODUCT(I9:I27,$C$9:$C$27)</f>
        <v>56.129999999999995</v>
      </c>
      <c r="K28" s="2"/>
    </row>
    <row r="29" spans="1:11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K29" s="2"/>
    </row>
    <row r="30" spans="1:11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K30" s="2"/>
    </row>
    <row r="31" spans="1:11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K31" s="2"/>
    </row>
    <row r="32" spans="1:11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K32" s="2"/>
    </row>
    <row r="33" spans="1:11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K33" s="2"/>
    </row>
    <row r="34" spans="1:11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K34" s="2"/>
    </row>
    <row r="35" spans="1:11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K35" s="2"/>
    </row>
    <row r="36" spans="1:11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K36" s="2"/>
    </row>
    <row r="37" spans="1:11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K37" s="2"/>
    </row>
    <row r="38" spans="1:11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K38" s="2"/>
    </row>
    <row r="39" spans="1:11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K39" s="2"/>
    </row>
    <row r="40" spans="1:11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K40" s="2"/>
    </row>
    <row r="41" spans="1:11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K41" s="2"/>
    </row>
    <row r="42" spans="1:11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K42" s="2"/>
    </row>
    <row r="43" spans="1:11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K43" s="2"/>
    </row>
    <row r="44" spans="1:11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K44" s="2"/>
    </row>
    <row r="45" spans="1:11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K45" s="2"/>
    </row>
    <row r="46" spans="1:11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K46" s="2"/>
    </row>
    <row r="47" spans="1:11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K47" s="2"/>
    </row>
    <row r="48" spans="1:11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K48" s="2"/>
    </row>
    <row r="49" spans="1:17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K49" s="2"/>
    </row>
    <row r="50" spans="1:17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K50" s="2"/>
    </row>
    <row r="51" spans="1:17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K51" s="2"/>
    </row>
    <row r="52" spans="1:17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K52" s="2"/>
    </row>
    <row r="53" spans="1:17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K53" s="2"/>
    </row>
    <row r="54" spans="1:17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K54" s="2"/>
    </row>
    <row r="55" spans="1:17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K55" s="2"/>
    </row>
    <row r="56" spans="1:17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K56" s="2"/>
    </row>
    <row r="57" spans="1:17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2"/>
    </row>
    <row r="58" spans="1:17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</row>
    <row r="59" spans="1:17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2"/>
    </row>
    <row r="60" spans="1:17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2"/>
    </row>
    <row r="61" spans="1:17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</row>
    <row r="62" spans="1:17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</row>
    <row r="63" spans="1:17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Q63" s="2"/>
    </row>
    <row r="64" spans="1:17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</row>
    <row r="65" spans="1:17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Q65" s="2"/>
    </row>
    <row r="66" spans="1:17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Q66" s="2"/>
    </row>
    <row r="67" spans="1:17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</row>
    <row r="68" spans="1:17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</row>
    <row r="69" spans="1:17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</row>
    <row r="70" spans="1:17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</row>
    <row r="71" spans="1:17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</row>
    <row r="72" spans="1:17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</row>
    <row r="73" spans="1:17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</row>
    <row r="74" spans="1:17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</row>
    <row r="75" spans="1:17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</row>
    <row r="76" spans="1:17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</row>
    <row r="77" spans="1:17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</row>
    <row r="78" spans="1:17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</row>
    <row r="79" spans="1:17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</row>
    <row r="80" spans="1:17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</row>
    <row r="81" spans="1:17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</row>
    <row r="82" spans="1:17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</row>
    <row r="83" spans="1:17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</row>
    <row r="84" spans="1:17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</row>
    <row r="85" spans="1:17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</row>
    <row r="86" spans="1:17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</row>
    <row r="87" spans="1:17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</row>
    <row r="88" spans="1:17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</row>
    <row r="89" spans="1:17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</row>
    <row r="90" spans="1:17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</row>
    <row r="91" spans="1:17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</row>
    <row r="92" spans="1:17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</row>
    <row r="93" spans="1:17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</row>
    <row r="94" spans="1:17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</row>
    <row r="95" spans="1:17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</row>
    <row r="96" spans="1:17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</row>
    <row r="97" spans="1:17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</row>
    <row r="98" spans="1:17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</row>
    <row r="99" spans="1:17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</row>
    <row r="100" spans="1:17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</row>
    <row r="101" spans="1:17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</row>
    <row r="102" spans="1:17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</row>
    <row r="103" spans="1:17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</row>
    <row r="104" spans="1:17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</row>
    <row r="105" spans="1:17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</row>
    <row r="106" spans="1:17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</row>
    <row r="107" spans="1:17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</row>
    <row r="108" spans="1:17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spans="1:17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spans="1:17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</row>
    <row r="111" spans="1:17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</row>
    <row r="112" spans="1:17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</row>
    <row r="113" spans="1:17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</row>
    <row r="114" spans="1:17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</row>
    <row r="115" spans="1:17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</row>
    <row r="116" spans="1:17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</row>
    <row r="117" spans="1:17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spans="1:17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spans="1:17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spans="1:17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spans="1:17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spans="1:17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spans="1:17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spans="1:17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spans="1:17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spans="1:17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spans="1:17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spans="1:17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spans="1:17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spans="1:17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spans="1:17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spans="1:17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spans="1:17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spans="1:17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spans="1:17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spans="1:17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spans="1:17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spans="1:17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spans="1:17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spans="1:17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spans="1:17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spans="1:17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spans="1:17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spans="1:17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spans="1:17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spans="1:17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spans="1:17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spans="1:17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spans="1:17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spans="1:17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spans="1:17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spans="1:17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spans="1:17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spans="1:17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spans="1:17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spans="1:17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spans="1:17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spans="1:17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spans="1:17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spans="1:17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spans="1:17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spans="1:17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spans="1:17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spans="1:17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spans="1:17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spans="1:17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spans="1:17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spans="1:17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spans="1:17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spans="1:17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spans="1:17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spans="1:17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spans="1:17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  <row r="174" spans="1:17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</row>
    <row r="175" spans="1:17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</row>
    <row r="176" spans="1:17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</row>
    <row r="177" spans="1:17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</row>
    <row r="178" spans="1:17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</row>
    <row r="179" spans="1:17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</row>
    <row r="180" spans="1:17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</row>
    <row r="181" spans="1:17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</row>
    <row r="182" spans="1:17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</row>
    <row r="183" spans="1:17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</row>
    <row r="184" spans="1:17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</row>
    <row r="185" spans="1:17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</row>
    <row r="186" spans="1:17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</row>
    <row r="187" spans="1:17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</row>
    <row r="188" spans="1:17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</row>
    <row r="189" spans="1:17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</row>
    <row r="190" spans="1:17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</row>
    <row r="191" spans="1:17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</row>
    <row r="192" spans="1:17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</row>
    <row r="193" spans="1:17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</row>
    <row r="194" spans="1:17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</row>
    <row r="195" spans="1:17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</row>
    <row r="196" spans="1:17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</row>
    <row r="197" spans="1:17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</row>
    <row r="198" spans="1:17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</row>
    <row r="199" spans="1:17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</row>
    <row r="200" spans="1:17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</row>
    <row r="201" spans="1:17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</row>
    <row r="202" spans="1:17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</row>
    <row r="203" spans="1:17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</row>
    <row r="204" spans="1:17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</row>
    <row r="205" spans="1:17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</row>
    <row r="206" spans="1:17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</row>
    <row r="207" spans="1:17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</row>
    <row r="208" spans="1:17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</row>
    <row r="209" spans="1:17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</row>
    <row r="210" spans="1:17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</row>
    <row r="211" spans="1:17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</row>
    <row r="212" spans="1:17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</row>
    <row r="213" spans="1:17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</row>
    <row r="214" spans="1:17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</row>
    <row r="215" spans="1:17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</row>
    <row r="216" spans="1:17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</row>
    <row r="217" spans="1:17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</row>
    <row r="218" spans="1:17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</row>
    <row r="219" spans="1:17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</row>
    <row r="220" spans="1:17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</row>
    <row r="221" spans="1:17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</row>
    <row r="222" spans="1:17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</row>
    <row r="223" spans="1:17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</row>
    <row r="224" spans="1:17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</row>
    <row r="225" spans="1:17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</row>
    <row r="226" spans="1:17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</row>
    <row r="227" spans="1:17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</row>
    <row r="228" spans="1:17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</row>
    <row r="229" spans="1:17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</row>
    <row r="230" spans="1:17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</row>
    <row r="231" spans="1:17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</row>
    <row r="232" spans="1:17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</row>
    <row r="233" spans="1:17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</row>
    <row r="234" spans="1:17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</row>
    <row r="235" spans="1:17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</row>
    <row r="236" spans="1:17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</row>
    <row r="237" spans="1:17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</row>
    <row r="238" spans="1:17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</row>
    <row r="239" spans="1:17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</row>
    <row r="240" spans="1:17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</row>
    <row r="241" spans="1:17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</row>
    <row r="242" spans="1:17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</row>
    <row r="243" spans="1:17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</row>
    <row r="244" spans="1:17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</row>
    <row r="245" spans="1:17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</row>
    <row r="246" spans="1:17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</row>
    <row r="247" spans="1:17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</row>
    <row r="248" spans="1:17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</row>
    <row r="249" spans="1:17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</row>
    <row r="250" spans="1:17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</row>
    <row r="251" spans="1:17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</row>
    <row r="252" spans="1:17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</row>
    <row r="253" spans="1:17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</row>
    <row r="254" spans="1:17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</row>
    <row r="255" spans="1:17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</row>
    <row r="256" spans="1:17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</row>
    <row r="257" spans="1:17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</row>
    <row r="258" spans="1:17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</row>
    <row r="259" spans="1:17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</row>
    <row r="260" spans="1:17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</row>
    <row r="261" spans="1:17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</row>
    <row r="262" spans="1:17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</row>
    <row r="263" spans="1:17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</row>
    <row r="264" spans="1:17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</row>
    <row r="265" spans="1:17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</row>
    <row r="266" spans="1:17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</row>
    <row r="267" spans="1:17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</row>
    <row r="268" spans="1:17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</row>
    <row r="269" spans="1:17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</row>
    <row r="270" spans="1:17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</row>
    <row r="271" spans="1:17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</row>
    <row r="272" spans="1:17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</row>
    <row r="273" spans="1:17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</row>
    <row r="274" spans="1:17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</row>
    <row r="275" spans="1:17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</row>
    <row r="276" spans="1:17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</row>
    <row r="277" spans="1:17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</row>
    <row r="278" spans="1:17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</row>
    <row r="279" spans="1:17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</row>
    <row r="280" spans="1:17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</row>
    <row r="281" spans="1:17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</row>
    <row r="282" spans="1:17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</row>
    <row r="283" spans="1:17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</row>
    <row r="284" spans="1:17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</row>
    <row r="285" spans="1:17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</row>
    <row r="286" spans="1:17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</row>
    <row r="287" spans="1:17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</row>
    <row r="288" spans="1:17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</row>
    <row r="289" spans="1:17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</row>
    <row r="290" spans="1:17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</row>
    <row r="291" spans="1:17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</row>
    <row r="292" spans="1:17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</row>
    <row r="293" spans="1:17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</row>
    <row r="294" spans="1:17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</row>
    <row r="295" spans="1:17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</row>
    <row r="296" spans="1:17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</row>
    <row r="297" spans="1:17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</row>
    <row r="298" spans="1:17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</row>
    <row r="299" spans="1:17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</row>
    <row r="300" spans="1:17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</row>
    <row r="301" spans="1:17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</row>
    <row r="302" spans="1:17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</row>
    <row r="303" spans="1:17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</row>
    <row r="304" spans="1:17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</row>
    <row r="305" spans="1:17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</row>
    <row r="306" spans="1:17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</row>
    <row r="307" spans="1:17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</row>
    <row r="308" spans="1:17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</row>
    <row r="309" spans="1:17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</row>
    <row r="310" spans="1:17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</row>
    <row r="311" spans="1:17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</row>
    <row r="312" spans="1:17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</row>
    <row r="313" spans="1:17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</row>
    <row r="314" spans="1:17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</row>
    <row r="315" spans="1:17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</row>
    <row r="316" spans="1:17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</row>
    <row r="317" spans="1:17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</row>
    <row r="318" spans="1:17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</row>
    <row r="319" spans="1:17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</row>
    <row r="320" spans="1:17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</row>
    <row r="321" spans="1:17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</row>
    <row r="322" spans="1:17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</row>
    <row r="323" spans="1:17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</row>
    <row r="324" spans="1:17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</row>
    <row r="325" spans="1:17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</row>
    <row r="326" spans="1:17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</row>
    <row r="327" spans="1:17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</row>
    <row r="328" spans="1:17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</row>
    <row r="329" spans="1:17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</row>
    <row r="330" spans="1:17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</row>
    <row r="331" spans="1:17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</row>
    <row r="332" spans="1:17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</row>
    <row r="333" spans="1:17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</row>
    <row r="334" spans="1:17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</row>
    <row r="335" spans="1:17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</row>
    <row r="336" spans="1:17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</row>
    <row r="337" spans="1:17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</row>
    <row r="338" spans="1:17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</row>
    <row r="339" spans="1:17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</row>
    <row r="340" spans="1:17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</row>
    <row r="341" spans="1:17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</row>
    <row r="342" spans="1:17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</row>
    <row r="343" spans="1:17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</row>
    <row r="344" spans="1:17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</row>
    <row r="345" spans="1:17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</row>
    <row r="346" spans="1:17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</row>
    <row r="347" spans="1:17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</row>
    <row r="348" spans="1:17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</row>
    <row r="349" spans="1:17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</row>
    <row r="350" spans="1:17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</row>
    <row r="351" spans="1:17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</row>
    <row r="352" spans="1:17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</row>
    <row r="353" spans="1:17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</row>
    <row r="354" spans="1:17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</row>
    <row r="355" spans="1:17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</row>
    <row r="356" spans="1:17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</row>
    <row r="357" spans="1:17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</row>
    <row r="358" spans="1:17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</row>
    <row r="359" spans="1:17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</row>
    <row r="360" spans="1:17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</row>
    <row r="361" spans="1:17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</row>
    <row r="362" spans="1:17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</row>
    <row r="363" spans="1:17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</row>
    <row r="364" spans="1:17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</row>
    <row r="365" spans="1:17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</row>
    <row r="366" spans="1:17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</row>
    <row r="367" spans="1:17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</row>
    <row r="368" spans="1:17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</row>
    <row r="369" spans="1:17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</row>
    <row r="370" spans="1:17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</row>
    <row r="371" spans="1:17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</row>
    <row r="372" spans="1:17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</row>
    <row r="373" spans="1:17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</row>
    <row r="374" spans="1:17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</row>
    <row r="375" spans="1:17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</row>
    <row r="376" spans="1:17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</row>
    <row r="377" spans="1:17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</row>
    <row r="378" spans="1:17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</row>
    <row r="379" spans="1:17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</row>
    <row r="380" spans="1:17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</row>
    <row r="381" spans="1:17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</row>
    <row r="382" spans="1:17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</row>
    <row r="383" spans="1:17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</row>
    <row r="384" spans="1:17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</row>
    <row r="385" spans="1:17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</row>
    <row r="386" spans="1:17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</row>
    <row r="387" spans="1:17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</row>
    <row r="388" spans="1:17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</row>
    <row r="389" spans="1:17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</row>
    <row r="390" spans="1:17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</row>
    <row r="391" spans="1:17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</row>
    <row r="392" spans="1:17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</row>
    <row r="393" spans="1:17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</row>
    <row r="394" spans="1:17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</row>
    <row r="395" spans="1:17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</row>
    <row r="396" spans="1:17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</row>
    <row r="397" spans="1:17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</row>
    <row r="398" spans="1:17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</row>
    <row r="399" spans="1:17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</row>
    <row r="400" spans="1:17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</row>
    <row r="401" spans="1:17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</row>
    <row r="402" spans="1:17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</row>
    <row r="403" spans="1:17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</row>
    <row r="404" spans="1:17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</row>
    <row r="405" spans="1:17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</row>
    <row r="406" spans="1:17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</row>
    <row r="407" spans="1:17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</row>
    <row r="408" spans="1:17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</row>
    <row r="409" spans="1:17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</row>
    <row r="410" spans="1:17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</row>
    <row r="411" spans="1:17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</row>
    <row r="412" spans="1:17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</row>
    <row r="413" spans="1:17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</row>
    <row r="414" spans="1:17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</row>
    <row r="415" spans="1:17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</row>
    <row r="416" spans="1:17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</row>
    <row r="417" spans="1:17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</row>
    <row r="418" spans="1:17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</row>
    <row r="419" spans="1:17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</row>
    <row r="420" spans="1:17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</row>
    <row r="421" spans="1:17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</row>
    <row r="422" spans="1:17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</row>
    <row r="423" spans="1:17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</row>
    <row r="424" spans="1:17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</row>
    <row r="425" spans="1:17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</row>
    <row r="426" spans="1:17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</row>
    <row r="427" spans="1:17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</row>
    <row r="428" spans="1:17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</row>
    <row r="429" spans="1:17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</row>
    <row r="430" spans="1:17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</row>
    <row r="431" spans="1:17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</row>
    <row r="432" spans="1:17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</row>
    <row r="433" spans="1:17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</row>
    <row r="434" spans="1:17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</row>
    <row r="435" spans="1:17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</row>
    <row r="436" spans="1:17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</row>
    <row r="437" spans="1:17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</row>
    <row r="438" spans="1:17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</row>
    <row r="439" spans="1:17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</row>
    <row r="440" spans="1:17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</row>
    <row r="441" spans="1:17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</row>
    <row r="442" spans="1:17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</row>
    <row r="443" spans="1:17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</row>
    <row r="444" spans="1:17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</row>
    <row r="445" spans="1:17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</row>
    <row r="446" spans="1:17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</row>
    <row r="447" spans="1:17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</row>
    <row r="448" spans="1:17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</row>
    <row r="449" spans="1:17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</row>
    <row r="450" spans="1:17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</row>
    <row r="451" spans="1:17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</row>
    <row r="452" spans="1:17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</row>
    <row r="453" spans="1:17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</row>
    <row r="454" spans="1:17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</row>
    <row r="455" spans="1:17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</row>
    <row r="456" spans="1:17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</row>
    <row r="457" spans="1:17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</row>
    <row r="458" spans="1:17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</row>
    <row r="459" spans="1:17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</row>
    <row r="460" spans="1:17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</row>
    <row r="461" spans="1:17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</row>
    <row r="462" spans="1:17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</row>
    <row r="463" spans="1:17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</row>
    <row r="464" spans="1:17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</row>
    <row r="465" spans="1:17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</row>
    <row r="466" spans="1:17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</row>
    <row r="467" spans="1:17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</row>
    <row r="468" spans="1:17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</row>
    <row r="469" spans="1:17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</row>
    <row r="470" spans="1:17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</row>
    <row r="471" spans="1:17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</row>
    <row r="472" spans="1:17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</row>
    <row r="473" spans="1:17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</row>
    <row r="474" spans="1:17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</row>
    <row r="475" spans="1:17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</row>
    <row r="476" spans="1:17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</row>
    <row r="477" spans="1:17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</row>
    <row r="478" spans="1:17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</row>
    <row r="479" spans="1:17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</row>
    <row r="480" spans="1:17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</row>
    <row r="481" spans="1:17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</row>
    <row r="482" spans="1:17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</row>
    <row r="483" spans="1:17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</row>
    <row r="484" spans="1:17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</row>
    <row r="485" spans="1:17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</row>
    <row r="486" spans="1:17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</row>
    <row r="487" spans="1:17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</row>
    <row r="488" spans="1:17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</row>
    <row r="489" spans="1:17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</row>
    <row r="490" spans="1:17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</row>
    <row r="491" spans="1:17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</row>
    <row r="492" spans="1:17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</row>
    <row r="493" spans="1:17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</row>
    <row r="494" spans="1:17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</row>
    <row r="495" spans="1:17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</row>
    <row r="496" spans="1:17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</row>
    <row r="497" spans="1:17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</row>
    <row r="498" spans="1:17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</row>
    <row r="499" spans="1:17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</row>
    <row r="500" spans="1:17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</row>
    <row r="501" spans="1:17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</row>
    <row r="502" spans="1:17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</row>
    <row r="503" spans="1:17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</row>
    <row r="504" spans="1:17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</row>
    <row r="505" spans="1:17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</row>
    <row r="506" spans="1:17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</row>
    <row r="507" spans="1:17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</row>
    <row r="508" spans="1:17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</row>
    <row r="509" spans="1:17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</row>
    <row r="510" spans="1:17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</row>
    <row r="511" spans="1:17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</row>
    <row r="512" spans="1:17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</row>
    <row r="513" spans="1:17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</row>
    <row r="514" spans="1:17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</row>
    <row r="515" spans="1:17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</row>
    <row r="516" spans="1:17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</row>
    <row r="517" spans="1:17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</row>
    <row r="518" spans="1:17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</row>
    <row r="519" spans="1:17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</row>
    <row r="520" spans="1:17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</row>
    <row r="521" spans="1:17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</row>
    <row r="522" spans="1:17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</row>
    <row r="523" spans="1:17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</row>
    <row r="524" spans="1:17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</row>
    <row r="525" spans="1:17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</row>
    <row r="526" spans="1:17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</row>
    <row r="527" spans="1:17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</row>
    <row r="528" spans="1:17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</row>
    <row r="529" spans="1:17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</row>
    <row r="530" spans="1:17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</row>
    <row r="531" spans="1:17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</row>
    <row r="532" spans="1:17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</row>
    <row r="533" spans="1:17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</row>
    <row r="534" spans="1:17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</row>
    <row r="535" spans="1:17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</row>
    <row r="536" spans="1:17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</row>
    <row r="537" spans="1:17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</row>
    <row r="538" spans="1:17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</row>
    <row r="539" spans="1:17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</row>
    <row r="540" spans="1:17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</row>
    <row r="541" spans="1:17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</row>
    <row r="542" spans="1:17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</row>
    <row r="543" spans="1:17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</row>
    <row r="544" spans="1:17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</row>
    <row r="545" spans="1:17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</row>
    <row r="546" spans="1:17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</row>
    <row r="547" spans="1:17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</row>
    <row r="548" spans="1:17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</row>
    <row r="549" spans="1:17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</row>
    <row r="550" spans="1:17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</row>
    <row r="551" spans="1:17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</row>
    <row r="552" spans="1:17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</row>
    <row r="553" spans="1:17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</row>
    <row r="554" spans="1:17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</row>
    <row r="555" spans="1:17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</row>
    <row r="556" spans="1:17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</row>
    <row r="557" spans="1:17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</row>
    <row r="558" spans="1:17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</row>
    <row r="559" spans="1:17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</row>
    <row r="560" spans="1:17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</row>
    <row r="561" spans="1:17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</row>
    <row r="562" spans="1:17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</row>
    <row r="563" spans="1:17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</row>
    <row r="564" spans="1:17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</row>
    <row r="565" spans="1:17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</row>
    <row r="566" spans="1:17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</row>
    <row r="567" spans="1:17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</row>
    <row r="568" spans="1:17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</row>
    <row r="569" spans="1:17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</row>
    <row r="570" spans="1:17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</row>
    <row r="571" spans="1:17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</row>
    <row r="572" spans="1:17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</row>
    <row r="573" spans="1:17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</row>
    <row r="574" spans="1:17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</row>
    <row r="575" spans="1:17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</row>
    <row r="576" spans="1:17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</row>
    <row r="577" spans="1:17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</row>
    <row r="578" spans="1:17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</row>
    <row r="579" spans="1:17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</row>
    <row r="580" spans="1:17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</row>
    <row r="581" spans="1:17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</row>
    <row r="582" spans="1:17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</row>
    <row r="583" spans="1:17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</row>
    <row r="584" spans="1:17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</row>
    <row r="585" spans="1:17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</row>
    <row r="586" spans="1:17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</row>
    <row r="587" spans="1:17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</row>
    <row r="588" spans="1:17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</row>
    <row r="589" spans="1:17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</row>
    <row r="590" spans="1:17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</row>
    <row r="591" spans="1:17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</row>
    <row r="592" spans="1:17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</row>
    <row r="593" spans="1:17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</row>
    <row r="594" spans="1:17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</row>
    <row r="595" spans="1:17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</row>
    <row r="596" spans="1:17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</row>
    <row r="597" spans="1:17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</row>
    <row r="598" spans="1:17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</row>
    <row r="599" spans="1:17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</row>
    <row r="600" spans="1:17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</row>
    <row r="601" spans="1:17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</row>
    <row r="602" spans="1:17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</row>
    <row r="603" spans="1:17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</row>
    <row r="604" spans="1:17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</row>
    <row r="605" spans="1:17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</row>
    <row r="606" spans="1:17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</row>
    <row r="607" spans="1:17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</row>
    <row r="608" spans="1:17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</row>
    <row r="609" spans="1:17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</row>
    <row r="610" spans="1:17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</row>
    <row r="611" spans="1:17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</row>
    <row r="612" spans="1:17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</row>
    <row r="613" spans="1:17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</row>
    <row r="614" spans="1:17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</row>
    <row r="615" spans="1:17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</row>
    <row r="616" spans="1:17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</row>
    <row r="617" spans="1:17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</row>
    <row r="618" spans="1:17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</row>
    <row r="619" spans="1:17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</row>
    <row r="620" spans="1:17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</row>
    <row r="621" spans="1:17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</row>
    <row r="622" spans="1:17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</row>
    <row r="623" spans="1:17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</row>
    <row r="624" spans="1:17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</row>
    <row r="625" spans="1:17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</row>
    <row r="626" spans="1:17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</row>
    <row r="627" spans="1:17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</row>
    <row r="628" spans="1:17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</row>
    <row r="629" spans="1:17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</row>
    <row r="630" spans="1:17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</row>
    <row r="631" spans="1:17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</row>
    <row r="632" spans="1:17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</row>
    <row r="633" spans="1:17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</row>
    <row r="634" spans="1:17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</row>
    <row r="635" spans="1:17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</row>
    <row r="636" spans="1:17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</row>
    <row r="637" spans="1:17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</row>
    <row r="638" spans="1:17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</row>
    <row r="639" spans="1:17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</row>
    <row r="640" spans="1:17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</row>
    <row r="641" spans="1:17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</row>
    <row r="642" spans="1:17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</row>
    <row r="643" spans="1:17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</row>
    <row r="644" spans="1:17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</row>
    <row r="645" spans="1:17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</row>
    <row r="646" spans="1:17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</row>
    <row r="647" spans="1:17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</row>
    <row r="648" spans="1:17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</row>
    <row r="649" spans="1:17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</row>
    <row r="650" spans="1:17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</row>
    <row r="651" spans="1:17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</row>
    <row r="652" spans="1:17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</row>
    <row r="653" spans="1:17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</row>
    <row r="654" spans="1:17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</row>
    <row r="655" spans="1:17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</row>
    <row r="656" spans="1:17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</row>
    <row r="657" spans="1:17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</row>
    <row r="658" spans="1:17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</row>
    <row r="659" spans="1:17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</row>
    <row r="660" spans="1:17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</row>
    <row r="661" spans="1:17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</row>
    <row r="662" spans="1:17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</row>
    <row r="663" spans="1:17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</row>
    <row r="664" spans="1:17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</row>
    <row r="665" spans="1:17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</row>
    <row r="666" spans="1:17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</row>
    <row r="667" spans="1:17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</row>
    <row r="668" spans="1:17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</row>
    <row r="669" spans="1:17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</row>
    <row r="670" spans="1:17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</row>
    <row r="671" spans="1:17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</row>
    <row r="672" spans="1:17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</row>
    <row r="673" spans="1:17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</row>
    <row r="674" spans="1:17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</row>
    <row r="675" spans="1:17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</row>
    <row r="676" spans="1:17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</row>
    <row r="677" spans="1:17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</row>
    <row r="678" spans="1:17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</row>
    <row r="679" spans="1:17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</row>
    <row r="680" spans="1:17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</row>
    <row r="681" spans="1:17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</row>
    <row r="682" spans="1:17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</row>
    <row r="683" spans="1:17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</row>
    <row r="684" spans="1:17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</row>
    <row r="685" spans="1:17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</row>
    <row r="686" spans="1:17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</row>
    <row r="687" spans="1:17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</row>
    <row r="688" spans="1:17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</row>
    <row r="689" spans="1:17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</row>
    <row r="690" spans="1:17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</row>
    <row r="691" spans="1:17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</row>
    <row r="692" spans="1:17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</row>
    <row r="693" spans="1:17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</row>
    <row r="694" spans="1:17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</row>
    <row r="695" spans="1:17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</row>
    <row r="696" spans="1:17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</row>
    <row r="697" spans="1:17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</row>
    <row r="698" spans="1:17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</row>
    <row r="699" spans="1:17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</row>
    <row r="700" spans="1:17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</row>
    <row r="701" spans="1:17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</row>
    <row r="702" spans="1:17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</row>
    <row r="703" spans="1:17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</row>
    <row r="704" spans="1:17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</row>
    <row r="705" spans="1:17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</row>
    <row r="706" spans="1:17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</row>
    <row r="707" spans="1:17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</row>
    <row r="708" spans="1:17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</row>
    <row r="709" spans="1:17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</row>
    <row r="710" spans="1:17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</row>
    <row r="711" spans="1:17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</row>
    <row r="712" spans="1:17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</row>
    <row r="713" spans="1:17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</row>
    <row r="714" spans="1:17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</row>
    <row r="715" spans="1:17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</row>
    <row r="716" spans="1:17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</row>
    <row r="717" spans="1:17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</row>
    <row r="718" spans="1:17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</row>
    <row r="719" spans="1:17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</row>
    <row r="720" spans="1:17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</row>
    <row r="721" spans="1:17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</row>
    <row r="722" spans="1:17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</row>
    <row r="723" spans="1:17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</row>
    <row r="724" spans="1:17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</row>
    <row r="725" spans="1:17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</row>
    <row r="726" spans="1:17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</row>
    <row r="727" spans="1:17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</row>
    <row r="728" spans="1:17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</row>
    <row r="729" spans="1:17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</row>
    <row r="730" spans="1:17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</row>
    <row r="731" spans="1:17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</row>
    <row r="732" spans="1:17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</row>
    <row r="733" spans="1:17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</row>
    <row r="734" spans="1:17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</row>
    <row r="735" spans="1:17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</row>
    <row r="736" spans="1:17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</row>
    <row r="737" spans="1:17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</row>
    <row r="738" spans="1:17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</row>
    <row r="739" spans="1:17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</row>
    <row r="740" spans="1:17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</row>
    <row r="741" spans="1:17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</row>
    <row r="742" spans="1:17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</row>
    <row r="743" spans="1:17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</row>
    <row r="744" spans="1:17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</row>
    <row r="745" spans="1:17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</row>
    <row r="746" spans="1:17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</row>
    <row r="747" spans="1:17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</row>
    <row r="748" spans="1:17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</row>
    <row r="749" spans="1:17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</row>
    <row r="750" spans="1:17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</row>
    <row r="751" spans="1:17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</row>
    <row r="752" spans="1:17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</row>
    <row r="753" spans="1:17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</row>
    <row r="754" spans="1:17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</row>
    <row r="755" spans="1:17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</row>
    <row r="756" spans="1:17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</row>
    <row r="757" spans="1:17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</row>
    <row r="758" spans="1:17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</row>
    <row r="759" spans="1:17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</row>
    <row r="760" spans="1:17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</row>
    <row r="761" spans="1:17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</row>
    <row r="762" spans="1:17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</row>
    <row r="763" spans="1:17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</row>
    <row r="764" spans="1:17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</row>
    <row r="765" spans="1:17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</row>
    <row r="766" spans="1:17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</row>
    <row r="767" spans="1:17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</row>
    <row r="768" spans="1:17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</row>
    <row r="769" spans="1:17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</row>
    <row r="770" spans="1:17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</row>
    <row r="771" spans="1:17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</row>
    <row r="772" spans="1:17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</row>
    <row r="773" spans="1:17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</row>
    <row r="774" spans="1:17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</row>
    <row r="775" spans="1:17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</row>
    <row r="776" spans="1:17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</row>
    <row r="777" spans="1:17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</row>
    <row r="778" spans="1:17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</row>
    <row r="779" spans="1:17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</row>
    <row r="780" spans="1:17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</row>
    <row r="781" spans="1:17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</row>
    <row r="782" spans="1:17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</row>
    <row r="783" spans="1:17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</row>
    <row r="784" spans="1:17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</row>
    <row r="785" spans="1:17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</row>
    <row r="786" spans="1:17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</row>
    <row r="787" spans="1:17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</row>
    <row r="788" spans="1:17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</row>
    <row r="789" spans="1:17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</row>
    <row r="790" spans="1:17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</row>
    <row r="791" spans="1:17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</row>
    <row r="792" spans="1:17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</row>
    <row r="793" spans="1:17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</row>
    <row r="794" spans="1:17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</row>
    <row r="795" spans="1:17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</row>
    <row r="796" spans="1:17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</row>
    <row r="797" spans="1:17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</row>
    <row r="798" spans="1:17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</row>
    <row r="799" spans="1:17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</row>
    <row r="800" spans="1:17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</row>
    <row r="801" spans="1:17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</row>
    <row r="802" spans="1:17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</row>
    <row r="803" spans="1:17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</row>
    <row r="804" spans="1:17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</row>
    <row r="805" spans="1:17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</row>
    <row r="806" spans="1:17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</row>
    <row r="807" spans="1:17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</row>
    <row r="808" spans="1:17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</row>
    <row r="809" spans="1:17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</row>
    <row r="810" spans="1:17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</row>
    <row r="811" spans="1:17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</row>
    <row r="812" spans="1:17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</row>
    <row r="813" spans="1:17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</row>
    <row r="814" spans="1:17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</row>
    <row r="815" spans="1:17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</row>
    <row r="816" spans="1:17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</row>
    <row r="817" spans="1:17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</row>
    <row r="818" spans="1:17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</row>
    <row r="819" spans="1:17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</row>
    <row r="820" spans="1:17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</row>
    <row r="821" spans="1:17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</row>
    <row r="822" spans="1:17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</row>
    <row r="823" spans="1:17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</row>
    <row r="824" spans="1:17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</row>
    <row r="825" spans="1:17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</row>
    <row r="826" spans="1:17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</row>
    <row r="827" spans="1:17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</row>
    <row r="828" spans="1:17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</row>
    <row r="829" spans="1:17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</row>
    <row r="830" spans="1:17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</row>
    <row r="831" spans="1:17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</row>
    <row r="832" spans="1:17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</row>
    <row r="833" spans="1:17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</row>
    <row r="834" spans="1:17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</row>
    <row r="835" spans="1:17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</row>
    <row r="836" spans="1:17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</row>
    <row r="837" spans="1:17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</row>
    <row r="838" spans="1:17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</row>
    <row r="839" spans="1:17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</row>
    <row r="840" spans="1:17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</row>
    <row r="841" spans="1:17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</row>
    <row r="842" spans="1:17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</row>
    <row r="843" spans="1:17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</row>
    <row r="844" spans="1:17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</row>
    <row r="845" spans="1:17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</row>
    <row r="846" spans="1:17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</row>
    <row r="847" spans="1:17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</row>
    <row r="848" spans="1:17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</row>
    <row r="849" spans="1:17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</row>
    <row r="850" spans="1:17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</row>
    <row r="851" spans="1:17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</row>
    <row r="852" spans="1:17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</row>
    <row r="853" spans="1:17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</row>
    <row r="854" spans="1:17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</row>
    <row r="855" spans="1:17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</row>
    <row r="856" spans="1:17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</row>
    <row r="857" spans="1:17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</row>
    <row r="858" spans="1:17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</row>
    <row r="859" spans="1:17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</row>
    <row r="860" spans="1:17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</row>
    <row r="861" spans="1:17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</row>
    <row r="862" spans="1:17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</row>
    <row r="863" spans="1:17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</row>
    <row r="864" spans="1:17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</row>
    <row r="865" spans="1:17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</row>
    <row r="866" spans="1:17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</row>
    <row r="867" spans="1:17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</row>
    <row r="868" spans="1:17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</row>
    <row r="869" spans="1:17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</row>
    <row r="870" spans="1:17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</row>
    <row r="871" spans="1:17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</row>
    <row r="872" spans="1:17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</row>
    <row r="873" spans="1:17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</row>
    <row r="874" spans="1:17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</row>
    <row r="875" spans="1:17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</row>
    <row r="876" spans="1:17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</row>
    <row r="877" spans="1:17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</row>
    <row r="878" spans="1:17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</row>
    <row r="879" spans="1:17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</row>
    <row r="880" spans="1:17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</row>
    <row r="881" spans="1:17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</row>
    <row r="882" spans="1:17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</row>
    <row r="883" spans="1:17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</row>
    <row r="884" spans="1:17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</row>
    <row r="885" spans="1:17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</row>
    <row r="886" spans="1:17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</row>
    <row r="887" spans="1:17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</row>
    <row r="888" spans="1:17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</row>
    <row r="889" spans="1:17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</row>
    <row r="890" spans="1:17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</row>
    <row r="891" spans="1:17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</row>
    <row r="892" spans="1:17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</row>
    <row r="893" spans="1:17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</row>
    <row r="894" spans="1:17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</row>
    <row r="895" spans="1:17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</row>
    <row r="896" spans="1:17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</row>
    <row r="897" spans="1:17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</row>
    <row r="898" spans="1:17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</row>
    <row r="899" spans="1:17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</row>
    <row r="900" spans="1:17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</row>
    <row r="901" spans="1:17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</row>
    <row r="902" spans="1:17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</row>
    <row r="903" spans="1:17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</row>
    <row r="904" spans="1:17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</row>
    <row r="905" spans="1:17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</row>
    <row r="906" spans="1:17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</row>
    <row r="907" spans="1:17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</row>
    <row r="908" spans="1:17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</row>
    <row r="909" spans="1:17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</row>
    <row r="910" spans="1:17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</row>
    <row r="911" spans="1:17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</row>
    <row r="912" spans="1:17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</row>
    <row r="913" spans="1:17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</row>
    <row r="914" spans="1:17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</row>
    <row r="915" spans="1:17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</row>
    <row r="916" spans="1:17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</row>
    <row r="917" spans="1:17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</row>
    <row r="918" spans="1:17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</row>
    <row r="919" spans="1:17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</row>
    <row r="920" spans="1:17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</row>
    <row r="921" spans="1:17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</row>
    <row r="922" spans="1:17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</row>
    <row r="923" spans="1:17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</row>
    <row r="924" spans="1:17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</row>
    <row r="925" spans="1:17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</row>
    <row r="926" spans="1:17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</row>
    <row r="927" spans="1:17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</row>
    <row r="928" spans="1:17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</row>
    <row r="929" spans="1:17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</row>
    <row r="930" spans="1:17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</row>
    <row r="931" spans="1:17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</row>
    <row r="932" spans="1:17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</row>
    <row r="933" spans="1:17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</row>
    <row r="934" spans="1:17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</row>
    <row r="935" spans="1:17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</row>
    <row r="936" spans="1:17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</row>
    <row r="937" spans="1:17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</row>
    <row r="938" spans="1:17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</row>
    <row r="939" spans="1:17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</row>
    <row r="940" spans="1:17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</row>
    <row r="941" spans="1:17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</row>
    <row r="942" spans="1:17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</row>
    <row r="943" spans="1:17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</row>
    <row r="944" spans="1:17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</row>
    <row r="945" spans="1:17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</row>
    <row r="946" spans="1:17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</row>
    <row r="947" spans="1:17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</row>
    <row r="948" spans="1:17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</row>
    <row r="949" spans="1:17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</row>
    <row r="950" spans="1:17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</row>
    <row r="951" spans="1:17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</row>
    <row r="952" spans="1:17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</row>
    <row r="953" spans="1:17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</row>
    <row r="954" spans="1:17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</row>
    <row r="955" spans="1:17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</row>
    <row r="956" spans="1:17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</row>
    <row r="957" spans="1:17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</row>
    <row r="958" spans="1:17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</row>
    <row r="959" spans="1:17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</row>
    <row r="960" spans="1:17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</row>
    <row r="961" spans="1:17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</row>
    <row r="962" spans="1:17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</row>
    <row r="963" spans="1:17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</row>
    <row r="964" spans="1:17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</row>
    <row r="965" spans="1:17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</row>
    <row r="966" spans="1:17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</row>
    <row r="967" spans="1:17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</row>
    <row r="968" spans="1:17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</row>
    <row r="969" spans="1:17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</row>
    <row r="970" spans="1:17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</row>
    <row r="971" spans="1:17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Q971" s="2"/>
    </row>
    <row r="972" spans="1:17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Q972" s="2"/>
    </row>
    <row r="973" spans="1:17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Q973" s="2"/>
    </row>
    <row r="974" spans="1:17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Q974" s="2"/>
    </row>
    <row r="975" spans="1:17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Q975" s="2"/>
    </row>
    <row r="976" spans="1:17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Q976" s="2"/>
    </row>
    <row r="977" spans="1:17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Q977" s="2"/>
    </row>
    <row r="978" spans="1:17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Q978" s="2"/>
    </row>
    <row r="979" spans="1:17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Q979" s="2"/>
    </row>
    <row r="980" spans="1:17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Q980" s="2"/>
    </row>
    <row r="981" spans="1:17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Q981" s="2"/>
    </row>
    <row r="982" spans="1:17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Q982" s="2"/>
    </row>
    <row r="983" spans="1:17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Q983" s="2"/>
    </row>
    <row r="984" spans="1:17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Q984" s="2"/>
    </row>
    <row r="985" spans="1:17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Q985" s="2"/>
    </row>
    <row r="986" spans="1:17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Q986" s="2"/>
    </row>
    <row r="987" spans="1:17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Q987" s="2"/>
    </row>
    <row r="988" spans="1:17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Q988" s="2"/>
    </row>
    <row r="989" spans="1:17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Q989" s="2"/>
    </row>
    <row r="990" spans="1:17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Q990" s="2"/>
    </row>
    <row r="991" spans="1:17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Q991" s="2"/>
    </row>
    <row r="992" spans="1:17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Q992" s="2"/>
    </row>
    <row r="993" spans="1:17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Q993" s="2"/>
    </row>
    <row r="994" spans="1:17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Q994" s="2"/>
    </row>
    <row r="995" spans="1:17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Q995" s="2"/>
    </row>
    <row r="996" spans="1:17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Q996" s="2"/>
    </row>
    <row r="997" spans="1:17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Q997" s="2"/>
    </row>
    <row r="998" spans="1:17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Q998" s="2"/>
    </row>
    <row r="999" spans="1:17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Q999" s="2"/>
    </row>
    <row r="1000" spans="1:17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Q1000" s="2"/>
    </row>
    <row r="1001" spans="1:17" ht="12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Q1001" s="2"/>
    </row>
    <row r="1002" spans="1:17" ht="12.7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Q1002" s="2"/>
    </row>
    <row r="1003" spans="1:17" ht="12.75" customHeight="1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Q1003" s="2"/>
    </row>
    <row r="1004" spans="1:17" ht="12.75" customHeight="1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Q1004" s="2"/>
    </row>
    <row r="1005" spans="1:17" ht="12.75" customHeight="1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Q1005" s="2"/>
    </row>
    <row r="1006" spans="1:17" ht="12.75" customHeight="1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Q100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004"/>
  <sheetViews>
    <sheetView showGridLines="0" tabSelected="1" workbookViewId="0">
      <selection activeCell="J40" sqref="J40"/>
    </sheetView>
  </sheetViews>
  <sheetFormatPr defaultColWidth="17.28515625" defaultRowHeight="15" customHeight="1" x14ac:dyDescent="0.2"/>
  <cols>
    <col min="1" max="1" width="6.5703125" customWidth="1"/>
    <col min="2" max="2" width="22" customWidth="1"/>
    <col min="3" max="3" width="6.42578125" customWidth="1"/>
    <col min="4" max="15" width="8.7109375" customWidth="1"/>
    <col min="16" max="16" width="8" customWidth="1"/>
    <col min="17" max="17" width="17.28515625" customWidth="1"/>
    <col min="18" max="26" width="8" customWidth="1"/>
  </cols>
  <sheetData>
    <row r="1" spans="1:17" ht="20.2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2"/>
    </row>
    <row r="2" spans="1:17" ht="15.75" customHeight="1" x14ac:dyDescent="0.25">
      <c r="A2" s="3"/>
      <c r="B2" s="4"/>
      <c r="C2" s="4"/>
      <c r="D2" s="4"/>
      <c r="E2" s="4"/>
      <c r="F2" s="4"/>
      <c r="G2" s="4"/>
      <c r="H2" s="2"/>
      <c r="I2" s="2"/>
      <c r="J2" s="2"/>
      <c r="K2" s="2"/>
      <c r="L2" s="2"/>
      <c r="M2" s="2"/>
      <c r="N2" s="2"/>
      <c r="O2" s="2"/>
      <c r="Q2" s="2"/>
    </row>
    <row r="3" spans="1:17" ht="12.75" customHeight="1" x14ac:dyDescent="0.2">
      <c r="A3" s="5" t="s">
        <v>3</v>
      </c>
      <c r="B3" s="4"/>
      <c r="C3" s="4"/>
      <c r="D3" s="4"/>
      <c r="E3" s="4"/>
      <c r="F3" s="4"/>
      <c r="G3" s="4"/>
      <c r="H3" s="2"/>
      <c r="I3" s="2"/>
      <c r="J3" s="2"/>
      <c r="K3" s="2"/>
      <c r="L3" s="2"/>
      <c r="M3" s="2"/>
      <c r="N3" s="2"/>
      <c r="O3" s="2"/>
      <c r="Q3" s="6"/>
    </row>
    <row r="4" spans="1:17" ht="12.75" customHeight="1" x14ac:dyDescent="0.2">
      <c r="A4" s="5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Q4" s="7"/>
    </row>
    <row r="5" spans="1:17" ht="12.75" customHeight="1" x14ac:dyDescent="0.2">
      <c r="A5" s="5" t="s">
        <v>23</v>
      </c>
      <c r="B5" s="4"/>
      <c r="C5" s="4"/>
      <c r="D5" s="5"/>
      <c r="E5" s="4"/>
      <c r="F5" s="4"/>
      <c r="G5" s="2"/>
      <c r="H5" s="2"/>
      <c r="I5" s="2"/>
      <c r="J5" s="2"/>
      <c r="K5" s="2"/>
      <c r="L5" s="2"/>
      <c r="M5" s="2"/>
      <c r="N5" s="2"/>
      <c r="O5" s="2"/>
      <c r="Q5" s="2"/>
    </row>
    <row r="6" spans="1:17" ht="12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</row>
    <row r="7" spans="1:17" ht="18" customHeight="1" x14ac:dyDescent="0.25">
      <c r="A7" s="3" t="s">
        <v>24</v>
      </c>
      <c r="B7" s="4"/>
      <c r="C7" s="4"/>
      <c r="D7" s="5"/>
      <c r="E7" s="4"/>
      <c r="F7" s="4"/>
      <c r="G7" s="4"/>
      <c r="H7" s="2"/>
      <c r="I7" s="2"/>
      <c r="J7" s="2"/>
      <c r="K7" s="2"/>
      <c r="L7" s="2"/>
      <c r="M7" s="2"/>
      <c r="N7" s="2"/>
      <c r="O7" s="8"/>
      <c r="Q7" s="2"/>
    </row>
    <row r="8" spans="1:17" ht="12.75" customHeight="1" x14ac:dyDescent="0.2">
      <c r="A8" s="9" t="s">
        <v>8</v>
      </c>
      <c r="B8" s="10" t="s">
        <v>9</v>
      </c>
      <c r="C8" s="11"/>
      <c r="D8" s="12" t="s">
        <v>11</v>
      </c>
      <c r="E8" s="12" t="s">
        <v>12</v>
      </c>
      <c r="F8" s="12" t="s">
        <v>13</v>
      </c>
      <c r="G8" s="12" t="s">
        <v>14</v>
      </c>
      <c r="H8" s="12" t="s">
        <v>15</v>
      </c>
      <c r="I8" s="12" t="s">
        <v>16</v>
      </c>
      <c r="J8" s="12" t="s">
        <v>17</v>
      </c>
      <c r="K8" s="12" t="s">
        <v>18</v>
      </c>
      <c r="L8" s="12" t="s">
        <v>19</v>
      </c>
      <c r="M8" s="12" t="s">
        <v>20</v>
      </c>
      <c r="N8" s="12" t="s">
        <v>21</v>
      </c>
      <c r="O8" s="12" t="s">
        <v>22</v>
      </c>
      <c r="Q8" s="2"/>
    </row>
    <row r="9" spans="1:17" ht="12.75" customHeight="1" x14ac:dyDescent="0.2">
      <c r="A9" s="13">
        <f>IF(ISBLANK(Report!A22)," - ",Report!A22)</f>
        <v>1.1000000000000001</v>
      </c>
      <c r="B9" s="2" t="str">
        <f>IF(ISBLANK(Report!B22)," - ",Report!B22)</f>
        <v xml:space="preserve">Created Schedule </v>
      </c>
      <c r="C9" s="2"/>
      <c r="D9" s="40">
        <v>10</v>
      </c>
      <c r="E9" s="40"/>
      <c r="F9" s="40"/>
      <c r="G9" s="40"/>
      <c r="H9" s="15"/>
      <c r="I9" s="15"/>
      <c r="J9" s="15"/>
      <c r="K9" s="15"/>
      <c r="L9" s="15"/>
      <c r="M9" s="15"/>
      <c r="N9" s="15"/>
      <c r="O9" s="15"/>
      <c r="Q9" s="2"/>
    </row>
    <row r="10" spans="1:17" ht="12.75" customHeight="1" x14ac:dyDescent="0.2">
      <c r="A10" s="13">
        <f>IF(ISBLANK(Report!A23)," - ",Report!A23)</f>
        <v>1.2</v>
      </c>
      <c r="B10" s="2" t="str">
        <f>IF(ISBLANK(Report!B23)," - ",Report!B23)</f>
        <v>Review Rubric</v>
      </c>
      <c r="C10" s="2"/>
      <c r="D10" s="40">
        <v>24</v>
      </c>
      <c r="E10" s="40"/>
      <c r="F10" s="40"/>
      <c r="G10" s="40"/>
      <c r="H10" s="16"/>
      <c r="I10" s="16"/>
      <c r="J10" s="16"/>
      <c r="K10" s="16"/>
      <c r="L10" s="16"/>
      <c r="M10" s="16"/>
      <c r="N10" s="16"/>
      <c r="O10" s="16"/>
      <c r="Q10" s="2"/>
    </row>
    <row r="11" spans="1:17" s="32" customFormat="1" ht="12.75" customHeight="1" x14ac:dyDescent="0.2">
      <c r="A11" s="13" t="str">
        <f>IF(ISBLANK(Report!A24)," - ",Report!A24)</f>
        <v xml:space="preserve"> - </v>
      </c>
      <c r="B11" s="4"/>
      <c r="C11" s="4"/>
      <c r="D11" s="40"/>
      <c r="E11" s="40">
        <v>10</v>
      </c>
      <c r="F11" s="40"/>
      <c r="G11" s="40"/>
      <c r="H11" s="16"/>
      <c r="I11" s="16"/>
      <c r="J11" s="16"/>
      <c r="K11" s="16"/>
      <c r="L11" s="16"/>
      <c r="M11" s="16"/>
      <c r="N11" s="16"/>
      <c r="O11" s="16"/>
      <c r="Q11" s="4"/>
    </row>
    <row r="12" spans="1:17" s="32" customFormat="1" ht="12.75" customHeight="1" x14ac:dyDescent="0.2">
      <c r="A12" s="13">
        <v>1.21</v>
      </c>
      <c r="B12" s="4" t="s">
        <v>51</v>
      </c>
      <c r="C12" s="4"/>
      <c r="D12" s="40"/>
      <c r="E12" s="40"/>
      <c r="F12" s="40">
        <v>20</v>
      </c>
      <c r="G12" s="40"/>
      <c r="H12" s="16"/>
      <c r="I12" s="16"/>
      <c r="J12" s="16"/>
      <c r="K12" s="16"/>
      <c r="L12" s="16"/>
      <c r="M12" s="16"/>
      <c r="N12" s="16"/>
      <c r="O12" s="16"/>
      <c r="Q12" s="4"/>
    </row>
    <row r="13" spans="1:17" s="32" customFormat="1" ht="12.75" customHeight="1" x14ac:dyDescent="0.2">
      <c r="A13" s="13">
        <v>1.22</v>
      </c>
      <c r="B13" s="4" t="s">
        <v>52</v>
      </c>
      <c r="C13" s="4"/>
      <c r="D13" s="40"/>
      <c r="E13" s="40"/>
      <c r="F13" s="40"/>
      <c r="G13" s="40">
        <v>12</v>
      </c>
      <c r="H13" s="16"/>
      <c r="I13" s="16"/>
      <c r="J13" s="16"/>
      <c r="K13" s="16"/>
      <c r="L13" s="16"/>
      <c r="M13" s="16"/>
      <c r="N13" s="16"/>
      <c r="O13" s="16"/>
      <c r="Q13" s="4"/>
    </row>
    <row r="14" spans="1:17" s="32" customFormat="1" ht="12.75" customHeight="1" x14ac:dyDescent="0.2">
      <c r="A14" s="13">
        <v>1.23</v>
      </c>
      <c r="B14" s="4" t="s">
        <v>53</v>
      </c>
      <c r="C14" s="4"/>
      <c r="D14" s="40"/>
      <c r="E14" s="40"/>
      <c r="F14" s="40"/>
      <c r="G14" s="40">
        <v>12</v>
      </c>
      <c r="H14" s="16"/>
      <c r="I14" s="16"/>
      <c r="J14" s="16"/>
      <c r="K14" s="16"/>
      <c r="L14" s="16"/>
      <c r="M14" s="16"/>
      <c r="N14" s="16"/>
      <c r="O14" s="16"/>
      <c r="Q14" s="4"/>
    </row>
    <row r="15" spans="1:17" s="32" customFormat="1" ht="12.75" customHeight="1" x14ac:dyDescent="0.2">
      <c r="A15" s="13">
        <v>1.24</v>
      </c>
      <c r="B15" s="4" t="s">
        <v>54</v>
      </c>
      <c r="C15" s="4"/>
      <c r="D15" s="40"/>
      <c r="E15" s="40"/>
      <c r="F15" s="40"/>
      <c r="G15" s="40">
        <v>20</v>
      </c>
      <c r="H15" s="16"/>
      <c r="I15" s="16"/>
      <c r="J15" s="16"/>
      <c r="K15" s="16"/>
      <c r="L15" s="16"/>
      <c r="M15" s="16"/>
      <c r="N15" s="16"/>
      <c r="O15" s="16"/>
      <c r="Q15" s="4"/>
    </row>
    <row r="16" spans="1:17" ht="12.75" customHeight="1" x14ac:dyDescent="0.2">
      <c r="A16" s="13">
        <v>1.25</v>
      </c>
      <c r="B16" s="4" t="s">
        <v>55</v>
      </c>
      <c r="C16" s="2"/>
      <c r="D16" s="40"/>
      <c r="E16" s="40"/>
      <c r="F16" s="40"/>
      <c r="G16" s="40">
        <v>12</v>
      </c>
      <c r="H16" s="16"/>
      <c r="I16" s="16"/>
      <c r="J16" s="16"/>
      <c r="K16" s="16"/>
      <c r="L16" s="16"/>
      <c r="M16" s="16"/>
      <c r="N16" s="16"/>
      <c r="O16" s="16"/>
      <c r="Q16" s="2"/>
    </row>
    <row r="17" spans="1:17" s="32" customFormat="1" ht="12.75" customHeight="1" x14ac:dyDescent="0.2">
      <c r="A17" s="13">
        <f>IF(ISBLANK(Report!A31)," - ",Report!A31)</f>
        <v>1.31</v>
      </c>
      <c r="B17" s="4" t="str">
        <f>IF(ISBLANK(Report!B31)," - ",Report!B31)</f>
        <v>Initial Baseline</v>
      </c>
      <c r="C17" s="4"/>
      <c r="D17" s="41"/>
      <c r="E17" s="41"/>
      <c r="F17" s="41"/>
      <c r="G17" s="41">
        <v>20</v>
      </c>
      <c r="H17" s="16"/>
      <c r="I17" s="16"/>
      <c r="J17" s="16"/>
      <c r="K17" s="16"/>
      <c r="L17" s="16"/>
      <c r="M17" s="16"/>
      <c r="N17" s="16"/>
      <c r="O17" s="16"/>
      <c r="Q17" s="4"/>
    </row>
    <row r="18" spans="1:17" s="32" customFormat="1" ht="12.75" customHeight="1" x14ac:dyDescent="0.2">
      <c r="A18" s="13">
        <f>IF(ISBLANK(Report!A32)," - ",Report!A32)</f>
        <v>1.32</v>
      </c>
      <c r="B18" s="4" t="str">
        <f>IF(ISBLANK(Report!B32)," - ",Report!B32)</f>
        <v>Close out</v>
      </c>
      <c r="C18" s="4"/>
      <c r="D18" s="41"/>
      <c r="E18" s="41"/>
      <c r="F18" s="41"/>
      <c r="G18" s="41">
        <v>12</v>
      </c>
      <c r="H18" s="16"/>
      <c r="I18" s="16"/>
      <c r="J18" s="16"/>
      <c r="K18" s="16"/>
      <c r="L18" s="16"/>
      <c r="M18" s="16"/>
      <c r="N18" s="16"/>
      <c r="O18" s="16"/>
      <c r="Q18" s="4"/>
    </row>
    <row r="19" spans="1:17" s="32" customFormat="1" ht="12.75" customHeight="1" x14ac:dyDescent="0.2">
      <c r="A19" s="28">
        <v>1.4</v>
      </c>
      <c r="B19" s="39" t="s">
        <v>65</v>
      </c>
      <c r="C19" s="4"/>
      <c r="D19" s="41"/>
      <c r="E19" s="41"/>
      <c r="F19" s="41"/>
      <c r="G19" s="41">
        <v>10</v>
      </c>
      <c r="H19" s="16"/>
      <c r="I19" s="16"/>
      <c r="J19" s="16"/>
      <c r="K19" s="16"/>
      <c r="L19" s="16"/>
      <c r="M19" s="16"/>
      <c r="N19" s="16"/>
      <c r="O19" s="16"/>
      <c r="Q19" s="4"/>
    </row>
    <row r="20" spans="1:17" s="32" customFormat="1" ht="12.75" customHeight="1" x14ac:dyDescent="0.2">
      <c r="A20" s="28">
        <v>2.1</v>
      </c>
      <c r="B20" s="39" t="s">
        <v>66</v>
      </c>
      <c r="C20" s="4"/>
      <c r="D20" s="41"/>
      <c r="E20" s="41"/>
      <c r="F20" s="41"/>
      <c r="G20" s="41">
        <v>6</v>
      </c>
      <c r="H20" s="16"/>
      <c r="I20" s="16"/>
      <c r="J20" s="16"/>
      <c r="K20" s="16"/>
      <c r="L20" s="16"/>
      <c r="M20" s="16"/>
      <c r="N20" s="16"/>
      <c r="O20" s="16"/>
      <c r="Q20" s="4"/>
    </row>
    <row r="21" spans="1:17" s="32" customFormat="1" ht="12.75" customHeight="1" x14ac:dyDescent="0.2">
      <c r="A21" s="28">
        <v>2.2000000000000002</v>
      </c>
      <c r="B21" s="39" t="s">
        <v>67</v>
      </c>
      <c r="C21" s="4"/>
      <c r="D21" s="41"/>
      <c r="E21" s="41"/>
      <c r="F21" s="41"/>
      <c r="G21" s="41">
        <v>6</v>
      </c>
      <c r="H21" s="16"/>
      <c r="I21" s="16"/>
      <c r="J21" s="16"/>
      <c r="K21" s="16"/>
      <c r="L21" s="16"/>
      <c r="M21" s="16"/>
      <c r="N21" s="16"/>
      <c r="O21" s="16"/>
      <c r="Q21" s="4"/>
    </row>
    <row r="22" spans="1:17" s="32" customFormat="1" ht="12.75" customHeight="1" x14ac:dyDescent="0.2">
      <c r="A22" s="28">
        <v>2.2999999999999998</v>
      </c>
      <c r="B22" s="39" t="s">
        <v>68</v>
      </c>
      <c r="C22" s="4"/>
      <c r="D22" s="41"/>
      <c r="E22" s="41"/>
      <c r="F22" s="41"/>
      <c r="G22" s="41">
        <v>10</v>
      </c>
      <c r="H22" s="16"/>
      <c r="I22" s="16"/>
      <c r="J22" s="16"/>
      <c r="K22" s="16"/>
      <c r="L22" s="16"/>
      <c r="M22" s="16"/>
      <c r="N22" s="16"/>
      <c r="O22" s="16"/>
      <c r="Q22" s="4"/>
    </row>
    <row r="23" spans="1:17" ht="12.75" customHeight="1" x14ac:dyDescent="0.2">
      <c r="A23" s="28">
        <v>2.4</v>
      </c>
      <c r="B23" s="39" t="s">
        <v>69</v>
      </c>
      <c r="C23" s="2"/>
      <c r="D23" s="41"/>
      <c r="E23" s="41"/>
      <c r="F23" s="41"/>
      <c r="G23" s="41">
        <v>6</v>
      </c>
      <c r="H23" s="16"/>
      <c r="I23" s="16"/>
      <c r="J23" s="16"/>
      <c r="K23" s="16"/>
      <c r="L23" s="16"/>
      <c r="M23" s="16"/>
      <c r="N23" s="16"/>
      <c r="O23" s="16"/>
      <c r="Q23" s="2"/>
    </row>
    <row r="24" spans="1:17" ht="12.75" customHeight="1" x14ac:dyDescent="0.2">
      <c r="A24" s="28">
        <v>2.5</v>
      </c>
      <c r="B24" s="39" t="s">
        <v>70</v>
      </c>
      <c r="C24" s="2"/>
      <c r="D24" s="41"/>
      <c r="E24" s="41"/>
      <c r="F24" s="41"/>
      <c r="G24" s="41">
        <v>10</v>
      </c>
      <c r="H24" s="16"/>
      <c r="I24" s="16"/>
      <c r="J24" s="16"/>
      <c r="K24" s="16"/>
      <c r="L24" s="16"/>
      <c r="M24" s="16"/>
      <c r="N24" s="16"/>
      <c r="O24" s="16"/>
      <c r="Q24" s="2"/>
    </row>
    <row r="25" spans="1:17" ht="12.75" customHeight="1" x14ac:dyDescent="0.2">
      <c r="A25" s="17" t="s">
        <v>25</v>
      </c>
      <c r="B25" s="18"/>
      <c r="C25" s="18"/>
      <c r="D25" s="41"/>
      <c r="E25" s="41"/>
      <c r="F25" s="41"/>
      <c r="G25" s="41"/>
      <c r="H25" s="18"/>
      <c r="I25" s="18"/>
      <c r="J25" s="18"/>
      <c r="K25" s="18"/>
      <c r="L25" s="18"/>
      <c r="M25" s="18"/>
      <c r="N25" s="18"/>
      <c r="O25" s="18"/>
      <c r="Q25" s="2"/>
    </row>
    <row r="26" spans="1:17" ht="12.75" customHeight="1" x14ac:dyDescent="0.2">
      <c r="A26" s="2"/>
      <c r="B26" s="2"/>
      <c r="C26" s="21" t="s">
        <v>27</v>
      </c>
      <c r="D26" s="41"/>
      <c r="E26" s="41"/>
      <c r="F26" s="41"/>
      <c r="G26" s="41"/>
      <c r="H26" s="20">
        <f>SUM(H9:H25)</f>
        <v>0</v>
      </c>
      <c r="I26" s="20">
        <f>SUM(I9:I25)</f>
        <v>0</v>
      </c>
      <c r="J26" s="20">
        <f>SUM(J9:J25)</f>
        <v>0</v>
      </c>
      <c r="K26" s="20">
        <f>SUM(K9:K25)</f>
        <v>0</v>
      </c>
      <c r="L26" s="20">
        <f>SUM(L9:L25)</f>
        <v>0</v>
      </c>
      <c r="M26" s="20">
        <f>SUM(M9:M25)</f>
        <v>0</v>
      </c>
      <c r="N26" s="20">
        <f>SUM(N9:N25)</f>
        <v>0</v>
      </c>
      <c r="O26" s="20">
        <f>SUM(O9:O25)</f>
        <v>0</v>
      </c>
      <c r="Q26" s="2"/>
    </row>
    <row r="27" spans="1:17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</row>
    <row r="28" spans="1:17" ht="12.75" customHeight="1" x14ac:dyDescent="0.2">
      <c r="A28" s="2"/>
      <c r="B28" s="2"/>
      <c r="C28" s="19" t="s">
        <v>28</v>
      </c>
      <c r="D28" s="22">
        <f>SUM($D9:D26)</f>
        <v>34</v>
      </c>
      <c r="E28" s="22">
        <f>SUM($D9:E26)</f>
        <v>44</v>
      </c>
      <c r="F28" s="22">
        <f>SUM($D9:F26)</f>
        <v>64</v>
      </c>
      <c r="G28" s="22">
        <f>SUM($D9:G26)</f>
        <v>200</v>
      </c>
      <c r="H28" s="22">
        <f>SUM($D9:H26)</f>
        <v>200</v>
      </c>
      <c r="I28" s="22">
        <f>SUM($D9:I26)</f>
        <v>200</v>
      </c>
      <c r="J28" s="22">
        <f>SUM($D9:J26)</f>
        <v>200</v>
      </c>
      <c r="K28" s="22">
        <f>SUM($D9:K26)</f>
        <v>200</v>
      </c>
      <c r="L28" s="22">
        <f>SUM($D9:L26)</f>
        <v>200</v>
      </c>
      <c r="M28" s="22">
        <f>SUM($D9:M26)</f>
        <v>200</v>
      </c>
      <c r="N28" s="22">
        <f>SUM($D9:N26)</f>
        <v>200</v>
      </c>
      <c r="O28" s="22">
        <f>SUM($D9:O26)</f>
        <v>200</v>
      </c>
      <c r="Q28" s="2"/>
    </row>
    <row r="29" spans="1:17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</row>
    <row r="30" spans="1:17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</row>
    <row r="31" spans="1:17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</row>
    <row r="32" spans="1:17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Q32" s="2"/>
    </row>
    <row r="33" spans="1:17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Q33" s="2"/>
    </row>
    <row r="34" spans="1:17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Q34" s="2"/>
    </row>
    <row r="35" spans="1:17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Q35" s="2"/>
    </row>
    <row r="36" spans="1:17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Q36" s="2"/>
    </row>
    <row r="37" spans="1:17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Q37" s="2"/>
    </row>
    <row r="38" spans="1:17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2"/>
    </row>
    <row r="39" spans="1:17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Q39" s="2"/>
    </row>
    <row r="40" spans="1:17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Q40" s="2"/>
    </row>
    <row r="41" spans="1:17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Q41" s="2"/>
    </row>
    <row r="42" spans="1:17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Q42" s="2"/>
    </row>
    <row r="43" spans="1:17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Q43" s="2"/>
    </row>
    <row r="44" spans="1:17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Q44" s="2"/>
    </row>
    <row r="45" spans="1:17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Q45" s="2"/>
    </row>
    <row r="46" spans="1:17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Q46" s="2"/>
    </row>
    <row r="47" spans="1:17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Q47" s="2"/>
    </row>
    <row r="48" spans="1:17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Q48" s="2"/>
    </row>
    <row r="49" spans="1:17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Q49" s="2"/>
    </row>
    <row r="50" spans="1:17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Q50" s="2"/>
    </row>
    <row r="51" spans="1:17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Q51" s="2"/>
    </row>
    <row r="52" spans="1:17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Q52" s="2"/>
    </row>
    <row r="53" spans="1:17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Q53" s="2"/>
    </row>
    <row r="54" spans="1:17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Q54" s="2"/>
    </row>
    <row r="55" spans="1:17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Q55" s="2"/>
    </row>
    <row r="56" spans="1:17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/>
    </row>
    <row r="57" spans="1:17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2"/>
    </row>
    <row r="58" spans="1:17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</row>
    <row r="59" spans="1:17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2"/>
    </row>
    <row r="60" spans="1:17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2"/>
    </row>
    <row r="61" spans="1:17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</row>
    <row r="62" spans="1:17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</row>
    <row r="63" spans="1:17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Q63" s="2"/>
    </row>
    <row r="64" spans="1:17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</row>
    <row r="65" spans="1:17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Q65" s="2"/>
    </row>
    <row r="66" spans="1:17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Q66" s="2"/>
    </row>
    <row r="67" spans="1:17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</row>
    <row r="68" spans="1:17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</row>
    <row r="69" spans="1:17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</row>
    <row r="70" spans="1:17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</row>
    <row r="71" spans="1:17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</row>
    <row r="72" spans="1:17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</row>
    <row r="73" spans="1:17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</row>
    <row r="74" spans="1:17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</row>
    <row r="75" spans="1:17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</row>
    <row r="76" spans="1:17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</row>
    <row r="77" spans="1:17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</row>
    <row r="78" spans="1:17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</row>
    <row r="79" spans="1:17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</row>
    <row r="80" spans="1:17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</row>
    <row r="81" spans="1:17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</row>
    <row r="82" spans="1:17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</row>
    <row r="83" spans="1:17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</row>
    <row r="84" spans="1:17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</row>
    <row r="85" spans="1:17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</row>
    <row r="86" spans="1:17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</row>
    <row r="87" spans="1:17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</row>
    <row r="88" spans="1:17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</row>
    <row r="89" spans="1:17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</row>
    <row r="90" spans="1:17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</row>
    <row r="91" spans="1:17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</row>
    <row r="92" spans="1:17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</row>
    <row r="93" spans="1:17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</row>
    <row r="94" spans="1:17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</row>
    <row r="95" spans="1:17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</row>
    <row r="96" spans="1:17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</row>
    <row r="97" spans="1:17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</row>
    <row r="98" spans="1:17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</row>
    <row r="99" spans="1:17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</row>
    <row r="100" spans="1:17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</row>
    <row r="101" spans="1:17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</row>
    <row r="102" spans="1:17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</row>
    <row r="103" spans="1:17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</row>
    <row r="104" spans="1:17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</row>
    <row r="105" spans="1:17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</row>
    <row r="106" spans="1:17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</row>
    <row r="107" spans="1:17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</row>
    <row r="108" spans="1:17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spans="1:17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spans="1:17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</row>
    <row r="111" spans="1:17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</row>
    <row r="112" spans="1:17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</row>
    <row r="113" spans="1:17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</row>
    <row r="114" spans="1:17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</row>
    <row r="115" spans="1:17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</row>
    <row r="116" spans="1:17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</row>
    <row r="117" spans="1:17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spans="1:17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spans="1:17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spans="1:17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spans="1:17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spans="1:17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spans="1:17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spans="1:17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spans="1:17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spans="1:17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spans="1:17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spans="1:17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spans="1:17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spans="1:17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spans="1:17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spans="1:17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spans="1:17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spans="1:17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spans="1:17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spans="1:17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spans="1:17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spans="1:17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spans="1:17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spans="1:17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spans="1:17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spans="1:17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spans="1:17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spans="1:17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spans="1:17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spans="1:17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spans="1:17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spans="1:17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spans="1:17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spans="1:17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spans="1:17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spans="1:17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spans="1:17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spans="1:17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spans="1:17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spans="1:17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spans="1:17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spans="1:17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spans="1:17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spans="1:17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spans="1:17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spans="1:17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spans="1:17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spans="1:17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spans="1:17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spans="1:17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spans="1:17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spans="1:17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spans="1:17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spans="1:17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spans="1:17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spans="1:17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spans="1:17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  <row r="174" spans="1:17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</row>
    <row r="175" spans="1:17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</row>
    <row r="176" spans="1:17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</row>
    <row r="177" spans="1:17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</row>
    <row r="178" spans="1:17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</row>
    <row r="179" spans="1:17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</row>
    <row r="180" spans="1:17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</row>
    <row r="181" spans="1:17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</row>
    <row r="182" spans="1:17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</row>
    <row r="183" spans="1:17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</row>
    <row r="184" spans="1:17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</row>
    <row r="185" spans="1:17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</row>
    <row r="186" spans="1:17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</row>
    <row r="187" spans="1:17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</row>
    <row r="188" spans="1:17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</row>
    <row r="189" spans="1:17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</row>
    <row r="190" spans="1:17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</row>
    <row r="191" spans="1:17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</row>
    <row r="192" spans="1:17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</row>
    <row r="193" spans="1:17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</row>
    <row r="194" spans="1:17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</row>
    <row r="195" spans="1:17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</row>
    <row r="196" spans="1:17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</row>
    <row r="197" spans="1:17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</row>
    <row r="198" spans="1:17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</row>
    <row r="199" spans="1:17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</row>
    <row r="200" spans="1:17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</row>
    <row r="201" spans="1:17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</row>
    <row r="202" spans="1:17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</row>
    <row r="203" spans="1:17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</row>
    <row r="204" spans="1:17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</row>
    <row r="205" spans="1:17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</row>
    <row r="206" spans="1:17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</row>
    <row r="207" spans="1:17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</row>
    <row r="208" spans="1:17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</row>
    <row r="209" spans="1:17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</row>
    <row r="210" spans="1:17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</row>
    <row r="211" spans="1:17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</row>
    <row r="212" spans="1:17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</row>
    <row r="213" spans="1:17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</row>
    <row r="214" spans="1:17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</row>
    <row r="215" spans="1:17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</row>
    <row r="216" spans="1:17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</row>
    <row r="217" spans="1:17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</row>
    <row r="218" spans="1:17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</row>
    <row r="219" spans="1:17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</row>
    <row r="220" spans="1:17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</row>
    <row r="221" spans="1:17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</row>
    <row r="222" spans="1:17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</row>
    <row r="223" spans="1:17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</row>
    <row r="224" spans="1:17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</row>
    <row r="225" spans="1:17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</row>
    <row r="226" spans="1:17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</row>
    <row r="227" spans="1:17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</row>
    <row r="228" spans="1:17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</row>
    <row r="229" spans="1:17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</row>
    <row r="230" spans="1:17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</row>
    <row r="231" spans="1:17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</row>
    <row r="232" spans="1:17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</row>
    <row r="233" spans="1:17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</row>
    <row r="234" spans="1:17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</row>
    <row r="235" spans="1:17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</row>
    <row r="236" spans="1:17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</row>
    <row r="237" spans="1:17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</row>
    <row r="238" spans="1:17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</row>
    <row r="239" spans="1:17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</row>
    <row r="240" spans="1:17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</row>
    <row r="241" spans="1:17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</row>
    <row r="242" spans="1:17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</row>
    <row r="243" spans="1:17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</row>
    <row r="244" spans="1:17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</row>
    <row r="245" spans="1:17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</row>
    <row r="246" spans="1:17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</row>
    <row r="247" spans="1:17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</row>
    <row r="248" spans="1:17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</row>
    <row r="249" spans="1:17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</row>
    <row r="250" spans="1:17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</row>
    <row r="251" spans="1:17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</row>
    <row r="252" spans="1:17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</row>
    <row r="253" spans="1:17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</row>
    <row r="254" spans="1:17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</row>
    <row r="255" spans="1:17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</row>
    <row r="256" spans="1:17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</row>
    <row r="257" spans="1:17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</row>
    <row r="258" spans="1:17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</row>
    <row r="259" spans="1:17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</row>
    <row r="260" spans="1:17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</row>
    <row r="261" spans="1:17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</row>
    <row r="262" spans="1:17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</row>
    <row r="263" spans="1:17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</row>
    <row r="264" spans="1:17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</row>
    <row r="265" spans="1:17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</row>
    <row r="266" spans="1:17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</row>
    <row r="267" spans="1:17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</row>
    <row r="268" spans="1:17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</row>
    <row r="269" spans="1:17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</row>
    <row r="270" spans="1:17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</row>
    <row r="271" spans="1:17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</row>
    <row r="272" spans="1:17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</row>
    <row r="273" spans="1:17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</row>
    <row r="274" spans="1:17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</row>
    <row r="275" spans="1:17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</row>
    <row r="276" spans="1:17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</row>
    <row r="277" spans="1:17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</row>
    <row r="278" spans="1:17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</row>
    <row r="279" spans="1:17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</row>
    <row r="280" spans="1:17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</row>
    <row r="281" spans="1:17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</row>
    <row r="282" spans="1:17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</row>
    <row r="283" spans="1:17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</row>
    <row r="284" spans="1:17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</row>
    <row r="285" spans="1:17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</row>
    <row r="286" spans="1:17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</row>
    <row r="287" spans="1:17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</row>
    <row r="288" spans="1:17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</row>
    <row r="289" spans="1:17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</row>
    <row r="290" spans="1:17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</row>
    <row r="291" spans="1:17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</row>
    <row r="292" spans="1:17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</row>
    <row r="293" spans="1:17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</row>
    <row r="294" spans="1:17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</row>
    <row r="295" spans="1:17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</row>
    <row r="296" spans="1:17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</row>
    <row r="297" spans="1:17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</row>
    <row r="298" spans="1:17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</row>
    <row r="299" spans="1:17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</row>
    <row r="300" spans="1:17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</row>
    <row r="301" spans="1:17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</row>
    <row r="302" spans="1:17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</row>
    <row r="303" spans="1:17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</row>
    <row r="304" spans="1:17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</row>
    <row r="305" spans="1:17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</row>
    <row r="306" spans="1:17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</row>
    <row r="307" spans="1:17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</row>
    <row r="308" spans="1:17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</row>
    <row r="309" spans="1:17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</row>
    <row r="310" spans="1:17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</row>
    <row r="311" spans="1:17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</row>
    <row r="312" spans="1:17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</row>
    <row r="313" spans="1:17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</row>
    <row r="314" spans="1:17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</row>
    <row r="315" spans="1:17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</row>
    <row r="316" spans="1:17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</row>
    <row r="317" spans="1:17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</row>
    <row r="318" spans="1:17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</row>
    <row r="319" spans="1:17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</row>
    <row r="320" spans="1:17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</row>
    <row r="321" spans="1:17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</row>
    <row r="322" spans="1:17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</row>
    <row r="323" spans="1:17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</row>
    <row r="324" spans="1:17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</row>
    <row r="325" spans="1:17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</row>
    <row r="326" spans="1:17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</row>
    <row r="327" spans="1:17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</row>
    <row r="328" spans="1:17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</row>
    <row r="329" spans="1:17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</row>
    <row r="330" spans="1:17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</row>
    <row r="331" spans="1:17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</row>
    <row r="332" spans="1:17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</row>
    <row r="333" spans="1:17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</row>
    <row r="334" spans="1:17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</row>
    <row r="335" spans="1:17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</row>
    <row r="336" spans="1:17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</row>
    <row r="337" spans="1:17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</row>
    <row r="338" spans="1:17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</row>
    <row r="339" spans="1:17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</row>
    <row r="340" spans="1:17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</row>
    <row r="341" spans="1:17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</row>
    <row r="342" spans="1:17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</row>
    <row r="343" spans="1:17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</row>
    <row r="344" spans="1:17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</row>
    <row r="345" spans="1:17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</row>
    <row r="346" spans="1:17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</row>
    <row r="347" spans="1:17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</row>
    <row r="348" spans="1:17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</row>
    <row r="349" spans="1:17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</row>
    <row r="350" spans="1:17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</row>
    <row r="351" spans="1:17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</row>
    <row r="352" spans="1:17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</row>
    <row r="353" spans="1:17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</row>
    <row r="354" spans="1:17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</row>
    <row r="355" spans="1:17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</row>
    <row r="356" spans="1:17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</row>
    <row r="357" spans="1:17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</row>
    <row r="358" spans="1:17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</row>
    <row r="359" spans="1:17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</row>
    <row r="360" spans="1:17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</row>
    <row r="361" spans="1:17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</row>
    <row r="362" spans="1:17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</row>
    <row r="363" spans="1:17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</row>
    <row r="364" spans="1:17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</row>
    <row r="365" spans="1:17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</row>
    <row r="366" spans="1:17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</row>
    <row r="367" spans="1:17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</row>
    <row r="368" spans="1:17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</row>
    <row r="369" spans="1:17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</row>
    <row r="370" spans="1:17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</row>
    <row r="371" spans="1:17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</row>
    <row r="372" spans="1:17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</row>
    <row r="373" spans="1:17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</row>
    <row r="374" spans="1:17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</row>
    <row r="375" spans="1:17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</row>
    <row r="376" spans="1:17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</row>
    <row r="377" spans="1:17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</row>
    <row r="378" spans="1:17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</row>
    <row r="379" spans="1:17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</row>
    <row r="380" spans="1:17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</row>
    <row r="381" spans="1:17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</row>
    <row r="382" spans="1:17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</row>
    <row r="383" spans="1:17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</row>
    <row r="384" spans="1:17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</row>
    <row r="385" spans="1:17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</row>
    <row r="386" spans="1:17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</row>
    <row r="387" spans="1:17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</row>
    <row r="388" spans="1:17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</row>
    <row r="389" spans="1:17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</row>
    <row r="390" spans="1:17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</row>
    <row r="391" spans="1:17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</row>
    <row r="392" spans="1:17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</row>
    <row r="393" spans="1:17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</row>
    <row r="394" spans="1:17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</row>
    <row r="395" spans="1:17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</row>
    <row r="396" spans="1:17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</row>
    <row r="397" spans="1:17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</row>
    <row r="398" spans="1:17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</row>
    <row r="399" spans="1:17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</row>
    <row r="400" spans="1:17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</row>
    <row r="401" spans="1:17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</row>
    <row r="402" spans="1:17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</row>
    <row r="403" spans="1:17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</row>
    <row r="404" spans="1:17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</row>
    <row r="405" spans="1:17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</row>
    <row r="406" spans="1:17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</row>
    <row r="407" spans="1:17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</row>
    <row r="408" spans="1:17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</row>
    <row r="409" spans="1:17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</row>
    <row r="410" spans="1:17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</row>
    <row r="411" spans="1:17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</row>
    <row r="412" spans="1:17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</row>
    <row r="413" spans="1:17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</row>
    <row r="414" spans="1:17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</row>
    <row r="415" spans="1:17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</row>
    <row r="416" spans="1:17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</row>
    <row r="417" spans="1:17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</row>
    <row r="418" spans="1:17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</row>
    <row r="419" spans="1:17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</row>
    <row r="420" spans="1:17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</row>
    <row r="421" spans="1:17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</row>
    <row r="422" spans="1:17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</row>
    <row r="423" spans="1:17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</row>
    <row r="424" spans="1:17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</row>
    <row r="425" spans="1:17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</row>
    <row r="426" spans="1:17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</row>
    <row r="427" spans="1:17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</row>
    <row r="428" spans="1:17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</row>
    <row r="429" spans="1:17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</row>
    <row r="430" spans="1:17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</row>
    <row r="431" spans="1:17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</row>
    <row r="432" spans="1:17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</row>
    <row r="433" spans="1:17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</row>
    <row r="434" spans="1:17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</row>
    <row r="435" spans="1:17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</row>
    <row r="436" spans="1:17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</row>
    <row r="437" spans="1:17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</row>
    <row r="438" spans="1:17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</row>
    <row r="439" spans="1:17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</row>
    <row r="440" spans="1:17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</row>
    <row r="441" spans="1:17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</row>
    <row r="442" spans="1:17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</row>
    <row r="443" spans="1:17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</row>
    <row r="444" spans="1:17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</row>
    <row r="445" spans="1:17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</row>
    <row r="446" spans="1:17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</row>
    <row r="447" spans="1:17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</row>
    <row r="448" spans="1:17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</row>
    <row r="449" spans="1:17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</row>
    <row r="450" spans="1:17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</row>
    <row r="451" spans="1:17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</row>
    <row r="452" spans="1:17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</row>
    <row r="453" spans="1:17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</row>
    <row r="454" spans="1:17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</row>
    <row r="455" spans="1:17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</row>
    <row r="456" spans="1:17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</row>
    <row r="457" spans="1:17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</row>
    <row r="458" spans="1:17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</row>
    <row r="459" spans="1:17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</row>
    <row r="460" spans="1:17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</row>
    <row r="461" spans="1:17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</row>
    <row r="462" spans="1:17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</row>
    <row r="463" spans="1:17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</row>
    <row r="464" spans="1:17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</row>
    <row r="465" spans="1:17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</row>
    <row r="466" spans="1:17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</row>
    <row r="467" spans="1:17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</row>
    <row r="468" spans="1:17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</row>
    <row r="469" spans="1:17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</row>
    <row r="470" spans="1:17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</row>
    <row r="471" spans="1:17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</row>
    <row r="472" spans="1:17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</row>
    <row r="473" spans="1:17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</row>
    <row r="474" spans="1:17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</row>
    <row r="475" spans="1:17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</row>
    <row r="476" spans="1:17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</row>
    <row r="477" spans="1:17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</row>
    <row r="478" spans="1:17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</row>
    <row r="479" spans="1:17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</row>
    <row r="480" spans="1:17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</row>
    <row r="481" spans="1:17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</row>
    <row r="482" spans="1:17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</row>
    <row r="483" spans="1:17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</row>
    <row r="484" spans="1:17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</row>
    <row r="485" spans="1:17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</row>
    <row r="486" spans="1:17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</row>
    <row r="487" spans="1:17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</row>
    <row r="488" spans="1:17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</row>
    <row r="489" spans="1:17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</row>
    <row r="490" spans="1:17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</row>
    <row r="491" spans="1:17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</row>
    <row r="492" spans="1:17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</row>
    <row r="493" spans="1:17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</row>
    <row r="494" spans="1:17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</row>
    <row r="495" spans="1:17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</row>
    <row r="496" spans="1:17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</row>
    <row r="497" spans="1:17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</row>
    <row r="498" spans="1:17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</row>
    <row r="499" spans="1:17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</row>
    <row r="500" spans="1:17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</row>
    <row r="501" spans="1:17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</row>
    <row r="502" spans="1:17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</row>
    <row r="503" spans="1:17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</row>
    <row r="504" spans="1:17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</row>
    <row r="505" spans="1:17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</row>
    <row r="506" spans="1:17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</row>
    <row r="507" spans="1:17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</row>
    <row r="508" spans="1:17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</row>
    <row r="509" spans="1:17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</row>
    <row r="510" spans="1:17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</row>
    <row r="511" spans="1:17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</row>
    <row r="512" spans="1:17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</row>
    <row r="513" spans="1:17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</row>
    <row r="514" spans="1:17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</row>
    <row r="515" spans="1:17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</row>
    <row r="516" spans="1:17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</row>
    <row r="517" spans="1:17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</row>
    <row r="518" spans="1:17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</row>
    <row r="519" spans="1:17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</row>
    <row r="520" spans="1:17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</row>
    <row r="521" spans="1:17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</row>
    <row r="522" spans="1:17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</row>
    <row r="523" spans="1:17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</row>
    <row r="524" spans="1:17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</row>
    <row r="525" spans="1:17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</row>
    <row r="526" spans="1:17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</row>
    <row r="527" spans="1:17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</row>
    <row r="528" spans="1:17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</row>
    <row r="529" spans="1:17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</row>
    <row r="530" spans="1:17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</row>
    <row r="531" spans="1:17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</row>
    <row r="532" spans="1:17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</row>
    <row r="533" spans="1:17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</row>
    <row r="534" spans="1:17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</row>
    <row r="535" spans="1:17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</row>
    <row r="536" spans="1:17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</row>
    <row r="537" spans="1:17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</row>
    <row r="538" spans="1:17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</row>
    <row r="539" spans="1:17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</row>
    <row r="540" spans="1:17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</row>
    <row r="541" spans="1:17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</row>
    <row r="542" spans="1:17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</row>
    <row r="543" spans="1:17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</row>
    <row r="544" spans="1:17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</row>
    <row r="545" spans="1:17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</row>
    <row r="546" spans="1:17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</row>
    <row r="547" spans="1:17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</row>
    <row r="548" spans="1:17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</row>
    <row r="549" spans="1:17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</row>
    <row r="550" spans="1:17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</row>
    <row r="551" spans="1:17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</row>
    <row r="552" spans="1:17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</row>
    <row r="553" spans="1:17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</row>
    <row r="554" spans="1:17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</row>
    <row r="555" spans="1:17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</row>
    <row r="556" spans="1:17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</row>
    <row r="557" spans="1:17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</row>
    <row r="558" spans="1:17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</row>
    <row r="559" spans="1:17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</row>
    <row r="560" spans="1:17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</row>
    <row r="561" spans="1:17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</row>
    <row r="562" spans="1:17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</row>
    <row r="563" spans="1:17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</row>
    <row r="564" spans="1:17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</row>
    <row r="565" spans="1:17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</row>
    <row r="566" spans="1:17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</row>
    <row r="567" spans="1:17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</row>
    <row r="568" spans="1:17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</row>
    <row r="569" spans="1:17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</row>
    <row r="570" spans="1:17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</row>
    <row r="571" spans="1:17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</row>
    <row r="572" spans="1:17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</row>
    <row r="573" spans="1:17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</row>
    <row r="574" spans="1:17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</row>
    <row r="575" spans="1:17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</row>
    <row r="576" spans="1:17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</row>
    <row r="577" spans="1:17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</row>
    <row r="578" spans="1:17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</row>
    <row r="579" spans="1:17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</row>
    <row r="580" spans="1:17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</row>
    <row r="581" spans="1:17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</row>
    <row r="582" spans="1:17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</row>
    <row r="583" spans="1:17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</row>
    <row r="584" spans="1:17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</row>
    <row r="585" spans="1:17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</row>
    <row r="586" spans="1:17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</row>
    <row r="587" spans="1:17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</row>
    <row r="588" spans="1:17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</row>
    <row r="589" spans="1:17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</row>
    <row r="590" spans="1:17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</row>
    <row r="591" spans="1:17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</row>
    <row r="592" spans="1:17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</row>
    <row r="593" spans="1:17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</row>
    <row r="594" spans="1:17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</row>
    <row r="595" spans="1:17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</row>
    <row r="596" spans="1:17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</row>
    <row r="597" spans="1:17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</row>
    <row r="598" spans="1:17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</row>
    <row r="599" spans="1:17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</row>
    <row r="600" spans="1:17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</row>
    <row r="601" spans="1:17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</row>
    <row r="602" spans="1:17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</row>
    <row r="603" spans="1:17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</row>
    <row r="604" spans="1:17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</row>
    <row r="605" spans="1:17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</row>
    <row r="606" spans="1:17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</row>
    <row r="607" spans="1:17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</row>
    <row r="608" spans="1:17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</row>
    <row r="609" spans="1:17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</row>
    <row r="610" spans="1:17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</row>
    <row r="611" spans="1:17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</row>
    <row r="612" spans="1:17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</row>
    <row r="613" spans="1:17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</row>
    <row r="614" spans="1:17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</row>
    <row r="615" spans="1:17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</row>
    <row r="616" spans="1:17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</row>
    <row r="617" spans="1:17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</row>
    <row r="618" spans="1:17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</row>
    <row r="619" spans="1:17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</row>
    <row r="620" spans="1:17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</row>
    <row r="621" spans="1:17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</row>
    <row r="622" spans="1:17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</row>
    <row r="623" spans="1:17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</row>
    <row r="624" spans="1:17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</row>
    <row r="625" spans="1:17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</row>
    <row r="626" spans="1:17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</row>
    <row r="627" spans="1:17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</row>
    <row r="628" spans="1:17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</row>
    <row r="629" spans="1:17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</row>
    <row r="630" spans="1:17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</row>
    <row r="631" spans="1:17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</row>
    <row r="632" spans="1:17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</row>
    <row r="633" spans="1:17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</row>
    <row r="634" spans="1:17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</row>
    <row r="635" spans="1:17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</row>
    <row r="636" spans="1:17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</row>
    <row r="637" spans="1:17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</row>
    <row r="638" spans="1:17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</row>
    <row r="639" spans="1:17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</row>
    <row r="640" spans="1:17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</row>
    <row r="641" spans="1:17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</row>
    <row r="642" spans="1:17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</row>
    <row r="643" spans="1:17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</row>
    <row r="644" spans="1:17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</row>
    <row r="645" spans="1:17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</row>
    <row r="646" spans="1:17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</row>
    <row r="647" spans="1:17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</row>
    <row r="648" spans="1:17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</row>
    <row r="649" spans="1:17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</row>
    <row r="650" spans="1:17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</row>
    <row r="651" spans="1:17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</row>
    <row r="652" spans="1:17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</row>
    <row r="653" spans="1:17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</row>
    <row r="654" spans="1:17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</row>
    <row r="655" spans="1:17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</row>
    <row r="656" spans="1:17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</row>
    <row r="657" spans="1:17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</row>
    <row r="658" spans="1:17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</row>
    <row r="659" spans="1:17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</row>
    <row r="660" spans="1:17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</row>
    <row r="661" spans="1:17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</row>
    <row r="662" spans="1:17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</row>
    <row r="663" spans="1:17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</row>
    <row r="664" spans="1:17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</row>
    <row r="665" spans="1:17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</row>
    <row r="666" spans="1:17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</row>
    <row r="667" spans="1:17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</row>
    <row r="668" spans="1:17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</row>
    <row r="669" spans="1:17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</row>
    <row r="670" spans="1:17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</row>
    <row r="671" spans="1:17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</row>
    <row r="672" spans="1:17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</row>
    <row r="673" spans="1:17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</row>
    <row r="674" spans="1:17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</row>
    <row r="675" spans="1:17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</row>
    <row r="676" spans="1:17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</row>
    <row r="677" spans="1:17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</row>
    <row r="678" spans="1:17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</row>
    <row r="679" spans="1:17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</row>
    <row r="680" spans="1:17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</row>
    <row r="681" spans="1:17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</row>
    <row r="682" spans="1:17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</row>
    <row r="683" spans="1:17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</row>
    <row r="684" spans="1:17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</row>
    <row r="685" spans="1:17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</row>
    <row r="686" spans="1:17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</row>
    <row r="687" spans="1:17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</row>
    <row r="688" spans="1:17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</row>
    <row r="689" spans="1:17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</row>
    <row r="690" spans="1:17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</row>
    <row r="691" spans="1:17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</row>
    <row r="692" spans="1:17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</row>
    <row r="693" spans="1:17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</row>
    <row r="694" spans="1:17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</row>
    <row r="695" spans="1:17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</row>
    <row r="696" spans="1:17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</row>
    <row r="697" spans="1:17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</row>
    <row r="698" spans="1:17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</row>
    <row r="699" spans="1:17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</row>
    <row r="700" spans="1:17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</row>
    <row r="701" spans="1:17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</row>
    <row r="702" spans="1:17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</row>
    <row r="703" spans="1:17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</row>
    <row r="704" spans="1:17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</row>
    <row r="705" spans="1:17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</row>
    <row r="706" spans="1:17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</row>
    <row r="707" spans="1:17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</row>
    <row r="708" spans="1:17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</row>
    <row r="709" spans="1:17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</row>
    <row r="710" spans="1:17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</row>
    <row r="711" spans="1:17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</row>
    <row r="712" spans="1:17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</row>
    <row r="713" spans="1:17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</row>
    <row r="714" spans="1:17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</row>
    <row r="715" spans="1:17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</row>
    <row r="716" spans="1:17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</row>
    <row r="717" spans="1:17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</row>
    <row r="718" spans="1:17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</row>
    <row r="719" spans="1:17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</row>
    <row r="720" spans="1:17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</row>
    <row r="721" spans="1:17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</row>
    <row r="722" spans="1:17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</row>
    <row r="723" spans="1:17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</row>
    <row r="724" spans="1:17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</row>
    <row r="725" spans="1:17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</row>
    <row r="726" spans="1:17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</row>
    <row r="727" spans="1:17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</row>
    <row r="728" spans="1:17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</row>
    <row r="729" spans="1:17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</row>
    <row r="730" spans="1:17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</row>
    <row r="731" spans="1:17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</row>
    <row r="732" spans="1:17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</row>
    <row r="733" spans="1:17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</row>
    <row r="734" spans="1:17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</row>
    <row r="735" spans="1:17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</row>
    <row r="736" spans="1:17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</row>
    <row r="737" spans="1:17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</row>
    <row r="738" spans="1:17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</row>
    <row r="739" spans="1:17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</row>
    <row r="740" spans="1:17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</row>
    <row r="741" spans="1:17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</row>
    <row r="742" spans="1:17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</row>
    <row r="743" spans="1:17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</row>
    <row r="744" spans="1:17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</row>
    <row r="745" spans="1:17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</row>
    <row r="746" spans="1:17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</row>
    <row r="747" spans="1:17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</row>
    <row r="748" spans="1:17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</row>
    <row r="749" spans="1:17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</row>
    <row r="750" spans="1:17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</row>
    <row r="751" spans="1:17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</row>
    <row r="752" spans="1:17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</row>
    <row r="753" spans="1:17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</row>
    <row r="754" spans="1:17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</row>
    <row r="755" spans="1:17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</row>
    <row r="756" spans="1:17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</row>
    <row r="757" spans="1:17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</row>
    <row r="758" spans="1:17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</row>
    <row r="759" spans="1:17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</row>
    <row r="760" spans="1:17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</row>
    <row r="761" spans="1:17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</row>
    <row r="762" spans="1:17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</row>
    <row r="763" spans="1:17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</row>
    <row r="764" spans="1:17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</row>
    <row r="765" spans="1:17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</row>
    <row r="766" spans="1:17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</row>
    <row r="767" spans="1:17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</row>
    <row r="768" spans="1:17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</row>
    <row r="769" spans="1:17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</row>
    <row r="770" spans="1:17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</row>
    <row r="771" spans="1:17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</row>
    <row r="772" spans="1:17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</row>
    <row r="773" spans="1:17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</row>
    <row r="774" spans="1:17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</row>
    <row r="775" spans="1:17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</row>
    <row r="776" spans="1:17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</row>
    <row r="777" spans="1:17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</row>
    <row r="778" spans="1:17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</row>
    <row r="779" spans="1:17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</row>
    <row r="780" spans="1:17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</row>
    <row r="781" spans="1:17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</row>
    <row r="782" spans="1:17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</row>
    <row r="783" spans="1:17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</row>
    <row r="784" spans="1:17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</row>
    <row r="785" spans="1:17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</row>
    <row r="786" spans="1:17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</row>
    <row r="787" spans="1:17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</row>
    <row r="788" spans="1:17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</row>
    <row r="789" spans="1:17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</row>
    <row r="790" spans="1:17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</row>
    <row r="791" spans="1:17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</row>
    <row r="792" spans="1:17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</row>
    <row r="793" spans="1:17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</row>
    <row r="794" spans="1:17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</row>
    <row r="795" spans="1:17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</row>
    <row r="796" spans="1:17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</row>
    <row r="797" spans="1:17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</row>
    <row r="798" spans="1:17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</row>
    <row r="799" spans="1:17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</row>
    <row r="800" spans="1:17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</row>
    <row r="801" spans="1:17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</row>
    <row r="802" spans="1:17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</row>
    <row r="803" spans="1:17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</row>
    <row r="804" spans="1:17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</row>
    <row r="805" spans="1:17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</row>
    <row r="806" spans="1:17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</row>
    <row r="807" spans="1:17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</row>
    <row r="808" spans="1:17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</row>
    <row r="809" spans="1:17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</row>
    <row r="810" spans="1:17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</row>
    <row r="811" spans="1:17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</row>
    <row r="812" spans="1:17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</row>
    <row r="813" spans="1:17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</row>
    <row r="814" spans="1:17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</row>
    <row r="815" spans="1:17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</row>
    <row r="816" spans="1:17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</row>
    <row r="817" spans="1:17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</row>
    <row r="818" spans="1:17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</row>
    <row r="819" spans="1:17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</row>
    <row r="820" spans="1:17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</row>
    <row r="821" spans="1:17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</row>
    <row r="822" spans="1:17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</row>
    <row r="823" spans="1:17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</row>
    <row r="824" spans="1:17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</row>
    <row r="825" spans="1:17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</row>
    <row r="826" spans="1:17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</row>
    <row r="827" spans="1:17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</row>
    <row r="828" spans="1:17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</row>
    <row r="829" spans="1:17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</row>
    <row r="830" spans="1:17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</row>
    <row r="831" spans="1:17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</row>
    <row r="832" spans="1:17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</row>
    <row r="833" spans="1:17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</row>
    <row r="834" spans="1:17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</row>
    <row r="835" spans="1:17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</row>
    <row r="836" spans="1:17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</row>
    <row r="837" spans="1:17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</row>
    <row r="838" spans="1:17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</row>
    <row r="839" spans="1:17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</row>
    <row r="840" spans="1:17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</row>
    <row r="841" spans="1:17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</row>
    <row r="842" spans="1:17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</row>
    <row r="843" spans="1:17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</row>
    <row r="844" spans="1:17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</row>
    <row r="845" spans="1:17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</row>
    <row r="846" spans="1:17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</row>
    <row r="847" spans="1:17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</row>
    <row r="848" spans="1:17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</row>
    <row r="849" spans="1:17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</row>
    <row r="850" spans="1:17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</row>
    <row r="851" spans="1:17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</row>
    <row r="852" spans="1:17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</row>
    <row r="853" spans="1:17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</row>
    <row r="854" spans="1:17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</row>
    <row r="855" spans="1:17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</row>
    <row r="856" spans="1:17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</row>
    <row r="857" spans="1:17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</row>
    <row r="858" spans="1:17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</row>
    <row r="859" spans="1:17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</row>
    <row r="860" spans="1:17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</row>
    <row r="861" spans="1:17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</row>
    <row r="862" spans="1:17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</row>
    <row r="863" spans="1:17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</row>
    <row r="864" spans="1:17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</row>
    <row r="865" spans="1:17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</row>
    <row r="866" spans="1:17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</row>
    <row r="867" spans="1:17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</row>
    <row r="868" spans="1:17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</row>
    <row r="869" spans="1:17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</row>
    <row r="870" spans="1:17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</row>
    <row r="871" spans="1:17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</row>
    <row r="872" spans="1:17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</row>
    <row r="873" spans="1:17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</row>
    <row r="874" spans="1:17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</row>
    <row r="875" spans="1:17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</row>
    <row r="876" spans="1:17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</row>
    <row r="877" spans="1:17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</row>
    <row r="878" spans="1:17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</row>
    <row r="879" spans="1:17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</row>
    <row r="880" spans="1:17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</row>
    <row r="881" spans="1:17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</row>
    <row r="882" spans="1:17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</row>
    <row r="883" spans="1:17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</row>
    <row r="884" spans="1:17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</row>
    <row r="885" spans="1:17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</row>
    <row r="886" spans="1:17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</row>
    <row r="887" spans="1:17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</row>
    <row r="888" spans="1:17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</row>
    <row r="889" spans="1:17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</row>
    <row r="890" spans="1:17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</row>
    <row r="891" spans="1:17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</row>
    <row r="892" spans="1:17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</row>
    <row r="893" spans="1:17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</row>
    <row r="894" spans="1:17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</row>
    <row r="895" spans="1:17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</row>
    <row r="896" spans="1:17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</row>
    <row r="897" spans="1:17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</row>
    <row r="898" spans="1:17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</row>
    <row r="899" spans="1:17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</row>
    <row r="900" spans="1:17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</row>
    <row r="901" spans="1:17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</row>
    <row r="902" spans="1:17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</row>
    <row r="903" spans="1:17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</row>
    <row r="904" spans="1:17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</row>
    <row r="905" spans="1:17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</row>
    <row r="906" spans="1:17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</row>
    <row r="907" spans="1:17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</row>
    <row r="908" spans="1:17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</row>
    <row r="909" spans="1:17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</row>
    <row r="910" spans="1:17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</row>
    <row r="911" spans="1:17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</row>
    <row r="912" spans="1:17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</row>
    <row r="913" spans="1:17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</row>
    <row r="914" spans="1:17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</row>
    <row r="915" spans="1:17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</row>
    <row r="916" spans="1:17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</row>
    <row r="917" spans="1:17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</row>
    <row r="918" spans="1:17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</row>
    <row r="919" spans="1:17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</row>
    <row r="920" spans="1:17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</row>
    <row r="921" spans="1:17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</row>
    <row r="922" spans="1:17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</row>
    <row r="923" spans="1:17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</row>
    <row r="924" spans="1:17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</row>
    <row r="925" spans="1:17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</row>
    <row r="926" spans="1:17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</row>
    <row r="927" spans="1:17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</row>
    <row r="928" spans="1:17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</row>
    <row r="929" spans="1:17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</row>
    <row r="930" spans="1:17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</row>
    <row r="931" spans="1:17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</row>
    <row r="932" spans="1:17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</row>
    <row r="933" spans="1:17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</row>
    <row r="934" spans="1:17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</row>
    <row r="935" spans="1:17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</row>
    <row r="936" spans="1:17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</row>
    <row r="937" spans="1:17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</row>
    <row r="938" spans="1:17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</row>
    <row r="939" spans="1:17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</row>
    <row r="940" spans="1:17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</row>
    <row r="941" spans="1:17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</row>
    <row r="942" spans="1:17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</row>
    <row r="943" spans="1:17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</row>
    <row r="944" spans="1:17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</row>
    <row r="945" spans="1:17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</row>
    <row r="946" spans="1:17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</row>
    <row r="947" spans="1:17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</row>
    <row r="948" spans="1:17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</row>
    <row r="949" spans="1:17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</row>
    <row r="950" spans="1:17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</row>
    <row r="951" spans="1:17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</row>
    <row r="952" spans="1:17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</row>
    <row r="953" spans="1:17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</row>
    <row r="954" spans="1:17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</row>
    <row r="955" spans="1:17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</row>
    <row r="956" spans="1:17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</row>
    <row r="957" spans="1:17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</row>
    <row r="958" spans="1:17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</row>
    <row r="959" spans="1:17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</row>
    <row r="960" spans="1:17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</row>
    <row r="961" spans="1:17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</row>
    <row r="962" spans="1:17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</row>
    <row r="963" spans="1:17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</row>
    <row r="964" spans="1:17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</row>
    <row r="965" spans="1:17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</row>
    <row r="966" spans="1:17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</row>
    <row r="967" spans="1:17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</row>
    <row r="968" spans="1:17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</row>
    <row r="969" spans="1:17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</row>
    <row r="970" spans="1:17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</row>
    <row r="971" spans="1:17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Q971" s="2"/>
    </row>
    <row r="972" spans="1:17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Q972" s="2"/>
    </row>
    <row r="973" spans="1:17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Q973" s="2"/>
    </row>
    <row r="974" spans="1:17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Q974" s="2"/>
    </row>
    <row r="975" spans="1:17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Q975" s="2"/>
    </row>
    <row r="976" spans="1:17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Q976" s="2"/>
    </row>
    <row r="977" spans="1:17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Q977" s="2"/>
    </row>
    <row r="978" spans="1:17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Q978" s="2"/>
    </row>
    <row r="979" spans="1:17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Q979" s="2"/>
    </row>
    <row r="980" spans="1:17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Q980" s="2"/>
    </row>
    <row r="981" spans="1:17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Q981" s="2"/>
    </row>
    <row r="982" spans="1:17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Q982" s="2"/>
    </row>
    <row r="983" spans="1:17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Q983" s="2"/>
    </row>
    <row r="984" spans="1:17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Q984" s="2"/>
    </row>
    <row r="985" spans="1:17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Q985" s="2"/>
    </row>
    <row r="986" spans="1:17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Q986" s="2"/>
    </row>
    <row r="987" spans="1:17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Q987" s="2"/>
    </row>
    <row r="988" spans="1:17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Q988" s="2"/>
    </row>
    <row r="989" spans="1:17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Q989" s="2"/>
    </row>
    <row r="990" spans="1:17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Q990" s="2"/>
    </row>
    <row r="991" spans="1:17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Q991" s="2"/>
    </row>
    <row r="992" spans="1:17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Q992" s="2"/>
    </row>
    <row r="993" spans="1:17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Q993" s="2"/>
    </row>
    <row r="994" spans="1:17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Q994" s="2"/>
    </row>
    <row r="995" spans="1:17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Q995" s="2"/>
    </row>
    <row r="996" spans="1:17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Q996" s="2"/>
    </row>
    <row r="997" spans="1:17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Q997" s="2"/>
    </row>
    <row r="998" spans="1:17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Q998" s="2"/>
    </row>
    <row r="999" spans="1:17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Q999" s="2"/>
    </row>
    <row r="1000" spans="1:17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Q1000" s="2"/>
    </row>
    <row r="1001" spans="1:17" ht="12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Q1001" s="2"/>
    </row>
    <row r="1002" spans="1:17" ht="12.7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Q1002" s="2"/>
    </row>
    <row r="1003" spans="1:17" ht="12.75" customHeight="1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Q1003" s="2"/>
    </row>
    <row r="1004" spans="1:17" ht="12.75" customHeight="1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Q1004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EV</vt:lpstr>
      <vt:lpstr>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alaniz</dc:creator>
  <cp:lastModifiedBy>joey alaniz</cp:lastModifiedBy>
  <dcterms:created xsi:type="dcterms:W3CDTF">2021-12-05T08:16:38Z</dcterms:created>
  <dcterms:modified xsi:type="dcterms:W3CDTF">2021-12-11T22:49:10Z</dcterms:modified>
</cp:coreProperties>
</file>