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ustomer Files\UTexas\James Curley\050119_A882657\"/>
    </mc:Choice>
  </mc:AlternateContent>
  <xr:revisionPtr revIDLastSave="0" documentId="13_ncr:1_{C210EA30-1BF6-4AAC-96A1-93AF064F9C8E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ADS3545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" l="1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G49" i="5"/>
  <c r="H49" i="5"/>
  <c r="I49" i="5"/>
  <c r="J49" i="5"/>
  <c r="G50" i="5"/>
  <c r="H50" i="5"/>
  <c r="I50" i="5"/>
  <c r="J50" i="5"/>
  <c r="G51" i="5"/>
  <c r="H51" i="5"/>
  <c r="I51" i="5"/>
  <c r="J51" i="5"/>
  <c r="G52" i="5"/>
  <c r="H52" i="5"/>
  <c r="I52" i="5"/>
  <c r="J52" i="5"/>
  <c r="G54" i="5"/>
  <c r="H54" i="5"/>
  <c r="I54" i="5"/>
  <c r="J54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2" i="5"/>
  <c r="H62" i="5"/>
  <c r="I62" i="5"/>
  <c r="J62" i="5"/>
  <c r="G63" i="5"/>
  <c r="H63" i="5"/>
  <c r="I63" i="5"/>
  <c r="J63" i="5"/>
  <c r="G64" i="5"/>
  <c r="H64" i="5"/>
  <c r="I64" i="5"/>
  <c r="J64" i="5"/>
  <c r="G65" i="5"/>
  <c r="H65" i="5"/>
  <c r="I65" i="5"/>
  <c r="J65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G70" i="5"/>
  <c r="H70" i="5"/>
  <c r="I70" i="5"/>
  <c r="J70" i="5"/>
  <c r="G71" i="5"/>
  <c r="H71" i="5"/>
  <c r="I71" i="5"/>
  <c r="J71" i="5"/>
  <c r="G72" i="5"/>
  <c r="H72" i="5"/>
  <c r="I72" i="5"/>
  <c r="J72" i="5"/>
  <c r="G73" i="5"/>
  <c r="H73" i="5"/>
  <c r="I73" i="5"/>
  <c r="J73" i="5"/>
  <c r="G74" i="5"/>
  <c r="H74" i="5"/>
  <c r="I74" i="5"/>
  <c r="J74" i="5"/>
  <c r="G75" i="5"/>
  <c r="H75" i="5"/>
  <c r="I75" i="5"/>
  <c r="J75" i="5"/>
  <c r="G76" i="5"/>
  <c r="H76" i="5"/>
  <c r="I76" i="5"/>
  <c r="J76" i="5"/>
  <c r="G77" i="5"/>
  <c r="H77" i="5"/>
  <c r="I77" i="5"/>
  <c r="J77" i="5"/>
  <c r="G78" i="5"/>
  <c r="H78" i="5"/>
  <c r="I78" i="5"/>
  <c r="J78" i="5"/>
  <c r="G79" i="5"/>
  <c r="H79" i="5"/>
  <c r="I79" i="5"/>
  <c r="J79" i="5"/>
  <c r="G80" i="5"/>
  <c r="H80" i="5"/>
  <c r="I80" i="5"/>
  <c r="J80" i="5"/>
  <c r="G81" i="5"/>
  <c r="H81" i="5"/>
  <c r="I81" i="5"/>
  <c r="J81" i="5"/>
  <c r="G83" i="5"/>
  <c r="H83" i="5"/>
  <c r="I83" i="5"/>
  <c r="J83" i="5"/>
  <c r="G84" i="5"/>
  <c r="H84" i="5"/>
  <c r="I84" i="5"/>
  <c r="J84" i="5"/>
  <c r="G85" i="5"/>
  <c r="H85" i="5"/>
  <c r="I85" i="5"/>
  <c r="J85" i="5"/>
  <c r="G86" i="5"/>
  <c r="H86" i="5"/>
  <c r="I86" i="5"/>
  <c r="J86" i="5"/>
  <c r="G87" i="5"/>
  <c r="H87" i="5"/>
  <c r="I87" i="5"/>
  <c r="J87" i="5"/>
  <c r="G88" i="5"/>
  <c r="H88" i="5"/>
  <c r="I88" i="5"/>
  <c r="J88" i="5"/>
  <c r="G89" i="5"/>
  <c r="H89" i="5"/>
  <c r="I89" i="5"/>
  <c r="J89" i="5"/>
  <c r="G90" i="5"/>
  <c r="H90" i="5"/>
  <c r="I90" i="5"/>
  <c r="J90" i="5"/>
  <c r="G91" i="5"/>
  <c r="H91" i="5"/>
  <c r="I91" i="5"/>
  <c r="J91" i="5"/>
  <c r="G92" i="5"/>
  <c r="H92" i="5"/>
  <c r="I92" i="5"/>
  <c r="J92" i="5"/>
  <c r="G93" i="5"/>
  <c r="H93" i="5"/>
  <c r="I93" i="5"/>
  <c r="J93" i="5"/>
  <c r="G94" i="5"/>
  <c r="H94" i="5"/>
  <c r="I94" i="5"/>
  <c r="J94" i="5"/>
  <c r="G95" i="5"/>
  <c r="H95" i="5"/>
  <c r="I95" i="5"/>
  <c r="J95" i="5"/>
  <c r="G97" i="5"/>
  <c r="H97" i="5"/>
  <c r="I97" i="5"/>
  <c r="J97" i="5"/>
  <c r="G98" i="5"/>
  <c r="H98" i="5"/>
  <c r="I98" i="5"/>
  <c r="J98" i="5"/>
  <c r="G99" i="5"/>
  <c r="H99" i="5"/>
  <c r="I99" i="5"/>
  <c r="J99" i="5"/>
  <c r="G101" i="5"/>
  <c r="H101" i="5"/>
  <c r="I101" i="5"/>
  <c r="J101" i="5"/>
  <c r="G102" i="5"/>
  <c r="H102" i="5"/>
  <c r="I102" i="5"/>
  <c r="J102" i="5"/>
  <c r="G103" i="5"/>
  <c r="H103" i="5"/>
  <c r="I103" i="5"/>
  <c r="J103" i="5"/>
  <c r="G104" i="5"/>
  <c r="H104" i="5"/>
  <c r="I104" i="5"/>
  <c r="J104" i="5"/>
  <c r="J10" i="5"/>
  <c r="I10" i="5"/>
  <c r="H10" i="5"/>
  <c r="G10" i="5"/>
</calcChain>
</file>

<file path=xl/sharedStrings.xml><?xml version="1.0" encoding="utf-8"?>
<sst xmlns="http://schemas.openxmlformats.org/spreadsheetml/2006/main" count="246" uniqueCount="219">
  <si>
    <t>From ATG</t>
  </si>
  <si>
    <t>From TSS</t>
  </si>
  <si>
    <t>Well</t>
  </si>
  <si>
    <t>Sample ID</t>
  </si>
  <si>
    <t>Mean</t>
  </si>
  <si>
    <t>St Dev</t>
  </si>
  <si>
    <t>Min</t>
  </si>
  <si>
    <t>Max</t>
  </si>
  <si>
    <t>Overall Region</t>
  </si>
  <si>
    <t>-257 to -212</t>
  </si>
  <si>
    <t>+76236 to +76281</t>
  </si>
  <si>
    <t>28578234 to 28578189</t>
  </si>
  <si>
    <t>28441289 to 28441244</t>
  </si>
  <si>
    <t>Mouse FKBP5 Methylation Analysis - Results in % Methylation (5-6-19 AM)</t>
  </si>
  <si>
    <t>GRCm38/mm10</t>
  </si>
  <si>
    <t>Chr17:28441289</t>
  </si>
  <si>
    <t>Chr17:28441254</t>
  </si>
  <si>
    <t>Chr17:28441244</t>
  </si>
  <si>
    <t>Target Region</t>
  </si>
  <si>
    <t>Intron 4</t>
  </si>
  <si>
    <t>CpG#-3</t>
  </si>
  <si>
    <t>CpG#-2</t>
  </si>
  <si>
    <t>CpG#-1</t>
  </si>
  <si>
    <t>ADS3545-FS</t>
  </si>
  <si>
    <t xml:space="preserve"> Run: 050319-2_A3545FS_B96_1397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</si>
  <si>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</si>
  <si>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</si>
  <si>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</si>
  <si>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</si>
  <si>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</si>
  <si>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</si>
  <si>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</si>
  <si>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</si>
  <si>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</si>
  <si>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</si>
  <si>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</si>
  <si>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</si>
  <si>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</si>
  <si>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</si>
  <si>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</si>
  <si>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</si>
  <si>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</si>
  <si>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</si>
  <si>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</si>
  <si>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</si>
  <si>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</si>
  <si>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</si>
  <si>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</si>
  <si>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</si>
  <si>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</si>
  <si>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</si>
  <si>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</si>
  <si>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</si>
  <si>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</si>
  <si>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</si>
  <si>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</si>
  <si>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</si>
  <si>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</si>
  <si>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</si>
  <si>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</si>
  <si>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</si>
  <si>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</si>
  <si>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</si>
  <si>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</si>
  <si>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</si>
  <si>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</si>
  <si>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</si>
  <si>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</si>
  <si>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</si>
  <si>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</si>
  <si>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</si>
  <si>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</si>
  <si>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</si>
  <si>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</si>
  <si>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</si>
  <si>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</si>
  <si>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</si>
  <si>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</si>
  <si>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</si>
  <si>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</si>
  <si>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</si>
  <si>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</si>
  <si>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</si>
  <si>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</si>
  <si>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</si>
  <si>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</si>
  <si>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</si>
  <si>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</si>
  <si>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</si>
  <si>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</si>
  <si>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</si>
  <si>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</si>
  <si>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</si>
  <si>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</si>
  <si>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</si>
  <si>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</si>
  <si>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</si>
  <si>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</si>
  <si>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</si>
  <si>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</si>
  <si>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</si>
  <si>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</si>
  <si>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</si>
  <si>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</si>
  <si>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</si>
  <si>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</si>
  <si>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</si>
  <si>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</si>
  <si>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</si>
  <si>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</si>
  <si>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</si>
  <si>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</si>
  <si>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</si>
  <si>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</si>
  <si>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</si>
  <si>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</si>
  <si>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</si>
  <si>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</si>
  <si>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</si>
  <si>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</si>
  <si>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</si>
  <si>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M1</t>
  </si>
  <si>
    <t>M2</t>
  </si>
  <si>
    <t>M3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</si>
  <si>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</si>
  <si>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</si>
  <si>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</si>
  <si>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</si>
  <si>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</si>
  <si>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</si>
  <si>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</si>
  <si>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</si>
  <si>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</si>
  <si>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</si>
  <si>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</si>
  <si>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</si>
  <si>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-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</si>
  <si>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</si>
  <si>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</si>
  <si>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</si>
  <si>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</si>
  <si>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</si>
  <si>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</si>
  <si>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</si>
  <si>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</si>
  <si>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</si>
  <si>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</si>
  <si>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</si>
  <si>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</si>
  <si>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</si>
  <si>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</si>
  <si>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</si>
  <si>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</si>
  <si>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</si>
  <si>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</si>
  <si>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</si>
  <si>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</si>
  <si>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</si>
  <si>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</si>
  <si>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</si>
  <si>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</si>
  <si>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</si>
  <si>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</si>
  <si>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</si>
  <si>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</si>
  <si>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</si>
  <si>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</si>
  <si>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</si>
  <si>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</si>
  <si>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</si>
  <si>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</si>
  <si>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</si>
  <si>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</si>
  <si>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</si>
  <si>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</si>
  <si>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</si>
  <si>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</si>
  <si>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</si>
  <si>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</si>
  <si>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</si>
  <si>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</si>
  <si>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</si>
  <si>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</si>
  <si>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</si>
  <si>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</si>
  <si>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</si>
  <si>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</si>
  <si>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M74</t>
  </si>
  <si>
    <t>M80</t>
  </si>
  <si>
    <t>M81</t>
  </si>
  <si>
    <t>M82</t>
  </si>
  <si>
    <t>M86</t>
  </si>
  <si>
    <t>M90</t>
  </si>
  <si>
    <t>M91</t>
  </si>
  <si>
    <t>M92</t>
  </si>
  <si>
    <t>M93</t>
  </si>
  <si>
    <t>M94</t>
  </si>
  <si>
    <t>M95</t>
  </si>
  <si>
    <t>M96</t>
  </si>
  <si>
    <t>P2</t>
  </si>
  <si>
    <t>P3</t>
  </si>
  <si>
    <t>P5</t>
  </si>
  <si>
    <t>P6</t>
  </si>
  <si>
    <t>P7</t>
  </si>
  <si>
    <t>P8</t>
  </si>
  <si>
    <t>P11</t>
  </si>
  <si>
    <t>P12</t>
  </si>
  <si>
    <t>P14</t>
  </si>
  <si>
    <t>P15</t>
  </si>
  <si>
    <t>P17</t>
  </si>
  <si>
    <t>P19</t>
  </si>
  <si>
    <t>P20</t>
  </si>
  <si>
    <t>P23</t>
  </si>
  <si>
    <t>P24</t>
  </si>
  <si>
    <t>NTC</t>
  </si>
  <si>
    <t>No signals</t>
  </si>
  <si>
    <t>Low Meth Control</t>
  </si>
  <si>
    <t>Med Meth Control</t>
  </si>
  <si>
    <t>High Meth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</si>
</sst>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6CF2"/>
      <color rgb="FFCCFFFF"/>
      <color rgb="FFA2341E"/>
      <color rgb="FFAC1F14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tabSelected="1" workbookViewId="0">
      <selection activeCell="B9" sqref="B9"/>
    </sheetView>
  </sheetViews>
  <sheetFormatPr defaultRowHeight="15" x14ac:dyDescent="0.25"/>
  <cols>
    <col min="1" max="1" width="5.140625" customWidth="1"/>
    <col min="3" max="3" width="23.140625" customWidth="1"/>
    <col min="4" max="6" width="21.7109375" customWidth="1"/>
  </cols>
  <sheetData>
    <row r="1" spans="1:10" x14ac:dyDescent="0.25">
      <c r="A1" t="s">
        <v>24</v>
      </c>
    </row>
    <row r="3" spans="1:10" ht="18.75" x14ac:dyDescent="0.3">
      <c r="C3" s="17" t="s">
        <v>13</v>
      </c>
      <c r="D3" s="18"/>
      <c r="E3" s="18"/>
      <c r="F3" s="18"/>
      <c r="G3" s="18"/>
      <c r="H3" s="18"/>
      <c r="I3" s="18"/>
      <c r="J3" s="19"/>
    </row>
    <row r="4" spans="1:10" x14ac:dyDescent="0.25">
      <c r="C4" s="3"/>
      <c r="D4" s="20" t="s">
        <v>23</v>
      </c>
      <c r="E4" s="21"/>
      <c r="F4" s="22"/>
      <c r="G4" s="23" t="s">
        <v>8</v>
      </c>
      <c r="H4" s="23"/>
      <c r="I4" s="23"/>
      <c r="J4" s="23"/>
    </row>
    <row r="5" spans="1:10" x14ac:dyDescent="0.25">
      <c r="C5" s="4" t="s">
        <v>0</v>
      </c>
      <c r="D5" s="11">
        <v>-257</v>
      </c>
      <c r="E5" s="11">
        <v>-222</v>
      </c>
      <c r="F5" s="11">
        <v>-212</v>
      </c>
      <c r="G5" s="24" t="s">
        <v>9</v>
      </c>
      <c r="H5" s="24"/>
      <c r="I5" s="24"/>
      <c r="J5" s="24"/>
    </row>
    <row r="6" spans="1:10" x14ac:dyDescent="0.25">
      <c r="C6" s="4" t="s">
        <v>1</v>
      </c>
      <c r="D6" s="11">
        <v>76236</v>
      </c>
      <c r="E6" s="11">
        <v>76271</v>
      </c>
      <c r="F6" s="11">
        <v>76281</v>
      </c>
      <c r="G6" s="25" t="s">
        <v>10</v>
      </c>
      <c r="H6" s="25"/>
      <c r="I6" s="25"/>
      <c r="J6" s="25"/>
    </row>
    <row r="7" spans="1:10" x14ac:dyDescent="0.25">
      <c r="C7" s="4" t="s">
        <v>14</v>
      </c>
      <c r="D7" s="11" t="s">
        <v>15</v>
      </c>
      <c r="E7" s="11" t="s">
        <v>16</v>
      </c>
      <c r="F7" s="11" t="s">
        <v>17</v>
      </c>
      <c r="G7" s="13" t="s">
        <v>11</v>
      </c>
      <c r="H7" s="14"/>
      <c r="I7" s="14"/>
      <c r="J7" s="15"/>
    </row>
    <row r="8" spans="1:10" x14ac:dyDescent="0.25">
      <c r="C8" s="4" t="s">
        <v>18</v>
      </c>
      <c r="D8" s="11" t="s">
        <v>19</v>
      </c>
      <c r="E8" s="11" t="s">
        <v>19</v>
      </c>
      <c r="F8" s="11" t="s">
        <v>19</v>
      </c>
      <c r="G8" s="16" t="s">
        <v>12</v>
      </c>
      <c r="H8" s="16"/>
      <c r="I8" s="16"/>
      <c r="J8" s="16"/>
    </row>
    <row r="9" spans="1:10" x14ac:dyDescent="0.25">
      <c r="B9" s="12" t="s">
        <v>2</v>
      </c>
      <c r="C9" s="4" t="s">
        <v>3</v>
      </c>
      <c r="D9" s="11" t="s">
        <v>20</v>
      </c>
      <c r="E9" s="11" t="s">
        <v>21</v>
      </c>
      <c r="F9" s="11" t="s">
        <v>22</v>
      </c>
      <c r="G9" s="31" t="s">
        <v>4</v>
      </c>
      <c r="H9" s="32" t="s">
        <v>5</v>
      </c>
      <c r="I9" s="32" t="s">
        <v>6</v>
      </c>
      <c r="J9" s="32" t="s">
        <v>7</v>
      </c>
    </row>
    <row r="10" spans="1:10" x14ac:dyDescent="0.25">
      <c r="B10" s="26" t="s">
        <v>25</v>
      </c>
      <c r="C10" s="28" t="s">
        <v>121</v>
      </c>
      <c r="D10" s="1">
        <v>91.15</v>
      </c>
      <c r="E10" s="9">
        <v>64.83</v>
      </c>
      <c r="F10" s="9">
        <v>64.37</v>
      </c>
      <c r="G10" s="30">
        <f>AVERAGE(D10:F10)</f>
        <v>73.45</v>
      </c>
      <c r="H10" s="5">
        <f>STDEV(D10:F10)</f>
        <v>15.330375076950968</v>
      </c>
      <c r="I10" s="5">
        <f>MIN(D10:F10)</f>
        <v>64.37</v>
      </c>
      <c r="J10" s="6">
        <f>MAX(D10:F10)</f>
        <v>91.15</v>
      </c>
    </row>
    <row r="11" spans="1:10" x14ac:dyDescent="0.25">
      <c r="B11" s="27" t="s">
        <v>26</v>
      </c>
      <c r="C11" s="29" t="s">
        <v>122</v>
      </c>
      <c r="D11" s="2">
        <v>95.12</v>
      </c>
      <c r="E11" s="10">
        <v>65.23</v>
      </c>
      <c r="F11" s="10">
        <v>65.760000000000005</v>
      </c>
      <c r="G11" s="33">
        <f t="shared" ref="G11:G74" si="0">AVERAGE(D11:F11)</f>
        <v>75.37</v>
      </c>
      <c r="H11" s="7">
        <f t="shared" ref="H11:H74" si="1">STDEV(D11:F11)</f>
        <v>17.106054483720069</v>
      </c>
      <c r="I11" s="7">
        <f t="shared" ref="I11:I74" si="2">MIN(D11:F11)</f>
        <v>65.23</v>
      </c>
      <c r="J11" s="8">
        <f t="shared" ref="J11:J74" si="3">MAX(D11:F11)</f>
        <v>95.12</v>
      </c>
    </row>
    <row r="12" spans="1:10" x14ac:dyDescent="0.25">
      <c r="B12" s="27" t="s">
        <v>27</v>
      </c>
      <c r="C12" s="29" t="s">
        <v>123</v>
      </c>
      <c r="D12" s="2">
        <v>86.38</v>
      </c>
      <c r="E12" s="10">
        <v>59.49</v>
      </c>
      <c r="F12" s="10">
        <v>63.56</v>
      </c>
      <c r="G12" s="33">
        <f t="shared" si="0"/>
        <v>69.81</v>
      </c>
      <c r="H12" s="7">
        <f t="shared" si="1"/>
        <v>14.493615835946477</v>
      </c>
      <c r="I12" s="7">
        <f t="shared" si="2"/>
        <v>59.49</v>
      </c>
      <c r="J12" s="8">
        <f t="shared" si="3"/>
        <v>86.38</v>
      </c>
    </row>
    <row r="13" spans="1:10" x14ac:dyDescent="0.25">
      <c r="B13" s="27" t="s">
        <v>28</v>
      </c>
      <c r="C13" s="29" t="s">
        <v>124</v>
      </c>
      <c r="D13" s="2">
        <v>68.180000000000007</v>
      </c>
      <c r="E13" s="10">
        <v>45.34</v>
      </c>
      <c r="F13" s="10">
        <v>62.06</v>
      </c>
      <c r="G13" s="33">
        <f t="shared" si="0"/>
        <v>58.526666666666671</v>
      </c>
      <c r="H13" s="7">
        <f t="shared" si="1"/>
        <v>11.822847936657807</v>
      </c>
      <c r="I13" s="7">
        <f t="shared" si="2"/>
        <v>45.34</v>
      </c>
      <c r="J13" s="8">
        <f t="shared" si="3"/>
        <v>68.180000000000007</v>
      </c>
    </row>
    <row r="14" spans="1:10" x14ac:dyDescent="0.25">
      <c r="B14" s="27" t="s">
        <v>29</v>
      </c>
      <c r="C14" s="29" t="s">
        <v>125</v>
      </c>
      <c r="D14" s="2">
        <v>93.62</v>
      </c>
      <c r="E14" s="10">
        <v>63.69</v>
      </c>
      <c r="F14" s="10">
        <v>86.57</v>
      </c>
      <c r="G14" s="33">
        <f t="shared" si="0"/>
        <v>81.293333333333337</v>
      </c>
      <c r="H14" s="7">
        <f t="shared" si="1"/>
        <v>15.647160551784904</v>
      </c>
      <c r="I14" s="7">
        <f t="shared" si="2"/>
        <v>63.69</v>
      </c>
      <c r="J14" s="8">
        <f t="shared" si="3"/>
        <v>93.62</v>
      </c>
    </row>
    <row r="15" spans="1:10" x14ac:dyDescent="0.25">
      <c r="B15" s="27" t="s">
        <v>30</v>
      </c>
      <c r="C15" s="29" t="s">
        <v>126</v>
      </c>
      <c r="D15" s="2">
        <v>97.9</v>
      </c>
      <c r="E15" s="10">
        <v>66.11</v>
      </c>
      <c r="F15" s="10">
        <v>68.86</v>
      </c>
      <c r="G15" s="33">
        <f t="shared" si="0"/>
        <v>77.623333333333335</v>
      </c>
      <c r="H15" s="7">
        <f t="shared" si="1"/>
        <v>17.613859126646076</v>
      </c>
      <c r="I15" s="7">
        <f t="shared" si="2"/>
        <v>66.11</v>
      </c>
      <c r="J15" s="8">
        <f t="shared" si="3"/>
        <v>97.9</v>
      </c>
    </row>
    <row r="16" spans="1:10" x14ac:dyDescent="0.25">
      <c r="B16" s="27" t="s">
        <v>31</v>
      </c>
      <c r="C16" s="29" t="s">
        <v>127</v>
      </c>
      <c r="D16" s="2">
        <v>98.12</v>
      </c>
      <c r="E16" s="10">
        <v>64.48</v>
      </c>
      <c r="F16" s="10">
        <v>59.4</v>
      </c>
      <c r="G16" s="33">
        <f t="shared" si="0"/>
        <v>74.000000000000014</v>
      </c>
      <c r="H16" s="7">
        <f t="shared" si="1"/>
        <v>21.042395300915679</v>
      </c>
      <c r="I16" s="7">
        <f t="shared" si="2"/>
        <v>59.4</v>
      </c>
      <c r="J16" s="8">
        <f t="shared" si="3"/>
        <v>98.12</v>
      </c>
    </row>
    <row r="17" spans="2:11" x14ac:dyDescent="0.25">
      <c r="B17" s="27" t="s">
        <v>32</v>
      </c>
      <c r="C17" s="29" t="s">
        <v>128</v>
      </c>
      <c r="D17" s="2">
        <v>89.11</v>
      </c>
      <c r="E17" s="10">
        <v>66.459999999999994</v>
      </c>
      <c r="F17" s="10">
        <v>58.96</v>
      </c>
      <c r="G17" s="33">
        <f t="shared" si="0"/>
        <v>71.510000000000005</v>
      </c>
      <c r="H17" s="7">
        <f t="shared" si="1"/>
        <v>15.696576059765352</v>
      </c>
      <c r="I17" s="7">
        <f t="shared" si="2"/>
        <v>58.96</v>
      </c>
      <c r="J17" s="8">
        <f t="shared" si="3"/>
        <v>89.11</v>
      </c>
    </row>
    <row r="18" spans="2:11" x14ac:dyDescent="0.25">
      <c r="B18" s="27" t="s">
        <v>33</v>
      </c>
      <c r="C18" s="29" t="s">
        <v>129</v>
      </c>
      <c r="D18" s="2">
        <v>93.38</v>
      </c>
      <c r="E18" s="10">
        <v>23.75</v>
      </c>
      <c r="F18" s="10">
        <v>42.74</v>
      </c>
      <c r="G18" s="33">
        <f t="shared" si="0"/>
        <v>53.29</v>
      </c>
      <c r="H18" s="7">
        <f t="shared" si="1"/>
        <v>35.993903650479481</v>
      </c>
      <c r="I18" s="7">
        <f t="shared" si="2"/>
        <v>23.75</v>
      </c>
      <c r="J18" s="8">
        <f t="shared" si="3"/>
        <v>93.38</v>
      </c>
    </row>
    <row r="19" spans="2:11" x14ac:dyDescent="0.25">
      <c r="B19" s="27" t="s">
        <v>34</v>
      </c>
      <c r="C19" s="29" t="s">
        <v>130</v>
      </c>
      <c r="D19" s="2">
        <v>100</v>
      </c>
      <c r="E19" s="10">
        <v>55.24</v>
      </c>
      <c r="F19" s="10">
        <v>19.63</v>
      </c>
      <c r="G19" s="33">
        <f t="shared" si="0"/>
        <v>58.29</v>
      </c>
      <c r="H19" s="7">
        <f t="shared" si="1"/>
        <v>40.271715881000155</v>
      </c>
      <c r="I19" s="7">
        <f t="shared" si="2"/>
        <v>19.63</v>
      </c>
      <c r="J19" s="8">
        <f t="shared" si="3"/>
        <v>100</v>
      </c>
    </row>
    <row r="20" spans="2:11" x14ac:dyDescent="0.25">
      <c r="B20" s="27" t="s">
        <v>35</v>
      </c>
      <c r="C20" s="29" t="s">
        <v>131</v>
      </c>
      <c r="D20" s="2">
        <v>95.52</v>
      </c>
      <c r="E20" s="10">
        <v>73.67</v>
      </c>
      <c r="F20" s="10">
        <v>73.8</v>
      </c>
      <c r="G20" s="33">
        <f t="shared" si="0"/>
        <v>80.99666666666667</v>
      </c>
      <c r="H20" s="7">
        <f t="shared" si="1"/>
        <v>12.577743570821111</v>
      </c>
      <c r="I20" s="7">
        <f t="shared" si="2"/>
        <v>73.67</v>
      </c>
      <c r="J20" s="8">
        <f t="shared" si="3"/>
        <v>95.52</v>
      </c>
    </row>
    <row r="21" spans="2:11" x14ac:dyDescent="0.25">
      <c r="B21" s="27" t="s">
        <v>36</v>
      </c>
      <c r="C21" s="29" t="s">
        <v>132</v>
      </c>
      <c r="D21" s="2">
        <v>95.58</v>
      </c>
      <c r="E21" s="10">
        <v>93.43</v>
      </c>
      <c r="F21" s="10">
        <v>80.56</v>
      </c>
      <c r="G21" s="33">
        <f t="shared" si="0"/>
        <v>89.856666666666669</v>
      </c>
      <c r="H21" s="7">
        <f t="shared" si="1"/>
        <v>8.1226001584057634</v>
      </c>
      <c r="I21" s="7">
        <f t="shared" si="2"/>
        <v>80.56</v>
      </c>
      <c r="J21" s="8">
        <f t="shared" si="3"/>
        <v>95.58</v>
      </c>
    </row>
    <row r="22" spans="2:11" x14ac:dyDescent="0.25">
      <c r="B22" s="27" t="s">
        <v>37</v>
      </c>
      <c r="C22" s="29" t="s">
        <v>133</v>
      </c>
      <c r="D22" s="2">
        <v>66.5</v>
      </c>
      <c r="E22" s="10">
        <v>43.82</v>
      </c>
      <c r="F22" s="10">
        <v>59.23</v>
      </c>
      <c r="G22" s="33">
        <f t="shared" si="0"/>
        <v>56.516666666666659</v>
      </c>
      <c r="H22" s="7">
        <f t="shared" si="1"/>
        <v>11.580899504500257</v>
      </c>
      <c r="I22" s="7">
        <f t="shared" si="2"/>
        <v>43.82</v>
      </c>
      <c r="J22" s="8">
        <f t="shared" si="3"/>
        <v>66.5</v>
      </c>
    </row>
    <row r="23" spans="2:11" x14ac:dyDescent="0.25">
      <c r="B23" s="27" t="s">
        <v>38</v>
      </c>
      <c r="C23" s="29" t="s">
        <v>134</v>
      </c>
      <c r="D23" s="2">
        <v>93.63</v>
      </c>
      <c r="E23" s="10">
        <v>58.38</v>
      </c>
      <c r="F23" s="10">
        <v>59.78</v>
      </c>
      <c r="G23" s="33">
        <f t="shared" si="0"/>
        <v>70.596666666666664</v>
      </c>
      <c r="H23" s="7">
        <f t="shared" si="1"/>
        <v>19.959730292098985</v>
      </c>
      <c r="I23" s="7">
        <f t="shared" si="2"/>
        <v>58.38</v>
      </c>
      <c r="J23" s="8">
        <f t="shared" si="3"/>
        <v>93.63</v>
      </c>
    </row>
    <row r="24" spans="2:11" x14ac:dyDescent="0.25">
      <c r="B24" s="27" t="s">
        <v>39</v>
      </c>
      <c r="C24" s="29" t="s">
        <v>135</v>
      </c>
      <c r="D24" s="2" t="s">
        <v>136</v>
      </c>
      <c r="E24" s="10" t="s">
        <v>136</v>
      </c>
      <c r="F24" s="10" t="s">
        <v>136</v>
      </c>
      <c r="G24" s="33"/>
      <c r="H24" s="7"/>
      <c r="I24" s="7"/>
      <c r="J24" s="8"/>
      <c r="K24" t="s">
        <v>215</v>
      </c>
    </row>
    <row r="25" spans="2:11" x14ac:dyDescent="0.25">
      <c r="B25" s="27" t="s">
        <v>40</v>
      </c>
      <c r="C25" s="29" t="s">
        <v>137</v>
      </c>
      <c r="D25" s="2">
        <v>96.26</v>
      </c>
      <c r="E25" s="10">
        <v>90.98</v>
      </c>
      <c r="F25" s="10">
        <v>0</v>
      </c>
      <c r="G25" s="33">
        <f t="shared" si="0"/>
        <v>62.413333333333334</v>
      </c>
      <c r="H25" s="7">
        <f t="shared" si="1"/>
        <v>54.115965604739358</v>
      </c>
      <c r="I25" s="7">
        <f t="shared" si="2"/>
        <v>0</v>
      </c>
      <c r="J25" s="8">
        <f t="shared" si="3"/>
        <v>96.26</v>
      </c>
    </row>
    <row r="26" spans="2:11" x14ac:dyDescent="0.25">
      <c r="B26" s="27" t="s">
        <v>41</v>
      </c>
      <c r="C26" s="29" t="s">
        <v>138</v>
      </c>
      <c r="D26" s="2">
        <v>100</v>
      </c>
      <c r="E26" s="10">
        <v>78.03</v>
      </c>
      <c r="F26" s="10">
        <v>57.86</v>
      </c>
      <c r="G26" s="33">
        <f t="shared" si="0"/>
        <v>78.63</v>
      </c>
      <c r="H26" s="7">
        <f t="shared" si="1"/>
        <v>21.076406240153961</v>
      </c>
      <c r="I26" s="7">
        <f t="shared" si="2"/>
        <v>57.86</v>
      </c>
      <c r="J26" s="8">
        <f t="shared" si="3"/>
        <v>100</v>
      </c>
    </row>
    <row r="27" spans="2:11" x14ac:dyDescent="0.25">
      <c r="B27" s="27" t="s">
        <v>42</v>
      </c>
      <c r="C27" s="29" t="s">
        <v>139</v>
      </c>
      <c r="D27" s="2">
        <v>94.89</v>
      </c>
      <c r="E27" s="10">
        <v>68.790000000000006</v>
      </c>
      <c r="F27" s="10">
        <v>75.489999999999995</v>
      </c>
      <c r="G27" s="33">
        <f t="shared" si="0"/>
        <v>79.723333333333343</v>
      </c>
      <c r="H27" s="7">
        <f t="shared" si="1"/>
        <v>13.555195805790929</v>
      </c>
      <c r="I27" s="7">
        <f t="shared" si="2"/>
        <v>68.790000000000006</v>
      </c>
      <c r="J27" s="8">
        <f t="shared" si="3"/>
        <v>94.89</v>
      </c>
    </row>
    <row r="28" spans="2:11" x14ac:dyDescent="0.25">
      <c r="B28" s="27" t="s">
        <v>43</v>
      </c>
      <c r="C28" s="29" t="s">
        <v>140</v>
      </c>
      <c r="D28" s="2">
        <v>83.59</v>
      </c>
      <c r="E28" s="10">
        <v>76.19</v>
      </c>
      <c r="F28" s="10">
        <v>61.3</v>
      </c>
      <c r="G28" s="33">
        <f t="shared" si="0"/>
        <v>73.693333333333328</v>
      </c>
      <c r="H28" s="7">
        <f t="shared" si="1"/>
        <v>11.352798480257373</v>
      </c>
      <c r="I28" s="7">
        <f t="shared" si="2"/>
        <v>61.3</v>
      </c>
      <c r="J28" s="8">
        <f t="shared" si="3"/>
        <v>83.59</v>
      </c>
    </row>
    <row r="29" spans="2:11" x14ac:dyDescent="0.25">
      <c r="B29" s="27" t="s">
        <v>44</v>
      </c>
      <c r="C29" s="29" t="s">
        <v>141</v>
      </c>
      <c r="D29" s="2">
        <v>97.2</v>
      </c>
      <c r="E29" s="10">
        <v>75.92</v>
      </c>
      <c r="F29" s="10">
        <v>74.63</v>
      </c>
      <c r="G29" s="33">
        <f t="shared" si="0"/>
        <v>82.583333333333329</v>
      </c>
      <c r="H29" s="7">
        <f t="shared" si="1"/>
        <v>12.674826757527455</v>
      </c>
      <c r="I29" s="7">
        <f t="shared" si="2"/>
        <v>74.63</v>
      </c>
      <c r="J29" s="8">
        <f t="shared" si="3"/>
        <v>97.2</v>
      </c>
    </row>
    <row r="30" spans="2:11" x14ac:dyDescent="0.25">
      <c r="B30" s="27" t="s">
        <v>45</v>
      </c>
      <c r="C30" s="29" t="s">
        <v>142</v>
      </c>
      <c r="D30" s="2">
        <v>95.17</v>
      </c>
      <c r="E30" s="10">
        <v>68.459999999999994</v>
      </c>
      <c r="F30" s="10">
        <v>72.760000000000005</v>
      </c>
      <c r="G30" s="33">
        <f t="shared" si="0"/>
        <v>78.796666666666667</v>
      </c>
      <c r="H30" s="7">
        <f t="shared" si="1"/>
        <v>14.3417932398056</v>
      </c>
      <c r="I30" s="7">
        <f t="shared" si="2"/>
        <v>68.459999999999994</v>
      </c>
      <c r="J30" s="8">
        <f t="shared" si="3"/>
        <v>95.17</v>
      </c>
    </row>
    <row r="31" spans="2:11" x14ac:dyDescent="0.25">
      <c r="B31" s="27" t="s">
        <v>46</v>
      </c>
      <c r="C31" s="29" t="s">
        <v>143</v>
      </c>
      <c r="D31" s="2">
        <v>88.99</v>
      </c>
      <c r="E31" s="10">
        <v>67.510000000000005</v>
      </c>
      <c r="F31" s="10">
        <v>68.86</v>
      </c>
      <c r="G31" s="33">
        <f t="shared" si="0"/>
        <v>75.12</v>
      </c>
      <c r="H31" s="7">
        <f t="shared" si="1"/>
        <v>12.03072317028354</v>
      </c>
      <c r="I31" s="7">
        <f t="shared" si="2"/>
        <v>67.510000000000005</v>
      </c>
      <c r="J31" s="8">
        <f t="shared" si="3"/>
        <v>88.99</v>
      </c>
    </row>
    <row r="32" spans="2:11" x14ac:dyDescent="0.25">
      <c r="B32" s="27" t="s">
        <v>47</v>
      </c>
      <c r="C32" s="29" t="s">
        <v>144</v>
      </c>
      <c r="D32" s="2">
        <v>98.69</v>
      </c>
      <c r="E32" s="10">
        <v>43.66</v>
      </c>
      <c r="F32" s="10">
        <v>37.06</v>
      </c>
      <c r="G32" s="33">
        <f t="shared" si="0"/>
        <v>59.803333333333335</v>
      </c>
      <c r="H32" s="7">
        <f t="shared" si="1"/>
        <v>33.838138739199785</v>
      </c>
      <c r="I32" s="7">
        <f t="shared" si="2"/>
        <v>37.06</v>
      </c>
      <c r="J32" s="8">
        <f t="shared" si="3"/>
        <v>98.69</v>
      </c>
    </row>
    <row r="33" spans="2:11" x14ac:dyDescent="0.25">
      <c r="B33" s="27" t="s">
        <v>48</v>
      </c>
      <c r="C33" s="29" t="s">
        <v>145</v>
      </c>
      <c r="D33" s="2">
        <v>87.68</v>
      </c>
      <c r="E33" s="10">
        <v>71.930000000000007</v>
      </c>
      <c r="F33" s="10">
        <v>61.27</v>
      </c>
      <c r="G33" s="33">
        <f t="shared" si="0"/>
        <v>73.626666666666679</v>
      </c>
      <c r="H33" s="7">
        <f t="shared" si="1"/>
        <v>13.286498159158896</v>
      </c>
      <c r="I33" s="7">
        <f t="shared" si="2"/>
        <v>61.27</v>
      </c>
      <c r="J33" s="8">
        <f t="shared" si="3"/>
        <v>87.68</v>
      </c>
    </row>
    <row r="34" spans="2:11" x14ac:dyDescent="0.25">
      <c r="B34" s="27" t="s">
        <v>49</v>
      </c>
      <c r="C34" s="29" t="s">
        <v>146</v>
      </c>
      <c r="D34" s="2">
        <v>92.34</v>
      </c>
      <c r="E34" s="10">
        <v>63.87</v>
      </c>
      <c r="F34" s="10">
        <v>66.59</v>
      </c>
      <c r="G34" s="33">
        <f t="shared" si="0"/>
        <v>74.266666666666666</v>
      </c>
      <c r="H34" s="7">
        <f t="shared" si="1"/>
        <v>15.710939925202814</v>
      </c>
      <c r="I34" s="7">
        <f t="shared" si="2"/>
        <v>63.87</v>
      </c>
      <c r="J34" s="8">
        <f t="shared" si="3"/>
        <v>92.34</v>
      </c>
    </row>
    <row r="35" spans="2:11" x14ac:dyDescent="0.25">
      <c r="B35" s="27" t="s">
        <v>50</v>
      </c>
      <c r="C35" s="29" t="s">
        <v>147</v>
      </c>
      <c r="D35" s="2">
        <v>87.55</v>
      </c>
      <c r="E35" s="10">
        <v>69.430000000000007</v>
      </c>
      <c r="F35" s="10">
        <v>66.37</v>
      </c>
      <c r="G35" s="33">
        <f t="shared" si="0"/>
        <v>74.45</v>
      </c>
      <c r="H35" s="7">
        <f t="shared" si="1"/>
        <v>11.447637310816493</v>
      </c>
      <c r="I35" s="7">
        <f t="shared" si="2"/>
        <v>66.37</v>
      </c>
      <c r="J35" s="8">
        <f t="shared" si="3"/>
        <v>87.55</v>
      </c>
    </row>
    <row r="36" spans="2:11" x14ac:dyDescent="0.25">
      <c r="B36" s="27" t="s">
        <v>51</v>
      </c>
      <c r="C36" s="29" t="s">
        <v>148</v>
      </c>
      <c r="D36" s="2">
        <v>87.49</v>
      </c>
      <c r="E36" s="10">
        <v>64.489999999999995</v>
      </c>
      <c r="F36" s="10">
        <v>72.27</v>
      </c>
      <c r="G36" s="33">
        <f t="shared" si="0"/>
        <v>74.75</v>
      </c>
      <c r="H36" s="7">
        <f t="shared" si="1"/>
        <v>11.698837549090037</v>
      </c>
      <c r="I36" s="7">
        <f t="shared" si="2"/>
        <v>64.489999999999995</v>
      </c>
      <c r="J36" s="8">
        <f t="shared" si="3"/>
        <v>87.49</v>
      </c>
    </row>
    <row r="37" spans="2:11" x14ac:dyDescent="0.25">
      <c r="B37" s="27" t="s">
        <v>52</v>
      </c>
      <c r="C37" s="29" t="s">
        <v>149</v>
      </c>
      <c r="D37" s="2">
        <v>90.09</v>
      </c>
      <c r="E37" s="10">
        <v>59.72</v>
      </c>
      <c r="F37" s="10">
        <v>63.05</v>
      </c>
      <c r="G37" s="33">
        <f t="shared" si="0"/>
        <v>70.953333333333333</v>
      </c>
      <c r="H37" s="7">
        <f t="shared" si="1"/>
        <v>16.656267088796692</v>
      </c>
      <c r="I37" s="7">
        <f t="shared" si="2"/>
        <v>59.72</v>
      </c>
      <c r="J37" s="8">
        <f t="shared" si="3"/>
        <v>90.09</v>
      </c>
    </row>
    <row r="38" spans="2:11" x14ac:dyDescent="0.25">
      <c r="B38" s="27" t="s">
        <v>53</v>
      </c>
      <c r="C38" s="29" t="s">
        <v>150</v>
      </c>
      <c r="D38" s="2">
        <v>88.16</v>
      </c>
      <c r="E38" s="10">
        <v>65.3</v>
      </c>
      <c r="F38" s="10">
        <v>63.52</v>
      </c>
      <c r="G38" s="33">
        <f t="shared" si="0"/>
        <v>72.326666666666668</v>
      </c>
      <c r="H38" s="7">
        <f t="shared" si="1"/>
        <v>13.740921851656591</v>
      </c>
      <c r="I38" s="7">
        <f t="shared" si="2"/>
        <v>63.52</v>
      </c>
      <c r="J38" s="8">
        <f t="shared" si="3"/>
        <v>88.16</v>
      </c>
    </row>
    <row r="39" spans="2:11" x14ac:dyDescent="0.25">
      <c r="B39" s="27" t="s">
        <v>54</v>
      </c>
      <c r="C39" s="29" t="s">
        <v>151</v>
      </c>
      <c r="D39" s="2">
        <v>78.75</v>
      </c>
      <c r="E39" s="10">
        <v>66.72</v>
      </c>
      <c r="F39" s="10">
        <v>53.1</v>
      </c>
      <c r="G39" s="33">
        <f t="shared" si="0"/>
        <v>66.19</v>
      </c>
      <c r="H39" s="7">
        <f t="shared" si="1"/>
        <v>12.83321082192607</v>
      </c>
      <c r="I39" s="7">
        <f t="shared" si="2"/>
        <v>53.1</v>
      </c>
      <c r="J39" s="8">
        <f t="shared" si="3"/>
        <v>78.75</v>
      </c>
    </row>
    <row r="40" spans="2:11" x14ac:dyDescent="0.25">
      <c r="B40" s="27" t="s">
        <v>55</v>
      </c>
      <c r="C40" s="29" t="s">
        <v>152</v>
      </c>
      <c r="D40" s="2">
        <v>91.93</v>
      </c>
      <c r="E40" s="10">
        <v>69.180000000000007</v>
      </c>
      <c r="F40" s="10">
        <v>65.45</v>
      </c>
      <c r="G40" s="33">
        <f t="shared" si="0"/>
        <v>75.52</v>
      </c>
      <c r="H40" s="7">
        <f t="shared" si="1"/>
        <v>14.333328294572793</v>
      </c>
      <c r="I40" s="7">
        <f t="shared" si="2"/>
        <v>65.45</v>
      </c>
      <c r="J40" s="8">
        <f t="shared" si="3"/>
        <v>91.93</v>
      </c>
    </row>
    <row r="41" spans="2:11" x14ac:dyDescent="0.25">
      <c r="B41" s="27" t="s">
        <v>56</v>
      </c>
      <c r="C41" s="29" t="s">
        <v>153</v>
      </c>
      <c r="D41" s="2">
        <v>99.85</v>
      </c>
      <c r="E41" s="10">
        <v>72.7</v>
      </c>
      <c r="F41" s="10">
        <v>62.42</v>
      </c>
      <c r="G41" s="33">
        <f t="shared" si="0"/>
        <v>78.323333333333338</v>
      </c>
      <c r="H41" s="7">
        <f t="shared" si="1"/>
        <v>19.338242767462869</v>
      </c>
      <c r="I41" s="7">
        <f t="shared" si="2"/>
        <v>62.42</v>
      </c>
      <c r="J41" s="8">
        <f t="shared" si="3"/>
        <v>99.85</v>
      </c>
    </row>
    <row r="42" spans="2:11" x14ac:dyDescent="0.25">
      <c r="B42" s="27" t="s">
        <v>57</v>
      </c>
      <c r="C42" s="29" t="s">
        <v>154</v>
      </c>
      <c r="D42" s="2" t="s">
        <v>136</v>
      </c>
      <c r="E42" s="10" t="s">
        <v>136</v>
      </c>
      <c r="F42" s="10" t="s">
        <v>136</v>
      </c>
      <c r="G42" s="33"/>
      <c r="H42" s="7"/>
      <c r="I42" s="7"/>
      <c r="J42" s="8"/>
      <c r="K42" t="s">
        <v>215</v>
      </c>
    </row>
    <row r="43" spans="2:11" x14ac:dyDescent="0.25">
      <c r="B43" s="27" t="s">
        <v>58</v>
      </c>
      <c r="C43" s="29" t="s">
        <v>155</v>
      </c>
      <c r="D43" s="2">
        <v>87.8</v>
      </c>
      <c r="E43" s="10">
        <v>67.52</v>
      </c>
      <c r="F43" s="10">
        <v>69.459999999999994</v>
      </c>
      <c r="G43" s="33">
        <f t="shared" si="0"/>
        <v>74.926666666666662</v>
      </c>
      <c r="H43" s="7">
        <f t="shared" si="1"/>
        <v>11.190752134389117</v>
      </c>
      <c r="I43" s="7">
        <f t="shared" si="2"/>
        <v>67.52</v>
      </c>
      <c r="J43" s="8">
        <f t="shared" si="3"/>
        <v>87.8</v>
      </c>
    </row>
    <row r="44" spans="2:11" x14ac:dyDescent="0.25">
      <c r="B44" s="27" t="s">
        <v>59</v>
      </c>
      <c r="C44" s="29" t="s">
        <v>156</v>
      </c>
      <c r="D44" s="2">
        <v>86.86</v>
      </c>
      <c r="E44" s="10">
        <v>50.15</v>
      </c>
      <c r="F44" s="10">
        <v>62.52</v>
      </c>
      <c r="G44" s="33">
        <f t="shared" si="0"/>
        <v>66.510000000000005</v>
      </c>
      <c r="H44" s="7">
        <f t="shared" si="1"/>
        <v>18.677422199008102</v>
      </c>
      <c r="I44" s="7">
        <f t="shared" si="2"/>
        <v>50.15</v>
      </c>
      <c r="J44" s="8">
        <f t="shared" si="3"/>
        <v>86.86</v>
      </c>
    </row>
    <row r="45" spans="2:11" x14ac:dyDescent="0.25">
      <c r="B45" s="27" t="s">
        <v>60</v>
      </c>
      <c r="C45" s="29" t="s">
        <v>157</v>
      </c>
      <c r="D45" s="2">
        <v>86.72</v>
      </c>
      <c r="E45" s="10">
        <v>69.900000000000006</v>
      </c>
      <c r="F45" s="10">
        <v>76.540000000000006</v>
      </c>
      <c r="G45" s="33">
        <f t="shared" si="0"/>
        <v>77.720000000000013</v>
      </c>
      <c r="H45" s="7">
        <f t="shared" si="1"/>
        <v>8.4718593000592222</v>
      </c>
      <c r="I45" s="7">
        <f t="shared" si="2"/>
        <v>69.900000000000006</v>
      </c>
      <c r="J45" s="8">
        <f t="shared" si="3"/>
        <v>86.72</v>
      </c>
    </row>
    <row r="46" spans="2:11" x14ac:dyDescent="0.25">
      <c r="B46" s="27" t="s">
        <v>61</v>
      </c>
      <c r="C46" s="29" t="s">
        <v>158</v>
      </c>
      <c r="D46" s="2">
        <v>99.82</v>
      </c>
      <c r="E46" s="10">
        <v>71.25</v>
      </c>
      <c r="F46" s="10">
        <v>68.819999999999993</v>
      </c>
      <c r="G46" s="33">
        <f t="shared" si="0"/>
        <v>79.963333333333324</v>
      </c>
      <c r="H46" s="7">
        <f t="shared" si="1"/>
        <v>17.23924688996976</v>
      </c>
      <c r="I46" s="7">
        <f t="shared" si="2"/>
        <v>68.819999999999993</v>
      </c>
      <c r="J46" s="8">
        <f t="shared" si="3"/>
        <v>99.82</v>
      </c>
    </row>
    <row r="47" spans="2:11" x14ac:dyDescent="0.25">
      <c r="B47" s="27" t="s">
        <v>62</v>
      </c>
      <c r="C47" s="29" t="s">
        <v>159</v>
      </c>
      <c r="D47" s="2">
        <v>88.41</v>
      </c>
      <c r="E47" s="10">
        <v>71.78</v>
      </c>
      <c r="F47" s="10">
        <v>64.12</v>
      </c>
      <c r="G47" s="33">
        <f t="shared" si="0"/>
        <v>74.77</v>
      </c>
      <c r="H47" s="7">
        <f t="shared" si="1"/>
        <v>12.417974875155748</v>
      </c>
      <c r="I47" s="7">
        <f t="shared" si="2"/>
        <v>64.12</v>
      </c>
      <c r="J47" s="8">
        <f t="shared" si="3"/>
        <v>88.41</v>
      </c>
    </row>
    <row r="48" spans="2:11" x14ac:dyDescent="0.25">
      <c r="B48" s="27" t="s">
        <v>63</v>
      </c>
      <c r="C48" s="29" t="s">
        <v>160</v>
      </c>
      <c r="D48" s="2">
        <v>96.13</v>
      </c>
      <c r="E48" s="10">
        <v>75.41</v>
      </c>
      <c r="F48" s="10">
        <v>50.82</v>
      </c>
      <c r="G48" s="33">
        <f t="shared" si="0"/>
        <v>74.11999999999999</v>
      </c>
      <c r="H48" s="7">
        <f t="shared" si="1"/>
        <v>22.682528518663887</v>
      </c>
      <c r="I48" s="7">
        <f t="shared" si="2"/>
        <v>50.82</v>
      </c>
      <c r="J48" s="8">
        <f t="shared" si="3"/>
        <v>96.13</v>
      </c>
    </row>
    <row r="49" spans="2:11" x14ac:dyDescent="0.25">
      <c r="B49" s="27" t="s">
        <v>64</v>
      </c>
      <c r="C49" s="29" t="s">
        <v>161</v>
      </c>
      <c r="D49" s="2">
        <v>100</v>
      </c>
      <c r="E49" s="10">
        <v>87.88</v>
      </c>
      <c r="F49" s="10">
        <v>78.47</v>
      </c>
      <c r="G49" s="33">
        <f t="shared" si="0"/>
        <v>88.783333333333346</v>
      </c>
      <c r="H49" s="7">
        <f t="shared" si="1"/>
        <v>10.793388408342087</v>
      </c>
      <c r="I49" s="7">
        <f t="shared" si="2"/>
        <v>78.47</v>
      </c>
      <c r="J49" s="8">
        <f t="shared" si="3"/>
        <v>100</v>
      </c>
    </row>
    <row r="50" spans="2:11" x14ac:dyDescent="0.25">
      <c r="B50" s="27" t="s">
        <v>65</v>
      </c>
      <c r="C50" s="29" t="s">
        <v>162</v>
      </c>
      <c r="D50" s="2">
        <v>100</v>
      </c>
      <c r="E50" s="10">
        <v>67.63</v>
      </c>
      <c r="F50" s="10">
        <v>80.349999999999994</v>
      </c>
      <c r="G50" s="33">
        <f t="shared" si="0"/>
        <v>82.66</v>
      </c>
      <c r="H50" s="7">
        <f t="shared" si="1"/>
        <v>16.308166665815065</v>
      </c>
      <c r="I50" s="7">
        <f t="shared" si="2"/>
        <v>67.63</v>
      </c>
      <c r="J50" s="8">
        <f t="shared" si="3"/>
        <v>100</v>
      </c>
    </row>
    <row r="51" spans="2:11" x14ac:dyDescent="0.25">
      <c r="B51" s="27" t="s">
        <v>66</v>
      </c>
      <c r="C51" s="29" t="s">
        <v>163</v>
      </c>
      <c r="D51" s="2">
        <v>95.77</v>
      </c>
      <c r="E51" s="10">
        <v>58.68</v>
      </c>
      <c r="F51" s="10">
        <v>67.39</v>
      </c>
      <c r="G51" s="33">
        <f t="shared" si="0"/>
        <v>73.946666666666658</v>
      </c>
      <c r="H51" s="7">
        <f t="shared" si="1"/>
        <v>19.394830067142486</v>
      </c>
      <c r="I51" s="7">
        <f t="shared" si="2"/>
        <v>58.68</v>
      </c>
      <c r="J51" s="8">
        <f t="shared" si="3"/>
        <v>95.77</v>
      </c>
    </row>
    <row r="52" spans="2:11" x14ac:dyDescent="0.25">
      <c r="B52" s="27" t="s">
        <v>67</v>
      </c>
      <c r="C52" s="29" t="s">
        <v>164</v>
      </c>
      <c r="D52" s="2">
        <v>85.2</v>
      </c>
      <c r="E52" s="10">
        <v>66.22</v>
      </c>
      <c r="F52" s="10">
        <v>62.61</v>
      </c>
      <c r="G52" s="33">
        <f t="shared" si="0"/>
        <v>71.343333333333348</v>
      </c>
      <c r="H52" s="7">
        <f t="shared" si="1"/>
        <v>12.135214597745382</v>
      </c>
      <c r="I52" s="7">
        <f t="shared" si="2"/>
        <v>62.61</v>
      </c>
      <c r="J52" s="8">
        <f t="shared" si="3"/>
        <v>85.2</v>
      </c>
    </row>
    <row r="53" spans="2:11" x14ac:dyDescent="0.25">
      <c r="B53" s="27" t="s">
        <v>68</v>
      </c>
      <c r="C53" s="29" t="s">
        <v>165</v>
      </c>
      <c r="D53" s="2" t="s">
        <v>136</v>
      </c>
      <c r="E53" s="10" t="s">
        <v>136</v>
      </c>
      <c r="F53" s="10" t="s">
        <v>136</v>
      </c>
      <c r="G53" s="33"/>
      <c r="H53" s="7"/>
      <c r="I53" s="7"/>
      <c r="J53" s="8"/>
      <c r="K53" t="s">
        <v>215</v>
      </c>
    </row>
    <row r="54" spans="2:11" x14ac:dyDescent="0.25">
      <c r="B54" s="27" t="s">
        <v>69</v>
      </c>
      <c r="C54" s="29" t="s">
        <v>166</v>
      </c>
      <c r="D54" s="2">
        <v>93.07</v>
      </c>
      <c r="E54" s="10">
        <v>71.02</v>
      </c>
      <c r="F54" s="10">
        <v>73.53</v>
      </c>
      <c r="G54" s="33">
        <f t="shared" si="0"/>
        <v>79.206666666666663</v>
      </c>
      <c r="H54" s="7">
        <f t="shared" si="1"/>
        <v>12.071413891228097</v>
      </c>
      <c r="I54" s="7">
        <f t="shared" si="2"/>
        <v>71.02</v>
      </c>
      <c r="J54" s="8">
        <f t="shared" si="3"/>
        <v>93.07</v>
      </c>
    </row>
    <row r="55" spans="2:11" x14ac:dyDescent="0.25">
      <c r="B55" s="27" t="s">
        <v>70</v>
      </c>
      <c r="C55" s="29" t="s">
        <v>167</v>
      </c>
      <c r="D55" s="2">
        <v>89.56</v>
      </c>
      <c r="E55" s="10">
        <v>67.069999999999993</v>
      </c>
      <c r="F55" s="10">
        <v>69.319999999999993</v>
      </c>
      <c r="G55" s="33">
        <f t="shared" si="0"/>
        <v>75.316666666666663</v>
      </c>
      <c r="H55" s="7">
        <f t="shared" si="1"/>
        <v>12.386284080923293</v>
      </c>
      <c r="I55" s="7">
        <f t="shared" si="2"/>
        <v>67.069999999999993</v>
      </c>
      <c r="J55" s="8">
        <f t="shared" si="3"/>
        <v>89.56</v>
      </c>
    </row>
    <row r="56" spans="2:11" x14ac:dyDescent="0.25">
      <c r="B56" s="27" t="s">
        <v>71</v>
      </c>
      <c r="C56" s="29" t="s">
        <v>168</v>
      </c>
      <c r="D56" s="2">
        <v>90.86</v>
      </c>
      <c r="E56" s="10">
        <v>70.44</v>
      </c>
      <c r="F56" s="10">
        <v>66.989999999999995</v>
      </c>
      <c r="G56" s="33">
        <f t="shared" si="0"/>
        <v>76.096666666666678</v>
      </c>
      <c r="H56" s="7">
        <f t="shared" si="1"/>
        <v>12.901264795876884</v>
      </c>
      <c r="I56" s="7">
        <f t="shared" si="2"/>
        <v>66.989999999999995</v>
      </c>
      <c r="J56" s="8">
        <f t="shared" si="3"/>
        <v>90.86</v>
      </c>
    </row>
    <row r="57" spans="2:11" x14ac:dyDescent="0.25">
      <c r="B57" s="27" t="s">
        <v>72</v>
      </c>
      <c r="C57" s="29" t="s">
        <v>169</v>
      </c>
      <c r="D57" s="2">
        <v>84.91</v>
      </c>
      <c r="E57" s="10">
        <v>51.73</v>
      </c>
      <c r="F57" s="10">
        <v>67.59</v>
      </c>
      <c r="G57" s="33">
        <f t="shared" si="0"/>
        <v>68.076666666666668</v>
      </c>
      <c r="H57" s="7">
        <f t="shared" si="1"/>
        <v>16.595352763148274</v>
      </c>
      <c r="I57" s="7">
        <f t="shared" si="2"/>
        <v>51.73</v>
      </c>
      <c r="J57" s="8">
        <f t="shared" si="3"/>
        <v>84.91</v>
      </c>
    </row>
    <row r="58" spans="2:11" x14ac:dyDescent="0.25">
      <c r="B58" s="27" t="s">
        <v>73</v>
      </c>
      <c r="C58" s="29" t="s">
        <v>170</v>
      </c>
      <c r="D58" s="2">
        <v>94.06</v>
      </c>
      <c r="E58" s="10">
        <v>62.86</v>
      </c>
      <c r="F58" s="10">
        <v>62.41</v>
      </c>
      <c r="G58" s="33">
        <f t="shared" si="0"/>
        <v>73.11</v>
      </c>
      <c r="H58" s="7">
        <f t="shared" si="1"/>
        <v>18.144627303970726</v>
      </c>
      <c r="I58" s="7">
        <f t="shared" si="2"/>
        <v>62.41</v>
      </c>
      <c r="J58" s="8">
        <f t="shared" si="3"/>
        <v>94.06</v>
      </c>
    </row>
    <row r="59" spans="2:11" x14ac:dyDescent="0.25">
      <c r="B59" s="27" t="s">
        <v>74</v>
      </c>
      <c r="C59" s="29" t="s">
        <v>171</v>
      </c>
      <c r="D59" s="2">
        <v>87.68</v>
      </c>
      <c r="E59" s="10">
        <v>66.77</v>
      </c>
      <c r="F59" s="10">
        <v>67.13</v>
      </c>
      <c r="G59" s="33">
        <f t="shared" si="0"/>
        <v>73.86</v>
      </c>
      <c r="H59" s="7">
        <f t="shared" si="1"/>
        <v>11.969824560117882</v>
      </c>
      <c r="I59" s="7">
        <f t="shared" si="2"/>
        <v>66.77</v>
      </c>
      <c r="J59" s="8">
        <f t="shared" si="3"/>
        <v>87.68</v>
      </c>
    </row>
    <row r="60" spans="2:11" x14ac:dyDescent="0.25">
      <c r="B60" s="27" t="s">
        <v>75</v>
      </c>
      <c r="C60" s="29" t="s">
        <v>172</v>
      </c>
      <c r="D60" s="2">
        <v>88.94</v>
      </c>
      <c r="E60" s="10">
        <v>62.52</v>
      </c>
      <c r="F60" s="10">
        <v>66.180000000000007</v>
      </c>
      <c r="G60" s="33">
        <f t="shared" si="0"/>
        <v>72.546666666666667</v>
      </c>
      <c r="H60" s="7">
        <f t="shared" si="1"/>
        <v>14.314500806291962</v>
      </c>
      <c r="I60" s="7">
        <f t="shared" si="2"/>
        <v>62.52</v>
      </c>
      <c r="J60" s="8">
        <f t="shared" si="3"/>
        <v>88.94</v>
      </c>
    </row>
    <row r="61" spans="2:11" x14ac:dyDescent="0.25">
      <c r="B61" s="27" t="s">
        <v>76</v>
      </c>
      <c r="C61" s="29" t="s">
        <v>173</v>
      </c>
      <c r="D61" s="2">
        <v>94.9</v>
      </c>
      <c r="E61" s="10">
        <v>63.1</v>
      </c>
      <c r="F61" s="10">
        <v>60.67</v>
      </c>
      <c r="G61" s="33">
        <f t="shared" si="0"/>
        <v>72.89</v>
      </c>
      <c r="H61" s="7">
        <f t="shared" si="1"/>
        <v>19.099903141115647</v>
      </c>
      <c r="I61" s="7">
        <f t="shared" si="2"/>
        <v>60.67</v>
      </c>
      <c r="J61" s="8">
        <f t="shared" si="3"/>
        <v>94.9</v>
      </c>
    </row>
    <row r="62" spans="2:11" x14ac:dyDescent="0.25">
      <c r="B62" s="27" t="s">
        <v>77</v>
      </c>
      <c r="C62" s="29" t="s">
        <v>174</v>
      </c>
      <c r="D62" s="2">
        <v>93.7</v>
      </c>
      <c r="E62" s="10">
        <v>62.78</v>
      </c>
      <c r="F62" s="10">
        <v>62.59</v>
      </c>
      <c r="G62" s="33">
        <f t="shared" si="0"/>
        <v>73.023333333333341</v>
      </c>
      <c r="H62" s="7">
        <f t="shared" si="1"/>
        <v>17.906770600343656</v>
      </c>
      <c r="I62" s="7">
        <f t="shared" si="2"/>
        <v>62.59</v>
      </c>
      <c r="J62" s="8">
        <f t="shared" si="3"/>
        <v>93.7</v>
      </c>
    </row>
    <row r="63" spans="2:11" x14ac:dyDescent="0.25">
      <c r="B63" s="27" t="s">
        <v>78</v>
      </c>
      <c r="C63" s="29" t="s">
        <v>175</v>
      </c>
      <c r="D63" s="2">
        <v>84.36</v>
      </c>
      <c r="E63" s="10">
        <v>66.98</v>
      </c>
      <c r="F63" s="10">
        <v>69.69</v>
      </c>
      <c r="G63" s="33">
        <f t="shared" si="0"/>
        <v>73.676666666666662</v>
      </c>
      <c r="H63" s="7">
        <f t="shared" si="1"/>
        <v>9.3507343740122248</v>
      </c>
      <c r="I63" s="7">
        <f t="shared" si="2"/>
        <v>66.98</v>
      </c>
      <c r="J63" s="8">
        <f t="shared" si="3"/>
        <v>84.36</v>
      </c>
    </row>
    <row r="64" spans="2:11" x14ac:dyDescent="0.25">
      <c r="B64" s="27" t="s">
        <v>79</v>
      </c>
      <c r="C64" s="29" t="s">
        <v>176</v>
      </c>
      <c r="D64" s="2">
        <v>82.8</v>
      </c>
      <c r="E64" s="10">
        <v>76.09</v>
      </c>
      <c r="F64" s="10">
        <v>76.430000000000007</v>
      </c>
      <c r="G64" s="33">
        <f t="shared" si="0"/>
        <v>78.44</v>
      </c>
      <c r="H64" s="7">
        <f t="shared" si="1"/>
        <v>3.7796957549517085</v>
      </c>
      <c r="I64" s="7">
        <f t="shared" si="2"/>
        <v>76.09</v>
      </c>
      <c r="J64" s="8">
        <f t="shared" si="3"/>
        <v>82.8</v>
      </c>
    </row>
    <row r="65" spans="2:10" x14ac:dyDescent="0.25">
      <c r="B65" s="27" t="s">
        <v>80</v>
      </c>
      <c r="C65" s="29" t="s">
        <v>177</v>
      </c>
      <c r="D65" s="2">
        <v>97.69</v>
      </c>
      <c r="E65" s="10">
        <v>64.69</v>
      </c>
      <c r="F65" s="10">
        <v>67.64</v>
      </c>
      <c r="G65" s="33">
        <f t="shared" si="0"/>
        <v>76.673333333333332</v>
      </c>
      <c r="H65" s="7">
        <f t="shared" si="1"/>
        <v>18.260636170006077</v>
      </c>
      <c r="I65" s="7">
        <f t="shared" si="2"/>
        <v>64.69</v>
      </c>
      <c r="J65" s="8">
        <f t="shared" si="3"/>
        <v>97.69</v>
      </c>
    </row>
    <row r="66" spans="2:10" x14ac:dyDescent="0.25">
      <c r="B66" s="27" t="s">
        <v>81</v>
      </c>
      <c r="C66" s="29" t="s">
        <v>178</v>
      </c>
      <c r="D66" s="2">
        <v>93.85</v>
      </c>
      <c r="E66" s="10">
        <v>70.900000000000006</v>
      </c>
      <c r="F66" s="10">
        <v>70.39</v>
      </c>
      <c r="G66" s="33">
        <f t="shared" si="0"/>
        <v>78.38</v>
      </c>
      <c r="H66" s="7">
        <f t="shared" si="1"/>
        <v>13.399839551278179</v>
      </c>
      <c r="I66" s="7">
        <f t="shared" si="2"/>
        <v>70.39</v>
      </c>
      <c r="J66" s="8">
        <f t="shared" si="3"/>
        <v>93.85</v>
      </c>
    </row>
    <row r="67" spans="2:10" x14ac:dyDescent="0.25">
      <c r="B67" s="27" t="s">
        <v>82</v>
      </c>
      <c r="C67" s="29" t="s">
        <v>179</v>
      </c>
      <c r="D67" s="2">
        <v>94.29</v>
      </c>
      <c r="E67" s="10">
        <v>70.55</v>
      </c>
      <c r="F67" s="10">
        <v>75.52</v>
      </c>
      <c r="G67" s="33">
        <f t="shared" si="0"/>
        <v>80.12</v>
      </c>
      <c r="H67" s="7">
        <f t="shared" si="1"/>
        <v>12.52065892834713</v>
      </c>
      <c r="I67" s="7">
        <f t="shared" si="2"/>
        <v>70.55</v>
      </c>
      <c r="J67" s="8">
        <f t="shared" si="3"/>
        <v>94.29</v>
      </c>
    </row>
    <row r="68" spans="2:10" x14ac:dyDescent="0.25">
      <c r="B68" s="27" t="s">
        <v>83</v>
      </c>
      <c r="C68" s="29" t="s">
        <v>180</v>
      </c>
      <c r="D68" s="2">
        <v>91.64</v>
      </c>
      <c r="E68" s="10">
        <v>69.239999999999995</v>
      </c>
      <c r="F68" s="10">
        <v>68.41</v>
      </c>
      <c r="G68" s="33">
        <f t="shared" si="0"/>
        <v>76.429999999999993</v>
      </c>
      <c r="H68" s="7">
        <f t="shared" si="1"/>
        <v>13.178782189565164</v>
      </c>
      <c r="I68" s="7">
        <f t="shared" si="2"/>
        <v>68.41</v>
      </c>
      <c r="J68" s="8">
        <f t="shared" si="3"/>
        <v>91.64</v>
      </c>
    </row>
    <row r="69" spans="2:10" x14ac:dyDescent="0.25">
      <c r="B69" s="27" t="s">
        <v>84</v>
      </c>
      <c r="C69" s="29" t="s">
        <v>181</v>
      </c>
      <c r="D69" s="2">
        <v>95.7</v>
      </c>
      <c r="E69" s="10">
        <v>69.39</v>
      </c>
      <c r="F69" s="10">
        <v>69.400000000000006</v>
      </c>
      <c r="G69" s="33">
        <f t="shared" si="0"/>
        <v>78.163333333333341</v>
      </c>
      <c r="H69" s="7">
        <f t="shared" si="1"/>
        <v>15.187199654094679</v>
      </c>
      <c r="I69" s="7">
        <f t="shared" si="2"/>
        <v>69.39</v>
      </c>
      <c r="J69" s="8">
        <f t="shared" si="3"/>
        <v>95.7</v>
      </c>
    </row>
    <row r="70" spans="2:10" x14ac:dyDescent="0.25">
      <c r="B70" s="27" t="s">
        <v>85</v>
      </c>
      <c r="C70" s="29" t="s">
        <v>182</v>
      </c>
      <c r="D70" s="2">
        <v>98.75</v>
      </c>
      <c r="E70" s="10">
        <v>69.64</v>
      </c>
      <c r="F70" s="10">
        <v>69.72</v>
      </c>
      <c r="G70" s="33">
        <f t="shared" si="0"/>
        <v>79.36999999999999</v>
      </c>
      <c r="H70" s="7">
        <f t="shared" si="1"/>
        <v>16.783619990931669</v>
      </c>
      <c r="I70" s="7">
        <f t="shared" si="2"/>
        <v>69.64</v>
      </c>
      <c r="J70" s="8">
        <f t="shared" si="3"/>
        <v>98.75</v>
      </c>
    </row>
    <row r="71" spans="2:10" x14ac:dyDescent="0.25">
      <c r="B71" s="27" t="s">
        <v>86</v>
      </c>
      <c r="C71" s="29" t="s">
        <v>183</v>
      </c>
      <c r="D71" s="2">
        <v>87.89</v>
      </c>
      <c r="E71" s="10">
        <v>63.67</v>
      </c>
      <c r="F71" s="10">
        <v>65.209999999999994</v>
      </c>
      <c r="G71" s="33">
        <f t="shared" si="0"/>
        <v>72.256666666666661</v>
      </c>
      <c r="H71" s="7">
        <f t="shared" si="1"/>
        <v>13.560742359226996</v>
      </c>
      <c r="I71" s="7">
        <f t="shared" si="2"/>
        <v>63.67</v>
      </c>
      <c r="J71" s="8">
        <f t="shared" si="3"/>
        <v>87.89</v>
      </c>
    </row>
    <row r="72" spans="2:10" x14ac:dyDescent="0.25">
      <c r="B72" s="27" t="s">
        <v>87</v>
      </c>
      <c r="C72" s="29" t="s">
        <v>184</v>
      </c>
      <c r="D72" s="2">
        <v>87.55</v>
      </c>
      <c r="E72" s="10">
        <v>54.66</v>
      </c>
      <c r="F72" s="10">
        <v>66.48</v>
      </c>
      <c r="G72" s="33">
        <f t="shared" si="0"/>
        <v>69.563333333333333</v>
      </c>
      <c r="H72" s="7">
        <f t="shared" si="1"/>
        <v>16.660379147346333</v>
      </c>
      <c r="I72" s="7">
        <f t="shared" si="2"/>
        <v>54.66</v>
      </c>
      <c r="J72" s="8">
        <f t="shared" si="3"/>
        <v>87.55</v>
      </c>
    </row>
    <row r="73" spans="2:10" x14ac:dyDescent="0.25">
      <c r="B73" s="27" t="s">
        <v>88</v>
      </c>
      <c r="C73" s="29" t="s">
        <v>185</v>
      </c>
      <c r="D73" s="2">
        <v>96.53</v>
      </c>
      <c r="E73" s="10">
        <v>18.91</v>
      </c>
      <c r="F73" s="10">
        <v>12.23</v>
      </c>
      <c r="G73" s="33">
        <f t="shared" si="0"/>
        <v>42.556666666666665</v>
      </c>
      <c r="H73" s="7">
        <f t="shared" si="1"/>
        <v>46.861456799093787</v>
      </c>
      <c r="I73" s="7">
        <f t="shared" si="2"/>
        <v>12.23</v>
      </c>
      <c r="J73" s="8">
        <f t="shared" si="3"/>
        <v>96.53</v>
      </c>
    </row>
    <row r="74" spans="2:10" x14ac:dyDescent="0.25">
      <c r="B74" s="27" t="s">
        <v>89</v>
      </c>
      <c r="C74" s="29" t="s">
        <v>186</v>
      </c>
      <c r="D74" s="2">
        <v>80.09</v>
      </c>
      <c r="E74" s="10">
        <v>66.099999999999994</v>
      </c>
      <c r="F74" s="10">
        <v>62.07</v>
      </c>
      <c r="G74" s="33">
        <f t="shared" si="0"/>
        <v>69.42</v>
      </c>
      <c r="H74" s="7">
        <f t="shared" si="1"/>
        <v>9.4576371256249789</v>
      </c>
      <c r="I74" s="7">
        <f t="shared" si="2"/>
        <v>62.07</v>
      </c>
      <c r="J74" s="8">
        <f t="shared" si="3"/>
        <v>80.09</v>
      </c>
    </row>
    <row r="75" spans="2:10" x14ac:dyDescent="0.25">
      <c r="B75" s="27" t="s">
        <v>90</v>
      </c>
      <c r="C75" s="29" t="s">
        <v>187</v>
      </c>
      <c r="D75" s="2">
        <v>96.98</v>
      </c>
      <c r="E75" s="10">
        <v>88.21</v>
      </c>
      <c r="F75" s="10">
        <v>78.38</v>
      </c>
      <c r="G75" s="33">
        <f t="shared" ref="G75:G105" si="4">AVERAGE(D75:F75)</f>
        <v>87.856666666666669</v>
      </c>
      <c r="H75" s="7">
        <f t="shared" ref="H75:H105" si="5">STDEV(D75:F75)</f>
        <v>9.3050326884613046</v>
      </c>
      <c r="I75" s="7">
        <f t="shared" ref="I75:I105" si="6">MIN(D75:F75)</f>
        <v>78.38</v>
      </c>
      <c r="J75" s="8">
        <f t="shared" ref="J75:J105" si="7">MAX(D75:F75)</f>
        <v>96.98</v>
      </c>
    </row>
    <row r="76" spans="2:10" x14ac:dyDescent="0.25">
      <c r="B76" s="27" t="s">
        <v>91</v>
      </c>
      <c r="C76" s="29" t="s">
        <v>188</v>
      </c>
      <c r="D76" s="2">
        <v>84.04</v>
      </c>
      <c r="E76" s="10">
        <v>54.91</v>
      </c>
      <c r="F76" s="10">
        <v>56.22</v>
      </c>
      <c r="G76" s="33">
        <f t="shared" si="4"/>
        <v>65.056666666666658</v>
      </c>
      <c r="H76" s="7">
        <f t="shared" si="5"/>
        <v>16.453091908007284</v>
      </c>
      <c r="I76" s="7">
        <f t="shared" si="6"/>
        <v>54.91</v>
      </c>
      <c r="J76" s="8">
        <f t="shared" si="7"/>
        <v>84.04</v>
      </c>
    </row>
    <row r="77" spans="2:10" x14ac:dyDescent="0.25">
      <c r="B77" s="27" t="s">
        <v>92</v>
      </c>
      <c r="C77" s="29" t="s">
        <v>189</v>
      </c>
      <c r="D77" s="2">
        <v>87.8</v>
      </c>
      <c r="E77" s="10">
        <v>54.31</v>
      </c>
      <c r="F77" s="10">
        <v>53.28</v>
      </c>
      <c r="G77" s="33">
        <f t="shared" si="4"/>
        <v>65.13000000000001</v>
      </c>
      <c r="H77" s="7">
        <f t="shared" si="5"/>
        <v>19.639549383832573</v>
      </c>
      <c r="I77" s="7">
        <f t="shared" si="6"/>
        <v>53.28</v>
      </c>
      <c r="J77" s="8">
        <f t="shared" si="7"/>
        <v>87.8</v>
      </c>
    </row>
    <row r="78" spans="2:10" x14ac:dyDescent="0.25">
      <c r="B78" s="27" t="s">
        <v>93</v>
      </c>
      <c r="C78" s="29" t="s">
        <v>190</v>
      </c>
      <c r="D78" s="2">
        <v>87.3</v>
      </c>
      <c r="E78" s="10">
        <v>66.75</v>
      </c>
      <c r="F78" s="10">
        <v>57.19</v>
      </c>
      <c r="G78" s="33">
        <f t="shared" si="4"/>
        <v>70.413333333333341</v>
      </c>
      <c r="H78" s="7">
        <f t="shared" si="5"/>
        <v>15.385643741271657</v>
      </c>
      <c r="I78" s="7">
        <f t="shared" si="6"/>
        <v>57.19</v>
      </c>
      <c r="J78" s="8">
        <f t="shared" si="7"/>
        <v>87.3</v>
      </c>
    </row>
    <row r="79" spans="2:10" x14ac:dyDescent="0.25">
      <c r="B79" s="27" t="s">
        <v>94</v>
      </c>
      <c r="C79" s="29" t="s">
        <v>191</v>
      </c>
      <c r="D79" s="2">
        <v>95.55</v>
      </c>
      <c r="E79" s="10">
        <v>64.599999999999994</v>
      </c>
      <c r="F79" s="10">
        <v>60.14</v>
      </c>
      <c r="G79" s="33">
        <f t="shared" si="4"/>
        <v>73.429999999999993</v>
      </c>
      <c r="H79" s="7">
        <f t="shared" si="5"/>
        <v>19.285841957249382</v>
      </c>
      <c r="I79" s="7">
        <f t="shared" si="6"/>
        <v>60.14</v>
      </c>
      <c r="J79" s="8">
        <f t="shared" si="7"/>
        <v>95.55</v>
      </c>
    </row>
    <row r="80" spans="2:10" x14ac:dyDescent="0.25">
      <c r="B80" s="27" t="s">
        <v>95</v>
      </c>
      <c r="C80" s="29" t="s">
        <v>192</v>
      </c>
      <c r="D80" s="2">
        <v>96.05</v>
      </c>
      <c r="E80" s="10">
        <v>69.77</v>
      </c>
      <c r="F80" s="10">
        <v>71.45</v>
      </c>
      <c r="G80" s="33">
        <f t="shared" si="4"/>
        <v>79.089999999999989</v>
      </c>
      <c r="H80" s="7">
        <f t="shared" si="5"/>
        <v>14.711791189382797</v>
      </c>
      <c r="I80" s="7">
        <f t="shared" si="6"/>
        <v>69.77</v>
      </c>
      <c r="J80" s="8">
        <f t="shared" si="7"/>
        <v>96.05</v>
      </c>
    </row>
    <row r="81" spans="2:11" x14ac:dyDescent="0.25">
      <c r="B81" s="27" t="s">
        <v>96</v>
      </c>
      <c r="C81" s="29" t="s">
        <v>193</v>
      </c>
      <c r="D81" s="2">
        <v>98.41</v>
      </c>
      <c r="E81" s="10">
        <v>69.3</v>
      </c>
      <c r="F81" s="10">
        <v>66.06</v>
      </c>
      <c r="G81" s="33">
        <f t="shared" si="4"/>
        <v>77.923333333333332</v>
      </c>
      <c r="H81" s="7">
        <f t="shared" si="5"/>
        <v>17.815780458159434</v>
      </c>
      <c r="I81" s="7">
        <f t="shared" si="6"/>
        <v>66.06</v>
      </c>
      <c r="J81" s="8">
        <f t="shared" si="7"/>
        <v>98.41</v>
      </c>
    </row>
    <row r="82" spans="2:11" x14ac:dyDescent="0.25">
      <c r="B82" s="27" t="s">
        <v>97</v>
      </c>
      <c r="C82" s="29" t="s">
        <v>194</v>
      </c>
      <c r="D82" s="2" t="s">
        <v>136</v>
      </c>
      <c r="E82" s="10" t="s">
        <v>136</v>
      </c>
      <c r="F82" s="10" t="s">
        <v>136</v>
      </c>
      <c r="G82" s="33"/>
      <c r="H82" s="7"/>
      <c r="I82" s="7"/>
      <c r="J82" s="8"/>
      <c r="K82" t="s">
        <v>215</v>
      </c>
    </row>
    <row r="83" spans="2:11" x14ac:dyDescent="0.25">
      <c r="B83" s="27" t="s">
        <v>98</v>
      </c>
      <c r="C83" s="29" t="s">
        <v>195</v>
      </c>
      <c r="D83" s="2">
        <v>95.65</v>
      </c>
      <c r="E83" s="10">
        <v>70.12</v>
      </c>
      <c r="F83" s="10">
        <v>71.34</v>
      </c>
      <c r="G83" s="33">
        <f t="shared" si="4"/>
        <v>79.036666666666676</v>
      </c>
      <c r="H83" s="7">
        <f t="shared" si="5"/>
        <v>14.400494204482431</v>
      </c>
      <c r="I83" s="7">
        <f t="shared" si="6"/>
        <v>70.12</v>
      </c>
      <c r="J83" s="8">
        <f t="shared" si="7"/>
        <v>95.65</v>
      </c>
    </row>
    <row r="84" spans="2:11" x14ac:dyDescent="0.25">
      <c r="B84" s="27" t="s">
        <v>99</v>
      </c>
      <c r="C84" s="29" t="s">
        <v>196</v>
      </c>
      <c r="D84" s="2">
        <v>96.03</v>
      </c>
      <c r="E84" s="10">
        <v>71.66</v>
      </c>
      <c r="F84" s="10">
        <v>70.599999999999994</v>
      </c>
      <c r="G84" s="33">
        <f t="shared" si="4"/>
        <v>79.429999999999993</v>
      </c>
      <c r="H84" s="7">
        <f t="shared" si="5"/>
        <v>14.385788125785867</v>
      </c>
      <c r="I84" s="7">
        <f t="shared" si="6"/>
        <v>70.599999999999994</v>
      </c>
      <c r="J84" s="8">
        <f t="shared" si="7"/>
        <v>96.03</v>
      </c>
    </row>
    <row r="85" spans="2:11" x14ac:dyDescent="0.25">
      <c r="B85" s="27" t="s">
        <v>100</v>
      </c>
      <c r="C85" s="29" t="s">
        <v>197</v>
      </c>
      <c r="D85" s="2">
        <v>92.27</v>
      </c>
      <c r="E85" s="10">
        <v>63.57</v>
      </c>
      <c r="F85" s="10">
        <v>71.930000000000007</v>
      </c>
      <c r="G85" s="33">
        <f t="shared" si="4"/>
        <v>75.923333333333332</v>
      </c>
      <c r="H85" s="7">
        <f t="shared" si="5"/>
        <v>14.760844600947921</v>
      </c>
      <c r="I85" s="7">
        <f t="shared" si="6"/>
        <v>63.57</v>
      </c>
      <c r="J85" s="8">
        <f t="shared" si="7"/>
        <v>92.27</v>
      </c>
    </row>
    <row r="86" spans="2:11" x14ac:dyDescent="0.25">
      <c r="B86" s="27" t="s">
        <v>101</v>
      </c>
      <c r="C86" s="29" t="s">
        <v>198</v>
      </c>
      <c r="D86" s="2">
        <v>89.46</v>
      </c>
      <c r="E86" s="10">
        <v>64.28</v>
      </c>
      <c r="F86" s="10">
        <v>67.89</v>
      </c>
      <c r="G86" s="33">
        <f t="shared" si="4"/>
        <v>73.876666666666665</v>
      </c>
      <c r="H86" s="7">
        <f t="shared" si="5"/>
        <v>13.615734770233045</v>
      </c>
      <c r="I86" s="7">
        <f t="shared" si="6"/>
        <v>64.28</v>
      </c>
      <c r="J86" s="8">
        <f t="shared" si="7"/>
        <v>89.46</v>
      </c>
    </row>
    <row r="87" spans="2:11" x14ac:dyDescent="0.25">
      <c r="B87" s="27" t="s">
        <v>102</v>
      </c>
      <c r="C87" s="29" t="s">
        <v>199</v>
      </c>
      <c r="D87" s="2">
        <v>98.15</v>
      </c>
      <c r="E87" s="10">
        <v>59.29</v>
      </c>
      <c r="F87" s="10">
        <v>72.7</v>
      </c>
      <c r="G87" s="33">
        <f t="shared" si="4"/>
        <v>76.713333333333324</v>
      </c>
      <c r="H87" s="7">
        <f t="shared" si="5"/>
        <v>19.738415167721374</v>
      </c>
      <c r="I87" s="7">
        <f t="shared" si="6"/>
        <v>59.29</v>
      </c>
      <c r="J87" s="8">
        <f t="shared" si="7"/>
        <v>98.15</v>
      </c>
    </row>
    <row r="88" spans="2:11" x14ac:dyDescent="0.25">
      <c r="B88" s="27" t="s">
        <v>103</v>
      </c>
      <c r="C88" s="29" t="s">
        <v>200</v>
      </c>
      <c r="D88" s="2">
        <v>93.94</v>
      </c>
      <c r="E88" s="10">
        <v>82.84</v>
      </c>
      <c r="F88" s="10">
        <v>81.63</v>
      </c>
      <c r="G88" s="33">
        <f t="shared" si="4"/>
        <v>86.136666666666656</v>
      </c>
      <c r="H88" s="7">
        <f t="shared" si="5"/>
        <v>6.7849121831703414</v>
      </c>
      <c r="I88" s="7">
        <f t="shared" si="6"/>
        <v>81.63</v>
      </c>
      <c r="J88" s="8">
        <f t="shared" si="7"/>
        <v>93.94</v>
      </c>
    </row>
    <row r="89" spans="2:11" x14ac:dyDescent="0.25">
      <c r="B89" s="27" t="s">
        <v>104</v>
      </c>
      <c r="C89" s="29" t="s">
        <v>201</v>
      </c>
      <c r="D89" s="2">
        <v>87.74</v>
      </c>
      <c r="E89" s="10">
        <v>39.979999999999997</v>
      </c>
      <c r="F89" s="10">
        <v>56.72</v>
      </c>
      <c r="G89" s="33">
        <f t="shared" si="4"/>
        <v>61.48</v>
      </c>
      <c r="H89" s="7">
        <f t="shared" si="5"/>
        <v>24.233192113297822</v>
      </c>
      <c r="I89" s="7">
        <f t="shared" si="6"/>
        <v>39.979999999999997</v>
      </c>
      <c r="J89" s="8">
        <f t="shared" si="7"/>
        <v>87.74</v>
      </c>
    </row>
    <row r="90" spans="2:11" x14ac:dyDescent="0.25">
      <c r="B90" s="27" t="s">
        <v>105</v>
      </c>
      <c r="C90" s="29" t="s">
        <v>202</v>
      </c>
      <c r="D90" s="2">
        <v>94.61</v>
      </c>
      <c r="E90" s="10">
        <v>83.17</v>
      </c>
      <c r="F90" s="10">
        <v>100</v>
      </c>
      <c r="G90" s="33">
        <f t="shared" si="4"/>
        <v>92.59333333333332</v>
      </c>
      <c r="H90" s="7">
        <f t="shared" si="5"/>
        <v>8.5943256473869614</v>
      </c>
      <c r="I90" s="7">
        <f t="shared" si="6"/>
        <v>83.17</v>
      </c>
      <c r="J90" s="8">
        <f t="shared" si="7"/>
        <v>100</v>
      </c>
    </row>
    <row r="91" spans="2:11" x14ac:dyDescent="0.25">
      <c r="B91" s="27" t="s">
        <v>106</v>
      </c>
      <c r="C91" s="29" t="s">
        <v>203</v>
      </c>
      <c r="D91" s="2">
        <v>100</v>
      </c>
      <c r="E91" s="10">
        <v>77.55</v>
      </c>
      <c r="F91" s="10">
        <v>66.06</v>
      </c>
      <c r="G91" s="33">
        <f t="shared" si="4"/>
        <v>81.203333333333333</v>
      </c>
      <c r="H91" s="7">
        <f t="shared" si="5"/>
        <v>17.262416787151505</v>
      </c>
      <c r="I91" s="7">
        <f t="shared" si="6"/>
        <v>66.06</v>
      </c>
      <c r="J91" s="8">
        <f t="shared" si="7"/>
        <v>100</v>
      </c>
    </row>
    <row r="92" spans="2:11" x14ac:dyDescent="0.25">
      <c r="B92" s="27" t="s">
        <v>107</v>
      </c>
      <c r="C92" s="29" t="s">
        <v>204</v>
      </c>
      <c r="D92" s="2">
        <v>100</v>
      </c>
      <c r="E92" s="10">
        <v>93.98</v>
      </c>
      <c r="F92" s="10">
        <v>81.849999999999994</v>
      </c>
      <c r="G92" s="33">
        <f t="shared" si="4"/>
        <v>91.943333333333342</v>
      </c>
      <c r="H92" s="7">
        <f t="shared" si="5"/>
        <v>9.2448165656941725</v>
      </c>
      <c r="I92" s="7">
        <f t="shared" si="6"/>
        <v>81.849999999999994</v>
      </c>
      <c r="J92" s="8">
        <f t="shared" si="7"/>
        <v>100</v>
      </c>
    </row>
    <row r="93" spans="2:11" x14ac:dyDescent="0.25">
      <c r="B93" s="27" t="s">
        <v>108</v>
      </c>
      <c r="C93" s="29" t="s">
        <v>205</v>
      </c>
      <c r="D93" s="2">
        <v>90.73</v>
      </c>
      <c r="E93" s="10">
        <v>76.91</v>
      </c>
      <c r="F93" s="10">
        <v>68.510000000000005</v>
      </c>
      <c r="G93" s="33">
        <f t="shared" si="4"/>
        <v>78.716666666666654</v>
      </c>
      <c r="H93" s="7">
        <f t="shared" si="5"/>
        <v>11.219631604172029</v>
      </c>
      <c r="I93" s="7">
        <f t="shared" si="6"/>
        <v>68.510000000000005</v>
      </c>
      <c r="J93" s="8">
        <f t="shared" si="7"/>
        <v>90.73</v>
      </c>
    </row>
    <row r="94" spans="2:11" x14ac:dyDescent="0.25">
      <c r="B94" s="27" t="s">
        <v>109</v>
      </c>
      <c r="C94" s="29" t="s">
        <v>206</v>
      </c>
      <c r="D94" s="2">
        <v>89.53</v>
      </c>
      <c r="E94" s="10">
        <v>67.92</v>
      </c>
      <c r="F94" s="10">
        <v>64.209999999999994</v>
      </c>
      <c r="G94" s="33">
        <f t="shared" si="4"/>
        <v>73.886666666666656</v>
      </c>
      <c r="H94" s="7">
        <f t="shared" si="5"/>
        <v>13.673932621354252</v>
      </c>
      <c r="I94" s="7">
        <f t="shared" si="6"/>
        <v>64.209999999999994</v>
      </c>
      <c r="J94" s="8">
        <f t="shared" si="7"/>
        <v>89.53</v>
      </c>
    </row>
    <row r="95" spans="2:11" x14ac:dyDescent="0.25">
      <c r="B95" s="27" t="s">
        <v>110</v>
      </c>
      <c r="C95" s="29" t="s">
        <v>207</v>
      </c>
      <c r="D95" s="2">
        <v>98.12</v>
      </c>
      <c r="E95" s="10">
        <v>70.819999999999993</v>
      </c>
      <c r="F95" s="10">
        <v>73.44</v>
      </c>
      <c r="G95" s="33">
        <f t="shared" si="4"/>
        <v>80.793333333333337</v>
      </c>
      <c r="H95" s="7">
        <f t="shared" si="5"/>
        <v>15.062407952692464</v>
      </c>
      <c r="I95" s="7">
        <f t="shared" si="6"/>
        <v>70.819999999999993</v>
      </c>
      <c r="J95" s="8">
        <f t="shared" si="7"/>
        <v>98.12</v>
      </c>
    </row>
    <row r="96" spans="2:11" x14ac:dyDescent="0.25">
      <c r="B96" s="27" t="s">
        <v>111</v>
      </c>
      <c r="C96" s="29" t="s">
        <v>208</v>
      </c>
      <c r="D96" s="2" t="s">
        <v>136</v>
      </c>
      <c r="E96" s="10" t="s">
        <v>136</v>
      </c>
      <c r="F96" s="10" t="s">
        <v>136</v>
      </c>
      <c r="G96" s="33"/>
      <c r="H96" s="7"/>
      <c r="I96" s="7"/>
      <c r="J96" s="8"/>
      <c r="K96" t="s">
        <v>215</v>
      </c>
    </row>
    <row r="97" spans="2:11" x14ac:dyDescent="0.25">
      <c r="B97" s="27" t="s">
        <v>112</v>
      </c>
      <c r="C97" s="29" t="s">
        <v>209</v>
      </c>
      <c r="D97" s="2">
        <v>90.79</v>
      </c>
      <c r="E97" s="10">
        <v>69.650000000000006</v>
      </c>
      <c r="F97" s="10">
        <v>70.38</v>
      </c>
      <c r="G97" s="33">
        <f t="shared" si="4"/>
        <v>76.94</v>
      </c>
      <c r="H97" s="7">
        <f t="shared" si="5"/>
        <v>12.00000416666599</v>
      </c>
      <c r="I97" s="7">
        <f t="shared" si="6"/>
        <v>69.650000000000006</v>
      </c>
      <c r="J97" s="8">
        <f t="shared" si="7"/>
        <v>90.79</v>
      </c>
    </row>
    <row r="98" spans="2:11" x14ac:dyDescent="0.25">
      <c r="B98" s="27" t="s">
        <v>113</v>
      </c>
      <c r="C98" s="29" t="s">
        <v>210</v>
      </c>
      <c r="D98" s="2">
        <v>90</v>
      </c>
      <c r="E98" s="10">
        <v>68.8</v>
      </c>
      <c r="F98" s="10">
        <v>67.84</v>
      </c>
      <c r="G98" s="33">
        <f t="shared" si="4"/>
        <v>75.546666666666667</v>
      </c>
      <c r="H98" s="7">
        <f t="shared" si="5"/>
        <v>12.526153972122986</v>
      </c>
      <c r="I98" s="7">
        <f t="shared" si="6"/>
        <v>67.84</v>
      </c>
      <c r="J98" s="8">
        <f t="shared" si="7"/>
        <v>90</v>
      </c>
    </row>
    <row r="99" spans="2:11" x14ac:dyDescent="0.25">
      <c r="B99" s="27" t="s">
        <v>114</v>
      </c>
      <c r="C99" s="29" t="s">
        <v>211</v>
      </c>
      <c r="D99" s="2">
        <v>90.65</v>
      </c>
      <c r="E99" s="10">
        <v>72.11</v>
      </c>
      <c r="F99" s="10">
        <v>71.31</v>
      </c>
      <c r="G99" s="33">
        <f t="shared" si="4"/>
        <v>78.023333333333326</v>
      </c>
      <c r="H99" s="7">
        <f t="shared" si="5"/>
        <v>10.942327601261725</v>
      </c>
      <c r="I99" s="7">
        <f t="shared" si="6"/>
        <v>71.31</v>
      </c>
      <c r="J99" s="8">
        <f t="shared" si="7"/>
        <v>90.65</v>
      </c>
    </row>
    <row r="100" spans="2:11" x14ac:dyDescent="0.25">
      <c r="B100" s="27" t="s">
        <v>115</v>
      </c>
      <c r="C100" s="29" t="s">
        <v>212</v>
      </c>
      <c r="D100" s="2" t="s">
        <v>136</v>
      </c>
      <c r="E100" s="10" t="s">
        <v>136</v>
      </c>
      <c r="F100" s="10" t="s">
        <v>136</v>
      </c>
      <c r="G100" s="33"/>
      <c r="H100" s="7"/>
      <c r="I100" s="7"/>
      <c r="J100" s="8"/>
      <c r="K100" t="s">
        <v>215</v>
      </c>
    </row>
    <row r="101" spans="2:11" x14ac:dyDescent="0.25">
      <c r="B101" s="27" t="s">
        <v>116</v>
      </c>
      <c r="C101" s="29" t="s">
        <v>213</v>
      </c>
      <c r="D101" s="2">
        <v>92.83</v>
      </c>
      <c r="E101" s="10">
        <v>63.93</v>
      </c>
      <c r="F101" s="10">
        <v>69.62</v>
      </c>
      <c r="G101" s="33">
        <f t="shared" si="4"/>
        <v>75.459999999999994</v>
      </c>
      <c r="H101" s="7">
        <f t="shared" si="5"/>
        <v>15.309529711914729</v>
      </c>
      <c r="I101" s="7">
        <f t="shared" si="6"/>
        <v>63.93</v>
      </c>
      <c r="J101" s="8">
        <f t="shared" si="7"/>
        <v>92.83</v>
      </c>
    </row>
    <row r="102" spans="2:11" x14ac:dyDescent="0.25">
      <c r="B102" s="34" t="s">
        <v>117</v>
      </c>
      <c r="C102" s="35" t="s">
        <v>216</v>
      </c>
      <c r="D102" s="36">
        <v>3.35</v>
      </c>
      <c r="E102" s="37">
        <v>4.47</v>
      </c>
      <c r="F102" s="37">
        <v>1.44</v>
      </c>
      <c r="G102" s="36">
        <f t="shared" si="4"/>
        <v>3.0866666666666664</v>
      </c>
      <c r="H102" s="37">
        <f t="shared" si="5"/>
        <v>1.5320683187551838</v>
      </c>
      <c r="I102" s="37">
        <f t="shared" si="6"/>
        <v>1.44</v>
      </c>
      <c r="J102" s="38">
        <f t="shared" si="7"/>
        <v>4.47</v>
      </c>
    </row>
    <row r="103" spans="2:11" x14ac:dyDescent="0.25">
      <c r="B103" s="39" t="s">
        <v>118</v>
      </c>
      <c r="C103" s="40" t="s">
        <v>217</v>
      </c>
      <c r="D103" s="41">
        <v>58.38</v>
      </c>
      <c r="E103" s="42">
        <v>48.9</v>
      </c>
      <c r="F103" s="42">
        <v>44.36</v>
      </c>
      <c r="G103" s="41">
        <f t="shared" si="4"/>
        <v>50.54666666666666</v>
      </c>
      <c r="H103" s="42">
        <f t="shared" si="5"/>
        <v>7.1535818534028417</v>
      </c>
      <c r="I103" s="42">
        <f t="shared" si="6"/>
        <v>44.36</v>
      </c>
      <c r="J103" s="43">
        <f t="shared" si="7"/>
        <v>58.38</v>
      </c>
    </row>
    <row r="104" spans="2:11" x14ac:dyDescent="0.25">
      <c r="B104" s="39" t="s">
        <v>119</v>
      </c>
      <c r="C104" s="40" t="s">
        <v>218</v>
      </c>
      <c r="D104" s="41">
        <v>100</v>
      </c>
      <c r="E104" s="42">
        <v>87.74</v>
      </c>
      <c r="F104" s="42">
        <v>82.77</v>
      </c>
      <c r="G104" s="41">
        <f t="shared" si="4"/>
        <v>90.17</v>
      </c>
      <c r="H104" s="42">
        <f t="shared" si="5"/>
        <v>8.8683087451892444</v>
      </c>
      <c r="I104" s="42">
        <f t="shared" si="6"/>
        <v>82.77</v>
      </c>
      <c r="J104" s="43">
        <f t="shared" si="7"/>
        <v>100</v>
      </c>
    </row>
    <row r="105" spans="2:11" x14ac:dyDescent="0.25">
      <c r="B105" s="44" t="s">
        <v>120</v>
      </c>
      <c r="C105" s="45" t="s">
        <v>214</v>
      </c>
      <c r="D105" s="46" t="s">
        <v>136</v>
      </c>
      <c r="E105" s="47" t="s">
        <v>136</v>
      </c>
      <c r="F105" s="47" t="s">
        <v>136</v>
      </c>
      <c r="G105" s="46"/>
      <c r="H105" s="47"/>
      <c r="I105" s="47"/>
      <c r="J105" s="48"/>
    </row>
  </sheetData>
  <mergeCells count="7">
    <mergeCell ref="G7:J7"/>
    <mergeCell ref="G8:J8"/>
    <mergeCell ref="C3:J3"/>
    <mergeCell ref="D4:F4"/>
    <mergeCell ref="G4:J4"/>
    <mergeCell ref="G5:J5"/>
    <mergeCell ref="G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ADS3545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Ann Meyer</cp:lastModifiedBy>
  <dcterms:created xsi:type="dcterms:W3CDTF">2011-06-02T02:19:45Z</dcterms:created>
  <dcterms:modified xsi:type="dcterms:W3CDTF">2019-05-06T18:20:18Z</dcterms:modified>
</cp:coreProperties>
</file>