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<sst xmlns="http://schemas.openxmlformats.org/spreadsheetml/2006/main">
  <si>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Number of Offenders</t>
  </si>
  <si>
    <t>Percent Change</t>
  </si>
  <si>
    <t>Percent Distribution</t>
  </si>
  <si>
    <t>Sex</t>
  </si>
  <si>
    <t>Total</t>
  </si>
  <si>
    <t>2006-2010</t>
  </si>
  <si>
    <t>Total</t>
  </si>
  <si>
    <t>Female</t>
  </si>
  <si>
    <t>Male</t>
  </si>
  <si>
    <t>Total</t>
  </si>
  <si>
    <t>Race</t>
  </si>
  <si>
    <t>White</t>
  </si>
  <si>
    <t>Black</t>
  </si>
  <si>
    <t>Asian/Pacific Islander</t>
  </si>
  <si>
    <t>American Indian/Alaskan Native</t>
  </si>
  <si>
    <t>Total</t>
  </si>
  <si>
    <t>Age Group</t>
  </si>
  <si>
    <t>7 to 17</t>
  </si>
  <si>
    <t>18 to 24</t>
  </si>
  <si>
    <t>25 to 34</t>
  </si>
  <si>
    <t>35 to 44</t>
  </si>
  <si>
    <t>45 to 64</t>
  </si>
  <si>
    <t>65 and older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</si>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</sst>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  <xf fillId="0" xfId="0" numFmtId="10" borderId="1" applyFont="1" fontId="1" applyNumberFormat="1"/>
    <xf applyAlignment="1" fillId="0" xfId="0" numFmtId="164" borderId="1" applyFont="1" fontId="1" applyNumberFormat="1">
      <alignment/>
    </xf>
    <xf applyAlignment="1" fillId="0" xfId="0" numFmtId="164" borderId="1" applyFont="1" fontId="1" applyNumberFormat="1">
      <alignment horizontal="right"/>
    </xf>
    <xf applyAlignment="1" fillId="0" xfId="0" numFmtId="10" borderId="1" applyFont="1" fontId="1" applyNumberFormat="1">
      <alignment horizontal="right"/>
    </xf>
    <xf applyAlignment="1" fillId="0" xfId="0" numFmtId="10" borderId="1" applyFont="1" fontId="1" applyNumberFormat="1">
      <alignment/>
    </xf>
    <xf applyAlignment="1" fillId="0" xfId="0" numFmtId="0" borderId="1" applyFont="1" fontId="1">
      <alignment horizontal="right"/>
    </xf>
    <xf applyAlignment="1" fillId="0" xfId="0" numFmtId="164" borderId="1" applyFont="1" fontId="1" applyNumberFormat="1">
      <alignment/>
    </xf>
    <xf applyAlignment="1" fillId="0" xfId="0" numFmtId="164" borderId="1" applyFont="1" fontId="1" applyNumberFormat="1">
      <alignment horizontal="right"/>
    </xf>
    <xf applyAlignment="1" fillId="0" xfId="0" numFmtId="0" borderId="1" applyFont="1" fontId="1">
      <alignment horizontal="right"/>
    </xf>
    <xf applyAlignment="1" fillId="0" xfId="0" numFmtId="10" borderId="1" applyFont="1" fontId="1" applyNumberFormat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0.43"/>
    <col min="8" customWidth="1" max="8" width="49.86"/>
    <col min="9" customWidth="1" max="9" width="23.43"/>
  </cols>
  <sheetData>
    <row r="1">
      <c s="1" r="A1"/>
      <c t="s" s="1" r="B1">
        <v>0</v>
      </c>
      <c t="s" s="2" r="H1">
        <v>1</v>
      </c>
      <c t="s" s="2" r="I1">
        <v>2</v>
      </c>
      <c s="1" r="J1"/>
      <c s="1" r="K1"/>
      <c s="1" r="L1"/>
      <c s="1" r="M1"/>
      <c s="1" r="N1"/>
      <c s="1" r="O1"/>
    </row>
    <row r="2">
      <c t="s" s="1" r="A2">
        <v>3</v>
      </c>
      <c s="3" r="B2">
        <v>2006.0</v>
      </c>
      <c s="3" r="C2">
        <v>2007.0</v>
      </c>
      <c s="3" r="D2">
        <v>2008.0</v>
      </c>
      <c s="3" r="E2">
        <v>2009.0</v>
      </c>
      <c s="3" r="F2">
        <v>2010.0</v>
      </c>
      <c t="s" s="3" r="G2">
        <v>4</v>
      </c>
      <c t="s" s="1" r="H2">
        <v>5</v>
      </c>
      <c t="s" s="1" r="I2">
        <v>6</v>
      </c>
      <c s="4" r="J2"/>
      <c s="4" r="K2"/>
      <c s="4" r="L2"/>
      <c s="4" r="M2"/>
      <c s="4" r="N2"/>
      <c s="4" r="O2"/>
    </row>
    <row r="3">
      <c t="s" s="3" r="A3">
        <v>7</v>
      </c>
      <c s="3" r="B3">
        <v>13006.0</v>
      </c>
      <c s="3" r="C3">
        <v>13806.0</v>
      </c>
      <c s="3" r="D3">
        <v>14355.0</v>
      </c>
      <c s="3" r="E3">
        <v>14634.0</v>
      </c>
      <c s="3" r="F3">
        <v>15476.0</v>
      </c>
      <c s="3" r="G3">
        <v>71277.0</v>
      </c>
      <c t="str" s="5" r="H3">
        <f>+19 </f>
        <v>1900.00%</v>
      </c>
      <c s="4" r="I3">
        <v>0.284</v>
      </c>
      <c s="4" r="J3"/>
      <c s="4" r="K3"/>
      <c s="4" r="L3"/>
      <c s="4" r="M3"/>
      <c s="4" r="N3"/>
      <c s="4" r="O3"/>
    </row>
    <row r="4">
      <c t="s" s="6" r="A4">
        <v>8</v>
      </c>
      <c s="7" r="B4">
        <v>35077.0</v>
      </c>
      <c s="7" r="C4">
        <v>36230.0</v>
      </c>
      <c s="7" r="D4">
        <v>36211.0</v>
      </c>
      <c s="7" r="E4">
        <v>35385.0</v>
      </c>
      <c s="7" r="F4">
        <v>36524.0</v>
      </c>
      <c s="7" r="G4">
        <v>179427.0</v>
      </c>
      <c t="str" s="8" r="H4">
        <f>+4.1 </f>
        <v>410.00%</v>
      </c>
      <c s="8" r="I4">
        <v>0.716</v>
      </c>
      <c s="4" r="J4"/>
      <c s="4" r="K4"/>
      <c s="4" r="L4"/>
      <c s="4" r="M4"/>
      <c s="4" r="N4"/>
      <c s="4" r="O4"/>
    </row>
    <row r="5">
      <c t="s" s="6" r="A5">
        <v>9</v>
      </c>
      <c s="7" r="B5">
        <v>48083.0</v>
      </c>
      <c s="7" r="C5">
        <v>50036.0</v>
      </c>
      <c s="7" r="D5">
        <v>50566.0</v>
      </c>
      <c s="7" r="E5">
        <v>50019.0</v>
      </c>
      <c s="7" r="F5">
        <v>52000.0</v>
      </c>
      <c s="7" r="G5">
        <v>250704.0</v>
      </c>
      <c t="str" s="8" r="H5">
        <f>+8.1</f>
        <v>810.00%</v>
      </c>
      <c s="8" r="I5">
        <v>1.0</v>
      </c>
      <c s="4" r="J5"/>
      <c s="4" r="K5"/>
      <c s="4" r="L5"/>
      <c s="4" r="M5"/>
      <c s="4" r="N5"/>
      <c s="4" r="O5"/>
    </row>
    <row r="6">
      <c t="s" s="6" r="A6">
        <v>10</v>
      </c>
      <c s="6" r="B6"/>
      <c s="6" r="C6"/>
      <c s="6" r="D6"/>
      <c s="6" r="E6"/>
      <c s="6" r="F6"/>
      <c s="9" r="G6"/>
      <c s="9" r="H6"/>
      <c s="9" r="I6"/>
      <c s="5" r="J6"/>
      <c s="4" r="K6"/>
      <c s="4" r="L6"/>
      <c s="4" r="M6"/>
      <c s="4" r="N6"/>
      <c s="4" r="O6"/>
    </row>
    <row r="7">
      <c t="s" s="6" r="A7">
        <v>11</v>
      </c>
      <c s="7" r="B7">
        <v>26462.0</v>
      </c>
      <c s="7" r="C7">
        <v>27578.0</v>
      </c>
      <c s="7" r="D7">
        <v>27900.0</v>
      </c>
      <c s="7" r="E7">
        <v>27847.0</v>
      </c>
      <c s="7" r="F7">
        <v>28810.0</v>
      </c>
      <c s="7" r="G7">
        <v>138597.0</v>
      </c>
      <c t="str" s="8" r="H7">
        <f>+8.9</f>
        <v>890.00%</v>
      </c>
      <c s="8" r="I7">
        <v>0.555</v>
      </c>
      <c s="4" r="J7"/>
      <c s="4" r="K7"/>
      <c s="4" r="L7"/>
      <c s="4" r="M7"/>
      <c s="4" r="N7"/>
      <c s="4" r="O7"/>
    </row>
    <row r="8">
      <c t="s" s="6" r="A8">
        <v>12</v>
      </c>
      <c s="7" r="B8">
        <v>20985.0</v>
      </c>
      <c s="7" r="C8">
        <v>21694.0</v>
      </c>
      <c s="7" r="D8">
        <v>21881.0</v>
      </c>
      <c s="7" r="E8">
        <v>21460.0</v>
      </c>
      <c s="7" r="F8">
        <v>22445.0</v>
      </c>
      <c s="7" r="G8">
        <v>108465.0</v>
      </c>
      <c t="str" s="8" r="H8">
        <f>+7</f>
        <v>700.00%</v>
      </c>
      <c s="8" r="I8">
        <v>0.434</v>
      </c>
      <c s="4" r="J8"/>
      <c s="4" r="K8"/>
      <c s="4" r="L8"/>
      <c s="4" r="M8"/>
      <c s="4" r="N8"/>
      <c s="4" r="O8"/>
    </row>
    <row r="9">
      <c t="s" s="6" r="A9">
        <v>13</v>
      </c>
      <c s="7" r="B9">
        <v>423.0</v>
      </c>
      <c s="7" r="C9">
        <v>483.0</v>
      </c>
      <c s="7" r="D9">
        <v>499.0</v>
      </c>
      <c s="7" r="E9">
        <v>490.0</v>
      </c>
      <c s="7" r="F9">
        <v>523.0</v>
      </c>
      <c s="7" r="G9">
        <v>2418.0</v>
      </c>
      <c t="str" s="8" r="H9">
        <f>+23.6</f>
        <v>2360.00%</v>
      </c>
      <c s="8" r="I9">
        <v>0.01</v>
      </c>
      <c s="4" r="J9"/>
      <c s="4" r="K9"/>
      <c s="4" r="L9"/>
      <c s="4" r="M9"/>
      <c s="4" r="N9"/>
      <c s="4" r="O9"/>
    </row>
    <row r="10">
      <c t="s" s="6" r="A10">
        <v>14</v>
      </c>
      <c s="7" r="B10">
        <v>42.0</v>
      </c>
      <c s="7" r="C10">
        <v>48.0</v>
      </c>
      <c s="7" r="D10">
        <v>47.0</v>
      </c>
      <c s="7" r="E10">
        <v>33.0</v>
      </c>
      <c s="7" r="F10">
        <v>50.0</v>
      </c>
      <c s="7" r="G10">
        <v>220.0</v>
      </c>
      <c t="str" s="8" r="H10">
        <f>+19 </f>
        <v>1900.00%</v>
      </c>
      <c s="8" r="I10">
        <v>0.001</v>
      </c>
      <c s="4" r="J10"/>
      <c s="4" r="K10"/>
      <c s="4" r="L10"/>
      <c s="4" r="M10"/>
      <c s="4" r="N10"/>
      <c s="4" r="O10"/>
    </row>
    <row r="11">
      <c t="s" s="6" r="A11">
        <v>15</v>
      </c>
      <c s="7" r="B11">
        <v>47912.0</v>
      </c>
      <c s="7" r="C11">
        <v>49803.0</v>
      </c>
      <c s="7" r="D11">
        <v>50327.0</v>
      </c>
      <c s="7" r="E11">
        <v>49830.0</v>
      </c>
      <c s="7" r="F11">
        <v>51828.0</v>
      </c>
      <c s="7" r="G11">
        <v>249700.0</v>
      </c>
      <c t="str" s="8" r="H11">
        <f>+8.2</f>
        <v>820.00%</v>
      </c>
      <c s="8" r="I11">
        <v>1.0</v>
      </c>
      <c s="4" r="J11"/>
      <c s="4" r="K11"/>
      <c s="4" r="L11"/>
      <c s="4" r="M11"/>
      <c s="4" r="N11"/>
      <c s="4" r="O11"/>
    </row>
    <row r="12">
      <c t="s" s="6" r="A12">
        <v>16</v>
      </c>
      <c s="6" r="B12"/>
      <c s="6" r="C12"/>
      <c s="6" r="D12"/>
      <c s="6" r="E12"/>
      <c s="6" r="F12"/>
      <c s="6" r="G12"/>
      <c s="9" r="H12"/>
      <c s="9" r="I12"/>
      <c s="5" r="J12"/>
      <c s="4" r="K12"/>
      <c s="4" r="L12"/>
      <c s="4" r="M12"/>
      <c s="4" r="N12"/>
      <c s="4" r="O12"/>
    </row>
    <row r="13">
      <c t="s" s="6" r="A13">
        <v>17</v>
      </c>
      <c s="7" r="B13">
        <v>4201.0</v>
      </c>
      <c s="7" r="C13">
        <v>4521.0</v>
      </c>
      <c s="7" r="D13">
        <v>4426.0</v>
      </c>
      <c s="7" r="E13">
        <v>4306.0</v>
      </c>
      <c s="7" r="F13">
        <v>4560.0</v>
      </c>
      <c s="7" r="G13">
        <v>22014.0</v>
      </c>
      <c t="str" s="8" r="H13">
        <f>+8.5</f>
        <v>850.00%</v>
      </c>
      <c s="8" r="I13">
        <v>0.089</v>
      </c>
      <c s="4" r="J13"/>
      <c s="4" r="K13"/>
      <c s="4" r="L13"/>
      <c s="4" r="M13"/>
      <c s="4" r="N13"/>
      <c s="4" r="O13"/>
    </row>
    <row r="14">
      <c t="s" s="6" r="A14">
        <v>18</v>
      </c>
      <c s="7" r="B14">
        <v>10935.0</v>
      </c>
      <c s="7" r="C14">
        <v>11576.0</v>
      </c>
      <c s="7" r="D14">
        <v>11913.0</v>
      </c>
      <c s="7" r="E14">
        <v>11749.0</v>
      </c>
      <c s="7" r="F14">
        <v>12115.0</v>
      </c>
      <c s="7" r="G14">
        <v>58288.0</v>
      </c>
      <c t="str" s="10" r="H14">
        <f>+10.8</f>
        <v>10.8</v>
      </c>
      <c s="8" r="I14">
        <v>0.234</v>
      </c>
      <c s="4" r="J14"/>
      <c s="4" r="K14"/>
      <c s="4" r="L14"/>
      <c s="4" r="M14"/>
      <c s="4" r="N14"/>
      <c s="4" r="O14"/>
    </row>
    <row r="15">
      <c t="s" s="6" r="A15">
        <v>19</v>
      </c>
      <c s="7" r="B15">
        <v>13511.0</v>
      </c>
      <c s="7" r="C15">
        <v>14024.0</v>
      </c>
      <c s="7" r="D15">
        <v>14185.0</v>
      </c>
      <c s="7" r="E15">
        <v>14319.0</v>
      </c>
      <c s="7" r="F15">
        <v>15011.0</v>
      </c>
      <c s="7" r="G15">
        <v>71050.0</v>
      </c>
      <c t="str" s="8" r="H15">
        <f>+11.1</f>
        <v>1110.00%</v>
      </c>
      <c s="8" r="I15">
        <v>0.286</v>
      </c>
      <c s="4" r="J15"/>
      <c s="4" r="K15"/>
      <c s="4" r="L15"/>
      <c s="4" r="M15"/>
      <c s="4" r="N15"/>
      <c s="4" r="O15"/>
    </row>
    <row r="16">
      <c t="s" s="6" r="A16">
        <v>20</v>
      </c>
      <c s="7" r="B16">
        <v>11324.0</v>
      </c>
      <c s="7" r="C16">
        <v>11354.0</v>
      </c>
      <c s="7" r="D16">
        <v>10994.0</v>
      </c>
      <c s="7" r="E16">
        <v>10616.0</v>
      </c>
      <c s="7" r="F16">
        <v>10662.0</v>
      </c>
      <c s="7" r="G16">
        <v>54950.0</v>
      </c>
      <c s="7" r="H16">
        <v>-5.8</v>
      </c>
      <c s="8" r="I16">
        <v>0.221</v>
      </c>
      <c s="4" r="J16"/>
      <c s="4" r="K16"/>
      <c s="4" r="L16"/>
      <c s="4" r="M16"/>
      <c s="4" r="N16"/>
      <c s="4" r="O16"/>
    </row>
    <row r="17">
      <c t="s" s="6" r="A17">
        <v>21</v>
      </c>
      <c s="7" r="B17">
        <v>7181.0</v>
      </c>
      <c s="7" r="C17">
        <v>7604.0</v>
      </c>
      <c s="7" r="D17">
        <v>8077.0</v>
      </c>
      <c s="7" r="E17">
        <v>8120.0</v>
      </c>
      <c s="7" r="F17">
        <v>8778.0</v>
      </c>
      <c s="7" r="G17">
        <v>39760.0</v>
      </c>
      <c t="str" s="8" r="H17">
        <f>+22.2</f>
        <v>2220.00%</v>
      </c>
      <c s="8" r="I17">
        <v>0.16</v>
      </c>
      <c s="4" r="J17"/>
      <c s="4" r="K17"/>
      <c s="4" r="L17"/>
      <c s="4" r="M17"/>
      <c s="4" r="N17"/>
      <c s="4" r="O17"/>
    </row>
    <row r="18">
      <c t="s" s="6" r="A18">
        <v>22</v>
      </c>
      <c s="7" r="B18">
        <v>429.0</v>
      </c>
      <c s="7" r="C18">
        <v>492.0</v>
      </c>
      <c s="7" r="D18">
        <v>532.0</v>
      </c>
      <c s="7" r="E18">
        <v>508.0</v>
      </c>
      <c s="7" r="F18">
        <v>588.0</v>
      </c>
      <c s="7" r="G18">
        <v>2549.0</v>
      </c>
      <c t="str" s="8" r="H18">
        <f>+37.1</f>
        <v>3710.00%</v>
      </c>
      <c s="8" r="I18">
        <v>0.01</v>
      </c>
      <c s="4" r="J18"/>
      <c s="4" r="K18"/>
      <c s="4" r="L18"/>
      <c s="4" r="M18"/>
      <c s="4" r="N18"/>
      <c s="4" r="O18"/>
    </row>
    <row r="19">
      <c t="s" s="6" r="A19">
        <v>23</v>
      </c>
      <c s="7" r="B19">
        <v>47581.0</v>
      </c>
      <c s="7" r="C19">
        <v>49571.0</v>
      </c>
      <c s="7" r="D19">
        <v>50127.0</v>
      </c>
      <c s="7" r="E19">
        <v>49618.0</v>
      </c>
      <c s="7" r="F19">
        <v>51714.0</v>
      </c>
      <c s="7" r="G19">
        <v>248611.0</v>
      </c>
      <c t="str" s="8" r="H19">
        <f>+8.7</f>
        <v>870.00%</v>
      </c>
      <c s="8" r="I19">
        <v>1.0</v>
      </c>
      <c s="4" r="J19"/>
      <c s="4" r="K19"/>
      <c s="4" r="L19"/>
      <c s="4" r="M19"/>
      <c s="4" r="N19"/>
      <c s="4" r="O19"/>
    </row>
    <row r="20">
      <c s="11" r="A20"/>
      <c s="12" r="B20"/>
      <c s="12" r="C20"/>
      <c s="12" r="D20"/>
      <c s="12" r="E20"/>
      <c s="12" r="F20"/>
      <c s="12" r="G20"/>
      <c s="13" r="H20"/>
      <c s="14" r="I20"/>
      <c s="4" r="J20"/>
      <c s="4" r="K20"/>
      <c s="4" r="L20"/>
      <c s="4" r="M20"/>
      <c s="4" r="N20"/>
      <c s="4" r="O20"/>
    </row>
    <row r="21">
      <c s="11" r="A21"/>
      <c s="12" r="B21"/>
      <c s="12" r="C21"/>
      <c s="11" r="D21"/>
      <c s="12" r="E21"/>
      <c s="12" r="F21"/>
      <c s="12" r="G21"/>
      <c s="13" r="H21"/>
      <c s="14" r="I21"/>
      <c s="4" r="J21"/>
      <c s="4" r="K21"/>
      <c s="4" r="L21"/>
      <c s="4" r="M21"/>
      <c s="4" r="N21"/>
      <c s="4" r="O21"/>
    </row>
    <row r="22">
      <c s="11" r="A22"/>
      <c s="12" r="B22"/>
      <c s="12" r="C22"/>
      <c s="12" r="D22"/>
      <c s="12" r="E22"/>
      <c s="12" r="F22"/>
      <c s="12" r="G22"/>
      <c s="8" r="H22"/>
      <c s="14" r="I22"/>
      <c s="4" r="J22"/>
    </row>
    <row r="23">
      <c s="1" r="B23"/>
      <c s="1" r="C23"/>
      <c s="1" r="D23"/>
      <c s="1" r="E23"/>
      <c s="1" r="F23"/>
      <c s="1" r="G23"/>
      <c s="3" r="H23"/>
      <c s="1" r="I23"/>
      <c s="4" r="J23"/>
    </row>
    <row r="24">
      <c s="1" r="B24"/>
      <c s="3" r="C24"/>
      <c s="3" r="D24"/>
      <c s="3" r="E24"/>
      <c s="3" r="F24"/>
      <c s="3" r="G24"/>
      <c s="3" r="H24"/>
      <c s="4" r="J24"/>
    </row>
    <row r="25">
      <c s="1" r="B25"/>
      <c s="1" r="C25"/>
      <c s="1" r="D25"/>
      <c s="1" r="E25"/>
      <c s="1" r="F25"/>
      <c s="1" r="G25"/>
      <c s="1" r="H25"/>
      <c s="1" r="I25"/>
      <c s="4" r="J25"/>
    </row>
    <row r="26">
      <c s="1" r="B26"/>
      <c s="1" r="C26"/>
      <c s="1" r="D26"/>
      <c s="1" r="E26"/>
      <c s="1" r="F26"/>
      <c s="1" r="G26"/>
      <c s="1" r="H26"/>
      <c s="1" r="I26"/>
      <c s="4" r="J26"/>
    </row>
    <row r="27">
      <c s="1" r="B27"/>
      <c s="3" r="C27"/>
      <c s="3" r="D27"/>
      <c s="3" r="E27"/>
      <c s="3" r="F27"/>
      <c s="3" r="G27"/>
      <c s="3" r="H27"/>
      <c s="1" r="I27"/>
      <c s="4" r="J27"/>
    </row>
  </sheetData>
  <mergeCells count="1">
    <mergeCell ref="B1:G1"/>
  </mergeCells>
  <drawing r:id="rId1"/>
</worksheet>
</file>