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<sst xmlns="http://schemas.openxmlformats.org/spreadsheetml/2006/main">
  <si>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Victims</t>
  </si>
  <si>
    <t>Number of Domestic Violence Victims Per 1,000 Population</t>
  </si>
  <si>
    <t>Rate Percentage Change</t>
  </si>
  <si>
    <t>Locality</t>
  </si>
  <si>
    <t>2006-2010</t>
  </si>
  <si>
    <t>Albemarle Co</t>
  </si>
  <si>
    <t>Amelia Co</t>
  </si>
  <si>
    <t>Buckingham Co</t>
  </si>
  <si>
    <t>Caroline Co</t>
  </si>
  <si>
    <t>Charles City Co</t>
  </si>
  <si>
    <t>Chesterfield Co</t>
  </si>
  <si>
    <t>Culpeper Co</t>
  </si>
  <si>
    <t>Cumberland Co</t>
  </si>
  <si>
    <t>Dinwiddie Co</t>
  </si>
  <si>
    <t>Fluvanna Co</t>
  </si>
  <si>
    <t>Goochland Co</t>
  </si>
  <si>
    <t>Greene Co</t>
  </si>
  <si>
    <t>Hanover Co</t>
  </si>
  <si>
    <t>Henrico Co</t>
  </si>
  <si>
    <t>King &amp; Queen Co</t>
  </si>
  <si>
    <t>King William Co</t>
  </si>
  <si>
    <t>Louisa Co</t>
  </si>
  <si>
    <t>Madison Co</t>
  </si>
  <si>
    <t>Nelson Co</t>
  </si>
  <si>
    <t>New Kent Co</t>
  </si>
  <si>
    <t>Orange Co</t>
  </si>
  <si>
    <t>Powhatan Co</t>
  </si>
  <si>
    <t>Prince George Co</t>
  </si>
  <si>
    <t>Rappahannock Co</t>
  </si>
  <si>
    <t>Sussex Co</t>
  </si>
  <si>
    <t>Charlottesville C</t>
  </si>
  <si>
    <t>Colonial Heights C</t>
  </si>
  <si>
    <t>Hopewell C</t>
  </si>
  <si>
    <t>Petersburg C</t>
  </si>
  <si>
    <t>Richmond 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</si>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</sst>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12" customWidth="1" max="12" width="44.29"/>
  </cols>
  <sheetData>
    <row r="1">
      <c s="1" r="A1"/>
      <c t="s" s="1" r="B1">
        <v>0</v>
      </c>
      <c t="s" s="2" r="G1">
        <v>1</v>
      </c>
      <c t="s" s="1" r="L1">
        <v>2</v>
      </c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G2">
        <v>2006.0</v>
      </c>
      <c s="1" r="H2">
        <v>2007.0</v>
      </c>
      <c s="1" r="I2">
        <v>2008.0</v>
      </c>
      <c s="1" r="J2">
        <v>2009.0</v>
      </c>
      <c s="1" r="K2">
        <v>2010.0</v>
      </c>
      <c t="s" s="1" r="L2">
        <v>4</v>
      </c>
      <c s="4" r="M2"/>
      <c s="4" r="N2"/>
    </row>
    <row r="3">
      <c t="s" s="3" r="A3">
        <v>5</v>
      </c>
      <c s="3" r="B3">
        <v>579.0</v>
      </c>
      <c s="3" r="C3">
        <v>544.0</v>
      </c>
      <c s="3" r="D3">
        <v>604.0</v>
      </c>
      <c s="3" r="E3">
        <v>559.0</v>
      </c>
      <c s="1" r="F3">
        <v>511.0</v>
      </c>
      <c s="1" r="G3">
        <v>6.2</v>
      </c>
      <c s="1" r="H3">
        <v>5.9</v>
      </c>
      <c s="1" r="I3">
        <v>6.4</v>
      </c>
      <c s="1" r="J3">
        <v>5.9</v>
      </c>
      <c s="1" r="K3">
        <v>5.2</v>
      </c>
      <c s="1" r="L3">
        <v>-16.1</v>
      </c>
      <c s="4" r="M3"/>
      <c s="4" r="N3"/>
    </row>
    <row r="4">
      <c t="s" s="3" r="A4">
        <v>6</v>
      </c>
      <c s="3" r="B4">
        <v>69.0</v>
      </c>
      <c s="3" r="C4">
        <v>86.0</v>
      </c>
      <c s="3" r="D4">
        <v>60.0</v>
      </c>
      <c s="3" r="E4">
        <v>87.0</v>
      </c>
      <c s="1" r="F4">
        <v>84.0</v>
      </c>
      <c s="1" r="G4">
        <v>5.4</v>
      </c>
      <c s="1" r="H4">
        <v>6.8</v>
      </c>
      <c s="1" r="I4">
        <v>4.6</v>
      </c>
      <c s="1" r="J4">
        <v>6.6</v>
      </c>
      <c s="1" r="K4">
        <v>6.6</v>
      </c>
      <c t="str" s="5" r="L4">
        <f>+22.2</f>
        <v>2220.00%</v>
      </c>
      <c s="4" r="M4"/>
      <c s="4" r="N4"/>
    </row>
    <row r="5">
      <c t="s" s="3" r="A5">
        <v>7</v>
      </c>
      <c s="3" r="B5">
        <v>69.0</v>
      </c>
      <c s="3" r="C5">
        <v>81.0</v>
      </c>
      <c s="3" r="D5">
        <v>83.0</v>
      </c>
      <c s="3" r="E5">
        <v>101.0</v>
      </c>
      <c s="1" r="F5">
        <v>87.0</v>
      </c>
      <c s="1" r="G5">
        <v>4.2</v>
      </c>
      <c s="1" r="H5">
        <v>4.9</v>
      </c>
      <c s="1" r="I5">
        <v>5.0</v>
      </c>
      <c s="1" r="J5">
        <v>6.0</v>
      </c>
      <c s="1" r="K5">
        <v>5.1</v>
      </c>
      <c t="str" s="5" r="L5">
        <f>+21.4</f>
        <v>2140.00%</v>
      </c>
      <c s="4" r="M5"/>
      <c s="4" r="N5"/>
    </row>
    <row r="6">
      <c t="s" s="3" r="A6">
        <v>8</v>
      </c>
      <c s="3" r="B6">
        <v>159.0</v>
      </c>
      <c s="3" r="C6">
        <v>192.0</v>
      </c>
      <c s="3" r="D6">
        <v>202.0</v>
      </c>
      <c s="3" r="E6">
        <v>203.0</v>
      </c>
      <c s="1" r="F6">
        <v>201.0</v>
      </c>
      <c s="1" r="G6">
        <v>6.1</v>
      </c>
      <c s="1" r="H6">
        <v>7.0</v>
      </c>
      <c s="1" r="I6">
        <v>7.2</v>
      </c>
      <c s="1" r="J6">
        <v>7.2</v>
      </c>
      <c s="1" r="K6">
        <v>7.0</v>
      </c>
      <c t="str" s="5" r="L6">
        <f>+14.8</f>
        <v>1480.00%</v>
      </c>
      <c s="4" r="M6"/>
      <c s="4" r="N6"/>
    </row>
    <row r="7">
      <c t="s" s="3" r="A7">
        <v>9</v>
      </c>
      <c s="3" r="B7">
        <v>17.0</v>
      </c>
      <c s="3" r="C7">
        <v>20.0</v>
      </c>
      <c s="3" r="D7">
        <v>24.0</v>
      </c>
      <c s="3" r="E7">
        <v>24.0</v>
      </c>
      <c s="1" r="F7">
        <v>22.0</v>
      </c>
      <c s="1" r="G7">
        <v>2.4</v>
      </c>
      <c s="1" r="H7">
        <v>2.9</v>
      </c>
      <c s="1" r="I7">
        <v>3.5</v>
      </c>
      <c s="1" r="J7">
        <v>3.4</v>
      </c>
      <c s="1" r="K7">
        <v>3.0</v>
      </c>
      <c t="str" s="5" r="L7">
        <f>+25</f>
        <v>2500.00%</v>
      </c>
      <c s="4" r="M7"/>
      <c s="4" r="N7"/>
    </row>
    <row r="8">
      <c t="s" s="3" r="A8">
        <v>10</v>
      </c>
      <c s="3" r="B8">
        <v>1960.0</v>
      </c>
      <c s="3" r="C8">
        <v>2087.0</v>
      </c>
      <c s="3" r="D8">
        <v>2323.0</v>
      </c>
      <c s="3" r="E8">
        <v>2375.0</v>
      </c>
      <c s="3" r="F8">
        <v>2639.0</v>
      </c>
      <c s="1" r="G8">
        <v>6.7</v>
      </c>
      <c s="1" r="H8">
        <v>7.0</v>
      </c>
      <c s="1" r="I8">
        <v>7.6</v>
      </c>
      <c s="1" r="J8">
        <v>7.7</v>
      </c>
      <c s="1" r="K8">
        <v>8.3</v>
      </c>
      <c t="str" s="5" r="L8">
        <f>+23.9</f>
        <v>2390.00%</v>
      </c>
      <c s="4" r="M8"/>
      <c s="4" r="N8"/>
    </row>
    <row r="9">
      <c t="s" s="3" r="A9">
        <v>11</v>
      </c>
      <c s="3" r="B9">
        <v>344.0</v>
      </c>
      <c s="3" r="C9">
        <v>331.0</v>
      </c>
      <c s="3" r="D9">
        <v>344.0</v>
      </c>
      <c s="3" r="E9">
        <v>318.0</v>
      </c>
      <c s="1" r="F9">
        <v>397.0</v>
      </c>
      <c s="1" r="G9">
        <v>7.7</v>
      </c>
      <c s="1" r="H9">
        <v>7.1</v>
      </c>
      <c s="1" r="I9">
        <v>7.2</v>
      </c>
      <c s="1" r="J9">
        <v>6.6</v>
      </c>
      <c s="1" r="K9">
        <v>8.5</v>
      </c>
      <c t="str" s="5" r="L9">
        <f>+10.4</f>
        <v>1040.00%</v>
      </c>
      <c s="4" r="M9"/>
      <c s="4" r="N9"/>
    </row>
    <row r="10">
      <c t="s" s="3" r="A10">
        <v>12</v>
      </c>
      <c s="3" r="B10">
        <v>49.0</v>
      </c>
      <c s="3" r="C10">
        <v>40.0</v>
      </c>
      <c s="3" r="D10">
        <v>48.0</v>
      </c>
      <c s="3" r="E10">
        <v>31.0</v>
      </c>
      <c s="1" r="F10">
        <v>49.0</v>
      </c>
      <c s="1" r="G10">
        <v>5.0</v>
      </c>
      <c s="1" r="H10">
        <v>4.1</v>
      </c>
      <c s="1" r="I10">
        <v>4.9</v>
      </c>
      <c s="1" r="J10">
        <v>3.1</v>
      </c>
      <c s="1" r="K10">
        <v>4.9</v>
      </c>
      <c s="1" r="L10">
        <v>-2.0</v>
      </c>
      <c s="4" r="M10"/>
      <c s="4" r="N10"/>
    </row>
    <row r="11">
      <c t="s" s="3" r="A11">
        <v>13</v>
      </c>
      <c s="3" r="B11">
        <v>45.0</v>
      </c>
      <c s="3" r="C11">
        <v>118.0</v>
      </c>
      <c s="3" r="D11">
        <v>111.0</v>
      </c>
      <c s="3" r="E11">
        <v>147.0</v>
      </c>
      <c s="1" r="F11">
        <v>116.0</v>
      </c>
      <c s="1" r="G11">
        <v>1.7</v>
      </c>
      <c s="1" r="H11">
        <v>4.5</v>
      </c>
      <c s="1" r="I11">
        <v>4.1</v>
      </c>
      <c s="1" r="J11">
        <v>5.4</v>
      </c>
      <c s="1" r="K11">
        <v>4.1</v>
      </c>
      <c t="str" s="5" r="L11">
        <f>+141.2</f>
        <v>14120.00%</v>
      </c>
      <c s="4" r="M11"/>
      <c s="4" r="N11"/>
    </row>
    <row r="12">
      <c t="s" s="3" r="A12">
        <v>14</v>
      </c>
      <c s="3" r="B12">
        <v>148.0</v>
      </c>
      <c s="3" r="C12">
        <v>127.0</v>
      </c>
      <c s="3" r="D12">
        <v>163.0</v>
      </c>
      <c s="3" r="E12">
        <v>107.0</v>
      </c>
      <c s="3" r="F12">
        <v>106.0</v>
      </c>
      <c s="1" r="G12">
        <v>5.9</v>
      </c>
      <c s="1" r="H12">
        <v>4.9</v>
      </c>
      <c s="1" r="I12">
        <v>6.2</v>
      </c>
      <c s="1" r="J12">
        <v>4.0</v>
      </c>
      <c s="1" r="K12">
        <v>4.1</v>
      </c>
      <c s="1" r="L12">
        <v>-30.5</v>
      </c>
      <c s="4" r="M12"/>
      <c s="4" r="N12"/>
    </row>
    <row r="13">
      <c t="s" s="3" r="A13">
        <v>15</v>
      </c>
      <c s="3" r="B13">
        <v>37.0</v>
      </c>
      <c s="3" r="C13">
        <v>33.0</v>
      </c>
      <c s="3" r="D13">
        <v>54.0</v>
      </c>
      <c s="3" r="E13">
        <v>60.0</v>
      </c>
      <c s="3" r="F13">
        <v>44.0</v>
      </c>
      <c s="1" r="G13">
        <v>1.8</v>
      </c>
      <c s="1" r="H13">
        <v>1.6</v>
      </c>
      <c s="1" r="I13">
        <v>2.6</v>
      </c>
      <c s="1" r="J13">
        <v>2.8</v>
      </c>
      <c s="1" r="K13">
        <v>2.0</v>
      </c>
      <c t="str" s="5" r="L13">
        <f>+11.1</f>
        <v>1110.00%</v>
      </c>
      <c s="4" r="M13"/>
      <c s="4" r="N13"/>
    </row>
    <row r="14">
      <c t="s" s="3" r="A14">
        <v>16</v>
      </c>
      <c s="3" r="B14">
        <v>81.0</v>
      </c>
      <c s="3" r="C14">
        <v>74.0</v>
      </c>
      <c s="3" r="D14">
        <v>103.0</v>
      </c>
      <c s="3" r="E14">
        <v>94.0</v>
      </c>
      <c s="3" r="F14">
        <v>138.0</v>
      </c>
      <c s="1" r="G14">
        <v>4.7</v>
      </c>
      <c s="1" r="H14">
        <v>4.2</v>
      </c>
      <c s="1" r="I14">
        <v>5.8</v>
      </c>
      <c s="1" r="J14">
        <v>5.2</v>
      </c>
      <c s="1" r="K14">
        <v>7.5</v>
      </c>
      <c t="str" s="5" r="L14">
        <f>+59.6</f>
        <v>5960.00%</v>
      </c>
      <c s="4" r="M14"/>
      <c s="4" r="N14"/>
    </row>
    <row r="15">
      <c t="s" s="3" r="A15">
        <v>17</v>
      </c>
      <c s="3" r="B15">
        <v>343.0</v>
      </c>
      <c s="3" r="C15">
        <v>411.0</v>
      </c>
      <c s="3" r="D15">
        <v>453.0</v>
      </c>
      <c s="3" r="E15">
        <v>527.0</v>
      </c>
      <c s="3" r="F15">
        <v>535.0</v>
      </c>
      <c s="1" r="G15">
        <v>3.6</v>
      </c>
      <c s="1" r="H15">
        <v>4.2</v>
      </c>
      <c s="1" r="I15">
        <v>4.6</v>
      </c>
      <c s="1" r="J15">
        <v>5.3</v>
      </c>
      <c s="1" r="K15">
        <v>5.4</v>
      </c>
      <c t="str" s="5" r="L15">
        <f>+50</f>
        <v>5000.00%</v>
      </c>
      <c s="4" r="M15"/>
      <c s="4" r="N15"/>
    </row>
    <row r="16">
      <c t="s" s="3" r="A16">
        <v>18</v>
      </c>
      <c s="3" r="B16">
        <v>1799.0</v>
      </c>
      <c s="3" r="C16">
        <v>1735.0</v>
      </c>
      <c s="3" r="D16">
        <v>1689.0</v>
      </c>
      <c s="3" r="E16">
        <v>1601.0</v>
      </c>
      <c s="3" r="F16">
        <v>1535.0</v>
      </c>
      <c s="3" r="G16">
        <v>6.3</v>
      </c>
      <c s="1" r="H16">
        <v>6.0</v>
      </c>
      <c s="1" r="I16">
        <v>5.8</v>
      </c>
      <c s="1" r="J16">
        <v>5.4</v>
      </c>
      <c s="1" r="K16">
        <v>5.0</v>
      </c>
      <c s="1" r="L16">
        <v>-20.6</v>
      </c>
      <c s="4" r="M16"/>
      <c s="4" r="N16"/>
    </row>
    <row r="17">
      <c t="s" s="3" r="A17">
        <v>19</v>
      </c>
      <c s="3" r="B17">
        <v>25.0</v>
      </c>
      <c s="3" r="C17">
        <v>23.0</v>
      </c>
      <c s="3" r="D17">
        <v>25.0</v>
      </c>
      <c s="3" r="E17">
        <v>25.0</v>
      </c>
      <c s="3" r="F17">
        <v>31.0</v>
      </c>
      <c s="1" r="G17">
        <v>3.6</v>
      </c>
      <c s="1" r="H17">
        <v>3.3</v>
      </c>
      <c s="1" r="I17">
        <v>3.7</v>
      </c>
      <c s="1" r="J17">
        <v>3.7</v>
      </c>
      <c s="1" r="K17">
        <v>4.5</v>
      </c>
      <c t="str" s="5" r="L17">
        <f>+25</f>
        <v>2500.00%</v>
      </c>
      <c s="4" r="M17"/>
      <c s="4" r="N17"/>
    </row>
    <row r="18">
      <c t="s" s="3" r="A18">
        <v>20</v>
      </c>
      <c s="3" r="B18">
        <v>60.0</v>
      </c>
      <c s="3" r="C18">
        <v>39.0</v>
      </c>
      <c s="3" r="D18">
        <v>53.0</v>
      </c>
      <c s="3" r="E18">
        <v>58.0</v>
      </c>
      <c s="3" r="F18">
        <v>78.0</v>
      </c>
      <c s="1" r="G18">
        <v>4.1</v>
      </c>
      <c s="1" r="H18">
        <v>2.5</v>
      </c>
      <c s="1" r="I18">
        <v>3.3</v>
      </c>
      <c s="1" r="J18">
        <v>3.6</v>
      </c>
      <c s="1" r="K18">
        <v>4.9</v>
      </c>
      <c t="str" s="5" r="L18">
        <f>+19.5</f>
        <v>1950.00%</v>
      </c>
      <c s="4" r="M18"/>
      <c s="4" r="N18"/>
    </row>
    <row r="19">
      <c t="s" s="3" r="A19">
        <v>21</v>
      </c>
      <c s="3" r="B19">
        <v>150.0</v>
      </c>
      <c s="3" r="C19">
        <v>189.0</v>
      </c>
      <c s="3" r="D19">
        <v>167.0</v>
      </c>
      <c s="3" r="E19">
        <v>140.0</v>
      </c>
      <c s="3" r="F19">
        <v>194.0</v>
      </c>
      <c s="1" r="G19">
        <v>4.9</v>
      </c>
      <c s="1" r="H19">
        <v>6.0</v>
      </c>
      <c s="1" r="I19">
        <v>5.1</v>
      </c>
      <c s="1" r="J19">
        <v>4.3</v>
      </c>
      <c s="1" r="K19">
        <v>5.9</v>
      </c>
      <c t="str" s="5" r="L19">
        <f>+20.4</f>
        <v>2040.00%</v>
      </c>
      <c s="4" r="M19"/>
      <c s="4" r="N19"/>
    </row>
    <row r="20">
      <c t="s" s="3" r="A20">
        <v>22</v>
      </c>
      <c s="3" r="B20">
        <v>76.0</v>
      </c>
      <c s="3" r="C20">
        <v>74.0</v>
      </c>
      <c s="3" r="D20">
        <v>79.0</v>
      </c>
      <c s="3" r="E20">
        <v>88.0</v>
      </c>
      <c s="3" r="F20">
        <v>89.0</v>
      </c>
      <c s="1" r="G20">
        <v>5.5</v>
      </c>
      <c s="1" r="H20">
        <v>5.4</v>
      </c>
      <c s="1" r="I20">
        <v>5.7</v>
      </c>
      <c s="1" r="J20">
        <v>6.3</v>
      </c>
      <c s="1" r="K20">
        <v>6.7</v>
      </c>
      <c t="str" s="5" r="L20">
        <f>+21.8</f>
        <v>2180.00%</v>
      </c>
      <c s="4" r="M20"/>
      <c s="4" r="N20"/>
    </row>
    <row r="21">
      <c t="s" s="3" r="A21">
        <v>23</v>
      </c>
      <c s="3" r="B21">
        <v>92.0</v>
      </c>
      <c s="3" r="C21">
        <v>83.0</v>
      </c>
      <c s="3" r="D21">
        <v>79.0</v>
      </c>
      <c s="3" r="E21">
        <v>84.0</v>
      </c>
      <c s="3" r="F21">
        <v>70.0</v>
      </c>
      <c s="1" r="G21">
        <v>6.2</v>
      </c>
      <c s="1" r="H21">
        <v>5.5</v>
      </c>
      <c s="1" r="I21">
        <v>5.0</v>
      </c>
      <c s="1" r="J21">
        <v>5.4</v>
      </c>
      <c s="1" r="K21">
        <v>4.7</v>
      </c>
      <c s="1" r="L21">
        <v>-24.2</v>
      </c>
      <c s="4" r="M21"/>
      <c s="4" r="N21"/>
    </row>
    <row r="22">
      <c t="s" s="3" r="A22">
        <v>24</v>
      </c>
      <c s="3" r="B22">
        <v>96.0</v>
      </c>
      <c s="3" r="C22">
        <v>134.0</v>
      </c>
      <c s="3" r="D22">
        <v>101.0</v>
      </c>
      <c s="3" r="E22">
        <v>153.0</v>
      </c>
      <c s="3" r="F22">
        <v>121.0</v>
      </c>
      <c s="1" r="G22">
        <v>5.7</v>
      </c>
      <c s="1" r="H22">
        <v>7.9</v>
      </c>
      <c s="1" r="I22">
        <v>5.8</v>
      </c>
      <c s="1" r="J22">
        <v>8.6</v>
      </c>
      <c s="1" r="K22">
        <v>6.6</v>
      </c>
      <c t="str" r="L22">
        <f>+15.8</f>
        <v>15.8</v>
      </c>
    </row>
    <row r="23">
      <c t="s" s="1" r="A23">
        <v>25</v>
      </c>
      <c s="1" r="B23">
        <v>125.0</v>
      </c>
      <c s="1" r="C23">
        <v>162.0</v>
      </c>
      <c s="1" r="D23">
        <v>174.0</v>
      </c>
      <c s="1" r="E23">
        <v>117.0</v>
      </c>
      <c s="1" r="F23">
        <v>85.0</v>
      </c>
      <c s="3" r="G23">
        <v>3.9</v>
      </c>
      <c s="1" r="H23">
        <v>5.0</v>
      </c>
      <c s="1" r="I23">
        <v>5.2</v>
      </c>
      <c s="1" r="J23">
        <v>3.5</v>
      </c>
      <c s="1" r="K23">
        <v>2.5</v>
      </c>
      <c s="1" r="L23">
        <v>-35.9</v>
      </c>
    </row>
    <row r="24">
      <c t="s" s="1" r="A24">
        <v>26</v>
      </c>
      <c s="1" r="B24">
        <v>90.0</v>
      </c>
      <c s="3" r="C24">
        <v>78.0</v>
      </c>
      <c s="3" r="D24">
        <v>70.0</v>
      </c>
      <c s="3" r="E24">
        <v>51.0</v>
      </c>
      <c s="3" r="F24">
        <v>86.0</v>
      </c>
      <c s="3" r="G24">
        <v>3.4</v>
      </c>
      <c s="1" r="H24">
        <v>2.8</v>
      </c>
      <c s="1" r="I24">
        <v>2.5</v>
      </c>
      <c s="1" r="J24">
        <v>1.8</v>
      </c>
      <c s="1" r="K24">
        <v>3.1</v>
      </c>
      <c s="1" r="L24">
        <v>-8.8</v>
      </c>
    </row>
    <row r="25">
      <c t="s" s="1" r="A25">
        <v>27</v>
      </c>
      <c s="1" r="B25">
        <v>132.0</v>
      </c>
      <c s="1" r="C25">
        <v>155.0</v>
      </c>
      <c s="1" r="D25">
        <v>152.0</v>
      </c>
      <c s="1" r="E25">
        <v>163.0</v>
      </c>
      <c s="1" r="F25">
        <v>115.0</v>
      </c>
      <c s="1" r="G25">
        <v>3.6</v>
      </c>
      <c s="1" r="H25">
        <v>4.2</v>
      </c>
      <c s="1" r="I25">
        <v>4.0</v>
      </c>
      <c s="1" r="J25">
        <v>4.2</v>
      </c>
      <c s="1" r="K25">
        <v>3.2</v>
      </c>
      <c s="1" r="L25">
        <v>-11.1</v>
      </c>
    </row>
    <row r="26">
      <c t="s" s="1" r="A26">
        <v>28</v>
      </c>
      <c s="1" r="B26">
        <v>25.0</v>
      </c>
      <c s="1" r="C26">
        <v>35.0</v>
      </c>
      <c s="1" r="D26">
        <v>25.0</v>
      </c>
      <c s="1" r="E26">
        <v>38.0</v>
      </c>
      <c s="1" r="F26">
        <v>65.0</v>
      </c>
      <c s="1" r="G26">
        <v>3.5</v>
      </c>
      <c s="1" r="H26">
        <v>5.0</v>
      </c>
      <c s="1" r="I26">
        <v>3.6</v>
      </c>
      <c s="1" r="J26">
        <v>5.4</v>
      </c>
      <c s="1" r="K26">
        <v>8.8</v>
      </c>
      <c t="str" r="L26">
        <f>+151.4</f>
        <v>151.4</v>
      </c>
    </row>
    <row r="27">
      <c t="s" s="1" r="A27">
        <v>29</v>
      </c>
      <c s="1" r="B27">
        <v>69.0</v>
      </c>
      <c s="3" r="C27">
        <v>66.0</v>
      </c>
      <c s="3" r="D27">
        <v>72.0</v>
      </c>
      <c s="3" r="E27">
        <v>82.0</v>
      </c>
      <c s="3" r="F27">
        <v>66.0</v>
      </c>
      <c s="3" r="G27">
        <v>5.7</v>
      </c>
      <c s="1" r="H27">
        <v>5.5</v>
      </c>
      <c s="1" r="I27">
        <v>5.9</v>
      </c>
      <c s="1" r="J27">
        <v>6.7</v>
      </c>
      <c s="1" r="K27">
        <v>5.5</v>
      </c>
      <c s="1" r="L27">
        <v>-3.5</v>
      </c>
    </row>
    <row r="28">
      <c t="s" s="1" r="A28">
        <v>30</v>
      </c>
      <c s="1" r="B28">
        <v>357.0</v>
      </c>
      <c s="1" r="C28">
        <v>383.0</v>
      </c>
      <c s="1" r="D28">
        <v>326.0</v>
      </c>
      <c s="1" r="E28">
        <v>350.0</v>
      </c>
      <c s="1" r="F28">
        <v>361.0</v>
      </c>
      <c s="1" r="G28">
        <v>8.7</v>
      </c>
      <c s="1" r="H28">
        <v>9.7</v>
      </c>
      <c s="1" r="I28">
        <v>8.2</v>
      </c>
      <c s="1" r="J28">
        <v>8.7</v>
      </c>
      <c s="1" r="K28">
        <v>8.3</v>
      </c>
      <c s="1" r="L28">
        <v>-4.6</v>
      </c>
    </row>
    <row r="29">
      <c t="s" s="1" r="A29">
        <v>31</v>
      </c>
      <c s="1" r="B29">
        <v>134.0</v>
      </c>
      <c s="1" r="C29">
        <v>121.0</v>
      </c>
      <c s="1" r="D29">
        <v>121.0</v>
      </c>
      <c s="1" r="E29">
        <v>144.0</v>
      </c>
      <c s="1" r="F29">
        <v>154.0</v>
      </c>
      <c s="1" r="G29">
        <v>7.8</v>
      </c>
      <c s="1" r="H29">
        <v>7.0</v>
      </c>
      <c s="1" r="I29">
        <v>6.9</v>
      </c>
      <c s="1" r="J29">
        <v>8.2</v>
      </c>
      <c s="1" r="K29">
        <v>8.8</v>
      </c>
      <c t="str" r="L29">
        <f>+12.8</f>
        <v>12.8</v>
      </c>
    </row>
    <row r="30">
      <c t="s" s="1" r="A30">
        <v>32</v>
      </c>
      <c s="1" r="B30">
        <v>410.0</v>
      </c>
      <c s="1" r="C30">
        <v>347.0</v>
      </c>
      <c s="1" r="D30">
        <v>372.0</v>
      </c>
      <c s="1" r="E30">
        <v>378.0</v>
      </c>
      <c s="1" r="F30">
        <v>460.0</v>
      </c>
      <c s="1" r="G30">
        <v>18.3</v>
      </c>
      <c s="1" r="H30">
        <v>15.1</v>
      </c>
      <c s="1" r="I30">
        <v>15.9</v>
      </c>
      <c s="1" r="J30">
        <v>16.2</v>
      </c>
      <c s="1" r="K30">
        <v>20.4</v>
      </c>
      <c t="str" r="L30">
        <f>+11.5</f>
        <v>11.5</v>
      </c>
    </row>
    <row r="31">
      <c t="s" s="1" r="A31">
        <v>33</v>
      </c>
      <c s="1" r="B31">
        <v>603.0</v>
      </c>
      <c s="1" r="C31">
        <v>684.0</v>
      </c>
      <c s="1" r="D31">
        <v>608.0</v>
      </c>
      <c s="1" r="E31">
        <v>457.0</v>
      </c>
      <c s="1" r="F31">
        <v>400.0</v>
      </c>
      <c s="1" r="G31">
        <v>19.3</v>
      </c>
      <c s="1" r="H31">
        <v>22.5</v>
      </c>
      <c s="1" r="I31">
        <v>19.8</v>
      </c>
      <c s="1" r="J31">
        <v>15.0</v>
      </c>
      <c s="1" r="K31">
        <v>12.3</v>
      </c>
      <c s="1" r="L31">
        <v>-36.3</v>
      </c>
    </row>
    <row r="32">
      <c t="s" s="1" r="A32">
        <v>34</v>
      </c>
      <c s="3" r="B32">
        <v>1743.0</v>
      </c>
      <c s="3" r="C32">
        <v>2033.0</v>
      </c>
      <c s="3" r="D32">
        <v>1945.0</v>
      </c>
      <c s="3" r="E32">
        <v>1992.0</v>
      </c>
      <c s="3" r="F32">
        <v>1920.0</v>
      </c>
      <c s="1" r="G32">
        <v>9.0</v>
      </c>
      <c s="1" r="H32">
        <v>10.4</v>
      </c>
      <c s="1" r="I32">
        <v>9.9</v>
      </c>
      <c s="1" r="J32">
        <v>10.1</v>
      </c>
      <c s="1" r="K32">
        <v>9.4</v>
      </c>
      <c t="str" r="L32">
        <f>+4.4</f>
        <v>4.4</v>
      </c>
    </row>
    <row r="33">
      <c t="s" s="1" r="A33">
        <v>35</v>
      </c>
      <c s="3" r="B33">
        <v>9886.0</v>
      </c>
      <c s="3" r="C33">
        <v>10485.0</v>
      </c>
      <c s="3" r="D33">
        <v>10630.0</v>
      </c>
      <c s="3" r="E33">
        <v>10554.0</v>
      </c>
      <c s="3" r="F33">
        <v>10759.0</v>
      </c>
      <c s="1" r="G33">
        <v>6.6</v>
      </c>
      <c s="1" r="H33">
        <v>6.9</v>
      </c>
      <c s="1" r="I33">
        <v>6.9</v>
      </c>
      <c s="1" r="J33">
        <v>6.8</v>
      </c>
      <c s="1" r="K33">
        <v>6.8</v>
      </c>
      <c t="str" r="L33">
        <f>+3.3</f>
        <v>3.3</v>
      </c>
    </row>
  </sheetData>
  <mergeCells count="2">
    <mergeCell ref="B1:F1"/>
    <mergeCell ref="G1:K1"/>
  </mergeCells>
  <drawing r:id="rId1"/>
</worksheet>
</file>