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drawings/worksheetdrawing1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Sheet1" state="visible" r:id="rId3"/>
  </sheets>
  <definedNames/>
  <calcPr/>
</workbook>
</file>

<file path=xl/sharedStrings.xml><?xml version="1.0" encoding="utf-8"?>
<sst xmlns="http://schemas.openxmlformats.org/spreadsheetml/2006/main">
  <si>
    <t>Number of Arrests</t>
  </si>
  <si>
    <t>Percent Change 2006-2010</t>
  </si>
  <si>
    <t>Percent Distribution Total</t>
  </si>
  <si>
    <t>Most Serious Arrest Offense</t>
  </si>
  <si>
    <t>Total</t>
  </si>
  <si>
    <t>Homicide Offenses </t>
  </si>
  <si>
    <t>Murder and Non-negligent Manslaughter </t>
  </si>
  <si>
    <t>Negligent Manslaughter </t>
  </si>
  <si>
    <t>Justifiable Homicide </t>
  </si>
  <si>
    <t>na </t>
  </si>
  <si>
    <t>na </t>
  </si>
  <si>
    <t>na </t>
  </si>
  <si>
    <t>na </t>
  </si>
  <si>
    <t>na </t>
  </si>
  <si>
    <t>na </t>
  </si>
  <si>
    <t>na </t>
  </si>
  <si>
    <t>na</t>
  </si>
  <si>
    <t>Sexual Assault Offenses </t>
  </si>
  <si>
    <t>Forcible Sexual Assault </t>
  </si>
  <si>
    <t>Forcible Rape </t>
  </si>
  <si>
    <t>Forcible Sodomy </t>
  </si>
  <si>
    <t>Sexual Assault With An Object </t>
  </si>
  <si>
    <t>Forcible Fondling </t>
  </si>
  <si>
    <t>Non-Forcible Sexual Assault </t>
  </si>
  <si>
    <t>Incest </t>
  </si>
  <si>
    <t>Statutory Rape </t>
  </si>
  <si>
    <t>Robbery</t>
  </si>
  <si>
    <t>Assault Offenses</t>
  </si>
  <si>
    <t>Aggravated Assault </t>
  </si>
  <si>
    <t>Simple Assault </t>
  </si>
  <si>
    <t>Intimidation (includes Stalking)</t>
  </si>
  <si>
    <t>Kidnapping/Abduction </t>
  </si>
  <si>
    <t>Total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</si>
</sst>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#"/>
  </numFmts>
  <fonts count="2">
    <font>
      <sz val="10.0"/>
      <name val="Arial"/>
    </font>
    <font/>
  </fonts>
  <fills count="2">
    <fill>
      <patternFill patternType="none"/>
    </fill>
    <fill>
      <patternFill patternType="lightGray"/>
    </fill>
  </fills>
  <borders count="2">
    <border>
      <left/>
      <right/>
      <top/>
      <bottom/>
      <diagonal/>
    </border>
    <border>
      <left/>
      <right/>
      <top/>
      <bottom/>
    </border>
  </borders>
  <cellStyleXfs count="1">
    <xf fillId="0" numFmtId="0" borderId="0" fontId="0"/>
  </cellStyleXfs>
  <cellXfs count="7">
    <xf fillId="0" numFmtId="0" borderId="0" fontId="0"/>
    <xf applyAlignment="1" fillId="0" xfId="0" numFmtId="0" borderId="1" applyFont="1" fontId="1">
      <alignment/>
    </xf>
    <xf applyAlignment="1" fillId="0" xfId="0" numFmtId="0" borderId="1" applyFont="1" fontId="1">
      <alignment/>
    </xf>
    <xf applyAlignment="1" fillId="0" xfId="0" numFmtId="164" borderId="1" applyFont="1" fontId="1" applyNumberFormat="1">
      <alignment/>
    </xf>
    <xf applyAlignment="1" fillId="0" xfId="0" numFmtId="10" borderId="1" applyFont="1" fontId="1" applyNumberFormat="1">
      <alignment/>
    </xf>
    <xf fillId="0" xfId="0" numFmtId="10" borderId="1" applyFont="1" fontId="1" applyNumberFormat="1"/>
    <xf fillId="0" xfId="0" numFmtId="0" borderId="1" applyFont="1" fontId="1"/>
  </cellXfs>
  <cellStyles count="1">
    <cellStyle builtinId="0" name="Normal" xfId="0"/>
  </cellStyles>
  <dxfs count="0"/>
  <tableStyles count="0" defaultTableStyle="TableStyleMedium9" defaultPivotStyle="PivotStyleMedium4"/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1.xml" Type="http://schemas.openxmlformats.org/officeDocument/2006/relationships/worksheet" Id="rId3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Target="../drawings/worksheetdrawing1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50.43"/>
    <col min="7" customWidth="1" max="7" width="49.86"/>
    <col min="8" customWidth="1" max="8" width="23.43"/>
    <col min="9" customWidth="1" max="9" width="33.71"/>
    <col min="12" customWidth="1" max="12" width="44.29"/>
  </cols>
  <sheetData>
    <row r="1">
      <c s="1" r="A1"/>
      <c t="s" s="1" r="B1">
        <v>0</v>
      </c>
      <c t="s" s="1" r="H1">
        <v>1</v>
      </c>
      <c t="s" s="2" r="I1">
        <v>2</v>
      </c>
      <c s="2" r="J1"/>
      <c s="2" r="K1"/>
      <c s="1" r="L1"/>
      <c s="1" r="M1"/>
      <c s="1" r="N1"/>
    </row>
    <row r="2">
      <c t="s" s="1" r="A2">
        <v>3</v>
      </c>
      <c s="3" r="B2">
        <v>2006.0</v>
      </c>
      <c s="3" r="C2">
        <v>2007.0</v>
      </c>
      <c s="3" r="D2">
        <v>2008.0</v>
      </c>
      <c s="3" r="E2">
        <v>2009.0</v>
      </c>
      <c s="3" r="F2">
        <v>2010.0</v>
      </c>
      <c t="s" s="1" r="G2">
        <v>4</v>
      </c>
      <c s="1" r="J2"/>
      <c s="1" r="K2"/>
      <c s="1" r="L2"/>
      <c s="4" r="M2"/>
      <c s="4" r="N2"/>
    </row>
    <row r="3">
      <c t="s" s="3" r="A3">
        <v>5</v>
      </c>
      <c s="3" r="B3">
        <v>52.0</v>
      </c>
      <c s="3" r="C3">
        <v>49.0</v>
      </c>
      <c s="3" r="D3">
        <v>51.0</v>
      </c>
      <c s="3" r="E3">
        <v>46.0</v>
      </c>
      <c s="1" r="F3">
        <v>62.0</v>
      </c>
      <c s="1" r="G3">
        <v>260.0</v>
      </c>
      <c t="str" s="1" r="H3">
        <f>+19.2 </f>
        <v>19.2</v>
      </c>
      <c s="4" r="I3">
        <v>0.002</v>
      </c>
      <c s="1" r="J3"/>
      <c s="1" r="K3"/>
      <c s="1" r="L3"/>
      <c s="4" r="M3"/>
      <c s="4" r="N3"/>
    </row>
    <row r="4">
      <c t="s" s="3" r="A4">
        <v>6</v>
      </c>
      <c s="3" r="B4">
        <v>50.0</v>
      </c>
      <c s="3" r="C4">
        <v>46.0</v>
      </c>
      <c s="3" r="D4">
        <v>49.0</v>
      </c>
      <c s="3" r="E4">
        <v>45.0</v>
      </c>
      <c s="1" r="F4">
        <v>57.0</v>
      </c>
      <c s="1" r="G4">
        <v>247.0</v>
      </c>
      <c t="str" s="1" r="H4">
        <f>+14 </f>
        <v>14</v>
      </c>
      <c s="4" r="I4">
        <v>0.002</v>
      </c>
      <c s="1" r="J4"/>
      <c s="1" r="K4"/>
      <c s="5" r="L4"/>
      <c s="4" r="M4"/>
      <c s="4" r="N4"/>
    </row>
    <row r="5">
      <c t="s" s="3" r="A5">
        <v>7</v>
      </c>
      <c s="3" r="B5">
        <v>2.0</v>
      </c>
      <c s="3" r="C5">
        <v>3.0</v>
      </c>
      <c s="3" r="D5">
        <v>2.0</v>
      </c>
      <c s="3" r="E5">
        <v>1.0</v>
      </c>
      <c s="1" r="F5">
        <v>5.0</v>
      </c>
      <c s="1" r="G5">
        <v>13.0</v>
      </c>
      <c t="str" s="1" r="H5">
        <f>+150</f>
        <v>150</v>
      </c>
      <c s="4" r="I5">
        <v>0.0</v>
      </c>
      <c s="1" r="J5"/>
      <c s="1" r="K5"/>
      <c s="1" r="L5"/>
      <c s="4" r="M5"/>
      <c s="4" r="N5"/>
    </row>
    <row r="6">
      <c t="s" s="3" r="A6">
        <v>8</v>
      </c>
      <c t="s" s="3" r="B6">
        <v>9</v>
      </c>
      <c t="s" s="3" r="C6">
        <v>10</v>
      </c>
      <c t="s" s="3" r="D6">
        <v>11</v>
      </c>
      <c t="s" s="3" r="E6">
        <v>12</v>
      </c>
      <c t="s" s="1" r="F6">
        <v>13</v>
      </c>
      <c t="s" s="1" r="G6">
        <v>14</v>
      </c>
      <c t="s" s="1" r="H6">
        <v>15</v>
      </c>
      <c t="s" s="1" r="I6">
        <v>16</v>
      </c>
      <c s="1" r="J6"/>
      <c s="1" r="K6"/>
      <c s="5" r="L6"/>
      <c s="4" r="M6"/>
      <c s="4" r="N6"/>
    </row>
    <row r="7">
      <c t="s" s="3" r="A7">
        <v>17</v>
      </c>
      <c s="3" r="B7">
        <v>347.0</v>
      </c>
      <c s="3" r="C7">
        <v>345.0</v>
      </c>
      <c s="3" r="D7">
        <v>406.0</v>
      </c>
      <c s="3" r="E7">
        <v>359.0</v>
      </c>
      <c s="1" r="F7">
        <v>414.0</v>
      </c>
      <c s="3" r="G7">
        <v>1871.0</v>
      </c>
      <c t="str" s="1" r="H7">
        <f>+19.3 </f>
        <v>19.3</v>
      </c>
      <c s="4" r="I7">
        <v>0.014</v>
      </c>
      <c s="1" r="J7"/>
      <c s="1" r="K7"/>
      <c s="1" r="L7"/>
      <c s="4" r="M7"/>
      <c s="4" r="N7"/>
    </row>
    <row r="8">
      <c t="s" s="3" r="A8">
        <v>18</v>
      </c>
      <c s="3" r="B8">
        <v>313.0</v>
      </c>
      <c s="3" r="C8">
        <v>321.0</v>
      </c>
      <c s="3" r="D8">
        <v>373.0</v>
      </c>
      <c s="3" r="E8">
        <v>332.0</v>
      </c>
      <c s="3" r="F8">
        <v>375.0</v>
      </c>
      <c s="3" r="G8">
        <v>1714.0</v>
      </c>
      <c t="str" s="1" r="H8">
        <f>+19.8 </f>
        <v>19.8</v>
      </c>
      <c s="4" r="I8">
        <v>0.013</v>
      </c>
      <c s="1" r="J8"/>
      <c s="1" r="K8"/>
      <c s="1" r="L8"/>
      <c s="4" r="M8"/>
      <c s="4" r="N8"/>
    </row>
    <row r="9">
      <c t="s" s="3" r="A9">
        <v>19</v>
      </c>
      <c s="3" r="B9">
        <v>103.0</v>
      </c>
      <c s="3" r="C9">
        <v>96.0</v>
      </c>
      <c s="3" r="D9">
        <v>133.0</v>
      </c>
      <c s="3" r="E9">
        <v>93.0</v>
      </c>
      <c s="3" r="F9">
        <v>100.0</v>
      </c>
      <c s="1" r="G9">
        <v>525.0</v>
      </c>
      <c s="1" r="H9">
        <v>-2.9</v>
      </c>
      <c s="4" r="I9">
        <v>0.004</v>
      </c>
      <c s="1" r="J9"/>
      <c s="1" r="K9"/>
      <c s="5" r="L9"/>
      <c s="4" r="M9"/>
      <c s="4" r="N9"/>
    </row>
    <row r="10">
      <c t="s" s="3" r="A10">
        <v>20</v>
      </c>
      <c s="3" r="B10">
        <v>52.0</v>
      </c>
      <c s="3" r="C10">
        <v>59.0</v>
      </c>
      <c s="3" r="D10">
        <v>65.0</v>
      </c>
      <c s="3" r="E10">
        <v>64.0</v>
      </c>
      <c s="1" r="F10">
        <v>58.0</v>
      </c>
      <c s="1" r="G10">
        <v>298.0</v>
      </c>
      <c t="str" s="1" r="H10">
        <f>+11.5</f>
        <v>11.5</v>
      </c>
      <c s="4" r="I10">
        <v>0.002</v>
      </c>
      <c s="1" r="J10"/>
      <c s="1" r="K10"/>
      <c s="6" r="L10"/>
      <c s="4" r="M10"/>
      <c s="4" r="N10"/>
    </row>
    <row r="11">
      <c t="s" s="3" r="A11">
        <v>21</v>
      </c>
      <c s="3" r="B11">
        <v>20.0</v>
      </c>
      <c s="3" r="C11">
        <v>30.0</v>
      </c>
      <c s="3" r="D11">
        <v>34.0</v>
      </c>
      <c s="3" r="E11">
        <v>28.0</v>
      </c>
      <c s="3" r="F11">
        <v>32.0</v>
      </c>
      <c s="1" r="G11">
        <v>144.0</v>
      </c>
      <c t="str" s="1" r="H11">
        <f>+60</f>
        <v>60</v>
      </c>
      <c s="4" r="I11">
        <v>0.001</v>
      </c>
      <c s="1" r="J11"/>
      <c s="1" r="K11"/>
      <c s="5" r="L11"/>
      <c s="4" r="M11"/>
      <c s="4" r="N11"/>
    </row>
    <row r="12">
      <c t="s" s="3" r="A12">
        <v>22</v>
      </c>
      <c s="3" r="B12">
        <v>138.0</v>
      </c>
      <c s="3" r="C12">
        <v>136.0</v>
      </c>
      <c s="3" r="D12">
        <v>141.0</v>
      </c>
      <c s="3" r="E12">
        <v>147.0</v>
      </c>
      <c s="3" r="F12">
        <v>185.0</v>
      </c>
      <c s="1" r="G12">
        <v>747.0</v>
      </c>
      <c t="str" s="1" r="H12">
        <f>+34.1 </f>
        <v>34.1</v>
      </c>
      <c s="4" r="I12">
        <v>0.006</v>
      </c>
      <c s="1" r="J12"/>
      <c s="1" r="K12"/>
      <c s="1" r="L12"/>
      <c s="4" r="M12"/>
      <c s="4" r="N12"/>
    </row>
    <row r="13">
      <c t="s" s="3" r="A13">
        <v>23</v>
      </c>
      <c s="3" r="B13">
        <v>34.0</v>
      </c>
      <c s="3" r="C13">
        <v>24.0</v>
      </c>
      <c s="3" r="D13">
        <v>33.0</v>
      </c>
      <c s="3" r="E13">
        <v>27.0</v>
      </c>
      <c s="3" r="F13">
        <v>39.0</v>
      </c>
      <c s="1" r="G13">
        <v>157.0</v>
      </c>
      <c t="str" s="1" r="H13">
        <f>+14.7 </f>
        <v>14.7</v>
      </c>
      <c s="4" r="I13">
        <v>0.001</v>
      </c>
      <c s="1" r="J13"/>
      <c s="1" r="K13"/>
      <c s="5" r="L13"/>
      <c s="4" r="M13"/>
      <c s="4" r="N13"/>
    </row>
    <row r="14">
      <c t="s" s="3" r="A14">
        <v>24</v>
      </c>
      <c s="3" r="B14">
        <v>11.0</v>
      </c>
      <c s="3" r="C14">
        <v>6.0</v>
      </c>
      <c s="3" r="D14">
        <v>7.0</v>
      </c>
      <c s="3" r="E14">
        <v>4.0</v>
      </c>
      <c s="3" r="F14">
        <v>3.0</v>
      </c>
      <c s="1" r="G14">
        <v>31.0</v>
      </c>
      <c s="1" r="H14">
        <v>-72.7</v>
      </c>
      <c s="4" r="I14">
        <v>0.0</v>
      </c>
      <c s="1" r="J14"/>
      <c s="1" r="K14"/>
      <c s="5" r="L14"/>
      <c s="4" r="M14"/>
      <c s="4" r="N14"/>
    </row>
    <row r="15">
      <c t="s" s="3" r="A15">
        <v>25</v>
      </c>
      <c s="3" r="B15">
        <v>23.0</v>
      </c>
      <c s="3" r="C15">
        <v>18.0</v>
      </c>
      <c s="3" r="D15">
        <v>26.0</v>
      </c>
      <c s="3" r="E15">
        <v>23.0</v>
      </c>
      <c s="3" r="F15">
        <v>36.0</v>
      </c>
      <c s="1" r="G15">
        <v>126.0</v>
      </c>
      <c t="str" s="1" r="H15">
        <f>+56.5 </f>
        <v>56.5</v>
      </c>
      <c s="4" r="I15">
        <v>0.001</v>
      </c>
      <c s="1" r="J15"/>
      <c s="1" r="K15"/>
      <c s="1" r="L15"/>
      <c s="4" r="M15"/>
      <c s="4" r="N15"/>
    </row>
    <row r="16">
      <c t="s" s="3" r="A16">
        <v>26</v>
      </c>
      <c s="3" r="B16">
        <v>74.0</v>
      </c>
      <c s="3" r="C16">
        <v>74.0</v>
      </c>
      <c s="3" r="D16">
        <v>73.0</v>
      </c>
      <c s="3" r="E16">
        <v>65.0</v>
      </c>
      <c s="3" r="F16">
        <v>71.0</v>
      </c>
      <c s="3" r="G16">
        <v>357.0</v>
      </c>
      <c s="1" r="H16">
        <v>-4.1</v>
      </c>
      <c s="4" r="I16">
        <v>0.003</v>
      </c>
      <c s="1" r="J16"/>
      <c s="1" r="K16"/>
      <c s="6" r="L16"/>
      <c s="4" r="M16"/>
      <c s="4" r="N16"/>
    </row>
    <row r="17">
      <c t="s" s="3" r="A17">
        <v>27</v>
      </c>
      <c s="3" r="B17">
        <v>23058.0</v>
      </c>
      <c s="3" r="C17">
        <v>24326.0</v>
      </c>
      <c s="3" r="D17">
        <v>24851.0</v>
      </c>
      <c s="3" r="E17">
        <v>25364.0</v>
      </c>
      <c s="3" r="F17">
        <v>27316.0</v>
      </c>
      <c s="3" r="G17">
        <v>124915.0</v>
      </c>
      <c t="str" s="1" r="H17">
        <f>+18.5 </f>
        <v>18.5</v>
      </c>
      <c s="4" r="I17">
        <v>0.963</v>
      </c>
      <c s="1" r="J17"/>
      <c s="1" r="K17"/>
      <c s="1" r="L17"/>
      <c s="4" r="M17"/>
      <c s="4" r="N17"/>
    </row>
    <row r="18">
      <c t="s" s="3" r="A18">
        <v>28</v>
      </c>
      <c s="3" r="B18">
        <v>1635.0</v>
      </c>
      <c s="3" r="C18">
        <v>1544.0</v>
      </c>
      <c s="3" r="D18">
        <v>1558.0</v>
      </c>
      <c s="3" r="E18">
        <v>1559.0</v>
      </c>
      <c s="3" r="F18">
        <v>1542.0</v>
      </c>
      <c s="3" r="G18">
        <v>7838.0</v>
      </c>
      <c s="1" r="H18">
        <v>-5.7</v>
      </c>
      <c s="4" r="I18">
        <v>0.06</v>
      </c>
      <c s="1" r="J18"/>
      <c s="1" r="K18"/>
      <c s="1" r="L18"/>
      <c s="4" r="M18"/>
      <c s="4" r="N18"/>
    </row>
    <row r="19">
      <c t="s" s="3" r="A19">
        <v>29</v>
      </c>
      <c s="3" r="B19">
        <v>21028.0</v>
      </c>
      <c s="3" r="C19">
        <v>22401.0</v>
      </c>
      <c s="3" r="D19">
        <v>22836.0</v>
      </c>
      <c s="3" r="E19">
        <v>23383.0</v>
      </c>
      <c s="3" r="F19">
        <v>25346.0</v>
      </c>
      <c s="3" r="G19">
        <v>114994.0</v>
      </c>
      <c t="str" s="1" r="H19">
        <f>+20.5 </f>
        <v>20.5</v>
      </c>
      <c s="4" r="I19">
        <v>0.886</v>
      </c>
      <c s="1" r="J19"/>
      <c s="1" r="K19"/>
      <c s="5" r="L19"/>
      <c s="4" r="M19"/>
      <c s="4" r="N19"/>
    </row>
    <row r="20">
      <c t="s" s="3" r="A20">
        <v>30</v>
      </c>
      <c s="3" r="B20">
        <v>395.0</v>
      </c>
      <c s="3" r="C20">
        <v>381.0</v>
      </c>
      <c s="3" r="D20">
        <v>457.0</v>
      </c>
      <c s="3" r="E20">
        <v>422.0</v>
      </c>
      <c s="3" r="F20">
        <v>428.0</v>
      </c>
      <c s="3" r="G20">
        <v>2083.0</v>
      </c>
      <c t="str" s="1" r="H20">
        <f>+8.4</f>
        <v>8.4</v>
      </c>
      <c s="4" r="I20">
        <v>0.016</v>
      </c>
      <c s="1" r="J20"/>
      <c s="1" r="K20"/>
      <c s="5" r="L20"/>
      <c s="4" r="M20"/>
      <c s="4" r="N20"/>
    </row>
    <row r="21">
      <c t="s" s="3" r="A21">
        <v>31</v>
      </c>
      <c s="3" r="B21">
        <v>416.0</v>
      </c>
      <c s="3" r="C21">
        <v>441.0</v>
      </c>
      <c s="3" r="D21">
        <v>457.0</v>
      </c>
      <c s="3" r="E21">
        <v>499.0</v>
      </c>
      <c s="3" r="F21">
        <v>563.0</v>
      </c>
      <c s="3" r="G21">
        <v>2376.0</v>
      </c>
      <c t="str" s="1" r="H21">
        <f>+35.3 </f>
        <v>35.3</v>
      </c>
      <c s="4" r="I21">
        <v>0.018</v>
      </c>
      <c s="1" r="J21"/>
      <c s="1" r="K21"/>
      <c s="1" r="L21"/>
      <c s="4" r="M21"/>
      <c s="4" r="N21"/>
    </row>
    <row r="22">
      <c t="s" s="3" r="A22">
        <v>32</v>
      </c>
      <c s="3" r="B22">
        <v>23947.0</v>
      </c>
      <c s="3" r="C22">
        <v>25235.0</v>
      </c>
      <c s="3" r="D22">
        <v>25838.0</v>
      </c>
      <c s="3" r="E22">
        <v>26333.0</v>
      </c>
      <c s="3" r="F22">
        <v>28426.0</v>
      </c>
      <c s="3" r="G22">
        <v>129779.0</v>
      </c>
      <c t="str" s="1" r="H22">
        <f>+18.7 </f>
        <v>18.7</v>
      </c>
      <c s="4" r="I22">
        <v>1.0</v>
      </c>
      <c s="1" r="J22"/>
      <c s="1" r="K22"/>
    </row>
    <row r="23">
      <c s="1" r="A23"/>
      <c s="1" r="B23"/>
      <c s="1" r="C23"/>
      <c s="1" r="D23"/>
      <c s="1" r="E23"/>
      <c s="1" r="F23"/>
      <c s="3" r="G23"/>
      <c s="1" r="H23"/>
      <c s="1" r="I23"/>
      <c s="1" r="J23"/>
      <c s="1" r="K23"/>
      <c s="1" r="L23"/>
    </row>
    <row r="24">
      <c s="1" r="A24"/>
      <c s="1" r="B24"/>
      <c s="3" r="C24"/>
      <c s="3" r="D24"/>
      <c s="3" r="E24"/>
      <c s="3" r="F24"/>
      <c s="3" r="G24"/>
      <c s="1" r="H24"/>
      <c s="1" r="I24"/>
      <c s="1" r="J24"/>
      <c s="1" r="K24"/>
      <c s="1" r="L24"/>
    </row>
    <row r="25">
      <c s="1" r="A25"/>
      <c s="1" r="B25"/>
      <c s="1" r="C25"/>
      <c s="1" r="D25"/>
      <c s="1" r="E25"/>
      <c s="1" r="F25"/>
      <c s="1" r="G25"/>
      <c s="1" r="H25"/>
      <c s="1" r="I25"/>
      <c s="1" r="J25"/>
      <c s="1" r="K25"/>
      <c s="1" r="L25"/>
    </row>
    <row r="26">
      <c s="1" r="A26"/>
      <c s="1" r="B26"/>
      <c s="1" r="C26"/>
      <c s="1" r="D26"/>
      <c s="1" r="E26"/>
      <c s="1" r="F26"/>
      <c s="1" r="G26"/>
      <c s="1" r="H26"/>
      <c s="1" r="I26"/>
      <c s="1" r="J26"/>
      <c s="1" r="K26"/>
    </row>
    <row r="27">
      <c s="1" r="A27"/>
      <c s="1" r="B27"/>
      <c s="3" r="C27"/>
      <c s="3" r="D27"/>
      <c s="3" r="E27"/>
      <c s="3" r="F27"/>
      <c s="3" r="G27"/>
      <c s="1" r="H27"/>
      <c s="1" r="I27"/>
      <c s="1" r="J27"/>
      <c s="1" r="K27"/>
      <c s="1" r="L27"/>
    </row>
    <row r="28">
      <c s="1" r="A28"/>
      <c s="1" r="B28"/>
      <c s="1" r="C28"/>
      <c s="1" r="D28"/>
      <c s="1" r="E28"/>
      <c s="1" r="F28"/>
      <c s="1" r="G28"/>
      <c s="1" r="H28"/>
      <c s="1" r="I28"/>
      <c s="1" r="J28"/>
      <c s="1" r="K28"/>
      <c s="1" r="L28"/>
    </row>
    <row r="29">
      <c s="1" r="A29"/>
      <c s="1" r="B29"/>
      <c s="1" r="C29"/>
      <c s="1" r="D29"/>
      <c s="1" r="E29"/>
      <c s="1" r="F29"/>
      <c s="1" r="G29"/>
      <c s="1" r="H29"/>
      <c s="1" r="I29"/>
      <c s="1" r="J29"/>
      <c s="1" r="K29"/>
    </row>
    <row r="30">
      <c s="1" r="A30"/>
      <c s="1" r="B30"/>
      <c s="1" r="C30"/>
      <c s="1" r="D30"/>
      <c s="1" r="E30"/>
      <c s="1" r="F30"/>
      <c s="1" r="G30"/>
      <c s="1" r="H30"/>
      <c s="1" r="I30"/>
      <c s="1" r="J30"/>
      <c s="1" r="K30"/>
    </row>
    <row r="31">
      <c s="1" r="A31"/>
      <c s="1" r="B31"/>
      <c s="1" r="C31"/>
      <c s="1" r="D31"/>
      <c s="1" r="E31"/>
      <c s="1" r="F31"/>
      <c s="1" r="G31"/>
      <c s="1" r="H31"/>
      <c s="1" r="I31"/>
      <c s="1" r="J31"/>
      <c s="1" r="K31"/>
      <c s="1" r="L31"/>
    </row>
    <row r="32">
      <c s="1" r="A32"/>
      <c s="3" r="B32"/>
      <c s="3" r="C32"/>
      <c s="3" r="D32"/>
      <c s="3" r="E32"/>
      <c s="3" r="F32"/>
      <c s="1" r="G32"/>
      <c s="1" r="H32"/>
      <c s="1" r="I32"/>
      <c s="1" r="J32"/>
      <c s="1" r="K32"/>
    </row>
    <row r="33">
      <c s="1" r="A33"/>
      <c s="3" r="B33"/>
      <c s="3" r="C33"/>
      <c s="3" r="D33"/>
      <c s="3" r="E33"/>
      <c s="3" r="F33"/>
      <c s="1" r="G33"/>
      <c s="1" r="H33"/>
      <c s="1" r="I33"/>
      <c s="1" r="J33"/>
      <c s="1" r="K33"/>
    </row>
  </sheetData>
  <mergeCells count="3">
    <mergeCell ref="H1:H2"/>
    <mergeCell ref="I1:I2"/>
    <mergeCell ref="B1:G1"/>
  </mergeCells>
  <drawing r:id="rId1"/>
</worksheet>
</file>