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<sst xmlns="http://schemas.openxmlformats.org/spreadsheetml/2006/main">
  <si>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Victims</t>
  </si>
  <si>
    <t>Percent Change</t>
  </si>
  <si>
    <t>Percent Distribution</t>
  </si>
  <si>
    <t>Total</t>
  </si>
  <si>
    <t>2006-2010</t>
  </si>
  <si>
    <t>Total</t>
  </si>
  <si>
    <t>Female</t>
  </si>
  <si>
    <t>Male</t>
  </si>
  <si>
    <t>Total</t>
  </si>
  <si>
    <t>Race</t>
  </si>
  <si>
    <t>White</t>
  </si>
  <si>
    <t>Black</t>
  </si>
  <si>
    <t>Asian/Pacific Islander</t>
  </si>
  <si>
    <t>American Indian/Alaskan Native</t>
  </si>
  <si>
    <t>Total</t>
  </si>
  <si>
    <t>Ethnicity</t>
  </si>
  <si>
    <t>Hispanic</t>
  </si>
  <si>
    <t>Not of Hispanic Origin</t>
  </si>
  <si>
    <t>Total</t>
  </si>
  <si>
    <t>Age Group</t>
  </si>
  <si>
    <t>17 and younger</t>
  </si>
  <si>
    <t>18 to 24</t>
  </si>
  <si>
    <t>25 to 34</t>
  </si>
  <si>
    <t>35 to 44</t>
  </si>
  <si>
    <t>45 to 64</t>
  </si>
  <si>
    <t>65 and older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</si>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</sst>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0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10" borderId="1" applyFont="1" fontId="1" applyNumberFormat="1">
      <alignment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0"/>
    <col min="8" customWidth="1" max="8" width="18.57"/>
    <col min="9" customWidth="1" max="9" width="23.43"/>
  </cols>
  <sheetData>
    <row r="1">
      <c t="s" s="1" r="B1">
        <v>0</v>
      </c>
      <c t="s" s="1" r="H1">
        <v>1</v>
      </c>
      <c t="s" s="1" r="I1">
        <v>2</v>
      </c>
    </row>
    <row r="2">
      <c s="1" r="A2"/>
      <c s="2" r="B2">
        <v>2006.0</v>
      </c>
      <c s="2" r="C2">
        <v>2007.0</v>
      </c>
      <c s="2" r="D2">
        <v>2008.0</v>
      </c>
      <c s="2" r="E2">
        <v>2009.0</v>
      </c>
      <c s="2" r="F2">
        <v>2010.0</v>
      </c>
      <c t="s" s="3" r="G2">
        <v>3</v>
      </c>
      <c t="s" s="4" r="H2">
        <v>4</v>
      </c>
      <c t="s" s="4" r="I2">
        <v>5</v>
      </c>
    </row>
    <row r="3">
      <c t="s" s="1" r="A3">
        <v>6</v>
      </c>
      <c s="5" r="B3">
        <v>35086.0</v>
      </c>
      <c s="5" r="C3">
        <v>36200.0</v>
      </c>
      <c s="5" r="D3">
        <v>36299.0</v>
      </c>
      <c s="5" r="E3">
        <v>35506.0</v>
      </c>
      <c s="5" r="F3">
        <v>36930.0</v>
      </c>
      <c s="5" r="G3">
        <v>180021.0</v>
      </c>
      <c t="str" s="2" r="H3">
        <f>+5.3</f>
        <v>5.3</v>
      </c>
      <c s="6" r="I3">
        <v>0.703</v>
      </c>
      <c s="7" r="K3"/>
    </row>
    <row r="4">
      <c t="s" s="1" r="A4">
        <v>7</v>
      </c>
      <c s="5" r="B4">
        <v>13973.0</v>
      </c>
      <c s="5" r="C4">
        <v>14869.0</v>
      </c>
      <c s="5" r="D4">
        <v>15325.0</v>
      </c>
      <c s="5" r="E4">
        <v>15601.0</v>
      </c>
      <c s="5" r="F4">
        <v>16349.0</v>
      </c>
      <c s="5" r="G4">
        <v>76117.0</v>
      </c>
      <c t="str" s="2" r="H4">
        <f>+17</f>
        <v>17</v>
      </c>
      <c s="6" r="I4">
        <v>0.297</v>
      </c>
      <c s="7" r="K4"/>
    </row>
    <row r="5">
      <c t="s" s="1" r="A5">
        <v>8</v>
      </c>
      <c s="5" r="B5">
        <v>49059.0</v>
      </c>
      <c s="5" r="C5">
        <v>51069.0</v>
      </c>
      <c s="5" r="D5">
        <v>51624.0</v>
      </c>
      <c s="5" r="E5">
        <v>51107.0</v>
      </c>
      <c s="5" r="F5">
        <v>53279.0</v>
      </c>
      <c s="5" r="G5">
        <v>256138.0</v>
      </c>
      <c t="str" s="8" r="H5">
        <f>+8.6</f>
        <v>8.6</v>
      </c>
      <c s="6" r="I5">
        <v>1.0</v>
      </c>
      <c s="7" r="K5"/>
    </row>
    <row r="6">
      <c t="s" s="1" r="A6">
        <v>9</v>
      </c>
      <c s="5" r="B6"/>
      <c s="5" r="C6"/>
      <c s="5" r="D6"/>
      <c s="5" r="E6"/>
      <c s="5" r="F6"/>
      <c s="5" r="G6"/>
      <c s="8" r="H6"/>
      <c s="6" r="I6"/>
      <c s="7" r="K6"/>
    </row>
    <row r="7">
      <c t="s" s="1" r="A7">
        <v>10</v>
      </c>
      <c s="5" r="B7">
        <v>28310.0</v>
      </c>
      <c s="5" r="C7">
        <v>29523.0</v>
      </c>
      <c s="5" r="D7">
        <v>30008.0</v>
      </c>
      <c s="5" r="E7">
        <v>29947.0</v>
      </c>
      <c s="5" r="F7">
        <v>31166.0</v>
      </c>
      <c s="5" r="G7">
        <v>148954.0</v>
      </c>
      <c t="str" s="8" r="H7">
        <f>+10.1</f>
        <v>10.1</v>
      </c>
      <c s="6" r="I7">
        <v>0.586</v>
      </c>
      <c s="7" r="K7"/>
    </row>
    <row r="8">
      <c t="s" s="1" r="A8">
        <v>11</v>
      </c>
      <c s="5" r="B8">
        <v>19830.0</v>
      </c>
      <c s="5" r="C8">
        <v>20561.0</v>
      </c>
      <c s="5" r="D8">
        <v>20615.0</v>
      </c>
      <c s="5" r="E8">
        <v>20274.0</v>
      </c>
      <c s="5" r="F8">
        <v>21153.0</v>
      </c>
      <c s="5" r="G8">
        <v>102433.0</v>
      </c>
      <c t="str" s="8" r="H8">
        <f>+6.7</f>
        <v>6.7</v>
      </c>
      <c s="6" r="I8">
        <v>0.403</v>
      </c>
      <c s="7" r="K8"/>
    </row>
    <row r="9">
      <c t="s" s="1" r="A9">
        <v>12</v>
      </c>
      <c s="5" r="B9">
        <v>507.0</v>
      </c>
      <c s="5" r="C9">
        <v>529.0</v>
      </c>
      <c s="5" r="D9">
        <v>560.0</v>
      </c>
      <c s="5" r="E9">
        <v>533.0</v>
      </c>
      <c s="5" r="F9">
        <v>581.0</v>
      </c>
      <c s="5" r="G9">
        <v>2710.0</v>
      </c>
      <c t="str" s="2" r="H9">
        <f>+14.6</f>
        <v>14.6</v>
      </c>
      <c s="6" r="I9">
        <v>0.011</v>
      </c>
      <c s="1" r="J9"/>
      <c s="7" r="K9"/>
    </row>
    <row r="10">
      <c t="s" s="1" r="A10">
        <v>13</v>
      </c>
      <c s="5" r="B10">
        <v>45.0</v>
      </c>
      <c s="5" r="C10">
        <v>46.0</v>
      </c>
      <c s="5" r="D10">
        <v>34.0</v>
      </c>
      <c s="5" r="E10">
        <v>29.0</v>
      </c>
      <c s="5" r="F10">
        <v>41.0</v>
      </c>
      <c s="5" r="G10">
        <v>195.0</v>
      </c>
      <c s="8" r="H10">
        <v>-8.9</v>
      </c>
      <c s="6" r="I10">
        <v>0.001</v>
      </c>
      <c s="7" r="K10"/>
    </row>
    <row r="11">
      <c t="s" s="1" r="A11">
        <v>14</v>
      </c>
      <c s="5" r="B11">
        <v>48692.0</v>
      </c>
      <c s="5" r="C11">
        <v>50659.0</v>
      </c>
      <c s="5" r="D11">
        <v>51217.0</v>
      </c>
      <c s="5" r="E11">
        <v>50783.0</v>
      </c>
      <c s="5" r="F11">
        <v>52941.0</v>
      </c>
      <c s="5" r="G11">
        <v>254292.0</v>
      </c>
      <c t="str" s="8" r="H11">
        <f>+8.7</f>
        <v>8.7</v>
      </c>
      <c s="6" r="I11">
        <v>1.0</v>
      </c>
      <c s="1" r="J11"/>
      <c s="7" r="K11"/>
    </row>
    <row r="12">
      <c t="s" s="1" r="A12">
        <v>15</v>
      </c>
      <c s="5" r="B12"/>
      <c s="5" r="C12"/>
      <c s="5" r="D12"/>
      <c s="5" r="E12"/>
      <c s="5" r="F12"/>
      <c s="5" r="G12"/>
      <c s="8" r="H12"/>
      <c s="6" r="I12"/>
      <c s="1" r="J12"/>
      <c s="7" r="K12"/>
    </row>
    <row r="13">
      <c t="s" s="1" r="A13">
        <v>16</v>
      </c>
      <c s="5" r="B13">
        <v>3092.0</v>
      </c>
      <c s="5" r="C13">
        <v>3196.0</v>
      </c>
      <c s="5" r="D13">
        <v>3395.0</v>
      </c>
      <c s="5" r="E13">
        <v>3288.0</v>
      </c>
      <c s="5" r="F13">
        <v>3415.0</v>
      </c>
      <c s="5" r="G13">
        <v>16386.0</v>
      </c>
      <c t="str" s="8" r="H13">
        <f>+10.4</f>
        <v>10.4</v>
      </c>
      <c s="6" r="I13">
        <v>0.066</v>
      </c>
      <c s="7" r="K13"/>
    </row>
    <row r="14">
      <c t="s" s="1" r="A14">
        <v>17</v>
      </c>
      <c s="5" r="B14">
        <v>44191.0</v>
      </c>
      <c s="5" r="C14">
        <v>45749.0</v>
      </c>
      <c s="5" r="D14">
        <v>46145.0</v>
      </c>
      <c s="5" r="E14">
        <v>46609.0</v>
      </c>
      <c s="5" r="F14">
        <v>47370.0</v>
      </c>
      <c s="5" r="G14">
        <v>230064.0</v>
      </c>
      <c t="str" s="8" r="H14">
        <f>+7.2</f>
        <v>7.2</v>
      </c>
      <c s="6" r="I14">
        <v>0.934</v>
      </c>
      <c s="1" r="J14"/>
      <c s="7" r="K14"/>
    </row>
    <row r="15">
      <c t="s" s="1" r="A15">
        <v>18</v>
      </c>
      <c s="5" r="B15">
        <v>47283.0</v>
      </c>
      <c s="5" r="C15">
        <v>48945.0</v>
      </c>
      <c s="5" r="D15">
        <v>49540.0</v>
      </c>
      <c s="5" r="E15">
        <v>49897.0</v>
      </c>
      <c s="5" r="F15">
        <v>50785.0</v>
      </c>
      <c s="5" r="G15">
        <v>246450.0</v>
      </c>
      <c t="str" s="8" r="H15">
        <f>+7.4</f>
        <v>7.4</v>
      </c>
      <c s="6" r="I15">
        <v>1.0</v>
      </c>
      <c s="7" r="K15"/>
    </row>
    <row r="16">
      <c t="s" s="1" r="A16">
        <v>19</v>
      </c>
      <c s="8" r="B16"/>
      <c s="8" r="C16"/>
      <c s="8" r="D16"/>
      <c s="8" r="E16"/>
      <c s="8" r="F16"/>
      <c s="8" r="G16"/>
      <c s="8" r="H16"/>
      <c s="6" r="I16"/>
      <c s="1" r="J16"/>
      <c s="7" r="K16"/>
    </row>
    <row r="17">
      <c t="s" s="1" r="A17">
        <v>20</v>
      </c>
      <c s="5" r="B17">
        <v>6188.0</v>
      </c>
      <c s="5" r="C17">
        <v>6325.0</v>
      </c>
      <c s="5" r="D17">
        <v>6168.0</v>
      </c>
      <c s="5" r="E17">
        <v>5934.0</v>
      </c>
      <c s="5" r="F17">
        <v>6135.0</v>
      </c>
      <c s="5" r="G17">
        <v>30750.0</v>
      </c>
      <c s="8" r="H17">
        <v>-0.9</v>
      </c>
      <c s="6" r="I17">
        <v>0.122</v>
      </c>
      <c s="7" r="K17"/>
    </row>
    <row r="18">
      <c t="s" s="1" r="A18">
        <v>21</v>
      </c>
      <c s="9" r="B18">
        <v>11298.0</v>
      </c>
      <c s="9" r="C18">
        <v>11952.0</v>
      </c>
      <c s="9" r="D18">
        <v>12117.0</v>
      </c>
      <c s="9" r="E18">
        <v>11899.0</v>
      </c>
      <c s="9" r="F18">
        <v>12353.0</v>
      </c>
      <c s="9" r="G18">
        <v>59619.0</v>
      </c>
      <c t="str" s="1" r="H18">
        <f>+9.3</f>
        <v>9.3</v>
      </c>
      <c s="7" r="I18">
        <v>0.236</v>
      </c>
    </row>
    <row r="19">
      <c t="s" s="1" r="A19">
        <v>22</v>
      </c>
      <c s="9" r="B19">
        <v>12384.0</v>
      </c>
      <c s="9" r="C19">
        <v>12842.0</v>
      </c>
      <c s="9" r="D19">
        <v>13146.0</v>
      </c>
      <c s="9" r="E19">
        <v>13333.0</v>
      </c>
      <c s="9" r="F19">
        <v>13982.0</v>
      </c>
      <c s="9" r="G19">
        <v>65687.0</v>
      </c>
      <c t="str" r="H19">
        <f>+12.9</f>
        <v>12.9</v>
      </c>
      <c s="7" r="I19">
        <v>0.26</v>
      </c>
    </row>
    <row r="20">
      <c t="s" s="1" r="A20">
        <v>23</v>
      </c>
      <c s="9" r="B20">
        <v>10497.0</v>
      </c>
      <c s="9" r="C20">
        <v>10491.0</v>
      </c>
      <c s="9" r="D20">
        <v>10440.0</v>
      </c>
      <c s="9" r="E20">
        <v>10041.0</v>
      </c>
      <c s="9" r="F20">
        <v>10353.0</v>
      </c>
      <c s="9" r="G20">
        <v>51822.0</v>
      </c>
      <c s="1" r="H20">
        <v>-1.4</v>
      </c>
      <c s="7" r="I20">
        <v>0.205</v>
      </c>
    </row>
    <row r="21">
      <c t="s" s="1" r="A21">
        <v>24</v>
      </c>
      <c s="9" r="B21">
        <v>7063.0</v>
      </c>
      <c s="9" r="C21">
        <v>7725.0</v>
      </c>
      <c s="9" r="D21">
        <v>8125.0</v>
      </c>
      <c s="9" r="E21">
        <v>8366.0</v>
      </c>
      <c s="9" r="F21">
        <v>9110.0</v>
      </c>
      <c s="9" r="G21">
        <v>40389.0</v>
      </c>
      <c t="str" s="1" r="H21">
        <f>+29</f>
        <v>29</v>
      </c>
      <c s="7" r="I21">
        <v>0.16</v>
      </c>
    </row>
    <row r="22">
      <c t="s" s="1" r="A22">
        <v>25</v>
      </c>
      <c s="9" r="B22">
        <v>672.0</v>
      </c>
      <c s="9" r="C22">
        <v>789.0</v>
      </c>
      <c s="9" r="D22">
        <v>795.0</v>
      </c>
      <c s="9" r="E22">
        <v>807.0</v>
      </c>
      <c s="9" r="F22">
        <v>908.0</v>
      </c>
      <c s="9" r="G22">
        <v>3971.0</v>
      </c>
      <c t="str" r="H22">
        <f>+35.1</f>
        <v>35.1</v>
      </c>
      <c s="7" r="I22">
        <v>0.016</v>
      </c>
    </row>
    <row r="23">
      <c t="s" s="1" r="A23">
        <v>26</v>
      </c>
      <c s="9" r="B23">
        <v>48102.0</v>
      </c>
      <c s="9" r="C23">
        <v>50124.0</v>
      </c>
      <c s="9" r="D23">
        <v>50791.0</v>
      </c>
      <c s="9" r="E23">
        <v>50380.0</v>
      </c>
      <c s="9" r="F23">
        <v>52841.0</v>
      </c>
      <c s="9" r="G23">
        <v>252238.0</v>
      </c>
      <c t="str" r="H23">
        <f>+9.9</f>
        <v>9.9</v>
      </c>
      <c s="7" r="I23">
        <v>1.0</v>
      </c>
    </row>
  </sheetData>
  <mergeCells count="1">
    <mergeCell ref="B1:G1"/>
  </mergeCells>
  <drawing r:id="rId1"/>
</worksheet>
</file>