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<sst xmlns="http://schemas.openxmlformats.org/spreadsheetml/2006/main" count="17" uniqueCount="17">
  <si>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Index Crimes</t>
  </si>
  <si>
    <t>Adult 2012</t>
  </si>
  <si>
    <t>Adult 2013</t>
  </si>
  <si>
    <t>Adult +/-</t>
  </si>
  <si>
    <t>Juvenile 2012</t>
  </si>
  <si>
    <t>Juvenile 2013</t>
  </si>
  <si>
    <t>Juvenile +/-</t>
  </si>
  <si>
    <t>Combined 2012</t>
  </si>
  <si>
    <t>Combined 2013</t>
  </si>
  <si>
    <t>Combined +/-</t>
  </si>
  <si>
    <t>Murder</t>
  </si>
  <si>
    <t xml:space="preserve">Forcible Rape </t>
  </si>
  <si>
    <t xml:space="preserve">Aggravated Assault </t>
  </si>
  <si>
    <t xml:space="preserve">Robbery </t>
  </si>
  <si>
    <t xml:space="preserve">Burglary </t>
  </si>
  <si>
    <t xml:space="preserve">Larceny </t>
  </si>
  <si>
    <t xml:space="preserve">Motor Vehicle Theft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</si>
</sst>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3.0</v>
      </c>
      <c r="C2" s="1">
        <v>8.0</v>
      </c>
      <c r="D2">
        <f>+5 </f>
        <v>5</v>
      </c>
      <c r="E2" s="1">
        <v>0.0</v>
      </c>
      <c r="F2" s="1">
        <v>0.0</v>
      </c>
      <c r="G2" s="1">
        <v>0.0</v>
      </c>
      <c r="H2" s="1">
        <v>3.0</v>
      </c>
      <c r="I2" s="1">
        <v>8.0</v>
      </c>
      <c r="J2">
        <f>+5 </f>
        <v>5</v>
      </c>
    </row>
    <row r="3">
      <c r="A3" s="1" t="s">
        <v>11</v>
      </c>
      <c r="B3" s="1">
        <v>41.0</v>
      </c>
      <c r="C3" s="1">
        <v>27.0</v>
      </c>
      <c r="D3" s="1">
        <v>-14.0</v>
      </c>
      <c r="E3" s="1">
        <v>3.0</v>
      </c>
      <c r="F3" s="1">
        <v>7.0</v>
      </c>
      <c r="G3">
        <f>+4 </f>
        <v>4</v>
      </c>
      <c r="H3" s="1">
        <v>44.0</v>
      </c>
      <c r="I3" s="1">
        <v>34.0</v>
      </c>
      <c r="J3" s="1">
        <v>-10.0</v>
      </c>
    </row>
    <row r="4">
      <c r="A4" s="1" t="s">
        <v>12</v>
      </c>
      <c r="B4" s="1">
        <v>169.0</v>
      </c>
      <c r="C4" s="1">
        <v>143.0</v>
      </c>
      <c r="D4" s="1">
        <v>-26.0</v>
      </c>
      <c r="E4" s="1">
        <v>9.0</v>
      </c>
      <c r="F4" s="1">
        <v>5.0</v>
      </c>
      <c r="G4" s="1">
        <v>-4.0</v>
      </c>
      <c r="H4" s="1">
        <v>178.0</v>
      </c>
      <c r="I4" s="1">
        <v>148.0</v>
      </c>
      <c r="J4" s="1">
        <v>-30.0</v>
      </c>
    </row>
    <row r="5">
      <c r="A5" s="1" t="s">
        <v>13</v>
      </c>
      <c r="B5" s="1">
        <v>95.0</v>
      </c>
      <c r="C5" s="1">
        <v>97.0</v>
      </c>
      <c r="D5">
        <f>+2 </f>
        <v>2</v>
      </c>
      <c r="E5" s="1">
        <v>17.0</v>
      </c>
      <c r="F5" s="1">
        <v>16.0</v>
      </c>
      <c r="G5" s="1">
        <v>-1.0</v>
      </c>
      <c r="H5" s="1">
        <v>112.0</v>
      </c>
      <c r="I5" s="1">
        <v>113.0</v>
      </c>
      <c r="J5">
        <f>+1</f>
        <v>1</v>
      </c>
    </row>
    <row r="6">
      <c r="A6" s="1" t="s">
        <v>14</v>
      </c>
      <c r="B6" s="1">
        <v>147.0</v>
      </c>
      <c r="C6" s="1">
        <v>158.0</v>
      </c>
      <c r="D6">
        <f>+11 </f>
        <v>11</v>
      </c>
      <c r="E6" s="1">
        <v>53.0</v>
      </c>
      <c r="F6" s="1">
        <v>42.0</v>
      </c>
      <c r="G6" s="1">
        <v>-11.0</v>
      </c>
      <c r="H6" s="1">
        <v>200.0</v>
      </c>
      <c r="I6" s="1">
        <v>200.0</v>
      </c>
      <c r="J6" s="1">
        <v>0.0</v>
      </c>
    </row>
    <row r="7">
      <c r="A7" s="1" t="s">
        <v>15</v>
      </c>
      <c r="B7" s="2">
        <v>1101.0</v>
      </c>
      <c r="C7" s="2">
        <v>1142.0</v>
      </c>
      <c r="D7">
        <f>+41 </f>
        <v>41</v>
      </c>
      <c r="E7" s="1">
        <v>136.0</v>
      </c>
      <c r="F7" s="1">
        <v>144.0</v>
      </c>
      <c r="G7">
        <f t="shared" ref="G7:G8" si="1">+8 </f>
        <v>8</v>
      </c>
      <c r="H7" s="2">
        <v>1237.0</v>
      </c>
      <c r="I7" s="2">
        <v>1286.0</v>
      </c>
      <c r="J7">
        <f>+49</f>
        <v>49</v>
      </c>
    </row>
    <row r="8">
      <c r="A8" s="1" t="s">
        <v>16</v>
      </c>
      <c r="B8" s="1">
        <v>25.0</v>
      </c>
      <c r="C8" s="1">
        <v>29.0</v>
      </c>
      <c r="D8">
        <f>+4 </f>
        <v>4</v>
      </c>
      <c r="E8" s="1">
        <v>4.0</v>
      </c>
      <c r="F8" s="1">
        <v>12.0</v>
      </c>
      <c r="G8">
        <f t="shared" si="1"/>
        <v>8</v>
      </c>
      <c r="H8" s="1">
        <v>29.0</v>
      </c>
      <c r="I8" s="1">
        <v>41.0</v>
      </c>
      <c r="J8">
        <f>+12 </f>
        <v>12</v>
      </c>
    </row>
  </sheetData>
  <drawing r:id="rId1"/>
</worksheet>
</file>