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-arrests-other-data" sheetId="1" r:id="rId3"/>
    <sheet state="visible" name="data-traffic-violations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<sst xmlns="http://schemas.openxmlformats.org/spreadsheetml/2006/main" count="76" uniqueCount="43">
  <si>
    <t>Arrest Type</t>
  </si>
  <si>
    <t>Adult 2012</t>
  </si>
  <si>
    <t>Adult 2013</t>
  </si>
  <si>
    <t>Adult =/-</t>
  </si>
  <si>
    <t>Juvenile 2012</t>
  </si>
  <si>
    <t>Juvenile 2013</t>
  </si>
  <si>
    <t>Juvenile +/-</t>
  </si>
  <si>
    <t>Combined 2012</t>
  </si>
  <si>
    <t>Combined 2013</t>
  </si>
  <si>
    <t>Combined +/-</t>
  </si>
  <si>
    <t>Note</t>
  </si>
  <si>
    <t>Description</t>
  </si>
  <si>
    <t>*</t>
  </si>
  <si>
    <t>Data is not compiled separately for adults and juveniles. See “Combined” data for all persons charged.</t>
  </si>
  <si>
    <t>**</t>
  </si>
  <si>
    <t>Correction in 2012 Data</t>
  </si>
  <si>
    <t>Arson</t>
  </si>
  <si>
    <t>Assaults (other than Aggravated)</t>
  </si>
  <si>
    <t>Counterfeiting /Forgery</t>
  </si>
  <si>
    <t>Destruction of Property</t>
  </si>
  <si>
    <t>Disorderly Conduct</t>
  </si>
  <si>
    <t>Driving Under the Influence</t>
  </si>
  <si>
    <t>Drug Possession</t>
  </si>
  <si>
    <t>Drugs– Illegal Sale/Manufact.</t>
  </si>
  <si>
    <t>Embezzlement</t>
  </si>
  <si>
    <t>Family/Children Offenses</t>
  </si>
  <si>
    <t>Fraud Offenses</t>
  </si>
  <si>
    <t>Gambling Offenses</t>
  </si>
  <si>
    <t>Liquor Laws</t>
  </si>
  <si>
    <t>Prostitution Offenses</t>
  </si>
  <si>
    <t>Public Drunkenness</t>
  </si>
  <si>
    <t>Sex Offenses (other than</t>
  </si>
  <si>
    <t>Rape)</t>
  </si>
  <si>
    <t>Stolen Property Offenses</t>
  </si>
  <si>
    <t>Weapons Law Violations</t>
  </si>
  <si>
    <t>Curfew</t>
  </si>
  <si>
    <t>All Other Offenses</t>
  </si>
  <si>
    <t>No Operators License</t>
  </si>
  <si>
    <t>X</t>
  </si>
  <si>
    <t>Reckless Driving</t>
  </si>
  <si>
    <t>Hit and Run</t>
  </si>
  <si>
    <t>206**</t>
  </si>
  <si>
    <t>Revoked/Suspended O.L.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</si>
</sst>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16</v>
      </c>
      <c r="B2" s="3">
        <v>7.0</v>
      </c>
      <c r="C2" s="4">
        <v>7.0</v>
      </c>
      <c r="D2" s="4">
        <v>0.0</v>
      </c>
      <c r="E2" s="4">
        <v>6.0</v>
      </c>
      <c r="F2" s="4">
        <v>1.0</v>
      </c>
      <c r="G2" s="4">
        <v>-5.0</v>
      </c>
      <c r="H2" s="4">
        <v>13.0</v>
      </c>
      <c r="I2" s="4">
        <v>8.0</v>
      </c>
      <c r="J2" s="4">
        <v>-5.0</v>
      </c>
      <c r="K2" s="1"/>
      <c r="L2" s="1"/>
    </row>
    <row r="3">
      <c r="A3" s="2" t="s">
        <v>17</v>
      </c>
      <c r="B3" s="5">
        <v>1765.0</v>
      </c>
      <c r="C3" s="5">
        <v>1475.0</v>
      </c>
      <c r="D3" s="5">
        <v>-290.0</v>
      </c>
      <c r="E3" s="5">
        <v>266.0</v>
      </c>
      <c r="F3" s="4">
        <v>226.0</v>
      </c>
      <c r="G3" s="4">
        <v>-40.0</v>
      </c>
      <c r="H3" s="5">
        <v>2031.0</v>
      </c>
      <c r="I3" s="5">
        <v>1701.0</v>
      </c>
      <c r="J3" s="5">
        <v>-330.0</v>
      </c>
      <c r="K3" s="6"/>
      <c r="L3" s="1"/>
    </row>
    <row r="4">
      <c r="A4" s="2" t="s">
        <v>18</v>
      </c>
      <c r="B4" s="3">
        <v>136.0</v>
      </c>
      <c r="C4" s="4">
        <v>119.0</v>
      </c>
      <c r="D4" s="4">
        <v>-17.0</v>
      </c>
      <c r="E4" s="4">
        <v>0.0</v>
      </c>
      <c r="F4" s="4">
        <v>2.0</v>
      </c>
      <c r="G4" s="4">
        <f>+2</f>
        <v>2</v>
      </c>
      <c r="H4" s="4">
        <v>136.0</v>
      </c>
      <c r="I4" s="3">
        <v>121.0</v>
      </c>
      <c r="J4" s="4">
        <v>-15.0</v>
      </c>
      <c r="K4" s="1"/>
      <c r="L4" s="1"/>
    </row>
    <row r="5">
      <c r="A5" s="2" t="s">
        <v>19</v>
      </c>
      <c r="B5" s="3">
        <v>146.0</v>
      </c>
      <c r="C5" s="4">
        <v>145.0</v>
      </c>
      <c r="D5" s="4">
        <v>-1.0</v>
      </c>
      <c r="E5" s="4">
        <v>61.0</v>
      </c>
      <c r="F5" s="4">
        <v>69.0</v>
      </c>
      <c r="G5" s="4">
        <f>+8</f>
        <v>8</v>
      </c>
      <c r="H5" s="4">
        <v>207.0</v>
      </c>
      <c r="I5" s="3">
        <v>214.0</v>
      </c>
      <c r="J5" s="4">
        <f>+7</f>
        <v>7</v>
      </c>
      <c r="K5" s="1"/>
    </row>
    <row r="6">
      <c r="A6" s="2" t="s">
        <v>20</v>
      </c>
      <c r="B6" s="3">
        <v>246.0</v>
      </c>
      <c r="C6" s="4">
        <v>178.0</v>
      </c>
      <c r="D6" s="4">
        <v>-68.0</v>
      </c>
      <c r="E6" s="4">
        <v>71.0</v>
      </c>
      <c r="F6" s="4">
        <v>21.0</v>
      </c>
      <c r="G6" s="4">
        <v>-50.0</v>
      </c>
      <c r="H6" s="4">
        <v>317.0</v>
      </c>
      <c r="I6" s="4">
        <v>199.0</v>
      </c>
      <c r="J6" s="4">
        <v>-118.0</v>
      </c>
      <c r="K6" s="1"/>
      <c r="L6" s="1"/>
    </row>
    <row r="7">
      <c r="A7" s="2" t="s">
        <v>21</v>
      </c>
      <c r="B7" s="5">
        <v>2061.0</v>
      </c>
      <c r="C7" s="5">
        <v>1783.0</v>
      </c>
      <c r="D7" s="5">
        <v>-278.0</v>
      </c>
      <c r="E7" s="5">
        <v>13.0</v>
      </c>
      <c r="F7" s="4">
        <v>11.0</v>
      </c>
      <c r="G7" s="4">
        <v>-2.0</v>
      </c>
      <c r="H7" s="5">
        <v>2074.0</v>
      </c>
      <c r="I7" s="5">
        <v>1794.0</v>
      </c>
      <c r="J7" s="5">
        <v>-280.0</v>
      </c>
      <c r="K7" s="6"/>
      <c r="L7" s="1"/>
    </row>
    <row r="8">
      <c r="A8" s="2" t="s">
        <v>22</v>
      </c>
      <c r="B8" s="5">
        <v>1283.0</v>
      </c>
      <c r="C8" s="5">
        <v>1349.0</v>
      </c>
      <c r="D8" s="4">
        <f>+66</f>
        <v>66</v>
      </c>
      <c r="E8" s="5">
        <v>178.0</v>
      </c>
      <c r="F8" s="3">
        <v>203.0</v>
      </c>
      <c r="G8" s="4">
        <f>+25</f>
        <v>25</v>
      </c>
      <c r="H8" s="5">
        <v>1461.0</v>
      </c>
      <c r="I8" s="5">
        <v>1552.0</v>
      </c>
      <c r="J8" s="4">
        <f>+91</f>
        <v>91</v>
      </c>
      <c r="K8" s="6"/>
    </row>
    <row r="9">
      <c r="A9" s="2" t="s">
        <v>23</v>
      </c>
      <c r="B9" s="3">
        <v>466.0</v>
      </c>
      <c r="C9" s="4">
        <v>532.0</v>
      </c>
      <c r="D9" s="4">
        <v>-66.0</v>
      </c>
      <c r="E9" s="4">
        <v>17.0</v>
      </c>
      <c r="F9" s="4">
        <v>22.0</v>
      </c>
      <c r="G9" s="4">
        <f>+5</f>
        <v>5</v>
      </c>
      <c r="H9" s="4">
        <v>483.0</v>
      </c>
      <c r="I9" s="3">
        <v>554.0</v>
      </c>
      <c r="J9" s="4">
        <f>+71</f>
        <v>71</v>
      </c>
      <c r="K9" s="1"/>
    </row>
    <row r="10">
      <c r="A10" s="2" t="s">
        <v>24</v>
      </c>
      <c r="B10" s="3">
        <v>144.0</v>
      </c>
      <c r="C10" s="4">
        <v>150.0</v>
      </c>
      <c r="D10" s="4">
        <v>6.0</v>
      </c>
      <c r="E10" s="4">
        <v>3.0</v>
      </c>
      <c r="F10" s="4">
        <v>0.0</v>
      </c>
      <c r="G10" s="4">
        <v>-3.0</v>
      </c>
      <c r="H10" s="4">
        <v>147.0</v>
      </c>
      <c r="I10" s="4">
        <v>150.0</v>
      </c>
      <c r="J10" s="4">
        <f>+3</f>
        <v>3</v>
      </c>
      <c r="K10" s="1"/>
    </row>
    <row r="11">
      <c r="A11" s="2" t="s">
        <v>25</v>
      </c>
      <c r="B11" s="3">
        <v>69.0</v>
      </c>
      <c r="C11" s="4">
        <v>42.0</v>
      </c>
      <c r="D11" s="4">
        <v>-27.0</v>
      </c>
      <c r="E11" s="4">
        <v>0.0</v>
      </c>
      <c r="F11" s="4">
        <v>0.0</v>
      </c>
      <c r="G11" s="4">
        <v>0.0</v>
      </c>
      <c r="H11" s="4">
        <v>69.0</v>
      </c>
      <c r="I11" s="4">
        <v>42.0</v>
      </c>
      <c r="J11" s="4">
        <v>-27.0</v>
      </c>
      <c r="K11" s="1"/>
      <c r="L11" s="1"/>
    </row>
    <row r="12">
      <c r="A12" s="2" t="s">
        <v>26</v>
      </c>
      <c r="B12" s="3">
        <v>335.0</v>
      </c>
      <c r="C12" s="4">
        <v>245.0</v>
      </c>
      <c r="D12" s="4">
        <v>-90.0</v>
      </c>
      <c r="E12" s="4">
        <v>10.0</v>
      </c>
      <c r="F12" s="4">
        <v>13.0</v>
      </c>
      <c r="G12" s="4">
        <f>+3</f>
        <v>3</v>
      </c>
      <c r="H12" s="4">
        <v>345.0</v>
      </c>
      <c r="I12" s="3">
        <v>258.0</v>
      </c>
      <c r="J12" s="4">
        <v>-87.0</v>
      </c>
      <c r="K12" s="1"/>
      <c r="L12" s="1"/>
    </row>
    <row r="13">
      <c r="A13" s="2" t="s">
        <v>27</v>
      </c>
      <c r="B13" s="3">
        <v>0.0</v>
      </c>
      <c r="C13" s="4">
        <v>1.0</v>
      </c>
      <c r="D13" s="4">
        <f>+1</f>
        <v>1</v>
      </c>
      <c r="E13" s="4">
        <v>0.0</v>
      </c>
      <c r="F13" s="3">
        <v>0.0</v>
      </c>
      <c r="G13" s="4">
        <v>0.0</v>
      </c>
      <c r="H13" s="4">
        <v>0.0</v>
      </c>
      <c r="I13" s="4">
        <v>1.0</v>
      </c>
      <c r="J13" s="4">
        <f>+1</f>
        <v>1</v>
      </c>
      <c r="K13" s="1"/>
    </row>
    <row r="14">
      <c r="A14" s="2" t="s">
        <v>28</v>
      </c>
      <c r="B14" s="3">
        <v>182.0</v>
      </c>
      <c r="C14" s="4">
        <v>267.0</v>
      </c>
      <c r="D14" s="4">
        <f>+85</f>
        <v>85</v>
      </c>
      <c r="E14" s="4">
        <v>100.0</v>
      </c>
      <c r="F14" s="3">
        <v>121.0</v>
      </c>
      <c r="G14" s="4">
        <f>+21</f>
        <v>21</v>
      </c>
      <c r="H14" s="4">
        <v>282.0</v>
      </c>
      <c r="I14" s="3">
        <v>388.0</v>
      </c>
      <c r="J14" s="4">
        <f>+106</f>
        <v>106</v>
      </c>
      <c r="K14" s="1"/>
    </row>
    <row r="15">
      <c r="A15" s="2" t="s">
        <v>29</v>
      </c>
      <c r="B15" s="3">
        <v>37.0</v>
      </c>
      <c r="C15" s="4">
        <v>26.0</v>
      </c>
      <c r="D15" s="4">
        <v>-11.0</v>
      </c>
      <c r="E15" s="4">
        <v>0.0</v>
      </c>
      <c r="F15" s="4">
        <v>0.0</v>
      </c>
      <c r="G15" s="4">
        <v>0.0</v>
      </c>
      <c r="H15" s="4">
        <v>37.0</v>
      </c>
      <c r="I15" s="4">
        <v>26.0</v>
      </c>
      <c r="J15" s="4">
        <v>-11.0</v>
      </c>
      <c r="K15" s="1"/>
      <c r="L15" s="1"/>
    </row>
    <row r="16">
      <c r="A16" s="2" t="s">
        <v>30</v>
      </c>
      <c r="B16" s="3">
        <v>975.0</v>
      </c>
      <c r="C16" s="4">
        <v>885.0</v>
      </c>
      <c r="D16" s="4">
        <v>-90.0</v>
      </c>
      <c r="E16" s="4">
        <v>42.0</v>
      </c>
      <c r="F16" s="4">
        <v>31.0</v>
      </c>
      <c r="G16" s="4">
        <v>-11.0</v>
      </c>
      <c r="H16" s="4">
        <v>1017.0</v>
      </c>
      <c r="I16" s="4">
        <v>916.0</v>
      </c>
      <c r="J16" s="4">
        <v>-101.0</v>
      </c>
      <c r="K16" s="1"/>
      <c r="L16" s="1"/>
    </row>
    <row r="17">
      <c r="A17" s="2" t="s">
        <v>31</v>
      </c>
      <c r="B17" s="3">
        <v>132.0</v>
      </c>
      <c r="C17" s="4">
        <v>108.0</v>
      </c>
      <c r="D17" s="4">
        <v>-24.0</v>
      </c>
      <c r="E17" s="4">
        <v>16.0</v>
      </c>
      <c r="F17" s="4">
        <v>20.0</v>
      </c>
      <c r="G17" s="4">
        <f>+4</f>
        <v>4</v>
      </c>
      <c r="H17" s="4">
        <v>148.0</v>
      </c>
      <c r="I17" s="3">
        <v>128.0</v>
      </c>
      <c r="J17" s="4">
        <v>-20.0</v>
      </c>
      <c r="K17" s="1"/>
      <c r="L17" s="1"/>
    </row>
    <row r="18">
      <c r="A18" s="2" t="s">
        <v>32</v>
      </c>
      <c r="C18" s="7"/>
    </row>
    <row r="19">
      <c r="A19" s="2" t="s">
        <v>33</v>
      </c>
      <c r="B19" s="3">
        <v>58.0</v>
      </c>
      <c r="C19" s="4">
        <v>70.0</v>
      </c>
      <c r="D19" s="4">
        <f>+12</f>
        <v>12</v>
      </c>
      <c r="E19" s="4">
        <v>6.0</v>
      </c>
      <c r="F19" s="3">
        <v>6.0</v>
      </c>
      <c r="G19" s="4">
        <v>0.0</v>
      </c>
      <c r="H19" s="4">
        <v>64.0</v>
      </c>
      <c r="I19" s="4">
        <v>76.0</v>
      </c>
      <c r="J19" s="4">
        <f>+12</f>
        <v>12</v>
      </c>
      <c r="K19" s="1"/>
    </row>
    <row r="20">
      <c r="A20" s="2" t="s">
        <v>34</v>
      </c>
      <c r="B20" s="3">
        <v>164.0</v>
      </c>
      <c r="C20" s="4">
        <v>184.0</v>
      </c>
      <c r="D20" s="4">
        <f>+20</f>
        <v>20</v>
      </c>
      <c r="E20" s="4">
        <v>6.0</v>
      </c>
      <c r="F20" s="3">
        <v>14.0</v>
      </c>
      <c r="G20" s="4">
        <f>+8</f>
        <v>8</v>
      </c>
      <c r="H20" s="4">
        <v>170.0</v>
      </c>
      <c r="I20" s="3">
        <v>198.0</v>
      </c>
      <c r="J20" s="4">
        <f>+28</f>
        <v>28</v>
      </c>
      <c r="K20" s="1"/>
    </row>
    <row r="21">
      <c r="A21" s="2" t="s">
        <v>35</v>
      </c>
      <c r="B21" s="3">
        <v>0.0</v>
      </c>
      <c r="C21" s="4">
        <v>0.0</v>
      </c>
      <c r="D21" s="4">
        <v>0.0</v>
      </c>
      <c r="E21" s="4">
        <v>180.0</v>
      </c>
      <c r="F21" s="4">
        <v>132.0</v>
      </c>
      <c r="G21" s="4">
        <v>-48.0</v>
      </c>
      <c r="H21" s="4">
        <v>180.0</v>
      </c>
      <c r="I21" s="4">
        <v>132.0</v>
      </c>
      <c r="J21" s="4">
        <v>-48.0</v>
      </c>
      <c r="K21" s="1"/>
      <c r="L21" s="1"/>
    </row>
    <row r="22">
      <c r="A22" s="2" t="s">
        <v>36</v>
      </c>
      <c r="B22" s="5">
        <v>3241.0</v>
      </c>
      <c r="C22" s="5">
        <v>3132.0</v>
      </c>
      <c r="D22" s="5">
        <v>-109.0</v>
      </c>
      <c r="E22" s="5">
        <v>143.0</v>
      </c>
      <c r="F22" s="4">
        <v>86.0</v>
      </c>
      <c r="G22" s="4">
        <v>-57.0</v>
      </c>
      <c r="H22" s="5">
        <v>3384.0</v>
      </c>
      <c r="I22" s="5">
        <v>3218.0</v>
      </c>
      <c r="J22" s="5">
        <v>-166.0</v>
      </c>
      <c r="K22" s="6"/>
      <c r="L22" s="1"/>
    </row>
    <row r="23">
      <c r="A23" s="2"/>
      <c r="B23" s="3"/>
      <c r="C23" s="4"/>
      <c r="D23" s="8"/>
      <c r="E23" s="4"/>
      <c r="F23" s="3"/>
      <c r="G23" s="8"/>
      <c r="H23" s="4"/>
      <c r="I23" s="3"/>
      <c r="J23" s="8"/>
      <c r="K23" s="1"/>
    </row>
    <row r="24">
      <c r="A24" s="2"/>
      <c r="B24" s="2"/>
      <c r="C24" s="9"/>
      <c r="D24" s="9"/>
      <c r="E24" s="9"/>
      <c r="F24" s="9"/>
      <c r="G24" s="9"/>
      <c r="H24" s="5"/>
      <c r="I24" s="5"/>
      <c r="J24" s="4"/>
      <c r="K24" s="6"/>
    </row>
    <row r="25">
      <c r="A25" s="2"/>
      <c r="B25" s="2"/>
      <c r="C25" s="9"/>
      <c r="D25" s="9"/>
      <c r="E25" s="9"/>
      <c r="F25" s="9"/>
      <c r="G25" s="9"/>
      <c r="H25" s="5"/>
      <c r="I25" s="5"/>
      <c r="J25" s="4"/>
      <c r="K25" s="6"/>
    </row>
    <row r="26">
      <c r="A26" s="2"/>
      <c r="B26" s="2"/>
      <c r="C26" s="9"/>
      <c r="D26" s="9"/>
      <c r="E26" s="9"/>
      <c r="F26" s="9"/>
      <c r="G26" s="9"/>
      <c r="H26" s="9"/>
      <c r="I26" s="4"/>
      <c r="J26" s="4"/>
      <c r="K26" s="1"/>
    </row>
    <row r="27">
      <c r="A27" s="2"/>
      <c r="B27" s="2"/>
      <c r="C27" s="9"/>
      <c r="D27" s="9"/>
      <c r="E27" s="9"/>
      <c r="F27" s="9"/>
      <c r="G27" s="9"/>
      <c r="H27" s="5"/>
      <c r="I27" s="5"/>
      <c r="J27" s="5"/>
      <c r="K27" s="6"/>
      <c r="L27" s="1"/>
    </row>
    <row r="28">
      <c r="A28" s="2"/>
      <c r="B28" s="2"/>
      <c r="C28" s="9"/>
      <c r="D28" s="9"/>
      <c r="E28" s="9"/>
      <c r="F28" s="9"/>
      <c r="G28" s="9"/>
      <c r="H28" s="9"/>
      <c r="I28" s="7"/>
      <c r="J28" s="7"/>
    </row>
    <row r="29">
      <c r="A29" s="2"/>
      <c r="C2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37</v>
      </c>
      <c r="B2" s="2" t="s">
        <v>38</v>
      </c>
      <c r="C2" s="2" t="s">
        <v>38</v>
      </c>
      <c r="D2" s="2" t="s">
        <v>38</v>
      </c>
      <c r="E2" s="2" t="s">
        <v>38</v>
      </c>
      <c r="F2" s="2" t="s">
        <v>38</v>
      </c>
      <c r="G2" s="2" t="s">
        <v>38</v>
      </c>
      <c r="H2" s="5">
        <v>1562.0</v>
      </c>
      <c r="I2" s="5">
        <v>1665.0</v>
      </c>
      <c r="J2" s="4">
        <f>+103</f>
        <v>103</v>
      </c>
    </row>
    <row r="3">
      <c r="A3" s="2" t="s">
        <v>39</v>
      </c>
      <c r="B3" s="2" t="s">
        <v>38</v>
      </c>
      <c r="C3" s="2" t="s">
        <v>38</v>
      </c>
      <c r="D3" s="2" t="s">
        <v>38</v>
      </c>
      <c r="E3" s="2" t="s">
        <v>38</v>
      </c>
      <c r="F3" s="2" t="s">
        <v>38</v>
      </c>
      <c r="G3" s="2" t="s">
        <v>38</v>
      </c>
      <c r="H3" s="5">
        <v>2634.0</v>
      </c>
      <c r="I3" s="5">
        <v>2691.0</v>
      </c>
      <c r="J3" s="4">
        <f>+57</f>
        <v>57</v>
      </c>
    </row>
    <row r="4">
      <c r="A4" s="2" t="s">
        <v>40</v>
      </c>
      <c r="B4" s="2" t="s">
        <v>38</v>
      </c>
      <c r="C4" s="2" t="s">
        <v>38</v>
      </c>
      <c r="D4" s="2" t="s">
        <v>38</v>
      </c>
      <c r="E4" s="2" t="s">
        <v>38</v>
      </c>
      <c r="F4" s="2" t="s">
        <v>38</v>
      </c>
      <c r="G4" s="2" t="s">
        <v>38</v>
      </c>
      <c r="H4" s="2" t="s">
        <v>41</v>
      </c>
      <c r="I4" s="3">
        <v>226.0</v>
      </c>
      <c r="J4" s="4">
        <f>+20</f>
        <v>20</v>
      </c>
    </row>
    <row r="5">
      <c r="A5" s="2" t="s">
        <v>42</v>
      </c>
      <c r="B5" s="2" t="s">
        <v>38</v>
      </c>
      <c r="C5" s="2" t="s">
        <v>38</v>
      </c>
      <c r="D5" s="2" t="s">
        <v>38</v>
      </c>
      <c r="E5" s="2" t="s">
        <v>38</v>
      </c>
      <c r="F5" s="2" t="s">
        <v>38</v>
      </c>
      <c r="G5" s="2" t="s">
        <v>38</v>
      </c>
      <c r="H5" s="5">
        <v>1955.0</v>
      </c>
      <c r="I5" s="5">
        <v>1820.0</v>
      </c>
      <c r="J5" s="5">
        <v>-135.0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</row>
    <row r="7">
      <c r="A7" s="2"/>
      <c r="C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10</v>
      </c>
      <c r="B1" s="1" t="s">
        <v>11</v>
      </c>
    </row>
    <row r="2">
      <c r="A2" s="1" t="s">
        <v>12</v>
      </c>
      <c r="B2" s="1" t="s">
        <v>13</v>
      </c>
    </row>
    <row r="3">
      <c r="A3" s="1" t="s">
        <v>14</v>
      </c>
      <c r="B3" s="1" t="s">
        <v>15</v>
      </c>
    </row>
    <row r="4">
      <c r="A4" s="1"/>
    </row>
  </sheetData>
  <drawing r:id="rId1"/>
</worksheet>
</file>