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12" i="1"/>
  <c r="D4"/>
  <c r="F4" s="1"/>
  <c r="P8" s="1"/>
  <c r="F22" s="1"/>
  <c r="P5" l="1"/>
  <c r="P9"/>
  <c r="P6"/>
  <c r="P10"/>
  <c r="C22" s="1"/>
  <c r="P3"/>
  <c r="P7"/>
  <c r="P4"/>
</calcChain>
</file>

<file path=xl/sharedStrings.xml><?xml version="1.0" encoding="utf-8"?>
<sst xmlns="http://schemas.openxmlformats.org/spreadsheetml/2006/main" count="30" uniqueCount="26">
  <si>
    <t>AHBPrescaler</t>
  </si>
  <si>
    <t>HSE</t>
  </si>
  <si>
    <t>PLLCLK_M</t>
  </si>
  <si>
    <t>PLLCLK_N</t>
  </si>
  <si>
    <t>PLLCLK_P</t>
  </si>
  <si>
    <t>PLLCLK_Q</t>
  </si>
  <si>
    <t>SysCLK</t>
  </si>
  <si>
    <t>APB1 Prescaler</t>
  </si>
  <si>
    <t>APB2 Prescaler</t>
  </si>
  <si>
    <t>Ethernet PTP Clock</t>
  </si>
  <si>
    <t>HCLK to AHB Bus</t>
  </si>
  <si>
    <t>System Timers</t>
  </si>
  <si>
    <t>FCLK Cortex</t>
  </si>
  <si>
    <t>APB1 Periphreal</t>
  </si>
  <si>
    <t>APB2 Periphreal</t>
  </si>
  <si>
    <t>APB2 Timers</t>
  </si>
  <si>
    <t>APB1 Timers</t>
  </si>
  <si>
    <t>HCLK</t>
  </si>
  <si>
    <t>Corext Timer Scaler</t>
  </si>
  <si>
    <t>APB1 Mult</t>
  </si>
  <si>
    <t>48 MHz Clock</t>
  </si>
  <si>
    <t>Timer 1</t>
  </si>
  <si>
    <t>Prescaler</t>
  </si>
  <si>
    <t>Counter</t>
  </si>
  <si>
    <t>Output Frequency</t>
  </si>
  <si>
    <t>Timer2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</si>
</sst>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22"/>
  <sheetViews>
    <sheetView tabSelected="1" workbookViewId="0">
      <selection activeCell="C19" sqref="C19"/>
    </sheetView>
  </sheetViews>
  <sheetFormatPr defaultRowHeight="15"/>
  <cols>
    <col min="2" max="2" width="17.28515625" bestFit="1" customWidth="1"/>
    <col min="5" max="5" width="17.28515625" bestFit="1" customWidth="1"/>
    <col min="7" max="7" width="14.28515625" bestFit="1" customWidth="1"/>
    <col min="8" max="8" width="10.140625" bestFit="1" customWidth="1"/>
    <col min="9" max="9" width="14.28515625" bestFit="1" customWidth="1"/>
    <col min="10" max="10" width="10.140625" bestFit="1" customWidth="1"/>
    <col min="11" max="11" width="18.42578125" bestFit="1" customWidth="1"/>
  </cols>
  <sheetData>
    <row r="3" spans="1:16">
      <c r="A3" t="s">
        <v>1</v>
      </c>
      <c r="B3" t="s">
        <v>2</v>
      </c>
      <c r="C3">
        <v>8</v>
      </c>
      <c r="D3" t="s">
        <v>6</v>
      </c>
      <c r="E3" t="s">
        <v>0</v>
      </c>
      <c r="F3" t="s">
        <v>17</v>
      </c>
      <c r="G3" t="s">
        <v>7</v>
      </c>
      <c r="H3" t="s">
        <v>19</v>
      </c>
      <c r="I3" t="s">
        <v>8</v>
      </c>
      <c r="J3" t="s">
        <v>19</v>
      </c>
      <c r="K3" t="s">
        <v>18</v>
      </c>
      <c r="N3" t="s">
        <v>9</v>
      </c>
      <c r="P3">
        <f>D4</f>
        <v>168</v>
      </c>
    </row>
    <row r="4" spans="1:16">
      <c r="A4">
        <v>8</v>
      </c>
      <c r="B4" t="s">
        <v>3</v>
      </c>
      <c r="C4">
        <v>336</v>
      </c>
      <c r="D4">
        <f>A4/C3*C4/C5</f>
        <v>168</v>
      </c>
      <c r="E4">
        <v>1</v>
      </c>
      <c r="F4">
        <f>D4/E4</f>
        <v>168</v>
      </c>
      <c r="G4">
        <v>4</v>
      </c>
      <c r="H4">
        <v>2</v>
      </c>
      <c r="I4">
        <v>2</v>
      </c>
      <c r="J4">
        <v>2</v>
      </c>
      <c r="K4">
        <v>8</v>
      </c>
      <c r="N4" t="s">
        <v>10</v>
      </c>
      <c r="P4">
        <f>F4</f>
        <v>168</v>
      </c>
    </row>
    <row r="5" spans="1:16">
      <c r="B5" t="s">
        <v>4</v>
      </c>
      <c r="C5">
        <v>2</v>
      </c>
      <c r="N5" t="s">
        <v>11</v>
      </c>
      <c r="P5">
        <f>F4/K4</f>
        <v>21</v>
      </c>
    </row>
    <row r="6" spans="1:16">
      <c r="B6" t="s">
        <v>5</v>
      </c>
      <c r="C6">
        <v>7</v>
      </c>
      <c r="N6" t="s">
        <v>12</v>
      </c>
      <c r="P6">
        <f>F4</f>
        <v>168</v>
      </c>
    </row>
    <row r="7" spans="1:16">
      <c r="N7" t="s">
        <v>13</v>
      </c>
      <c r="P7">
        <f>F4/G4</f>
        <v>42</v>
      </c>
    </row>
    <row r="8" spans="1:16">
      <c r="N8" t="s">
        <v>16</v>
      </c>
      <c r="P8">
        <f>F4/G4*H4</f>
        <v>84</v>
      </c>
    </row>
    <row r="9" spans="1:16">
      <c r="N9" t="s">
        <v>14</v>
      </c>
      <c r="P9">
        <f>F4/I4</f>
        <v>84</v>
      </c>
    </row>
    <row r="10" spans="1:16">
      <c r="N10" t="s">
        <v>15</v>
      </c>
      <c r="P10">
        <f>F4/I4*J4</f>
        <v>168</v>
      </c>
    </row>
    <row r="12" spans="1:16">
      <c r="N12" t="s">
        <v>20</v>
      </c>
      <c r="P12">
        <f>A4/C3*C4/C6</f>
        <v>48</v>
      </c>
    </row>
    <row r="17" spans="2:6">
      <c r="B17" t="s">
        <v>21</v>
      </c>
      <c r="E17" t="s">
        <v>25</v>
      </c>
    </row>
    <row r="18" spans="2:6">
      <c r="B18" t="s">
        <v>22</v>
      </c>
      <c r="C18">
        <v>2</v>
      </c>
      <c r="E18" t="s">
        <v>22</v>
      </c>
      <c r="F18">
        <v>1</v>
      </c>
    </row>
    <row r="19" spans="2:6">
      <c r="B19" t="s">
        <v>23</v>
      </c>
      <c r="C19">
        <v>1</v>
      </c>
      <c r="E19" t="s">
        <v>23</v>
      </c>
      <c r="F19">
        <v>2</v>
      </c>
    </row>
    <row r="22" spans="2:6">
      <c r="B22" t="s">
        <v>24</v>
      </c>
      <c r="C22">
        <f>P10/C18/C19/2</f>
        <v>42</v>
      </c>
      <c r="E22" t="s">
        <v>24</v>
      </c>
      <c r="F22">
        <f>P8/F18/F19/2</f>
        <v>21</v>
      </c>
    </row>
  </sheetData>
  <conditionalFormatting sqref="F4">
    <cfRule type="cellIs" dxfId="2" priority="3" operator="greaterThan">
      <formula>168</formula>
    </cfRule>
  </conditionalFormatting>
  <conditionalFormatting sqref="P7">
    <cfRule type="cellIs" dxfId="1" priority="2" operator="greaterThan">
      <formula>42</formula>
    </cfRule>
  </conditionalFormatting>
  <conditionalFormatting sqref="P9">
    <cfRule type="cellIs" dxfId="0" priority="1" operator="greaterThan">
      <formula>84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2015-05-24T19:40:10Z</dcterms:created>
  <dcterms:modified xsi:type="dcterms:W3CDTF">2015-05-28T07:46:44Z</dcterms:modified>
</cp:coreProperties>
</file>